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1-22\01. National Publications\Section 71\04. Q4\04. Final\"/>
    </mc:Choice>
  </mc:AlternateContent>
  <xr:revisionPtr revIDLastSave="0" documentId="8_{2955D7AF-9DCC-416D-AA41-7C6F1F87526B}" xr6:coauthVersionLast="47" xr6:coauthVersionMax="47" xr10:uidLastSave="{00000000-0000-0000-0000-000000000000}"/>
  <workbookProtection workbookAlgorithmName="SHA-512" workbookHashValue="J8CHJorDglpygN3q60izKG96xiSqMdB69wNb6CuaZKSchNFRQ9nMbnyrzqyaAq2mZKdfMR8pbFMHRVF2crEJvw==" workbookSaltValue="7lkSTAUqD9HHxWaemWZoog==" workbookSpinCount="100000" lockStructure="1"/>
  <bookViews>
    <workbookView xWindow="-110" yWindow="-110" windowWidth="19420" windowHeight="10420" xr2:uid="{00000000-000D-0000-FFFF-FFFF00000000}"/>
  </bookViews>
  <sheets>
    <sheet name="Summary" sheetId="1" r:id="rId1"/>
    <sheet name="BUF" sheetId="2" r:id="rId2"/>
    <sheet name="CPT" sheetId="3" r:id="rId3"/>
    <sheet name="DC1" sheetId="4" r:id="rId4"/>
    <sheet name="DC10" sheetId="5" r:id="rId5"/>
    <sheet name="DC12" sheetId="6" r:id="rId6"/>
    <sheet name="DC13" sheetId="7" r:id="rId7"/>
    <sheet name="DC14" sheetId="8" r:id="rId8"/>
    <sheet name="DC15" sheetId="9" r:id="rId9"/>
    <sheet name="DC16" sheetId="10" r:id="rId10"/>
    <sheet name="DC18" sheetId="11" r:id="rId11"/>
    <sheet name="DC19" sheetId="12" r:id="rId12"/>
    <sheet name="DC2" sheetId="13" r:id="rId13"/>
    <sheet name="DC20" sheetId="14" r:id="rId14"/>
    <sheet name="DC21" sheetId="15" r:id="rId15"/>
    <sheet name="DC22" sheetId="16" r:id="rId16"/>
    <sheet name="DC23" sheetId="17" r:id="rId17"/>
    <sheet name="DC24" sheetId="18" r:id="rId18"/>
    <sheet name="DC25" sheetId="19" r:id="rId19"/>
    <sheet name="DC26" sheetId="20" r:id="rId20"/>
    <sheet name="DC27" sheetId="21" r:id="rId21"/>
    <sheet name="DC28" sheetId="22" r:id="rId22"/>
    <sheet name="DC29" sheetId="23" r:id="rId23"/>
    <sheet name="DC3" sheetId="24" r:id="rId24"/>
    <sheet name="DC30" sheetId="25" r:id="rId25"/>
    <sheet name="DC31" sheetId="26" r:id="rId26"/>
    <sheet name="DC32" sheetId="27" r:id="rId27"/>
    <sheet name="DC33" sheetId="28" r:id="rId28"/>
    <sheet name="DC34" sheetId="29" r:id="rId29"/>
    <sheet name="DC35" sheetId="30" r:id="rId30"/>
    <sheet name="DC36" sheetId="31" r:id="rId31"/>
    <sheet name="DC37" sheetId="32" r:id="rId32"/>
    <sheet name="DC38" sheetId="33" r:id="rId33"/>
    <sheet name="DC39" sheetId="34" r:id="rId34"/>
    <sheet name="DC4" sheetId="35" r:id="rId35"/>
    <sheet name="DC40" sheetId="36" r:id="rId36"/>
    <sheet name="DC42" sheetId="37" r:id="rId37"/>
    <sheet name="DC43" sheetId="38" r:id="rId38"/>
    <sheet name="DC44" sheetId="39" r:id="rId39"/>
    <sheet name="DC45" sheetId="40" r:id="rId40"/>
    <sheet name="DC47" sheetId="41" r:id="rId41"/>
    <sheet name="DC48" sheetId="42" r:id="rId42"/>
    <sheet name="DC5" sheetId="43" r:id="rId43"/>
    <sheet name="DC6" sheetId="44" r:id="rId44"/>
    <sheet name="DC7" sheetId="45" r:id="rId45"/>
    <sheet name="DC8" sheetId="46" r:id="rId46"/>
    <sheet name="DC9" sheetId="47" r:id="rId47"/>
    <sheet name="EC101" sheetId="48" r:id="rId48"/>
    <sheet name="EC102" sheetId="49" r:id="rId49"/>
    <sheet name="EC104" sheetId="50" r:id="rId50"/>
    <sheet name="EC105" sheetId="51" r:id="rId51"/>
    <sheet name="EC106" sheetId="52" r:id="rId52"/>
    <sheet name="EC108" sheetId="53" r:id="rId53"/>
    <sheet name="EC109" sheetId="54" r:id="rId54"/>
    <sheet name="EC121" sheetId="55" r:id="rId55"/>
    <sheet name="EC122" sheetId="56" r:id="rId56"/>
    <sheet name="EC123" sheetId="57" r:id="rId57"/>
    <sheet name="EC124" sheetId="58" r:id="rId58"/>
    <sheet name="EC126" sheetId="59" r:id="rId59"/>
    <sheet name="EC129" sheetId="60" r:id="rId60"/>
    <sheet name="EC131" sheetId="61" r:id="rId61"/>
    <sheet name="EC135" sheetId="62" r:id="rId62"/>
    <sheet name="EC136" sheetId="63" r:id="rId63"/>
    <sheet name="EC137" sheetId="64" r:id="rId64"/>
    <sheet name="EC138" sheetId="65" r:id="rId65"/>
    <sheet name="EC139" sheetId="66" r:id="rId66"/>
    <sheet name="EC141" sheetId="67" r:id="rId67"/>
    <sheet name="EC142" sheetId="68" r:id="rId68"/>
    <sheet name="EC145" sheetId="69" r:id="rId69"/>
    <sheet name="EC153" sheetId="70" r:id="rId70"/>
    <sheet name="EC154" sheetId="71" r:id="rId71"/>
    <sheet name="EC155" sheetId="72" r:id="rId72"/>
    <sheet name="EC156" sheetId="73" r:id="rId73"/>
    <sheet name="EC157" sheetId="74" r:id="rId74"/>
    <sheet name="EC441" sheetId="75" r:id="rId75"/>
    <sheet name="EC442" sheetId="76" r:id="rId76"/>
    <sheet name="EC443" sheetId="77" r:id="rId77"/>
    <sheet name="EC444" sheetId="78" r:id="rId78"/>
    <sheet name="EKU" sheetId="79" r:id="rId79"/>
    <sheet name="ETH" sheetId="80" r:id="rId80"/>
    <sheet name="FS161" sheetId="81" r:id="rId81"/>
    <sheet name="FS162" sheetId="82" r:id="rId82"/>
    <sheet name="FS163" sheetId="83" r:id="rId83"/>
    <sheet name="FS181" sheetId="84" r:id="rId84"/>
    <sheet name="FS182" sheetId="85" r:id="rId85"/>
    <sheet name="FS183" sheetId="86" r:id="rId86"/>
    <sheet name="FS184" sheetId="87" r:id="rId87"/>
    <sheet name="FS185" sheetId="88" r:id="rId88"/>
    <sheet name="FS191" sheetId="89" r:id="rId89"/>
    <sheet name="FS192" sheetId="90" r:id="rId90"/>
    <sheet name="FS193" sheetId="91" r:id="rId91"/>
    <sheet name="FS194" sheetId="92" r:id="rId92"/>
    <sheet name="FS195" sheetId="93" r:id="rId93"/>
    <sheet name="FS196" sheetId="94" r:id="rId94"/>
    <sheet name="FS201" sheetId="95" r:id="rId95"/>
    <sheet name="FS203" sheetId="96" r:id="rId96"/>
    <sheet name="FS204" sheetId="97" r:id="rId97"/>
    <sheet name="FS205" sheetId="98" r:id="rId98"/>
    <sheet name="GT421" sheetId="99" r:id="rId99"/>
    <sheet name="GT422" sheetId="100" r:id="rId100"/>
    <sheet name="GT423" sheetId="101" r:id="rId101"/>
    <sheet name="GT481" sheetId="102" r:id="rId102"/>
    <sheet name="GT484" sheetId="103" r:id="rId103"/>
    <sheet name="GT485" sheetId="104" r:id="rId104"/>
    <sheet name="JHB" sheetId="105" r:id="rId105"/>
    <sheet name="KZN212" sheetId="106" r:id="rId106"/>
    <sheet name="KZN213" sheetId="107" r:id="rId107"/>
    <sheet name="KZN214" sheetId="108" r:id="rId108"/>
    <sheet name="KZN216" sheetId="109" r:id="rId109"/>
    <sheet name="KZN221" sheetId="110" r:id="rId110"/>
    <sheet name="KZN222" sheetId="111" r:id="rId111"/>
    <sheet name="KZN223" sheetId="112" r:id="rId112"/>
    <sheet name="KZN224" sheetId="113" r:id="rId113"/>
    <sheet name="KZN225" sheetId="114" r:id="rId114"/>
    <sheet name="KZN226" sheetId="115" r:id="rId115"/>
    <sheet name="KZN227" sheetId="116" r:id="rId116"/>
    <sheet name="KZN235" sheetId="117" r:id="rId117"/>
    <sheet name="KZN237" sheetId="118" r:id="rId118"/>
    <sheet name="KZN238" sheetId="119" r:id="rId119"/>
    <sheet name="KZN241" sheetId="120" r:id="rId120"/>
    <sheet name="KZN242" sheetId="121" r:id="rId121"/>
    <sheet name="KZN244" sheetId="122" r:id="rId122"/>
    <sheet name="KZN245" sheetId="123" r:id="rId123"/>
    <sheet name="KZN252" sheetId="124" r:id="rId124"/>
    <sheet name="KZN253" sheetId="125" r:id="rId125"/>
    <sheet name="KZN254" sheetId="126" r:id="rId126"/>
    <sheet name="KZN261" sheetId="127" r:id="rId127"/>
    <sheet name="KZN262" sheetId="128" r:id="rId128"/>
    <sheet name="KZN263" sheetId="129" r:id="rId129"/>
    <sheet name="KZN265" sheetId="130" r:id="rId130"/>
    <sheet name="KZN266" sheetId="131" r:id="rId131"/>
    <sheet name="KZN271" sheetId="132" r:id="rId132"/>
    <sheet name="KZN272" sheetId="133" r:id="rId133"/>
    <sheet name="KZN275" sheetId="134" r:id="rId134"/>
    <sheet name="KZN276" sheetId="135" r:id="rId135"/>
    <sheet name="KZN281" sheetId="136" r:id="rId136"/>
    <sheet name="KZN282" sheetId="137" r:id="rId137"/>
    <sheet name="KZN284" sheetId="138" r:id="rId138"/>
    <sheet name="KZN285" sheetId="139" r:id="rId139"/>
    <sheet name="KZN286" sheetId="140" r:id="rId140"/>
    <sheet name="KZN291" sheetId="141" r:id="rId141"/>
    <sheet name="KZN292" sheetId="142" r:id="rId142"/>
    <sheet name="KZN293" sheetId="143" r:id="rId143"/>
    <sheet name="KZN294" sheetId="144" r:id="rId144"/>
    <sheet name="KZN433" sheetId="145" r:id="rId145"/>
    <sheet name="KZN434" sheetId="146" r:id="rId146"/>
    <sheet name="KZN435" sheetId="147" r:id="rId147"/>
    <sheet name="KZN436" sheetId="148" r:id="rId148"/>
    <sheet name="LIM331" sheetId="149" r:id="rId149"/>
    <sheet name="LIM332" sheetId="150" r:id="rId150"/>
    <sheet name="LIM333" sheetId="151" r:id="rId151"/>
    <sheet name="LIM334" sheetId="152" r:id="rId152"/>
    <sheet name="LIM335" sheetId="153" r:id="rId153"/>
    <sheet name="LIM341" sheetId="154" r:id="rId154"/>
    <sheet name="LIM343" sheetId="155" r:id="rId155"/>
    <sheet name="LIM344" sheetId="156" r:id="rId156"/>
    <sheet name="LIM345" sheetId="157" r:id="rId157"/>
    <sheet name="LIM351" sheetId="158" r:id="rId158"/>
    <sheet name="LIM353" sheetId="159" r:id="rId159"/>
    <sheet name="LIM354" sheetId="160" r:id="rId160"/>
    <sheet name="LIM355" sheetId="161" r:id="rId161"/>
    <sheet name="LIM361" sheetId="162" r:id="rId162"/>
    <sheet name="LIM362" sheetId="163" r:id="rId163"/>
    <sheet name="LIM366" sheetId="164" r:id="rId164"/>
    <sheet name="LIM367" sheetId="165" r:id="rId165"/>
    <sheet name="LIM368" sheetId="166" r:id="rId166"/>
    <sheet name="LIM471" sheetId="167" r:id="rId167"/>
    <sheet name="LIM472" sheetId="168" r:id="rId168"/>
    <sheet name="LIM473" sheetId="169" r:id="rId169"/>
    <sheet name="LIM476" sheetId="170" r:id="rId170"/>
    <sheet name="MAN" sheetId="171" r:id="rId171"/>
    <sheet name="MP301" sheetId="172" r:id="rId172"/>
    <sheet name="MP302" sheetId="173" r:id="rId173"/>
    <sheet name="MP303" sheetId="174" r:id="rId174"/>
    <sheet name="MP304" sheetId="175" r:id="rId175"/>
    <sheet name="MP305" sheetId="176" r:id="rId176"/>
    <sheet name="MP306" sheetId="177" r:id="rId177"/>
    <sheet name="MP307" sheetId="178" r:id="rId178"/>
    <sheet name="MP311" sheetId="179" r:id="rId179"/>
    <sheet name="MP312" sheetId="180" r:id="rId180"/>
    <sheet name="MP313" sheetId="181" r:id="rId181"/>
    <sheet name="MP314" sheetId="182" r:id="rId182"/>
    <sheet name="MP315" sheetId="183" r:id="rId183"/>
    <sheet name="MP316" sheetId="184" r:id="rId184"/>
    <sheet name="MP321" sheetId="185" r:id="rId185"/>
    <sheet name="MP324" sheetId="186" r:id="rId186"/>
    <sheet name="MP325" sheetId="187" r:id="rId187"/>
    <sheet name="MP326" sheetId="188" r:id="rId188"/>
    <sheet name="NC061" sheetId="189" r:id="rId189"/>
    <sheet name="NC062" sheetId="190" r:id="rId190"/>
    <sheet name="NC064" sheetId="191" r:id="rId191"/>
    <sheet name="NC065" sheetId="192" r:id="rId192"/>
    <sheet name="NC066" sheetId="193" r:id="rId193"/>
    <sheet name="NC067" sheetId="194" r:id="rId194"/>
    <sheet name="NC071" sheetId="195" r:id="rId195"/>
    <sheet name="NC072" sheetId="196" r:id="rId196"/>
    <sheet name="NC073" sheetId="197" r:id="rId197"/>
    <sheet name="NC074" sheetId="198" r:id="rId198"/>
    <sheet name="NC075" sheetId="199" r:id="rId199"/>
    <sheet name="NC076" sheetId="200" r:id="rId200"/>
    <sheet name="NC077" sheetId="201" r:id="rId201"/>
    <sheet name="NC078" sheetId="202" r:id="rId202"/>
    <sheet name="NC082" sheetId="203" r:id="rId203"/>
    <sheet name="NC084" sheetId="204" r:id="rId204"/>
    <sheet name="NC085" sheetId="205" r:id="rId205"/>
    <sheet name="NC086" sheetId="206" r:id="rId206"/>
    <sheet name="NC087" sheetId="207" r:id="rId207"/>
    <sheet name="NC091" sheetId="208" r:id="rId208"/>
    <sheet name="NC092" sheetId="209" r:id="rId209"/>
    <sheet name="NC093" sheetId="210" r:id="rId210"/>
    <sheet name="NC094" sheetId="211" r:id="rId211"/>
    <sheet name="NC451" sheetId="212" r:id="rId212"/>
    <sheet name="NC452" sheetId="213" r:id="rId213"/>
    <sheet name="NC453" sheetId="214" r:id="rId214"/>
    <sheet name="NMA" sheetId="215" r:id="rId215"/>
    <sheet name="NW371" sheetId="216" r:id="rId216"/>
    <sheet name="NW372" sheetId="217" r:id="rId217"/>
    <sheet name="NW373" sheetId="218" r:id="rId218"/>
    <sheet name="NW374" sheetId="219" r:id="rId219"/>
    <sheet name="NW375" sheetId="220" r:id="rId220"/>
    <sheet name="NW381" sheetId="221" r:id="rId221"/>
    <sheet name="NW382" sheetId="222" r:id="rId222"/>
    <sheet name="NW383" sheetId="223" r:id="rId223"/>
    <sheet name="NW384" sheetId="224" r:id="rId224"/>
    <sheet name="NW385" sheetId="225" r:id="rId225"/>
    <sheet name="NW392" sheetId="226" r:id="rId226"/>
    <sheet name="NW393" sheetId="227" r:id="rId227"/>
    <sheet name="NW394" sheetId="228" r:id="rId228"/>
    <sheet name="NW396" sheetId="229" r:id="rId229"/>
    <sheet name="NW397" sheetId="230" r:id="rId230"/>
    <sheet name="NW403" sheetId="231" r:id="rId231"/>
    <sheet name="NW404" sheetId="232" r:id="rId232"/>
    <sheet name="NW405" sheetId="233" r:id="rId233"/>
    <sheet name="TSH" sheetId="234" r:id="rId234"/>
    <sheet name="WC011" sheetId="235" r:id="rId235"/>
    <sheet name="WC012" sheetId="236" r:id="rId236"/>
    <sheet name="WC013" sheetId="237" r:id="rId237"/>
    <sheet name="WC014" sheetId="238" r:id="rId238"/>
    <sheet name="WC015" sheetId="239" r:id="rId239"/>
    <sheet name="WC022" sheetId="240" r:id="rId240"/>
    <sheet name="WC023" sheetId="241" r:id="rId241"/>
    <sheet name="WC024" sheetId="242" r:id="rId242"/>
    <sheet name="WC025" sheetId="243" r:id="rId243"/>
    <sheet name="WC026" sheetId="244" r:id="rId244"/>
    <sheet name="WC031" sheetId="245" r:id="rId245"/>
    <sheet name="WC032" sheetId="246" r:id="rId246"/>
    <sheet name="WC033" sheetId="247" r:id="rId247"/>
    <sheet name="WC034" sheetId="248" r:id="rId248"/>
    <sheet name="WC041" sheetId="249" r:id="rId249"/>
    <sheet name="WC042" sheetId="250" r:id="rId250"/>
    <sheet name="WC043" sheetId="251" r:id="rId251"/>
    <sheet name="WC044" sheetId="252" r:id="rId252"/>
    <sheet name="WC045" sheetId="253" r:id="rId253"/>
    <sheet name="WC047" sheetId="254" r:id="rId254"/>
    <sheet name="WC048" sheetId="255" r:id="rId255"/>
    <sheet name="WC051" sheetId="256" r:id="rId256"/>
    <sheet name="WC052" sheetId="257" r:id="rId257"/>
    <sheet name="WC053" sheetId="258" r:id="rId258"/>
  </sheets>
  <definedNames>
    <definedName name="_xlnm.Print_Area" localSheetId="1">BUF!$A$1:$X$75</definedName>
    <definedName name="_xlnm.Print_Area" localSheetId="2">CPT!$A$1:$X$75</definedName>
    <definedName name="_xlnm.Print_Area" localSheetId="3">'DC1'!$A$1:$X$75</definedName>
    <definedName name="_xlnm.Print_Area" localSheetId="4">'DC10'!$A$1:$X$75</definedName>
    <definedName name="_xlnm.Print_Area" localSheetId="5">'DC12'!$A$1:$X$75</definedName>
    <definedName name="_xlnm.Print_Area" localSheetId="6">'DC13'!$A$1:$X$75</definedName>
    <definedName name="_xlnm.Print_Area" localSheetId="7">'DC14'!$A$1:$X$75</definedName>
    <definedName name="_xlnm.Print_Area" localSheetId="8">'DC15'!$A$1:$X$75</definedName>
    <definedName name="_xlnm.Print_Area" localSheetId="9">'DC16'!$A$1:$X$75</definedName>
    <definedName name="_xlnm.Print_Area" localSheetId="10">'DC18'!$A$1:$X$75</definedName>
    <definedName name="_xlnm.Print_Area" localSheetId="11">'DC19'!$A$1:$X$75</definedName>
    <definedName name="_xlnm.Print_Area" localSheetId="12">'DC2'!$A$1:$X$75</definedName>
    <definedName name="_xlnm.Print_Area" localSheetId="13">'DC20'!$A$1:$X$75</definedName>
    <definedName name="_xlnm.Print_Area" localSheetId="14">'DC21'!$A$1:$X$75</definedName>
    <definedName name="_xlnm.Print_Area" localSheetId="15">'DC22'!$A$1:$X$75</definedName>
    <definedName name="_xlnm.Print_Area" localSheetId="16">'DC23'!$A$1:$X$75</definedName>
    <definedName name="_xlnm.Print_Area" localSheetId="17">'DC24'!$A$1:$X$75</definedName>
    <definedName name="_xlnm.Print_Area" localSheetId="18">'DC25'!$A$1:$X$75</definedName>
    <definedName name="_xlnm.Print_Area" localSheetId="19">'DC26'!$A$1:$X$75</definedName>
    <definedName name="_xlnm.Print_Area" localSheetId="20">'DC27'!$A$1:$X$75</definedName>
    <definedName name="_xlnm.Print_Area" localSheetId="21">'DC28'!$A$1:$X$75</definedName>
    <definedName name="_xlnm.Print_Area" localSheetId="22">'DC29'!$A$1:$X$75</definedName>
    <definedName name="_xlnm.Print_Area" localSheetId="23">'DC3'!$A$1:$X$75</definedName>
    <definedName name="_xlnm.Print_Area" localSheetId="24">'DC30'!$A$1:$X$75</definedName>
    <definedName name="_xlnm.Print_Area" localSheetId="25">'DC31'!$A$1:$X$75</definedName>
    <definedName name="_xlnm.Print_Area" localSheetId="26">'DC32'!$A$1:$X$75</definedName>
    <definedName name="_xlnm.Print_Area" localSheetId="27">'DC33'!$A$1:$X$75</definedName>
    <definedName name="_xlnm.Print_Area" localSheetId="28">'DC34'!$A$1:$X$75</definedName>
    <definedName name="_xlnm.Print_Area" localSheetId="29">'DC35'!$A$1:$X$75</definedName>
    <definedName name="_xlnm.Print_Area" localSheetId="30">'DC36'!$A$1:$X$75</definedName>
    <definedName name="_xlnm.Print_Area" localSheetId="31">'DC37'!$A$1:$X$75</definedName>
    <definedName name="_xlnm.Print_Area" localSheetId="32">'DC38'!$A$1:$X$75</definedName>
    <definedName name="_xlnm.Print_Area" localSheetId="33">'DC39'!$A$1:$X$75</definedName>
    <definedName name="_xlnm.Print_Area" localSheetId="34">'DC4'!$A$1:$X$75</definedName>
    <definedName name="_xlnm.Print_Area" localSheetId="35">'DC40'!$A$1:$X$75</definedName>
    <definedName name="_xlnm.Print_Area" localSheetId="36">'DC42'!$A$1:$X$75</definedName>
    <definedName name="_xlnm.Print_Area" localSheetId="37">'DC43'!$A$1:$X$75</definedName>
    <definedName name="_xlnm.Print_Area" localSheetId="38">'DC44'!$A$1:$X$75</definedName>
    <definedName name="_xlnm.Print_Area" localSheetId="39">'DC45'!$A$1:$X$75</definedName>
    <definedName name="_xlnm.Print_Area" localSheetId="40">'DC47'!$A$1:$X$75</definedName>
    <definedName name="_xlnm.Print_Area" localSheetId="41">'DC48'!$A$1:$X$75</definedName>
    <definedName name="_xlnm.Print_Area" localSheetId="42">'DC5'!$A$1:$X$75</definedName>
    <definedName name="_xlnm.Print_Area" localSheetId="43">'DC6'!$A$1:$X$75</definedName>
    <definedName name="_xlnm.Print_Area" localSheetId="44">'DC7'!$A$1:$X$75</definedName>
    <definedName name="_xlnm.Print_Area" localSheetId="45">'DC8'!$A$1:$X$75</definedName>
    <definedName name="_xlnm.Print_Area" localSheetId="46">'DC9'!$A$1:$X$75</definedName>
    <definedName name="_xlnm.Print_Area" localSheetId="47">'EC101'!$A$1:$X$75</definedName>
    <definedName name="_xlnm.Print_Area" localSheetId="48">'EC102'!$A$1:$X$75</definedName>
    <definedName name="_xlnm.Print_Area" localSheetId="49">'EC104'!$A$1:$X$75</definedName>
    <definedName name="_xlnm.Print_Area" localSheetId="50">'EC105'!$A$1:$X$75</definedName>
    <definedName name="_xlnm.Print_Area" localSheetId="51">'EC106'!$A$1:$X$75</definedName>
    <definedName name="_xlnm.Print_Area" localSheetId="52">'EC108'!$A$1:$X$75</definedName>
    <definedName name="_xlnm.Print_Area" localSheetId="53">'EC109'!$A$1:$X$75</definedName>
    <definedName name="_xlnm.Print_Area" localSheetId="54">'EC121'!$A$1:$X$75</definedName>
    <definedName name="_xlnm.Print_Area" localSheetId="55">'EC122'!$A$1:$X$75</definedName>
    <definedName name="_xlnm.Print_Area" localSheetId="56">'EC123'!$A$1:$X$75</definedName>
    <definedName name="_xlnm.Print_Area" localSheetId="57">'EC124'!$A$1:$X$75</definedName>
    <definedName name="_xlnm.Print_Area" localSheetId="58">'EC126'!$A$1:$X$75</definedName>
    <definedName name="_xlnm.Print_Area" localSheetId="59">'EC129'!$A$1:$X$75</definedName>
    <definedName name="_xlnm.Print_Area" localSheetId="60">'EC131'!$A$1:$X$75</definedName>
    <definedName name="_xlnm.Print_Area" localSheetId="61">'EC135'!$A$1:$X$75</definedName>
    <definedName name="_xlnm.Print_Area" localSheetId="62">'EC136'!$A$1:$X$75</definedName>
    <definedName name="_xlnm.Print_Area" localSheetId="63">'EC137'!$A$1:$X$75</definedName>
    <definedName name="_xlnm.Print_Area" localSheetId="64">'EC138'!$A$1:$X$75</definedName>
    <definedName name="_xlnm.Print_Area" localSheetId="65">'EC139'!$A$1:$X$75</definedName>
    <definedName name="_xlnm.Print_Area" localSheetId="66">'EC141'!$A$1:$X$75</definedName>
    <definedName name="_xlnm.Print_Area" localSheetId="67">'EC142'!$A$1:$X$75</definedName>
    <definedName name="_xlnm.Print_Area" localSheetId="68">'EC145'!$A$1:$X$75</definedName>
    <definedName name="_xlnm.Print_Area" localSheetId="69">'EC153'!$A$1:$X$75</definedName>
    <definedName name="_xlnm.Print_Area" localSheetId="70">'EC154'!$A$1:$X$75</definedName>
    <definedName name="_xlnm.Print_Area" localSheetId="71">'EC155'!$A$1:$X$75</definedName>
    <definedName name="_xlnm.Print_Area" localSheetId="72">'EC156'!$A$1:$X$75</definedName>
    <definedName name="_xlnm.Print_Area" localSheetId="73">'EC157'!$A$1:$X$75</definedName>
    <definedName name="_xlnm.Print_Area" localSheetId="74">'EC441'!$A$1:$X$75</definedName>
    <definedName name="_xlnm.Print_Area" localSheetId="75">'EC442'!$A$1:$X$75</definedName>
    <definedName name="_xlnm.Print_Area" localSheetId="76">'EC443'!$A$1:$X$75</definedName>
    <definedName name="_xlnm.Print_Area" localSheetId="77">'EC444'!$A$1:$X$75</definedName>
    <definedName name="_xlnm.Print_Area" localSheetId="78">EKU!$A$1:$X$75</definedName>
    <definedName name="_xlnm.Print_Area" localSheetId="79">ETH!$A$1:$X$75</definedName>
    <definedName name="_xlnm.Print_Area" localSheetId="80">'FS161'!$A$1:$X$75</definedName>
    <definedName name="_xlnm.Print_Area" localSheetId="81">'FS162'!$A$1:$X$75</definedName>
    <definedName name="_xlnm.Print_Area" localSheetId="82">'FS163'!$A$1:$X$75</definedName>
    <definedName name="_xlnm.Print_Area" localSheetId="83">'FS181'!$A$1:$X$75</definedName>
    <definedName name="_xlnm.Print_Area" localSheetId="84">'FS182'!$A$1:$X$75</definedName>
    <definedName name="_xlnm.Print_Area" localSheetId="85">'FS183'!$A$1:$X$75</definedName>
    <definedName name="_xlnm.Print_Area" localSheetId="86">'FS184'!$A$1:$X$75</definedName>
    <definedName name="_xlnm.Print_Area" localSheetId="87">'FS185'!$A$1:$X$75</definedName>
    <definedName name="_xlnm.Print_Area" localSheetId="88">'FS191'!$A$1:$X$75</definedName>
    <definedName name="_xlnm.Print_Area" localSheetId="89">'FS192'!$A$1:$X$75</definedName>
    <definedName name="_xlnm.Print_Area" localSheetId="90">'FS193'!$A$1:$X$75</definedName>
    <definedName name="_xlnm.Print_Area" localSheetId="91">'FS194'!$A$1:$X$75</definedName>
    <definedName name="_xlnm.Print_Area" localSheetId="92">'FS195'!$A$1:$X$75</definedName>
    <definedName name="_xlnm.Print_Area" localSheetId="93">'FS196'!$A$1:$X$75</definedName>
    <definedName name="_xlnm.Print_Area" localSheetId="94">'FS201'!$A$1:$X$75</definedName>
    <definedName name="_xlnm.Print_Area" localSheetId="95">'FS203'!$A$1:$X$75</definedName>
    <definedName name="_xlnm.Print_Area" localSheetId="96">'FS204'!$A$1:$X$75</definedName>
    <definedName name="_xlnm.Print_Area" localSheetId="97">'FS205'!$A$1:$X$75</definedName>
    <definedName name="_xlnm.Print_Area" localSheetId="98">'GT421'!$A$1:$X$75</definedName>
    <definedName name="_xlnm.Print_Area" localSheetId="99">'GT422'!$A$1:$X$75</definedName>
    <definedName name="_xlnm.Print_Area" localSheetId="100">'GT423'!$A$1:$X$75</definedName>
    <definedName name="_xlnm.Print_Area" localSheetId="101">'GT481'!$A$1:$X$75</definedName>
    <definedName name="_xlnm.Print_Area" localSheetId="102">'GT484'!$A$1:$X$75</definedName>
    <definedName name="_xlnm.Print_Area" localSheetId="103">'GT485'!$A$1:$X$75</definedName>
    <definedName name="_xlnm.Print_Area" localSheetId="104">JHB!$A$1:$X$75</definedName>
    <definedName name="_xlnm.Print_Area" localSheetId="105">'KZN212'!$A$1:$X$75</definedName>
    <definedName name="_xlnm.Print_Area" localSheetId="106">'KZN213'!$A$1:$X$75</definedName>
    <definedName name="_xlnm.Print_Area" localSheetId="107">'KZN214'!$A$1:$X$75</definedName>
    <definedName name="_xlnm.Print_Area" localSheetId="108">'KZN216'!$A$1:$X$75</definedName>
    <definedName name="_xlnm.Print_Area" localSheetId="109">'KZN221'!$A$1:$X$75</definedName>
    <definedName name="_xlnm.Print_Area" localSheetId="110">'KZN222'!$A$1:$X$75</definedName>
    <definedName name="_xlnm.Print_Area" localSheetId="111">'KZN223'!$A$1:$X$75</definedName>
    <definedName name="_xlnm.Print_Area" localSheetId="112">'KZN224'!$A$1:$X$75</definedName>
    <definedName name="_xlnm.Print_Area" localSheetId="113">'KZN225'!$A$1:$X$75</definedName>
    <definedName name="_xlnm.Print_Area" localSheetId="114">'KZN226'!$A$1:$X$75</definedName>
    <definedName name="_xlnm.Print_Area" localSheetId="115">'KZN227'!$A$1:$X$75</definedName>
    <definedName name="_xlnm.Print_Area" localSheetId="116">'KZN235'!$A$1:$X$75</definedName>
    <definedName name="_xlnm.Print_Area" localSheetId="117">'KZN237'!$A$1:$X$75</definedName>
    <definedName name="_xlnm.Print_Area" localSheetId="118">'KZN238'!$A$1:$X$75</definedName>
    <definedName name="_xlnm.Print_Area" localSheetId="119">'KZN241'!$A$1:$X$75</definedName>
    <definedName name="_xlnm.Print_Area" localSheetId="120">'KZN242'!$A$1:$X$75</definedName>
    <definedName name="_xlnm.Print_Area" localSheetId="121">'KZN244'!$A$1:$X$75</definedName>
    <definedName name="_xlnm.Print_Area" localSheetId="122">'KZN245'!$A$1:$X$75</definedName>
    <definedName name="_xlnm.Print_Area" localSheetId="123">'KZN252'!$A$1:$X$75</definedName>
    <definedName name="_xlnm.Print_Area" localSheetId="124">'KZN253'!$A$1:$X$75</definedName>
    <definedName name="_xlnm.Print_Area" localSheetId="125">'KZN254'!$A$1:$X$75</definedName>
    <definedName name="_xlnm.Print_Area" localSheetId="126">'KZN261'!$A$1:$X$75</definedName>
    <definedName name="_xlnm.Print_Area" localSheetId="127">'KZN262'!$A$1:$X$75</definedName>
    <definedName name="_xlnm.Print_Area" localSheetId="128">'KZN263'!$A$1:$X$75</definedName>
    <definedName name="_xlnm.Print_Area" localSheetId="129">'KZN265'!$A$1:$X$75</definedName>
    <definedName name="_xlnm.Print_Area" localSheetId="130">'KZN266'!$A$1:$X$75</definedName>
    <definedName name="_xlnm.Print_Area" localSheetId="131">'KZN271'!$A$1:$X$75</definedName>
    <definedName name="_xlnm.Print_Area" localSheetId="132">'KZN272'!$A$1:$X$75</definedName>
    <definedName name="_xlnm.Print_Area" localSheetId="133">'KZN275'!$A$1:$X$75</definedName>
    <definedName name="_xlnm.Print_Area" localSheetId="134">'KZN276'!$A$1:$X$75</definedName>
    <definedName name="_xlnm.Print_Area" localSheetId="135">'KZN281'!$A$1:$X$75</definedName>
    <definedName name="_xlnm.Print_Area" localSheetId="136">'KZN282'!$A$1:$X$75</definedName>
    <definedName name="_xlnm.Print_Area" localSheetId="137">'KZN284'!$A$1:$X$75</definedName>
    <definedName name="_xlnm.Print_Area" localSheetId="138">'KZN285'!$A$1:$X$75</definedName>
    <definedName name="_xlnm.Print_Area" localSheetId="139">'KZN286'!$A$1:$X$75</definedName>
    <definedName name="_xlnm.Print_Area" localSheetId="140">'KZN291'!$A$1:$X$75</definedName>
    <definedName name="_xlnm.Print_Area" localSheetId="141">'KZN292'!$A$1:$X$75</definedName>
    <definedName name="_xlnm.Print_Area" localSheetId="142">'KZN293'!$A$1:$X$75</definedName>
    <definedName name="_xlnm.Print_Area" localSheetId="143">'KZN294'!$A$1:$X$75</definedName>
    <definedName name="_xlnm.Print_Area" localSheetId="144">'KZN433'!$A$1:$X$75</definedName>
    <definedName name="_xlnm.Print_Area" localSheetId="145">'KZN434'!$A$1:$X$75</definedName>
    <definedName name="_xlnm.Print_Area" localSheetId="146">'KZN435'!$A$1:$X$75</definedName>
    <definedName name="_xlnm.Print_Area" localSheetId="147">'KZN436'!$A$1:$X$75</definedName>
    <definedName name="_xlnm.Print_Area" localSheetId="148">'LIM331'!$A$1:$X$75</definedName>
    <definedName name="_xlnm.Print_Area" localSheetId="149">'LIM332'!$A$1:$X$75</definedName>
    <definedName name="_xlnm.Print_Area" localSheetId="150">'LIM333'!$A$1:$X$75</definedName>
    <definedName name="_xlnm.Print_Area" localSheetId="151">'LIM334'!$A$1:$X$75</definedName>
    <definedName name="_xlnm.Print_Area" localSheetId="152">'LIM335'!$A$1:$X$75</definedName>
    <definedName name="_xlnm.Print_Area" localSheetId="153">'LIM341'!$A$1:$X$75</definedName>
    <definedName name="_xlnm.Print_Area" localSheetId="154">'LIM343'!$A$1:$X$75</definedName>
    <definedName name="_xlnm.Print_Area" localSheetId="155">'LIM344'!$A$1:$X$75</definedName>
    <definedName name="_xlnm.Print_Area" localSheetId="156">'LIM345'!$A$1:$X$75</definedName>
    <definedName name="_xlnm.Print_Area" localSheetId="157">'LIM351'!$A$1:$X$75</definedName>
    <definedName name="_xlnm.Print_Area" localSheetId="158">'LIM353'!$A$1:$X$75</definedName>
    <definedName name="_xlnm.Print_Area" localSheetId="159">'LIM354'!$A$1:$X$75</definedName>
    <definedName name="_xlnm.Print_Area" localSheetId="160">'LIM355'!$A$1:$X$75</definedName>
    <definedName name="_xlnm.Print_Area" localSheetId="161">'LIM361'!$A$1:$X$75</definedName>
    <definedName name="_xlnm.Print_Area" localSheetId="162">'LIM362'!$A$1:$X$75</definedName>
    <definedName name="_xlnm.Print_Area" localSheetId="163">'LIM366'!$A$1:$X$75</definedName>
    <definedName name="_xlnm.Print_Area" localSheetId="164">'LIM367'!$A$1:$X$75</definedName>
    <definedName name="_xlnm.Print_Area" localSheetId="165">'LIM368'!$A$1:$X$75</definedName>
    <definedName name="_xlnm.Print_Area" localSheetId="166">'LIM471'!$A$1:$X$75</definedName>
    <definedName name="_xlnm.Print_Area" localSheetId="167">'LIM472'!$A$1:$X$75</definedName>
    <definedName name="_xlnm.Print_Area" localSheetId="168">'LIM473'!$A$1:$X$75</definedName>
    <definedName name="_xlnm.Print_Area" localSheetId="169">'LIM476'!$A$1:$X$75</definedName>
    <definedName name="_xlnm.Print_Area" localSheetId="170">MAN!$A$1:$X$75</definedName>
    <definedName name="_xlnm.Print_Area" localSheetId="171">'MP301'!$A$1:$X$75</definedName>
    <definedName name="_xlnm.Print_Area" localSheetId="172">'MP302'!$A$1:$X$75</definedName>
    <definedName name="_xlnm.Print_Area" localSheetId="173">'MP303'!$A$1:$X$75</definedName>
    <definedName name="_xlnm.Print_Area" localSheetId="174">'MP304'!$A$1:$X$75</definedName>
    <definedName name="_xlnm.Print_Area" localSheetId="175">'MP305'!$A$1:$X$75</definedName>
    <definedName name="_xlnm.Print_Area" localSheetId="176">'MP306'!$A$1:$X$75</definedName>
    <definedName name="_xlnm.Print_Area" localSheetId="177">'MP307'!$A$1:$X$75</definedName>
    <definedName name="_xlnm.Print_Area" localSheetId="178">'MP311'!$A$1:$X$75</definedName>
    <definedName name="_xlnm.Print_Area" localSheetId="179">'MP312'!$A$1:$X$75</definedName>
    <definedName name="_xlnm.Print_Area" localSheetId="180">'MP313'!$A$1:$X$75</definedName>
    <definedName name="_xlnm.Print_Area" localSheetId="181">'MP314'!$A$1:$X$75</definedName>
    <definedName name="_xlnm.Print_Area" localSheetId="182">'MP315'!$A$1:$X$75</definedName>
    <definedName name="_xlnm.Print_Area" localSheetId="183">'MP316'!$A$1:$X$75</definedName>
    <definedName name="_xlnm.Print_Area" localSheetId="184">'MP321'!$A$1:$X$75</definedName>
    <definedName name="_xlnm.Print_Area" localSheetId="185">'MP324'!$A$1:$X$75</definedName>
    <definedName name="_xlnm.Print_Area" localSheetId="186">'MP325'!$A$1:$X$75</definedName>
    <definedName name="_xlnm.Print_Area" localSheetId="187">'MP326'!$A$1:$X$75</definedName>
    <definedName name="_xlnm.Print_Area" localSheetId="188">'NC061'!$A$1:$X$75</definedName>
    <definedName name="_xlnm.Print_Area" localSheetId="189">'NC062'!$A$1:$X$75</definedName>
    <definedName name="_xlnm.Print_Area" localSheetId="190">'NC064'!$A$1:$X$75</definedName>
    <definedName name="_xlnm.Print_Area" localSheetId="191">'NC065'!$A$1:$X$75</definedName>
    <definedName name="_xlnm.Print_Area" localSheetId="192">'NC066'!$A$1:$X$75</definedName>
    <definedName name="_xlnm.Print_Area" localSheetId="193">'NC067'!$A$1:$X$75</definedName>
    <definedName name="_xlnm.Print_Area" localSheetId="194">'NC071'!$A$1:$X$75</definedName>
    <definedName name="_xlnm.Print_Area" localSheetId="195">'NC072'!$A$1:$X$75</definedName>
    <definedName name="_xlnm.Print_Area" localSheetId="196">'NC073'!$A$1:$X$75</definedName>
    <definedName name="_xlnm.Print_Area" localSheetId="197">'NC074'!$A$1:$X$75</definedName>
    <definedName name="_xlnm.Print_Area" localSheetId="198">'NC075'!$A$1:$X$75</definedName>
    <definedName name="_xlnm.Print_Area" localSheetId="199">'NC076'!$A$1:$X$75</definedName>
    <definedName name="_xlnm.Print_Area" localSheetId="200">'NC077'!$A$1:$X$75</definedName>
    <definedName name="_xlnm.Print_Area" localSheetId="201">'NC078'!$A$1:$X$75</definedName>
    <definedName name="_xlnm.Print_Area" localSheetId="202">'NC082'!$A$1:$X$75</definedName>
    <definedName name="_xlnm.Print_Area" localSheetId="203">'NC084'!$A$1:$X$75</definedName>
    <definedName name="_xlnm.Print_Area" localSheetId="204">'NC085'!$A$1:$X$75</definedName>
    <definedName name="_xlnm.Print_Area" localSheetId="205">'NC086'!$A$1:$X$75</definedName>
    <definedName name="_xlnm.Print_Area" localSheetId="206">'NC087'!$A$1:$X$75</definedName>
    <definedName name="_xlnm.Print_Area" localSheetId="207">'NC091'!$A$1:$X$75</definedName>
    <definedName name="_xlnm.Print_Area" localSheetId="208">'NC092'!$A$1:$X$75</definedName>
    <definedName name="_xlnm.Print_Area" localSheetId="209">'NC093'!$A$1:$X$75</definedName>
    <definedName name="_xlnm.Print_Area" localSheetId="210">'NC094'!$A$1:$X$75</definedName>
    <definedName name="_xlnm.Print_Area" localSheetId="211">'NC451'!$A$1:$X$75</definedName>
    <definedName name="_xlnm.Print_Area" localSheetId="212">'NC452'!$A$1:$X$75</definedName>
    <definedName name="_xlnm.Print_Area" localSheetId="213">'NC453'!$A$1:$X$75</definedName>
    <definedName name="_xlnm.Print_Area" localSheetId="214">NMA!$A$1:$X$75</definedName>
    <definedName name="_xlnm.Print_Area" localSheetId="215">'NW371'!$A$1:$X$75</definedName>
    <definedName name="_xlnm.Print_Area" localSheetId="216">'NW372'!$A$1:$X$75</definedName>
    <definedName name="_xlnm.Print_Area" localSheetId="217">'NW373'!$A$1:$X$75</definedName>
    <definedName name="_xlnm.Print_Area" localSheetId="218">'NW374'!$A$1:$X$75</definedName>
    <definedName name="_xlnm.Print_Area" localSheetId="219">'NW375'!$A$1:$X$75</definedName>
    <definedName name="_xlnm.Print_Area" localSheetId="220">'NW381'!$A$1:$X$75</definedName>
    <definedName name="_xlnm.Print_Area" localSheetId="221">'NW382'!$A$1:$X$75</definedName>
    <definedName name="_xlnm.Print_Area" localSheetId="222">'NW383'!$A$1:$X$75</definedName>
    <definedName name="_xlnm.Print_Area" localSheetId="223">'NW384'!$A$1:$X$75</definedName>
    <definedName name="_xlnm.Print_Area" localSheetId="224">'NW385'!$A$1:$X$75</definedName>
    <definedName name="_xlnm.Print_Area" localSheetId="225">'NW392'!$A$1:$X$75</definedName>
    <definedName name="_xlnm.Print_Area" localSheetId="226">'NW393'!$A$1:$X$75</definedName>
    <definedName name="_xlnm.Print_Area" localSheetId="227">'NW394'!$A$1:$X$75</definedName>
    <definedName name="_xlnm.Print_Area" localSheetId="228">'NW396'!$A$1:$X$75</definedName>
    <definedName name="_xlnm.Print_Area" localSheetId="229">'NW397'!$A$1:$X$75</definedName>
    <definedName name="_xlnm.Print_Area" localSheetId="230">'NW403'!$A$1:$X$75</definedName>
    <definedName name="_xlnm.Print_Area" localSheetId="231">'NW404'!$A$1:$X$75</definedName>
    <definedName name="_xlnm.Print_Area" localSheetId="232">'NW405'!$A$1:$X$75</definedName>
    <definedName name="_xlnm.Print_Area" localSheetId="0">Summary!$A$1:$X$75</definedName>
    <definedName name="_xlnm.Print_Area" localSheetId="233">TSH!$A$1:$X$75</definedName>
    <definedName name="_xlnm.Print_Area" localSheetId="234">'WC011'!$A$1:$X$75</definedName>
    <definedName name="_xlnm.Print_Area" localSheetId="235">'WC012'!$A$1:$X$75</definedName>
    <definedName name="_xlnm.Print_Area" localSheetId="236">'WC013'!$A$1:$X$75</definedName>
    <definedName name="_xlnm.Print_Area" localSheetId="237">'WC014'!$A$1:$X$75</definedName>
    <definedName name="_xlnm.Print_Area" localSheetId="238">'WC015'!$A$1:$X$75</definedName>
    <definedName name="_xlnm.Print_Area" localSheetId="239">'WC022'!$A$1:$X$75</definedName>
    <definedName name="_xlnm.Print_Area" localSheetId="240">'WC023'!$A$1:$X$75</definedName>
    <definedName name="_xlnm.Print_Area" localSheetId="241">'WC024'!$A$1:$X$75</definedName>
    <definedName name="_xlnm.Print_Area" localSheetId="242">'WC025'!$A$1:$X$75</definedName>
    <definedName name="_xlnm.Print_Area" localSheetId="243">'WC026'!$A$1:$X$75</definedName>
    <definedName name="_xlnm.Print_Area" localSheetId="244">'WC031'!$A$1:$X$75</definedName>
    <definedName name="_xlnm.Print_Area" localSheetId="245">'WC032'!$A$1:$X$75</definedName>
    <definedName name="_xlnm.Print_Area" localSheetId="246">'WC033'!$A$1:$X$75</definedName>
    <definedName name="_xlnm.Print_Area" localSheetId="247">'WC034'!$A$1:$X$75</definedName>
    <definedName name="_xlnm.Print_Area" localSheetId="248">'WC041'!$A$1:$X$75</definedName>
    <definedName name="_xlnm.Print_Area" localSheetId="249">'WC042'!$A$1:$X$75</definedName>
    <definedName name="_xlnm.Print_Area" localSheetId="250">'WC043'!$A$1:$X$75</definedName>
    <definedName name="_xlnm.Print_Area" localSheetId="251">'WC044'!$A$1:$X$75</definedName>
    <definedName name="_xlnm.Print_Area" localSheetId="252">'WC045'!$A$1:$X$75</definedName>
    <definedName name="_xlnm.Print_Area" localSheetId="253">'WC047'!$A$1:$X$75</definedName>
    <definedName name="_xlnm.Print_Area" localSheetId="254">'WC048'!$A$1:$X$75</definedName>
    <definedName name="_xlnm.Print_Area" localSheetId="255">'WC051'!$A$1:$X$75</definedName>
    <definedName name="_xlnm.Print_Area" localSheetId="256">'WC052'!$A$1:$X$75</definedName>
    <definedName name="_xlnm.Print_Area" localSheetId="257">'WC053'!$A$1:$X$75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W59" i="2" l="1"/>
  <c r="V59" i="2"/>
  <c r="W59" i="3"/>
  <c r="V59" i="3"/>
  <c r="W59" i="4"/>
  <c r="V59" i="4"/>
  <c r="W59" i="5"/>
  <c r="V59" i="5"/>
  <c r="W59" i="6"/>
  <c r="V59" i="6"/>
  <c r="W59" i="7"/>
  <c r="V59" i="7"/>
  <c r="W59" i="8"/>
  <c r="V59" i="8"/>
  <c r="W59" i="9"/>
  <c r="V59" i="9"/>
  <c r="W59" i="10"/>
  <c r="V59" i="10"/>
  <c r="W59" i="11"/>
  <c r="V59" i="11"/>
  <c r="W59" i="12"/>
  <c r="V59" i="12"/>
  <c r="W59" i="13"/>
  <c r="V59" i="13"/>
  <c r="W59" i="14"/>
  <c r="V59" i="14"/>
  <c r="W59" i="15"/>
  <c r="V59" i="15"/>
  <c r="W59" i="16"/>
  <c r="V59" i="16"/>
  <c r="W59" i="17"/>
  <c r="V59" i="17"/>
  <c r="W59" i="18"/>
  <c r="V59" i="18"/>
  <c r="W59" i="19"/>
  <c r="V59" i="19"/>
  <c r="W59" i="20"/>
  <c r="V59" i="20"/>
  <c r="W59" i="21"/>
  <c r="V59" i="21"/>
  <c r="W59" i="22"/>
  <c r="V59" i="22"/>
  <c r="W59" i="23"/>
  <c r="V59" i="23"/>
  <c r="W59" i="24"/>
  <c r="V59" i="24"/>
  <c r="W59" i="25"/>
  <c r="V59" i="25"/>
  <c r="W59" i="26"/>
  <c r="V59" i="26"/>
  <c r="W59" i="27"/>
  <c r="V59" i="27"/>
  <c r="W59" i="28"/>
  <c r="V59" i="28"/>
  <c r="W59" i="29"/>
  <c r="V59" i="29"/>
  <c r="W59" i="30"/>
  <c r="V59" i="30"/>
  <c r="W59" i="31"/>
  <c r="V59" i="31"/>
  <c r="W59" i="32"/>
  <c r="V59" i="32"/>
  <c r="W59" i="33"/>
  <c r="V59" i="33"/>
  <c r="W59" i="34"/>
  <c r="V59" i="34"/>
  <c r="W59" i="35"/>
  <c r="V59" i="35"/>
  <c r="W59" i="36"/>
  <c r="V59" i="36"/>
  <c r="W59" i="37"/>
  <c r="V59" i="37"/>
  <c r="W59" i="38"/>
  <c r="V59" i="38"/>
  <c r="W59" i="39"/>
  <c r="V59" i="39"/>
  <c r="W59" i="40"/>
  <c r="V59" i="40"/>
  <c r="W59" i="41"/>
  <c r="V59" i="41"/>
  <c r="W59" i="42"/>
  <c r="V59" i="42"/>
  <c r="W59" i="43"/>
  <c r="V59" i="43"/>
  <c r="W59" i="44"/>
  <c r="V59" i="44"/>
  <c r="W59" i="45"/>
  <c r="V59" i="45"/>
  <c r="W59" i="46"/>
  <c r="V59" i="46"/>
  <c r="W59" i="47"/>
  <c r="V59" i="47"/>
  <c r="W59" i="48"/>
  <c r="V59" i="48"/>
  <c r="W59" i="49"/>
  <c r="V59" i="49"/>
  <c r="W59" i="50"/>
  <c r="V59" i="50"/>
  <c r="W59" i="51"/>
  <c r="V59" i="51"/>
  <c r="W59" i="52"/>
  <c r="V59" i="52"/>
  <c r="W59" i="53"/>
  <c r="V59" i="53"/>
  <c r="W59" i="54"/>
  <c r="V59" i="54"/>
  <c r="W59" i="55"/>
  <c r="V59" i="55"/>
  <c r="W59" i="56"/>
  <c r="V59" i="56"/>
  <c r="W59" i="57"/>
  <c r="V59" i="57"/>
  <c r="W59" i="58"/>
  <c r="V59" i="58"/>
  <c r="W59" i="59"/>
  <c r="V59" i="59"/>
  <c r="W59" i="60"/>
  <c r="V59" i="60"/>
  <c r="W59" i="61"/>
  <c r="V59" i="61"/>
  <c r="W59" i="62"/>
  <c r="V59" i="62"/>
  <c r="W59" i="63"/>
  <c r="V59" i="63"/>
  <c r="W59" i="64"/>
  <c r="V59" i="64"/>
  <c r="W59" i="65"/>
  <c r="V59" i="65"/>
  <c r="W59" i="66"/>
  <c r="V59" i="66"/>
  <c r="W59" i="67"/>
  <c r="V59" i="67"/>
  <c r="W59" i="68"/>
  <c r="V59" i="68"/>
  <c r="W59" i="69"/>
  <c r="V59" i="69"/>
  <c r="W59" i="70"/>
  <c r="V59" i="70"/>
  <c r="W59" i="71"/>
  <c r="V59" i="71"/>
  <c r="W59" i="72"/>
  <c r="V59" i="72"/>
  <c r="W59" i="73"/>
  <c r="V59" i="73"/>
  <c r="W59" i="74"/>
  <c r="V59" i="74"/>
  <c r="W59" i="75"/>
  <c r="V59" i="75"/>
  <c r="W59" i="76"/>
  <c r="V59" i="76"/>
  <c r="W59" i="77"/>
  <c r="V59" i="77"/>
  <c r="W59" i="78"/>
  <c r="V59" i="78"/>
  <c r="W59" i="79"/>
  <c r="V59" i="79"/>
  <c r="W59" i="80"/>
  <c r="V59" i="80"/>
  <c r="W59" i="81"/>
  <c r="V59" i="81"/>
  <c r="W59" i="82"/>
  <c r="V59" i="82"/>
  <c r="W59" i="83"/>
  <c r="V59" i="83"/>
  <c r="W59" i="84"/>
  <c r="V59" i="84"/>
  <c r="W59" i="85"/>
  <c r="V59" i="85"/>
  <c r="W59" i="86"/>
  <c r="V59" i="86"/>
  <c r="W59" i="87"/>
  <c r="V59" i="87"/>
  <c r="W59" i="88"/>
  <c r="V59" i="88"/>
  <c r="W59" i="89"/>
  <c r="V59" i="89"/>
  <c r="W59" i="90"/>
  <c r="V59" i="90"/>
  <c r="W59" i="91"/>
  <c r="V59" i="91"/>
  <c r="W59" i="92"/>
  <c r="V59" i="92"/>
  <c r="W59" i="93"/>
  <c r="V59" i="93"/>
  <c r="W59" i="94"/>
  <c r="V59" i="94"/>
  <c r="W59" i="95"/>
  <c r="V59" i="95"/>
  <c r="W59" i="96"/>
  <c r="V59" i="96"/>
  <c r="W59" i="97"/>
  <c r="V59" i="97"/>
  <c r="W59" i="98"/>
  <c r="V59" i="98"/>
  <c r="W59" i="99"/>
  <c r="V59" i="99"/>
  <c r="W59" i="100"/>
  <c r="V59" i="100"/>
  <c r="W59" i="101"/>
  <c r="V59" i="101"/>
  <c r="W59" i="102"/>
  <c r="V59" i="102"/>
  <c r="W59" i="103"/>
  <c r="V59" i="103"/>
  <c r="W59" i="104"/>
  <c r="V59" i="104"/>
  <c r="W59" i="105"/>
  <c r="V59" i="105"/>
  <c r="W59" i="106"/>
  <c r="V59" i="106"/>
  <c r="W59" i="107"/>
  <c r="V59" i="107"/>
  <c r="W59" i="108"/>
  <c r="V59" i="108"/>
  <c r="W59" i="109"/>
  <c r="V59" i="109"/>
  <c r="W59" i="110"/>
  <c r="V59" i="110"/>
  <c r="W59" i="111"/>
  <c r="V59" i="111"/>
  <c r="W59" i="112"/>
  <c r="V59" i="112"/>
  <c r="W59" i="113"/>
  <c r="V59" i="113"/>
  <c r="W59" i="114"/>
  <c r="V59" i="114"/>
  <c r="W59" i="115"/>
  <c r="V59" i="115"/>
  <c r="W59" i="116"/>
  <c r="V59" i="116"/>
  <c r="W59" i="117"/>
  <c r="V59" i="117"/>
  <c r="W59" i="118"/>
  <c r="V59" i="118"/>
  <c r="W59" i="119"/>
  <c r="V59" i="119"/>
  <c r="W59" i="120"/>
  <c r="V59" i="120"/>
  <c r="W59" i="121"/>
  <c r="V59" i="121"/>
  <c r="W59" i="122"/>
  <c r="V59" i="122"/>
  <c r="W59" i="123"/>
  <c r="V59" i="123"/>
  <c r="W59" i="124"/>
  <c r="V59" i="124"/>
  <c r="W59" i="125"/>
  <c r="V59" i="125"/>
  <c r="W59" i="126"/>
  <c r="V59" i="126"/>
  <c r="W59" i="127"/>
  <c r="V59" i="127"/>
  <c r="W59" i="128"/>
  <c r="V59" i="128"/>
  <c r="W59" i="129"/>
  <c r="V59" i="129"/>
  <c r="W59" i="130"/>
  <c r="V59" i="130"/>
  <c r="W59" i="131"/>
  <c r="V59" i="131"/>
  <c r="W59" i="132"/>
  <c r="V59" i="132"/>
  <c r="W59" i="133"/>
  <c r="V59" i="133"/>
  <c r="W59" i="134"/>
  <c r="V59" i="134"/>
  <c r="W59" i="135"/>
  <c r="V59" i="135"/>
  <c r="W59" i="136"/>
  <c r="V59" i="136"/>
  <c r="W59" i="137"/>
  <c r="V59" i="137"/>
  <c r="W59" i="138"/>
  <c r="V59" i="138"/>
  <c r="W59" i="139"/>
  <c r="V59" i="139"/>
  <c r="W59" i="140"/>
  <c r="V59" i="140"/>
  <c r="W59" i="141"/>
  <c r="V59" i="141"/>
  <c r="W59" i="142"/>
  <c r="V59" i="142"/>
  <c r="W59" i="143"/>
  <c r="V59" i="143"/>
  <c r="W59" i="144"/>
  <c r="V59" i="144"/>
  <c r="W59" i="145"/>
  <c r="V59" i="145"/>
  <c r="W59" i="146"/>
  <c r="V59" i="146"/>
  <c r="W59" i="147"/>
  <c r="V59" i="147"/>
  <c r="W59" i="148"/>
  <c r="V59" i="148"/>
  <c r="W59" i="149"/>
  <c r="V59" i="149"/>
  <c r="W59" i="150"/>
  <c r="V59" i="150"/>
  <c r="W59" i="151"/>
  <c r="V59" i="151"/>
  <c r="W59" i="152"/>
  <c r="V59" i="152"/>
  <c r="W59" i="153"/>
  <c r="V59" i="153"/>
  <c r="W59" i="154"/>
  <c r="V59" i="154"/>
  <c r="W59" i="155"/>
  <c r="V59" i="155"/>
  <c r="W59" i="156"/>
  <c r="V59" i="156"/>
  <c r="W59" i="157"/>
  <c r="V59" i="157"/>
  <c r="W59" i="158"/>
  <c r="V59" i="158"/>
  <c r="W59" i="159"/>
  <c r="V59" i="159"/>
  <c r="W59" i="160"/>
  <c r="V59" i="160"/>
  <c r="W59" i="161"/>
  <c r="V59" i="161"/>
  <c r="W59" i="162"/>
  <c r="V59" i="162"/>
  <c r="W59" i="163"/>
  <c r="V59" i="163"/>
  <c r="W59" i="164"/>
  <c r="V59" i="164"/>
  <c r="W59" i="165"/>
  <c r="V59" i="165"/>
  <c r="W59" i="166"/>
  <c r="V59" i="166"/>
  <c r="W59" i="167"/>
  <c r="V59" i="167"/>
  <c r="W59" i="168"/>
  <c r="V59" i="168"/>
  <c r="W59" i="169"/>
  <c r="V59" i="169"/>
  <c r="W59" i="170"/>
  <c r="V59" i="170"/>
  <c r="W59" i="171"/>
  <c r="V59" i="171"/>
  <c r="W59" i="172"/>
  <c r="V59" i="172"/>
  <c r="W59" i="173"/>
  <c r="V59" i="173"/>
  <c r="W59" i="174"/>
  <c r="V59" i="174"/>
  <c r="W59" i="175"/>
  <c r="V59" i="175"/>
  <c r="W59" i="176"/>
  <c r="V59" i="176"/>
  <c r="W59" i="177"/>
  <c r="V59" i="177"/>
  <c r="W59" i="178"/>
  <c r="V59" i="178"/>
  <c r="W59" i="179"/>
  <c r="V59" i="179"/>
  <c r="W59" i="180"/>
  <c r="V59" i="180"/>
  <c r="W59" i="181"/>
  <c r="V59" i="181"/>
  <c r="W59" i="182"/>
  <c r="V59" i="182"/>
  <c r="W59" i="183"/>
  <c r="V59" i="183"/>
  <c r="W59" i="184"/>
  <c r="V59" i="184"/>
  <c r="W59" i="185"/>
  <c r="V59" i="185"/>
  <c r="W59" i="186"/>
  <c r="V59" i="186"/>
  <c r="W59" i="187"/>
  <c r="V59" i="187"/>
  <c r="W59" i="188"/>
  <c r="V59" i="188"/>
  <c r="W59" i="189"/>
  <c r="V59" i="189"/>
  <c r="W59" i="190"/>
  <c r="V59" i="190"/>
  <c r="W59" i="191"/>
  <c r="V59" i="191"/>
  <c r="W59" i="192"/>
  <c r="V59" i="192"/>
  <c r="W59" i="193"/>
  <c r="V59" i="193"/>
  <c r="W59" i="194"/>
  <c r="V59" i="194"/>
  <c r="W59" i="195"/>
  <c r="V59" i="195"/>
  <c r="W59" i="196"/>
  <c r="V59" i="196"/>
  <c r="W59" i="197"/>
  <c r="V59" i="197"/>
  <c r="W59" i="198"/>
  <c r="V59" i="198"/>
  <c r="W59" i="199"/>
  <c r="V59" i="199"/>
  <c r="W59" i="200"/>
  <c r="V59" i="200"/>
  <c r="W59" i="201"/>
  <c r="V59" i="201"/>
  <c r="W59" i="202"/>
  <c r="V59" i="202"/>
  <c r="W59" i="203"/>
  <c r="V59" i="203"/>
  <c r="W59" i="204"/>
  <c r="V59" i="204"/>
  <c r="W59" i="205"/>
  <c r="V59" i="205"/>
  <c r="W59" i="206"/>
  <c r="V59" i="206"/>
  <c r="W59" i="207"/>
  <c r="V59" i="207"/>
  <c r="W59" i="208"/>
  <c r="V59" i="208"/>
  <c r="W59" i="209"/>
  <c r="V59" i="209"/>
  <c r="W59" i="210"/>
  <c r="V59" i="210"/>
  <c r="W59" i="211"/>
  <c r="V59" i="211"/>
  <c r="W59" i="212"/>
  <c r="V59" i="212"/>
  <c r="W59" i="213"/>
  <c r="V59" i="213"/>
  <c r="W59" i="214"/>
  <c r="V59" i="214"/>
  <c r="W59" i="215"/>
  <c r="V59" i="215"/>
  <c r="W59" i="216"/>
  <c r="V59" i="216"/>
  <c r="W59" i="217"/>
  <c r="V59" i="217"/>
  <c r="W59" i="218"/>
  <c r="V59" i="218"/>
  <c r="W59" i="219"/>
  <c r="V59" i="219"/>
  <c r="W59" i="220"/>
  <c r="V59" i="220"/>
  <c r="W59" i="221"/>
  <c r="V59" i="221"/>
  <c r="W59" i="222"/>
  <c r="V59" i="222"/>
  <c r="W59" i="223"/>
  <c r="V59" i="223"/>
  <c r="W59" i="224"/>
  <c r="V59" i="224"/>
  <c r="W59" i="225"/>
  <c r="V59" i="225"/>
  <c r="W59" i="226"/>
  <c r="V59" i="226"/>
  <c r="W59" i="227"/>
  <c r="V59" i="227"/>
  <c r="W59" i="228"/>
  <c r="V59" i="228"/>
  <c r="W59" i="229"/>
  <c r="V59" i="229"/>
  <c r="W59" i="230"/>
  <c r="V59" i="230"/>
  <c r="W59" i="231"/>
  <c r="V59" i="231"/>
  <c r="W59" i="232"/>
  <c r="V59" i="232"/>
  <c r="W59" i="233"/>
  <c r="V59" i="233"/>
  <c r="W59" i="234"/>
  <c r="V59" i="234"/>
  <c r="W59" i="235"/>
  <c r="V59" i="235"/>
  <c r="W59" i="236"/>
  <c r="V59" i="236"/>
  <c r="W59" i="237"/>
  <c r="V59" i="237"/>
  <c r="W59" i="238"/>
  <c r="V59" i="238"/>
  <c r="W59" i="239"/>
  <c r="V59" i="239"/>
  <c r="W59" i="240"/>
  <c r="V59" i="240"/>
  <c r="W59" i="241"/>
  <c r="V59" i="241"/>
  <c r="W59" i="242"/>
  <c r="V59" i="242"/>
  <c r="W59" i="243"/>
  <c r="V59" i="243"/>
  <c r="W59" i="244"/>
  <c r="V59" i="244"/>
  <c r="W59" i="245"/>
  <c r="V59" i="245"/>
  <c r="W59" i="246"/>
  <c r="V59" i="246"/>
  <c r="W59" i="247"/>
  <c r="V59" i="247"/>
  <c r="W59" i="248"/>
  <c r="V59" i="248"/>
  <c r="W59" i="249"/>
  <c r="V59" i="249"/>
  <c r="W59" i="250"/>
  <c r="V59" i="250"/>
  <c r="W59" i="251"/>
  <c r="V59" i="251"/>
  <c r="W59" i="252"/>
  <c r="V59" i="252"/>
  <c r="W59" i="253"/>
  <c r="V59" i="253"/>
  <c r="W59" i="254"/>
  <c r="V59" i="254"/>
  <c r="W59" i="255"/>
  <c r="V59" i="255"/>
  <c r="W59" i="256"/>
  <c r="V59" i="256"/>
  <c r="W59" i="257"/>
  <c r="V59" i="257"/>
  <c r="W59" i="258"/>
  <c r="V59" i="258"/>
  <c r="W59" i="1"/>
  <c r="V59" i="1"/>
  <c r="O59" i="2"/>
  <c r="N59" i="2"/>
  <c r="M59" i="2"/>
  <c r="L59" i="2"/>
  <c r="K59" i="2"/>
  <c r="J59" i="2"/>
  <c r="I59" i="2"/>
  <c r="H59" i="2"/>
  <c r="G59" i="2"/>
  <c r="F59" i="2"/>
  <c r="D59" i="2"/>
  <c r="C59" i="2"/>
  <c r="B59" i="2"/>
  <c r="O59" i="3"/>
  <c r="N59" i="3"/>
  <c r="M59" i="3"/>
  <c r="L59" i="3"/>
  <c r="K59" i="3"/>
  <c r="J59" i="3"/>
  <c r="I59" i="3"/>
  <c r="H59" i="3"/>
  <c r="G59" i="3"/>
  <c r="F59" i="3"/>
  <c r="D59" i="3"/>
  <c r="C59" i="3"/>
  <c r="B59" i="3"/>
  <c r="O59" i="4"/>
  <c r="N59" i="4"/>
  <c r="M59" i="4"/>
  <c r="L59" i="4"/>
  <c r="K59" i="4"/>
  <c r="J59" i="4"/>
  <c r="I59" i="4"/>
  <c r="H59" i="4"/>
  <c r="G59" i="4"/>
  <c r="F59" i="4"/>
  <c r="D59" i="4"/>
  <c r="C59" i="4"/>
  <c r="B59" i="4"/>
  <c r="O59" i="5"/>
  <c r="N59" i="5"/>
  <c r="M59" i="5"/>
  <c r="L59" i="5"/>
  <c r="K59" i="5"/>
  <c r="J59" i="5"/>
  <c r="I59" i="5"/>
  <c r="H59" i="5"/>
  <c r="G59" i="5"/>
  <c r="F59" i="5"/>
  <c r="D59" i="5"/>
  <c r="C59" i="5"/>
  <c r="B59" i="5"/>
  <c r="O59" i="6"/>
  <c r="N59" i="6"/>
  <c r="M59" i="6"/>
  <c r="L59" i="6"/>
  <c r="K59" i="6"/>
  <c r="J59" i="6"/>
  <c r="I59" i="6"/>
  <c r="H59" i="6"/>
  <c r="G59" i="6"/>
  <c r="F59" i="6"/>
  <c r="D59" i="6"/>
  <c r="C59" i="6"/>
  <c r="B59" i="6"/>
  <c r="O59" i="7"/>
  <c r="N59" i="7"/>
  <c r="M59" i="7"/>
  <c r="L59" i="7"/>
  <c r="K59" i="7"/>
  <c r="J59" i="7"/>
  <c r="I59" i="7"/>
  <c r="H59" i="7"/>
  <c r="G59" i="7"/>
  <c r="F59" i="7"/>
  <c r="D59" i="7"/>
  <c r="C59" i="7"/>
  <c r="B59" i="7"/>
  <c r="O59" i="8"/>
  <c r="N59" i="8"/>
  <c r="M59" i="8"/>
  <c r="L59" i="8"/>
  <c r="K59" i="8"/>
  <c r="J59" i="8"/>
  <c r="I59" i="8"/>
  <c r="H59" i="8"/>
  <c r="G59" i="8"/>
  <c r="F59" i="8"/>
  <c r="D59" i="8"/>
  <c r="C59" i="8"/>
  <c r="B59" i="8"/>
  <c r="O59" i="9"/>
  <c r="N59" i="9"/>
  <c r="M59" i="9"/>
  <c r="L59" i="9"/>
  <c r="K59" i="9"/>
  <c r="J59" i="9"/>
  <c r="I59" i="9"/>
  <c r="H59" i="9"/>
  <c r="G59" i="9"/>
  <c r="F59" i="9"/>
  <c r="D59" i="9"/>
  <c r="C59" i="9"/>
  <c r="B59" i="9"/>
  <c r="O59" i="10"/>
  <c r="N59" i="10"/>
  <c r="M59" i="10"/>
  <c r="L59" i="10"/>
  <c r="K59" i="10"/>
  <c r="J59" i="10"/>
  <c r="I59" i="10"/>
  <c r="H59" i="10"/>
  <c r="G59" i="10"/>
  <c r="F59" i="10"/>
  <c r="D59" i="10"/>
  <c r="C59" i="10"/>
  <c r="B59" i="10"/>
  <c r="O59" i="11"/>
  <c r="N59" i="11"/>
  <c r="M59" i="11"/>
  <c r="L59" i="11"/>
  <c r="K59" i="11"/>
  <c r="J59" i="11"/>
  <c r="I59" i="11"/>
  <c r="H59" i="11"/>
  <c r="G59" i="11"/>
  <c r="F59" i="11"/>
  <c r="D59" i="11"/>
  <c r="C59" i="11"/>
  <c r="B59" i="11"/>
  <c r="O59" i="12"/>
  <c r="N59" i="12"/>
  <c r="M59" i="12"/>
  <c r="L59" i="12"/>
  <c r="K59" i="12"/>
  <c r="J59" i="12"/>
  <c r="I59" i="12"/>
  <c r="H59" i="12"/>
  <c r="G59" i="12"/>
  <c r="F59" i="12"/>
  <c r="D59" i="12"/>
  <c r="C59" i="12"/>
  <c r="B59" i="12"/>
  <c r="O59" i="13"/>
  <c r="N59" i="13"/>
  <c r="M59" i="13"/>
  <c r="L59" i="13"/>
  <c r="K59" i="13"/>
  <c r="J59" i="13"/>
  <c r="I59" i="13"/>
  <c r="H59" i="13"/>
  <c r="G59" i="13"/>
  <c r="F59" i="13"/>
  <c r="D59" i="13"/>
  <c r="C59" i="13"/>
  <c r="B59" i="13"/>
  <c r="O59" i="14"/>
  <c r="N59" i="14"/>
  <c r="M59" i="14"/>
  <c r="L59" i="14"/>
  <c r="K59" i="14"/>
  <c r="J59" i="14"/>
  <c r="I59" i="14"/>
  <c r="H59" i="14"/>
  <c r="G59" i="14"/>
  <c r="F59" i="14"/>
  <c r="D59" i="14"/>
  <c r="C59" i="14"/>
  <c r="B59" i="14"/>
  <c r="O59" i="15"/>
  <c r="N59" i="15"/>
  <c r="M59" i="15"/>
  <c r="L59" i="15"/>
  <c r="K59" i="15"/>
  <c r="J59" i="15"/>
  <c r="I59" i="15"/>
  <c r="H59" i="15"/>
  <c r="G59" i="15"/>
  <c r="F59" i="15"/>
  <c r="D59" i="15"/>
  <c r="C59" i="15"/>
  <c r="B59" i="15"/>
  <c r="O59" i="16"/>
  <c r="N59" i="16"/>
  <c r="M59" i="16"/>
  <c r="L59" i="16"/>
  <c r="K59" i="16"/>
  <c r="J59" i="16"/>
  <c r="I59" i="16"/>
  <c r="H59" i="16"/>
  <c r="G59" i="16"/>
  <c r="F59" i="16"/>
  <c r="D59" i="16"/>
  <c r="C59" i="16"/>
  <c r="B59" i="16"/>
  <c r="O59" i="17"/>
  <c r="N59" i="17"/>
  <c r="M59" i="17"/>
  <c r="L59" i="17"/>
  <c r="K59" i="17"/>
  <c r="J59" i="17"/>
  <c r="I59" i="17"/>
  <c r="H59" i="17"/>
  <c r="G59" i="17"/>
  <c r="F59" i="17"/>
  <c r="D59" i="17"/>
  <c r="C59" i="17"/>
  <c r="B59" i="17"/>
  <c r="O59" i="18"/>
  <c r="N59" i="18"/>
  <c r="M59" i="18"/>
  <c r="L59" i="18"/>
  <c r="K59" i="18"/>
  <c r="J59" i="18"/>
  <c r="I59" i="18"/>
  <c r="H59" i="18"/>
  <c r="G59" i="18"/>
  <c r="F59" i="18"/>
  <c r="D59" i="18"/>
  <c r="C59" i="18"/>
  <c r="B59" i="18"/>
  <c r="O59" i="19"/>
  <c r="N59" i="19"/>
  <c r="M59" i="19"/>
  <c r="L59" i="19"/>
  <c r="K59" i="19"/>
  <c r="J59" i="19"/>
  <c r="I59" i="19"/>
  <c r="H59" i="19"/>
  <c r="G59" i="19"/>
  <c r="F59" i="19"/>
  <c r="D59" i="19"/>
  <c r="C59" i="19"/>
  <c r="B59" i="19"/>
  <c r="O59" i="20"/>
  <c r="N59" i="20"/>
  <c r="M59" i="20"/>
  <c r="L59" i="20"/>
  <c r="K59" i="20"/>
  <c r="J59" i="20"/>
  <c r="I59" i="20"/>
  <c r="H59" i="20"/>
  <c r="G59" i="20"/>
  <c r="F59" i="20"/>
  <c r="D59" i="20"/>
  <c r="C59" i="20"/>
  <c r="B59" i="20"/>
  <c r="O59" i="21"/>
  <c r="N59" i="21"/>
  <c r="M59" i="21"/>
  <c r="L59" i="21"/>
  <c r="K59" i="21"/>
  <c r="J59" i="21"/>
  <c r="I59" i="21"/>
  <c r="H59" i="21"/>
  <c r="G59" i="21"/>
  <c r="F59" i="21"/>
  <c r="D59" i="21"/>
  <c r="C59" i="21"/>
  <c r="B59" i="21"/>
  <c r="O59" i="22"/>
  <c r="N59" i="22"/>
  <c r="M59" i="22"/>
  <c r="L59" i="22"/>
  <c r="K59" i="22"/>
  <c r="J59" i="22"/>
  <c r="I59" i="22"/>
  <c r="H59" i="22"/>
  <c r="G59" i="22"/>
  <c r="F59" i="22"/>
  <c r="D59" i="22"/>
  <c r="C59" i="22"/>
  <c r="B59" i="22"/>
  <c r="O59" i="23"/>
  <c r="N59" i="23"/>
  <c r="M59" i="23"/>
  <c r="L59" i="23"/>
  <c r="K59" i="23"/>
  <c r="J59" i="23"/>
  <c r="I59" i="23"/>
  <c r="H59" i="23"/>
  <c r="G59" i="23"/>
  <c r="F59" i="23"/>
  <c r="D59" i="23"/>
  <c r="C59" i="23"/>
  <c r="B59" i="23"/>
  <c r="O59" i="24"/>
  <c r="N59" i="24"/>
  <c r="M59" i="24"/>
  <c r="L59" i="24"/>
  <c r="K59" i="24"/>
  <c r="J59" i="24"/>
  <c r="I59" i="24"/>
  <c r="H59" i="24"/>
  <c r="G59" i="24"/>
  <c r="F59" i="24"/>
  <c r="D59" i="24"/>
  <c r="C59" i="24"/>
  <c r="B59" i="24"/>
  <c r="O59" i="25"/>
  <c r="N59" i="25"/>
  <c r="M59" i="25"/>
  <c r="L59" i="25"/>
  <c r="K59" i="25"/>
  <c r="J59" i="25"/>
  <c r="I59" i="25"/>
  <c r="H59" i="25"/>
  <c r="G59" i="25"/>
  <c r="F59" i="25"/>
  <c r="D59" i="25"/>
  <c r="C59" i="25"/>
  <c r="B59" i="25"/>
  <c r="O59" i="26"/>
  <c r="N59" i="26"/>
  <c r="M59" i="26"/>
  <c r="L59" i="26"/>
  <c r="K59" i="26"/>
  <c r="J59" i="26"/>
  <c r="I59" i="26"/>
  <c r="H59" i="26"/>
  <c r="G59" i="26"/>
  <c r="F59" i="26"/>
  <c r="D59" i="26"/>
  <c r="C59" i="26"/>
  <c r="B59" i="26"/>
  <c r="O59" i="27"/>
  <c r="N59" i="27"/>
  <c r="M59" i="27"/>
  <c r="L59" i="27"/>
  <c r="K59" i="27"/>
  <c r="J59" i="27"/>
  <c r="I59" i="27"/>
  <c r="H59" i="27"/>
  <c r="G59" i="27"/>
  <c r="F59" i="27"/>
  <c r="D59" i="27"/>
  <c r="C59" i="27"/>
  <c r="B59" i="27"/>
  <c r="O59" i="28"/>
  <c r="N59" i="28"/>
  <c r="M59" i="28"/>
  <c r="L59" i="28"/>
  <c r="K59" i="28"/>
  <c r="J59" i="28"/>
  <c r="I59" i="28"/>
  <c r="H59" i="28"/>
  <c r="G59" i="28"/>
  <c r="F59" i="28"/>
  <c r="D59" i="28"/>
  <c r="C59" i="28"/>
  <c r="B59" i="28"/>
  <c r="O59" i="29"/>
  <c r="N59" i="29"/>
  <c r="M59" i="29"/>
  <c r="L59" i="29"/>
  <c r="K59" i="29"/>
  <c r="J59" i="29"/>
  <c r="I59" i="29"/>
  <c r="H59" i="29"/>
  <c r="G59" i="29"/>
  <c r="F59" i="29"/>
  <c r="D59" i="29"/>
  <c r="C59" i="29"/>
  <c r="B59" i="29"/>
  <c r="O59" i="30"/>
  <c r="N59" i="30"/>
  <c r="M59" i="30"/>
  <c r="L59" i="30"/>
  <c r="K59" i="30"/>
  <c r="J59" i="30"/>
  <c r="I59" i="30"/>
  <c r="H59" i="30"/>
  <c r="G59" i="30"/>
  <c r="F59" i="30"/>
  <c r="D59" i="30"/>
  <c r="C59" i="30"/>
  <c r="B59" i="30"/>
  <c r="O59" i="31"/>
  <c r="N59" i="31"/>
  <c r="M59" i="31"/>
  <c r="L59" i="31"/>
  <c r="K59" i="31"/>
  <c r="J59" i="31"/>
  <c r="I59" i="31"/>
  <c r="H59" i="31"/>
  <c r="G59" i="31"/>
  <c r="F59" i="31"/>
  <c r="D59" i="31"/>
  <c r="C59" i="31"/>
  <c r="B59" i="31"/>
  <c r="O59" i="32"/>
  <c r="N59" i="32"/>
  <c r="M59" i="32"/>
  <c r="L59" i="32"/>
  <c r="K59" i="32"/>
  <c r="J59" i="32"/>
  <c r="I59" i="32"/>
  <c r="H59" i="32"/>
  <c r="G59" i="32"/>
  <c r="F59" i="32"/>
  <c r="D59" i="32"/>
  <c r="C59" i="32"/>
  <c r="B59" i="32"/>
  <c r="O59" i="33"/>
  <c r="N59" i="33"/>
  <c r="M59" i="33"/>
  <c r="L59" i="33"/>
  <c r="K59" i="33"/>
  <c r="J59" i="33"/>
  <c r="I59" i="33"/>
  <c r="H59" i="33"/>
  <c r="G59" i="33"/>
  <c r="F59" i="33"/>
  <c r="D59" i="33"/>
  <c r="C59" i="33"/>
  <c r="B59" i="33"/>
  <c r="O59" i="34"/>
  <c r="N59" i="34"/>
  <c r="M59" i="34"/>
  <c r="L59" i="34"/>
  <c r="K59" i="34"/>
  <c r="J59" i="34"/>
  <c r="I59" i="34"/>
  <c r="H59" i="34"/>
  <c r="G59" i="34"/>
  <c r="F59" i="34"/>
  <c r="D59" i="34"/>
  <c r="C59" i="34"/>
  <c r="B59" i="34"/>
  <c r="O59" i="35"/>
  <c r="N59" i="35"/>
  <c r="M59" i="35"/>
  <c r="L59" i="35"/>
  <c r="K59" i="35"/>
  <c r="J59" i="35"/>
  <c r="I59" i="35"/>
  <c r="H59" i="35"/>
  <c r="G59" i="35"/>
  <c r="F59" i="35"/>
  <c r="D59" i="35"/>
  <c r="C59" i="35"/>
  <c r="B59" i="35"/>
  <c r="O59" i="36"/>
  <c r="N59" i="36"/>
  <c r="M59" i="36"/>
  <c r="L59" i="36"/>
  <c r="K59" i="36"/>
  <c r="J59" i="36"/>
  <c r="I59" i="36"/>
  <c r="H59" i="36"/>
  <c r="G59" i="36"/>
  <c r="F59" i="36"/>
  <c r="D59" i="36"/>
  <c r="C59" i="36"/>
  <c r="B59" i="36"/>
  <c r="O59" i="37"/>
  <c r="N59" i="37"/>
  <c r="M59" i="37"/>
  <c r="L59" i="37"/>
  <c r="K59" i="37"/>
  <c r="J59" i="37"/>
  <c r="I59" i="37"/>
  <c r="H59" i="37"/>
  <c r="G59" i="37"/>
  <c r="F59" i="37"/>
  <c r="D59" i="37"/>
  <c r="C59" i="37"/>
  <c r="B59" i="37"/>
  <c r="O59" i="38"/>
  <c r="N59" i="38"/>
  <c r="M59" i="38"/>
  <c r="L59" i="38"/>
  <c r="K59" i="38"/>
  <c r="J59" i="38"/>
  <c r="I59" i="38"/>
  <c r="H59" i="38"/>
  <c r="G59" i="38"/>
  <c r="F59" i="38"/>
  <c r="D59" i="38"/>
  <c r="C59" i="38"/>
  <c r="B59" i="38"/>
  <c r="O59" i="39"/>
  <c r="N59" i="39"/>
  <c r="M59" i="39"/>
  <c r="L59" i="39"/>
  <c r="K59" i="39"/>
  <c r="J59" i="39"/>
  <c r="I59" i="39"/>
  <c r="H59" i="39"/>
  <c r="G59" i="39"/>
  <c r="F59" i="39"/>
  <c r="D59" i="39"/>
  <c r="C59" i="39"/>
  <c r="B59" i="39"/>
  <c r="O59" i="40"/>
  <c r="N59" i="40"/>
  <c r="M59" i="40"/>
  <c r="L59" i="40"/>
  <c r="K59" i="40"/>
  <c r="J59" i="40"/>
  <c r="I59" i="40"/>
  <c r="H59" i="40"/>
  <c r="G59" i="40"/>
  <c r="F59" i="40"/>
  <c r="D59" i="40"/>
  <c r="C59" i="40"/>
  <c r="B59" i="40"/>
  <c r="O59" i="41"/>
  <c r="N59" i="41"/>
  <c r="M59" i="41"/>
  <c r="L59" i="41"/>
  <c r="K59" i="41"/>
  <c r="J59" i="41"/>
  <c r="I59" i="41"/>
  <c r="H59" i="41"/>
  <c r="G59" i="41"/>
  <c r="F59" i="41"/>
  <c r="D59" i="41"/>
  <c r="C59" i="41"/>
  <c r="B59" i="41"/>
  <c r="O59" i="42"/>
  <c r="N59" i="42"/>
  <c r="M59" i="42"/>
  <c r="L59" i="42"/>
  <c r="K59" i="42"/>
  <c r="J59" i="42"/>
  <c r="I59" i="42"/>
  <c r="H59" i="42"/>
  <c r="G59" i="42"/>
  <c r="F59" i="42"/>
  <c r="D59" i="42"/>
  <c r="C59" i="42"/>
  <c r="B59" i="42"/>
  <c r="O59" i="43"/>
  <c r="N59" i="43"/>
  <c r="M59" i="43"/>
  <c r="L59" i="43"/>
  <c r="K59" i="43"/>
  <c r="J59" i="43"/>
  <c r="I59" i="43"/>
  <c r="H59" i="43"/>
  <c r="G59" i="43"/>
  <c r="F59" i="43"/>
  <c r="D59" i="43"/>
  <c r="C59" i="43"/>
  <c r="B59" i="43"/>
  <c r="O59" i="44"/>
  <c r="N59" i="44"/>
  <c r="M59" i="44"/>
  <c r="L59" i="44"/>
  <c r="K59" i="44"/>
  <c r="J59" i="44"/>
  <c r="I59" i="44"/>
  <c r="H59" i="44"/>
  <c r="G59" i="44"/>
  <c r="F59" i="44"/>
  <c r="D59" i="44"/>
  <c r="C59" i="44"/>
  <c r="B59" i="44"/>
  <c r="O59" i="45"/>
  <c r="N59" i="45"/>
  <c r="M59" i="45"/>
  <c r="L59" i="45"/>
  <c r="K59" i="45"/>
  <c r="J59" i="45"/>
  <c r="I59" i="45"/>
  <c r="H59" i="45"/>
  <c r="G59" i="45"/>
  <c r="F59" i="45"/>
  <c r="D59" i="45"/>
  <c r="C59" i="45"/>
  <c r="B59" i="45"/>
  <c r="O59" i="46"/>
  <c r="N59" i="46"/>
  <c r="M59" i="46"/>
  <c r="L59" i="46"/>
  <c r="K59" i="46"/>
  <c r="J59" i="46"/>
  <c r="I59" i="46"/>
  <c r="H59" i="46"/>
  <c r="G59" i="46"/>
  <c r="F59" i="46"/>
  <c r="D59" i="46"/>
  <c r="C59" i="46"/>
  <c r="B59" i="46"/>
  <c r="O59" i="47"/>
  <c r="N59" i="47"/>
  <c r="M59" i="47"/>
  <c r="L59" i="47"/>
  <c r="K59" i="47"/>
  <c r="J59" i="47"/>
  <c r="I59" i="47"/>
  <c r="H59" i="47"/>
  <c r="G59" i="47"/>
  <c r="F59" i="47"/>
  <c r="D59" i="47"/>
  <c r="C59" i="47"/>
  <c r="B59" i="47"/>
  <c r="O59" i="48"/>
  <c r="N59" i="48"/>
  <c r="M59" i="48"/>
  <c r="L59" i="48"/>
  <c r="K59" i="48"/>
  <c r="J59" i="48"/>
  <c r="I59" i="48"/>
  <c r="H59" i="48"/>
  <c r="G59" i="48"/>
  <c r="F59" i="48"/>
  <c r="D59" i="48"/>
  <c r="C59" i="48"/>
  <c r="B59" i="48"/>
  <c r="O59" i="49"/>
  <c r="N59" i="49"/>
  <c r="M59" i="49"/>
  <c r="L59" i="49"/>
  <c r="K59" i="49"/>
  <c r="J59" i="49"/>
  <c r="I59" i="49"/>
  <c r="H59" i="49"/>
  <c r="G59" i="49"/>
  <c r="F59" i="49"/>
  <c r="D59" i="49"/>
  <c r="C59" i="49"/>
  <c r="B59" i="49"/>
  <c r="O59" i="50"/>
  <c r="N59" i="50"/>
  <c r="M59" i="50"/>
  <c r="L59" i="50"/>
  <c r="K59" i="50"/>
  <c r="J59" i="50"/>
  <c r="I59" i="50"/>
  <c r="H59" i="50"/>
  <c r="G59" i="50"/>
  <c r="F59" i="50"/>
  <c r="D59" i="50"/>
  <c r="C59" i="50"/>
  <c r="B59" i="50"/>
  <c r="O59" i="51"/>
  <c r="N59" i="51"/>
  <c r="M59" i="51"/>
  <c r="L59" i="51"/>
  <c r="K59" i="51"/>
  <c r="J59" i="51"/>
  <c r="I59" i="51"/>
  <c r="H59" i="51"/>
  <c r="G59" i="51"/>
  <c r="F59" i="51"/>
  <c r="D59" i="51"/>
  <c r="C59" i="51"/>
  <c r="B59" i="51"/>
  <c r="O59" i="52"/>
  <c r="N59" i="52"/>
  <c r="M59" i="52"/>
  <c r="L59" i="52"/>
  <c r="K59" i="52"/>
  <c r="J59" i="52"/>
  <c r="I59" i="52"/>
  <c r="H59" i="52"/>
  <c r="G59" i="52"/>
  <c r="F59" i="52"/>
  <c r="D59" i="52"/>
  <c r="C59" i="52"/>
  <c r="B59" i="52"/>
  <c r="O59" i="53"/>
  <c r="N59" i="53"/>
  <c r="M59" i="53"/>
  <c r="L59" i="53"/>
  <c r="K59" i="53"/>
  <c r="J59" i="53"/>
  <c r="I59" i="53"/>
  <c r="H59" i="53"/>
  <c r="G59" i="53"/>
  <c r="F59" i="53"/>
  <c r="D59" i="53"/>
  <c r="C59" i="53"/>
  <c r="B59" i="53"/>
  <c r="O59" i="54"/>
  <c r="N59" i="54"/>
  <c r="M59" i="54"/>
  <c r="L59" i="54"/>
  <c r="K59" i="54"/>
  <c r="J59" i="54"/>
  <c r="I59" i="54"/>
  <c r="H59" i="54"/>
  <c r="G59" i="54"/>
  <c r="F59" i="54"/>
  <c r="D59" i="54"/>
  <c r="C59" i="54"/>
  <c r="B59" i="54"/>
  <c r="O59" i="55"/>
  <c r="N59" i="55"/>
  <c r="M59" i="55"/>
  <c r="L59" i="55"/>
  <c r="K59" i="55"/>
  <c r="J59" i="55"/>
  <c r="I59" i="55"/>
  <c r="H59" i="55"/>
  <c r="G59" i="55"/>
  <c r="F59" i="55"/>
  <c r="D59" i="55"/>
  <c r="C59" i="55"/>
  <c r="B59" i="55"/>
  <c r="O59" i="56"/>
  <c r="N59" i="56"/>
  <c r="M59" i="56"/>
  <c r="L59" i="56"/>
  <c r="K59" i="56"/>
  <c r="J59" i="56"/>
  <c r="I59" i="56"/>
  <c r="H59" i="56"/>
  <c r="G59" i="56"/>
  <c r="F59" i="56"/>
  <c r="D59" i="56"/>
  <c r="C59" i="56"/>
  <c r="B59" i="56"/>
  <c r="O59" i="57"/>
  <c r="N59" i="57"/>
  <c r="M59" i="57"/>
  <c r="L59" i="57"/>
  <c r="K59" i="57"/>
  <c r="J59" i="57"/>
  <c r="I59" i="57"/>
  <c r="H59" i="57"/>
  <c r="G59" i="57"/>
  <c r="F59" i="57"/>
  <c r="D59" i="57"/>
  <c r="C59" i="57"/>
  <c r="B59" i="57"/>
  <c r="O59" i="58"/>
  <c r="N59" i="58"/>
  <c r="M59" i="58"/>
  <c r="L59" i="58"/>
  <c r="K59" i="58"/>
  <c r="J59" i="58"/>
  <c r="I59" i="58"/>
  <c r="H59" i="58"/>
  <c r="G59" i="58"/>
  <c r="F59" i="58"/>
  <c r="D59" i="58"/>
  <c r="C59" i="58"/>
  <c r="B59" i="58"/>
  <c r="O59" i="59"/>
  <c r="N59" i="59"/>
  <c r="M59" i="59"/>
  <c r="L59" i="59"/>
  <c r="K59" i="59"/>
  <c r="J59" i="59"/>
  <c r="I59" i="59"/>
  <c r="H59" i="59"/>
  <c r="G59" i="59"/>
  <c r="F59" i="59"/>
  <c r="D59" i="59"/>
  <c r="C59" i="59"/>
  <c r="B59" i="59"/>
  <c r="O59" i="60"/>
  <c r="N59" i="60"/>
  <c r="M59" i="60"/>
  <c r="L59" i="60"/>
  <c r="K59" i="60"/>
  <c r="J59" i="60"/>
  <c r="I59" i="60"/>
  <c r="H59" i="60"/>
  <c r="G59" i="60"/>
  <c r="F59" i="60"/>
  <c r="D59" i="60"/>
  <c r="C59" i="60"/>
  <c r="B59" i="60"/>
  <c r="O59" i="61"/>
  <c r="N59" i="61"/>
  <c r="M59" i="61"/>
  <c r="L59" i="61"/>
  <c r="K59" i="61"/>
  <c r="J59" i="61"/>
  <c r="I59" i="61"/>
  <c r="H59" i="61"/>
  <c r="G59" i="61"/>
  <c r="F59" i="61"/>
  <c r="D59" i="61"/>
  <c r="C59" i="61"/>
  <c r="B59" i="61"/>
  <c r="O59" i="62"/>
  <c r="N59" i="62"/>
  <c r="M59" i="62"/>
  <c r="L59" i="62"/>
  <c r="K59" i="62"/>
  <c r="J59" i="62"/>
  <c r="I59" i="62"/>
  <c r="H59" i="62"/>
  <c r="G59" i="62"/>
  <c r="F59" i="62"/>
  <c r="D59" i="62"/>
  <c r="C59" i="62"/>
  <c r="B59" i="62"/>
  <c r="O59" i="63"/>
  <c r="N59" i="63"/>
  <c r="M59" i="63"/>
  <c r="L59" i="63"/>
  <c r="K59" i="63"/>
  <c r="J59" i="63"/>
  <c r="I59" i="63"/>
  <c r="H59" i="63"/>
  <c r="G59" i="63"/>
  <c r="F59" i="63"/>
  <c r="D59" i="63"/>
  <c r="C59" i="63"/>
  <c r="B59" i="63"/>
  <c r="O59" i="64"/>
  <c r="N59" i="64"/>
  <c r="M59" i="64"/>
  <c r="L59" i="64"/>
  <c r="K59" i="64"/>
  <c r="J59" i="64"/>
  <c r="I59" i="64"/>
  <c r="H59" i="64"/>
  <c r="G59" i="64"/>
  <c r="F59" i="64"/>
  <c r="D59" i="64"/>
  <c r="C59" i="64"/>
  <c r="B59" i="64"/>
  <c r="O59" i="65"/>
  <c r="N59" i="65"/>
  <c r="M59" i="65"/>
  <c r="L59" i="65"/>
  <c r="K59" i="65"/>
  <c r="J59" i="65"/>
  <c r="I59" i="65"/>
  <c r="H59" i="65"/>
  <c r="G59" i="65"/>
  <c r="F59" i="65"/>
  <c r="D59" i="65"/>
  <c r="C59" i="65"/>
  <c r="B59" i="65"/>
  <c r="O59" i="66"/>
  <c r="N59" i="66"/>
  <c r="M59" i="66"/>
  <c r="L59" i="66"/>
  <c r="K59" i="66"/>
  <c r="J59" i="66"/>
  <c r="I59" i="66"/>
  <c r="H59" i="66"/>
  <c r="G59" i="66"/>
  <c r="F59" i="66"/>
  <c r="D59" i="66"/>
  <c r="C59" i="66"/>
  <c r="B59" i="66"/>
  <c r="O59" i="67"/>
  <c r="N59" i="67"/>
  <c r="M59" i="67"/>
  <c r="L59" i="67"/>
  <c r="K59" i="67"/>
  <c r="J59" i="67"/>
  <c r="I59" i="67"/>
  <c r="H59" i="67"/>
  <c r="G59" i="67"/>
  <c r="F59" i="67"/>
  <c r="D59" i="67"/>
  <c r="C59" i="67"/>
  <c r="B59" i="67"/>
  <c r="O59" i="68"/>
  <c r="N59" i="68"/>
  <c r="M59" i="68"/>
  <c r="L59" i="68"/>
  <c r="K59" i="68"/>
  <c r="J59" i="68"/>
  <c r="I59" i="68"/>
  <c r="H59" i="68"/>
  <c r="G59" i="68"/>
  <c r="F59" i="68"/>
  <c r="D59" i="68"/>
  <c r="C59" i="68"/>
  <c r="B59" i="68"/>
  <c r="O59" i="69"/>
  <c r="N59" i="69"/>
  <c r="M59" i="69"/>
  <c r="L59" i="69"/>
  <c r="K59" i="69"/>
  <c r="J59" i="69"/>
  <c r="I59" i="69"/>
  <c r="H59" i="69"/>
  <c r="G59" i="69"/>
  <c r="F59" i="69"/>
  <c r="D59" i="69"/>
  <c r="C59" i="69"/>
  <c r="B59" i="69"/>
  <c r="O59" i="70"/>
  <c r="N59" i="70"/>
  <c r="M59" i="70"/>
  <c r="L59" i="70"/>
  <c r="K59" i="70"/>
  <c r="J59" i="70"/>
  <c r="I59" i="70"/>
  <c r="H59" i="70"/>
  <c r="G59" i="70"/>
  <c r="F59" i="70"/>
  <c r="D59" i="70"/>
  <c r="C59" i="70"/>
  <c r="B59" i="70"/>
  <c r="O59" i="71"/>
  <c r="N59" i="71"/>
  <c r="M59" i="71"/>
  <c r="L59" i="71"/>
  <c r="K59" i="71"/>
  <c r="J59" i="71"/>
  <c r="I59" i="71"/>
  <c r="H59" i="71"/>
  <c r="G59" i="71"/>
  <c r="F59" i="71"/>
  <c r="D59" i="71"/>
  <c r="C59" i="71"/>
  <c r="B59" i="71"/>
  <c r="O59" i="72"/>
  <c r="N59" i="72"/>
  <c r="M59" i="72"/>
  <c r="L59" i="72"/>
  <c r="K59" i="72"/>
  <c r="J59" i="72"/>
  <c r="I59" i="72"/>
  <c r="H59" i="72"/>
  <c r="G59" i="72"/>
  <c r="F59" i="72"/>
  <c r="D59" i="72"/>
  <c r="C59" i="72"/>
  <c r="B59" i="72"/>
  <c r="O59" i="73"/>
  <c r="N59" i="73"/>
  <c r="M59" i="73"/>
  <c r="L59" i="73"/>
  <c r="K59" i="73"/>
  <c r="J59" i="73"/>
  <c r="I59" i="73"/>
  <c r="H59" i="73"/>
  <c r="G59" i="73"/>
  <c r="F59" i="73"/>
  <c r="D59" i="73"/>
  <c r="C59" i="73"/>
  <c r="B59" i="73"/>
  <c r="O59" i="74"/>
  <c r="N59" i="74"/>
  <c r="M59" i="74"/>
  <c r="L59" i="74"/>
  <c r="K59" i="74"/>
  <c r="J59" i="74"/>
  <c r="I59" i="74"/>
  <c r="H59" i="74"/>
  <c r="G59" i="74"/>
  <c r="F59" i="74"/>
  <c r="D59" i="74"/>
  <c r="C59" i="74"/>
  <c r="B59" i="74"/>
  <c r="O59" i="75"/>
  <c r="N59" i="75"/>
  <c r="M59" i="75"/>
  <c r="L59" i="75"/>
  <c r="K59" i="75"/>
  <c r="J59" i="75"/>
  <c r="I59" i="75"/>
  <c r="H59" i="75"/>
  <c r="G59" i="75"/>
  <c r="F59" i="75"/>
  <c r="D59" i="75"/>
  <c r="C59" i="75"/>
  <c r="B59" i="75"/>
  <c r="O59" i="76"/>
  <c r="N59" i="76"/>
  <c r="M59" i="76"/>
  <c r="L59" i="76"/>
  <c r="K59" i="76"/>
  <c r="J59" i="76"/>
  <c r="I59" i="76"/>
  <c r="H59" i="76"/>
  <c r="G59" i="76"/>
  <c r="F59" i="76"/>
  <c r="D59" i="76"/>
  <c r="C59" i="76"/>
  <c r="B59" i="76"/>
  <c r="O59" i="77"/>
  <c r="N59" i="77"/>
  <c r="M59" i="77"/>
  <c r="L59" i="77"/>
  <c r="K59" i="77"/>
  <c r="J59" i="77"/>
  <c r="I59" i="77"/>
  <c r="H59" i="77"/>
  <c r="G59" i="77"/>
  <c r="F59" i="77"/>
  <c r="D59" i="77"/>
  <c r="C59" i="77"/>
  <c r="B59" i="77"/>
  <c r="O59" i="78"/>
  <c r="N59" i="78"/>
  <c r="M59" i="78"/>
  <c r="L59" i="78"/>
  <c r="K59" i="78"/>
  <c r="J59" i="78"/>
  <c r="I59" i="78"/>
  <c r="H59" i="78"/>
  <c r="G59" i="78"/>
  <c r="F59" i="78"/>
  <c r="D59" i="78"/>
  <c r="C59" i="78"/>
  <c r="B59" i="78"/>
  <c r="O59" i="79"/>
  <c r="N59" i="79"/>
  <c r="M59" i="79"/>
  <c r="L59" i="79"/>
  <c r="K59" i="79"/>
  <c r="J59" i="79"/>
  <c r="I59" i="79"/>
  <c r="H59" i="79"/>
  <c r="G59" i="79"/>
  <c r="F59" i="79"/>
  <c r="D59" i="79"/>
  <c r="C59" i="79"/>
  <c r="B59" i="79"/>
  <c r="O59" i="80"/>
  <c r="N59" i="80"/>
  <c r="M59" i="80"/>
  <c r="L59" i="80"/>
  <c r="K59" i="80"/>
  <c r="J59" i="80"/>
  <c r="I59" i="80"/>
  <c r="H59" i="80"/>
  <c r="G59" i="80"/>
  <c r="F59" i="80"/>
  <c r="D59" i="80"/>
  <c r="C59" i="80"/>
  <c r="B59" i="80"/>
  <c r="O59" i="81"/>
  <c r="N59" i="81"/>
  <c r="M59" i="81"/>
  <c r="L59" i="81"/>
  <c r="K59" i="81"/>
  <c r="J59" i="81"/>
  <c r="I59" i="81"/>
  <c r="H59" i="81"/>
  <c r="G59" i="81"/>
  <c r="F59" i="81"/>
  <c r="D59" i="81"/>
  <c r="C59" i="81"/>
  <c r="B59" i="81"/>
  <c r="O59" i="82"/>
  <c r="N59" i="82"/>
  <c r="M59" i="82"/>
  <c r="L59" i="82"/>
  <c r="K59" i="82"/>
  <c r="J59" i="82"/>
  <c r="I59" i="82"/>
  <c r="H59" i="82"/>
  <c r="G59" i="82"/>
  <c r="F59" i="82"/>
  <c r="D59" i="82"/>
  <c r="C59" i="82"/>
  <c r="B59" i="82"/>
  <c r="O59" i="83"/>
  <c r="N59" i="83"/>
  <c r="M59" i="83"/>
  <c r="L59" i="83"/>
  <c r="K59" i="83"/>
  <c r="J59" i="83"/>
  <c r="I59" i="83"/>
  <c r="H59" i="83"/>
  <c r="G59" i="83"/>
  <c r="F59" i="83"/>
  <c r="D59" i="83"/>
  <c r="C59" i="83"/>
  <c r="B59" i="83"/>
  <c r="O59" i="84"/>
  <c r="N59" i="84"/>
  <c r="M59" i="84"/>
  <c r="L59" i="84"/>
  <c r="K59" i="84"/>
  <c r="J59" i="84"/>
  <c r="I59" i="84"/>
  <c r="H59" i="84"/>
  <c r="G59" i="84"/>
  <c r="F59" i="84"/>
  <c r="D59" i="84"/>
  <c r="C59" i="84"/>
  <c r="B59" i="84"/>
  <c r="O59" i="85"/>
  <c r="N59" i="85"/>
  <c r="M59" i="85"/>
  <c r="L59" i="85"/>
  <c r="K59" i="85"/>
  <c r="J59" i="85"/>
  <c r="I59" i="85"/>
  <c r="H59" i="85"/>
  <c r="G59" i="85"/>
  <c r="F59" i="85"/>
  <c r="D59" i="85"/>
  <c r="C59" i="85"/>
  <c r="B59" i="85"/>
  <c r="O59" i="86"/>
  <c r="N59" i="86"/>
  <c r="M59" i="86"/>
  <c r="L59" i="86"/>
  <c r="K59" i="86"/>
  <c r="J59" i="86"/>
  <c r="I59" i="86"/>
  <c r="H59" i="86"/>
  <c r="G59" i="86"/>
  <c r="F59" i="86"/>
  <c r="D59" i="86"/>
  <c r="C59" i="86"/>
  <c r="B59" i="86"/>
  <c r="O59" i="87"/>
  <c r="N59" i="87"/>
  <c r="M59" i="87"/>
  <c r="L59" i="87"/>
  <c r="K59" i="87"/>
  <c r="J59" i="87"/>
  <c r="I59" i="87"/>
  <c r="H59" i="87"/>
  <c r="G59" i="87"/>
  <c r="F59" i="87"/>
  <c r="D59" i="87"/>
  <c r="C59" i="87"/>
  <c r="B59" i="87"/>
  <c r="O59" i="88"/>
  <c r="N59" i="88"/>
  <c r="M59" i="88"/>
  <c r="L59" i="88"/>
  <c r="K59" i="88"/>
  <c r="J59" i="88"/>
  <c r="I59" i="88"/>
  <c r="H59" i="88"/>
  <c r="G59" i="88"/>
  <c r="F59" i="88"/>
  <c r="D59" i="88"/>
  <c r="C59" i="88"/>
  <c r="B59" i="88"/>
  <c r="O59" i="89"/>
  <c r="N59" i="89"/>
  <c r="M59" i="89"/>
  <c r="L59" i="89"/>
  <c r="K59" i="89"/>
  <c r="J59" i="89"/>
  <c r="I59" i="89"/>
  <c r="H59" i="89"/>
  <c r="G59" i="89"/>
  <c r="F59" i="89"/>
  <c r="D59" i="89"/>
  <c r="C59" i="89"/>
  <c r="B59" i="89"/>
  <c r="O59" i="90"/>
  <c r="N59" i="90"/>
  <c r="M59" i="90"/>
  <c r="L59" i="90"/>
  <c r="K59" i="90"/>
  <c r="J59" i="90"/>
  <c r="I59" i="90"/>
  <c r="H59" i="90"/>
  <c r="G59" i="90"/>
  <c r="F59" i="90"/>
  <c r="D59" i="90"/>
  <c r="C59" i="90"/>
  <c r="B59" i="90"/>
  <c r="O59" i="91"/>
  <c r="N59" i="91"/>
  <c r="M59" i="91"/>
  <c r="L59" i="91"/>
  <c r="K59" i="91"/>
  <c r="J59" i="91"/>
  <c r="I59" i="91"/>
  <c r="H59" i="91"/>
  <c r="G59" i="91"/>
  <c r="F59" i="91"/>
  <c r="D59" i="91"/>
  <c r="C59" i="91"/>
  <c r="B59" i="91"/>
  <c r="O59" i="92"/>
  <c r="N59" i="92"/>
  <c r="M59" i="92"/>
  <c r="L59" i="92"/>
  <c r="K59" i="92"/>
  <c r="J59" i="92"/>
  <c r="I59" i="92"/>
  <c r="H59" i="92"/>
  <c r="G59" i="92"/>
  <c r="F59" i="92"/>
  <c r="D59" i="92"/>
  <c r="C59" i="92"/>
  <c r="B59" i="92"/>
  <c r="O59" i="93"/>
  <c r="N59" i="93"/>
  <c r="M59" i="93"/>
  <c r="L59" i="93"/>
  <c r="K59" i="93"/>
  <c r="J59" i="93"/>
  <c r="I59" i="93"/>
  <c r="H59" i="93"/>
  <c r="G59" i="93"/>
  <c r="F59" i="93"/>
  <c r="D59" i="93"/>
  <c r="C59" i="93"/>
  <c r="B59" i="93"/>
  <c r="O59" i="94"/>
  <c r="N59" i="94"/>
  <c r="M59" i="94"/>
  <c r="L59" i="94"/>
  <c r="K59" i="94"/>
  <c r="J59" i="94"/>
  <c r="I59" i="94"/>
  <c r="H59" i="94"/>
  <c r="G59" i="94"/>
  <c r="F59" i="94"/>
  <c r="D59" i="94"/>
  <c r="C59" i="94"/>
  <c r="B59" i="94"/>
  <c r="O59" i="95"/>
  <c r="N59" i="95"/>
  <c r="M59" i="95"/>
  <c r="L59" i="95"/>
  <c r="K59" i="95"/>
  <c r="J59" i="95"/>
  <c r="I59" i="95"/>
  <c r="H59" i="95"/>
  <c r="G59" i="95"/>
  <c r="F59" i="95"/>
  <c r="D59" i="95"/>
  <c r="C59" i="95"/>
  <c r="B59" i="95"/>
  <c r="O59" i="96"/>
  <c r="N59" i="96"/>
  <c r="M59" i="96"/>
  <c r="L59" i="96"/>
  <c r="K59" i="96"/>
  <c r="J59" i="96"/>
  <c r="I59" i="96"/>
  <c r="H59" i="96"/>
  <c r="G59" i="96"/>
  <c r="F59" i="96"/>
  <c r="D59" i="96"/>
  <c r="C59" i="96"/>
  <c r="B59" i="96"/>
  <c r="O59" i="97"/>
  <c r="N59" i="97"/>
  <c r="M59" i="97"/>
  <c r="L59" i="97"/>
  <c r="K59" i="97"/>
  <c r="J59" i="97"/>
  <c r="I59" i="97"/>
  <c r="H59" i="97"/>
  <c r="G59" i="97"/>
  <c r="F59" i="97"/>
  <c r="D59" i="97"/>
  <c r="C59" i="97"/>
  <c r="B59" i="97"/>
  <c r="O59" i="98"/>
  <c r="N59" i="98"/>
  <c r="M59" i="98"/>
  <c r="L59" i="98"/>
  <c r="K59" i="98"/>
  <c r="J59" i="98"/>
  <c r="I59" i="98"/>
  <c r="H59" i="98"/>
  <c r="G59" i="98"/>
  <c r="F59" i="98"/>
  <c r="D59" i="98"/>
  <c r="C59" i="98"/>
  <c r="B59" i="98"/>
  <c r="O59" i="99"/>
  <c r="N59" i="99"/>
  <c r="M59" i="99"/>
  <c r="L59" i="99"/>
  <c r="K59" i="99"/>
  <c r="J59" i="99"/>
  <c r="I59" i="99"/>
  <c r="H59" i="99"/>
  <c r="G59" i="99"/>
  <c r="F59" i="99"/>
  <c r="D59" i="99"/>
  <c r="C59" i="99"/>
  <c r="B59" i="99"/>
  <c r="O59" i="100"/>
  <c r="N59" i="100"/>
  <c r="M59" i="100"/>
  <c r="L59" i="100"/>
  <c r="K59" i="100"/>
  <c r="J59" i="100"/>
  <c r="I59" i="100"/>
  <c r="H59" i="100"/>
  <c r="G59" i="100"/>
  <c r="F59" i="100"/>
  <c r="D59" i="100"/>
  <c r="C59" i="100"/>
  <c r="B59" i="100"/>
  <c r="O59" i="101"/>
  <c r="N59" i="101"/>
  <c r="M59" i="101"/>
  <c r="L59" i="101"/>
  <c r="K59" i="101"/>
  <c r="J59" i="101"/>
  <c r="I59" i="101"/>
  <c r="H59" i="101"/>
  <c r="G59" i="101"/>
  <c r="F59" i="101"/>
  <c r="D59" i="101"/>
  <c r="C59" i="101"/>
  <c r="B59" i="101"/>
  <c r="O59" i="102"/>
  <c r="N59" i="102"/>
  <c r="M59" i="102"/>
  <c r="L59" i="102"/>
  <c r="K59" i="102"/>
  <c r="J59" i="102"/>
  <c r="I59" i="102"/>
  <c r="H59" i="102"/>
  <c r="G59" i="102"/>
  <c r="F59" i="102"/>
  <c r="D59" i="102"/>
  <c r="C59" i="102"/>
  <c r="B59" i="102"/>
  <c r="O59" i="103"/>
  <c r="N59" i="103"/>
  <c r="M59" i="103"/>
  <c r="L59" i="103"/>
  <c r="K59" i="103"/>
  <c r="J59" i="103"/>
  <c r="I59" i="103"/>
  <c r="H59" i="103"/>
  <c r="G59" i="103"/>
  <c r="F59" i="103"/>
  <c r="D59" i="103"/>
  <c r="C59" i="103"/>
  <c r="B59" i="103"/>
  <c r="O59" i="104"/>
  <c r="N59" i="104"/>
  <c r="M59" i="104"/>
  <c r="L59" i="104"/>
  <c r="K59" i="104"/>
  <c r="J59" i="104"/>
  <c r="I59" i="104"/>
  <c r="H59" i="104"/>
  <c r="G59" i="104"/>
  <c r="F59" i="104"/>
  <c r="D59" i="104"/>
  <c r="C59" i="104"/>
  <c r="B59" i="104"/>
  <c r="O59" i="105"/>
  <c r="N59" i="105"/>
  <c r="M59" i="105"/>
  <c r="L59" i="105"/>
  <c r="K59" i="105"/>
  <c r="J59" i="105"/>
  <c r="I59" i="105"/>
  <c r="H59" i="105"/>
  <c r="G59" i="105"/>
  <c r="F59" i="105"/>
  <c r="D59" i="105"/>
  <c r="C59" i="105"/>
  <c r="B59" i="105"/>
  <c r="O59" i="106"/>
  <c r="N59" i="106"/>
  <c r="M59" i="106"/>
  <c r="L59" i="106"/>
  <c r="K59" i="106"/>
  <c r="J59" i="106"/>
  <c r="I59" i="106"/>
  <c r="H59" i="106"/>
  <c r="G59" i="106"/>
  <c r="F59" i="106"/>
  <c r="D59" i="106"/>
  <c r="C59" i="106"/>
  <c r="B59" i="106"/>
  <c r="O59" i="107"/>
  <c r="N59" i="107"/>
  <c r="M59" i="107"/>
  <c r="L59" i="107"/>
  <c r="K59" i="107"/>
  <c r="J59" i="107"/>
  <c r="I59" i="107"/>
  <c r="H59" i="107"/>
  <c r="G59" i="107"/>
  <c r="F59" i="107"/>
  <c r="D59" i="107"/>
  <c r="C59" i="107"/>
  <c r="B59" i="107"/>
  <c r="O59" i="108"/>
  <c r="N59" i="108"/>
  <c r="M59" i="108"/>
  <c r="L59" i="108"/>
  <c r="K59" i="108"/>
  <c r="J59" i="108"/>
  <c r="I59" i="108"/>
  <c r="H59" i="108"/>
  <c r="G59" i="108"/>
  <c r="F59" i="108"/>
  <c r="D59" i="108"/>
  <c r="C59" i="108"/>
  <c r="B59" i="108"/>
  <c r="O59" i="109"/>
  <c r="N59" i="109"/>
  <c r="M59" i="109"/>
  <c r="L59" i="109"/>
  <c r="K59" i="109"/>
  <c r="J59" i="109"/>
  <c r="I59" i="109"/>
  <c r="H59" i="109"/>
  <c r="G59" i="109"/>
  <c r="F59" i="109"/>
  <c r="D59" i="109"/>
  <c r="C59" i="109"/>
  <c r="B59" i="109"/>
  <c r="O59" i="110"/>
  <c r="N59" i="110"/>
  <c r="M59" i="110"/>
  <c r="L59" i="110"/>
  <c r="K59" i="110"/>
  <c r="J59" i="110"/>
  <c r="I59" i="110"/>
  <c r="H59" i="110"/>
  <c r="G59" i="110"/>
  <c r="F59" i="110"/>
  <c r="D59" i="110"/>
  <c r="C59" i="110"/>
  <c r="B59" i="110"/>
  <c r="O59" i="111"/>
  <c r="N59" i="111"/>
  <c r="M59" i="111"/>
  <c r="L59" i="111"/>
  <c r="K59" i="111"/>
  <c r="J59" i="111"/>
  <c r="I59" i="111"/>
  <c r="H59" i="111"/>
  <c r="G59" i="111"/>
  <c r="F59" i="111"/>
  <c r="D59" i="111"/>
  <c r="C59" i="111"/>
  <c r="B59" i="111"/>
  <c r="O59" i="112"/>
  <c r="N59" i="112"/>
  <c r="M59" i="112"/>
  <c r="L59" i="112"/>
  <c r="K59" i="112"/>
  <c r="J59" i="112"/>
  <c r="I59" i="112"/>
  <c r="H59" i="112"/>
  <c r="G59" i="112"/>
  <c r="F59" i="112"/>
  <c r="D59" i="112"/>
  <c r="C59" i="112"/>
  <c r="B59" i="112"/>
  <c r="O59" i="113"/>
  <c r="N59" i="113"/>
  <c r="M59" i="113"/>
  <c r="L59" i="113"/>
  <c r="K59" i="113"/>
  <c r="J59" i="113"/>
  <c r="I59" i="113"/>
  <c r="H59" i="113"/>
  <c r="G59" i="113"/>
  <c r="F59" i="113"/>
  <c r="D59" i="113"/>
  <c r="C59" i="113"/>
  <c r="B59" i="113"/>
  <c r="O59" i="114"/>
  <c r="N59" i="114"/>
  <c r="M59" i="114"/>
  <c r="L59" i="114"/>
  <c r="K59" i="114"/>
  <c r="J59" i="114"/>
  <c r="I59" i="114"/>
  <c r="H59" i="114"/>
  <c r="G59" i="114"/>
  <c r="F59" i="114"/>
  <c r="D59" i="114"/>
  <c r="C59" i="114"/>
  <c r="B59" i="114"/>
  <c r="O59" i="115"/>
  <c r="N59" i="115"/>
  <c r="M59" i="115"/>
  <c r="L59" i="115"/>
  <c r="K59" i="115"/>
  <c r="J59" i="115"/>
  <c r="I59" i="115"/>
  <c r="H59" i="115"/>
  <c r="G59" i="115"/>
  <c r="F59" i="115"/>
  <c r="D59" i="115"/>
  <c r="C59" i="115"/>
  <c r="B59" i="115"/>
  <c r="O59" i="116"/>
  <c r="N59" i="116"/>
  <c r="M59" i="116"/>
  <c r="L59" i="116"/>
  <c r="K59" i="116"/>
  <c r="J59" i="116"/>
  <c r="I59" i="116"/>
  <c r="H59" i="116"/>
  <c r="G59" i="116"/>
  <c r="F59" i="116"/>
  <c r="D59" i="116"/>
  <c r="C59" i="116"/>
  <c r="B59" i="116"/>
  <c r="O59" i="117"/>
  <c r="N59" i="117"/>
  <c r="M59" i="117"/>
  <c r="L59" i="117"/>
  <c r="K59" i="117"/>
  <c r="J59" i="117"/>
  <c r="I59" i="117"/>
  <c r="H59" i="117"/>
  <c r="G59" i="117"/>
  <c r="F59" i="117"/>
  <c r="D59" i="117"/>
  <c r="C59" i="117"/>
  <c r="B59" i="117"/>
  <c r="O59" i="118"/>
  <c r="N59" i="118"/>
  <c r="M59" i="118"/>
  <c r="L59" i="118"/>
  <c r="K59" i="118"/>
  <c r="J59" i="118"/>
  <c r="I59" i="118"/>
  <c r="H59" i="118"/>
  <c r="G59" i="118"/>
  <c r="F59" i="118"/>
  <c r="D59" i="118"/>
  <c r="C59" i="118"/>
  <c r="B59" i="118"/>
  <c r="O59" i="119"/>
  <c r="N59" i="119"/>
  <c r="M59" i="119"/>
  <c r="L59" i="119"/>
  <c r="K59" i="119"/>
  <c r="J59" i="119"/>
  <c r="I59" i="119"/>
  <c r="H59" i="119"/>
  <c r="G59" i="119"/>
  <c r="F59" i="119"/>
  <c r="D59" i="119"/>
  <c r="C59" i="119"/>
  <c r="B59" i="119"/>
  <c r="O59" i="120"/>
  <c r="N59" i="120"/>
  <c r="M59" i="120"/>
  <c r="L59" i="120"/>
  <c r="K59" i="120"/>
  <c r="J59" i="120"/>
  <c r="I59" i="120"/>
  <c r="H59" i="120"/>
  <c r="G59" i="120"/>
  <c r="F59" i="120"/>
  <c r="D59" i="120"/>
  <c r="C59" i="120"/>
  <c r="B59" i="120"/>
  <c r="O59" i="121"/>
  <c r="N59" i="121"/>
  <c r="M59" i="121"/>
  <c r="L59" i="121"/>
  <c r="K59" i="121"/>
  <c r="J59" i="121"/>
  <c r="I59" i="121"/>
  <c r="H59" i="121"/>
  <c r="G59" i="121"/>
  <c r="F59" i="121"/>
  <c r="D59" i="121"/>
  <c r="C59" i="121"/>
  <c r="B59" i="121"/>
  <c r="O59" i="122"/>
  <c r="N59" i="122"/>
  <c r="M59" i="122"/>
  <c r="L59" i="122"/>
  <c r="K59" i="122"/>
  <c r="J59" i="122"/>
  <c r="I59" i="122"/>
  <c r="H59" i="122"/>
  <c r="G59" i="122"/>
  <c r="F59" i="122"/>
  <c r="D59" i="122"/>
  <c r="C59" i="122"/>
  <c r="B59" i="122"/>
  <c r="O59" i="123"/>
  <c r="N59" i="123"/>
  <c r="M59" i="123"/>
  <c r="L59" i="123"/>
  <c r="K59" i="123"/>
  <c r="J59" i="123"/>
  <c r="I59" i="123"/>
  <c r="H59" i="123"/>
  <c r="G59" i="123"/>
  <c r="F59" i="123"/>
  <c r="D59" i="123"/>
  <c r="C59" i="123"/>
  <c r="B59" i="123"/>
  <c r="O59" i="124"/>
  <c r="N59" i="124"/>
  <c r="M59" i="124"/>
  <c r="L59" i="124"/>
  <c r="K59" i="124"/>
  <c r="J59" i="124"/>
  <c r="I59" i="124"/>
  <c r="H59" i="124"/>
  <c r="G59" i="124"/>
  <c r="F59" i="124"/>
  <c r="D59" i="124"/>
  <c r="C59" i="124"/>
  <c r="B59" i="124"/>
  <c r="O59" i="125"/>
  <c r="N59" i="125"/>
  <c r="M59" i="125"/>
  <c r="L59" i="125"/>
  <c r="K59" i="125"/>
  <c r="J59" i="125"/>
  <c r="I59" i="125"/>
  <c r="H59" i="125"/>
  <c r="G59" i="125"/>
  <c r="F59" i="125"/>
  <c r="D59" i="125"/>
  <c r="C59" i="125"/>
  <c r="B59" i="125"/>
  <c r="O59" i="126"/>
  <c r="N59" i="126"/>
  <c r="M59" i="126"/>
  <c r="L59" i="126"/>
  <c r="K59" i="126"/>
  <c r="J59" i="126"/>
  <c r="I59" i="126"/>
  <c r="H59" i="126"/>
  <c r="G59" i="126"/>
  <c r="F59" i="126"/>
  <c r="D59" i="126"/>
  <c r="C59" i="126"/>
  <c r="B59" i="126"/>
  <c r="O59" i="127"/>
  <c r="N59" i="127"/>
  <c r="M59" i="127"/>
  <c r="L59" i="127"/>
  <c r="K59" i="127"/>
  <c r="J59" i="127"/>
  <c r="I59" i="127"/>
  <c r="H59" i="127"/>
  <c r="G59" i="127"/>
  <c r="F59" i="127"/>
  <c r="D59" i="127"/>
  <c r="C59" i="127"/>
  <c r="B59" i="127"/>
  <c r="O59" i="128"/>
  <c r="N59" i="128"/>
  <c r="M59" i="128"/>
  <c r="L59" i="128"/>
  <c r="K59" i="128"/>
  <c r="J59" i="128"/>
  <c r="I59" i="128"/>
  <c r="H59" i="128"/>
  <c r="G59" i="128"/>
  <c r="F59" i="128"/>
  <c r="D59" i="128"/>
  <c r="C59" i="128"/>
  <c r="B59" i="128"/>
  <c r="O59" i="129"/>
  <c r="N59" i="129"/>
  <c r="M59" i="129"/>
  <c r="L59" i="129"/>
  <c r="K59" i="129"/>
  <c r="J59" i="129"/>
  <c r="I59" i="129"/>
  <c r="H59" i="129"/>
  <c r="G59" i="129"/>
  <c r="F59" i="129"/>
  <c r="D59" i="129"/>
  <c r="C59" i="129"/>
  <c r="B59" i="129"/>
  <c r="O59" i="130"/>
  <c r="N59" i="130"/>
  <c r="M59" i="130"/>
  <c r="L59" i="130"/>
  <c r="K59" i="130"/>
  <c r="J59" i="130"/>
  <c r="I59" i="130"/>
  <c r="H59" i="130"/>
  <c r="G59" i="130"/>
  <c r="F59" i="130"/>
  <c r="D59" i="130"/>
  <c r="C59" i="130"/>
  <c r="B59" i="130"/>
  <c r="O59" i="131"/>
  <c r="N59" i="131"/>
  <c r="M59" i="131"/>
  <c r="L59" i="131"/>
  <c r="K59" i="131"/>
  <c r="J59" i="131"/>
  <c r="I59" i="131"/>
  <c r="H59" i="131"/>
  <c r="G59" i="131"/>
  <c r="F59" i="131"/>
  <c r="D59" i="131"/>
  <c r="C59" i="131"/>
  <c r="B59" i="131"/>
  <c r="O59" i="132"/>
  <c r="N59" i="132"/>
  <c r="M59" i="132"/>
  <c r="L59" i="132"/>
  <c r="K59" i="132"/>
  <c r="J59" i="132"/>
  <c r="I59" i="132"/>
  <c r="H59" i="132"/>
  <c r="G59" i="132"/>
  <c r="F59" i="132"/>
  <c r="D59" i="132"/>
  <c r="C59" i="132"/>
  <c r="B59" i="132"/>
  <c r="O59" i="133"/>
  <c r="N59" i="133"/>
  <c r="M59" i="133"/>
  <c r="L59" i="133"/>
  <c r="K59" i="133"/>
  <c r="J59" i="133"/>
  <c r="I59" i="133"/>
  <c r="H59" i="133"/>
  <c r="G59" i="133"/>
  <c r="F59" i="133"/>
  <c r="D59" i="133"/>
  <c r="C59" i="133"/>
  <c r="B59" i="133"/>
  <c r="O59" i="134"/>
  <c r="N59" i="134"/>
  <c r="M59" i="134"/>
  <c r="L59" i="134"/>
  <c r="K59" i="134"/>
  <c r="J59" i="134"/>
  <c r="I59" i="134"/>
  <c r="H59" i="134"/>
  <c r="G59" i="134"/>
  <c r="F59" i="134"/>
  <c r="D59" i="134"/>
  <c r="C59" i="134"/>
  <c r="B59" i="134"/>
  <c r="O59" i="135"/>
  <c r="N59" i="135"/>
  <c r="M59" i="135"/>
  <c r="L59" i="135"/>
  <c r="K59" i="135"/>
  <c r="J59" i="135"/>
  <c r="I59" i="135"/>
  <c r="H59" i="135"/>
  <c r="G59" i="135"/>
  <c r="F59" i="135"/>
  <c r="D59" i="135"/>
  <c r="C59" i="135"/>
  <c r="B59" i="135"/>
  <c r="O59" i="136"/>
  <c r="N59" i="136"/>
  <c r="M59" i="136"/>
  <c r="L59" i="136"/>
  <c r="K59" i="136"/>
  <c r="J59" i="136"/>
  <c r="I59" i="136"/>
  <c r="H59" i="136"/>
  <c r="G59" i="136"/>
  <c r="F59" i="136"/>
  <c r="D59" i="136"/>
  <c r="C59" i="136"/>
  <c r="B59" i="136"/>
  <c r="O59" i="137"/>
  <c r="N59" i="137"/>
  <c r="M59" i="137"/>
  <c r="L59" i="137"/>
  <c r="K59" i="137"/>
  <c r="J59" i="137"/>
  <c r="I59" i="137"/>
  <c r="H59" i="137"/>
  <c r="G59" i="137"/>
  <c r="F59" i="137"/>
  <c r="D59" i="137"/>
  <c r="C59" i="137"/>
  <c r="B59" i="137"/>
  <c r="O59" i="138"/>
  <c r="N59" i="138"/>
  <c r="M59" i="138"/>
  <c r="L59" i="138"/>
  <c r="K59" i="138"/>
  <c r="J59" i="138"/>
  <c r="I59" i="138"/>
  <c r="H59" i="138"/>
  <c r="G59" i="138"/>
  <c r="F59" i="138"/>
  <c r="D59" i="138"/>
  <c r="C59" i="138"/>
  <c r="B59" i="138"/>
  <c r="O59" i="139"/>
  <c r="N59" i="139"/>
  <c r="M59" i="139"/>
  <c r="L59" i="139"/>
  <c r="K59" i="139"/>
  <c r="J59" i="139"/>
  <c r="I59" i="139"/>
  <c r="H59" i="139"/>
  <c r="G59" i="139"/>
  <c r="F59" i="139"/>
  <c r="D59" i="139"/>
  <c r="C59" i="139"/>
  <c r="B59" i="139"/>
  <c r="O59" i="140"/>
  <c r="N59" i="140"/>
  <c r="M59" i="140"/>
  <c r="L59" i="140"/>
  <c r="K59" i="140"/>
  <c r="J59" i="140"/>
  <c r="I59" i="140"/>
  <c r="H59" i="140"/>
  <c r="G59" i="140"/>
  <c r="F59" i="140"/>
  <c r="D59" i="140"/>
  <c r="C59" i="140"/>
  <c r="B59" i="140"/>
  <c r="O59" i="141"/>
  <c r="N59" i="141"/>
  <c r="M59" i="141"/>
  <c r="L59" i="141"/>
  <c r="K59" i="141"/>
  <c r="J59" i="141"/>
  <c r="I59" i="141"/>
  <c r="H59" i="141"/>
  <c r="G59" i="141"/>
  <c r="F59" i="141"/>
  <c r="D59" i="141"/>
  <c r="C59" i="141"/>
  <c r="B59" i="141"/>
  <c r="O59" i="142"/>
  <c r="N59" i="142"/>
  <c r="M59" i="142"/>
  <c r="L59" i="142"/>
  <c r="K59" i="142"/>
  <c r="J59" i="142"/>
  <c r="I59" i="142"/>
  <c r="H59" i="142"/>
  <c r="G59" i="142"/>
  <c r="F59" i="142"/>
  <c r="D59" i="142"/>
  <c r="C59" i="142"/>
  <c r="B59" i="142"/>
  <c r="O59" i="143"/>
  <c r="N59" i="143"/>
  <c r="M59" i="143"/>
  <c r="L59" i="143"/>
  <c r="K59" i="143"/>
  <c r="J59" i="143"/>
  <c r="I59" i="143"/>
  <c r="H59" i="143"/>
  <c r="G59" i="143"/>
  <c r="F59" i="143"/>
  <c r="D59" i="143"/>
  <c r="C59" i="143"/>
  <c r="B59" i="143"/>
  <c r="O59" i="144"/>
  <c r="N59" i="144"/>
  <c r="M59" i="144"/>
  <c r="L59" i="144"/>
  <c r="K59" i="144"/>
  <c r="J59" i="144"/>
  <c r="I59" i="144"/>
  <c r="H59" i="144"/>
  <c r="G59" i="144"/>
  <c r="F59" i="144"/>
  <c r="D59" i="144"/>
  <c r="C59" i="144"/>
  <c r="B59" i="144"/>
  <c r="O59" i="145"/>
  <c r="N59" i="145"/>
  <c r="M59" i="145"/>
  <c r="L59" i="145"/>
  <c r="K59" i="145"/>
  <c r="J59" i="145"/>
  <c r="I59" i="145"/>
  <c r="H59" i="145"/>
  <c r="G59" i="145"/>
  <c r="F59" i="145"/>
  <c r="D59" i="145"/>
  <c r="C59" i="145"/>
  <c r="B59" i="145"/>
  <c r="O59" i="146"/>
  <c r="N59" i="146"/>
  <c r="M59" i="146"/>
  <c r="L59" i="146"/>
  <c r="K59" i="146"/>
  <c r="J59" i="146"/>
  <c r="I59" i="146"/>
  <c r="H59" i="146"/>
  <c r="G59" i="146"/>
  <c r="F59" i="146"/>
  <c r="D59" i="146"/>
  <c r="C59" i="146"/>
  <c r="B59" i="146"/>
  <c r="O59" i="147"/>
  <c r="N59" i="147"/>
  <c r="M59" i="147"/>
  <c r="L59" i="147"/>
  <c r="K59" i="147"/>
  <c r="J59" i="147"/>
  <c r="I59" i="147"/>
  <c r="H59" i="147"/>
  <c r="G59" i="147"/>
  <c r="F59" i="147"/>
  <c r="D59" i="147"/>
  <c r="C59" i="147"/>
  <c r="B59" i="147"/>
  <c r="O59" i="148"/>
  <c r="N59" i="148"/>
  <c r="M59" i="148"/>
  <c r="L59" i="148"/>
  <c r="K59" i="148"/>
  <c r="J59" i="148"/>
  <c r="I59" i="148"/>
  <c r="H59" i="148"/>
  <c r="G59" i="148"/>
  <c r="F59" i="148"/>
  <c r="D59" i="148"/>
  <c r="C59" i="148"/>
  <c r="B59" i="148"/>
  <c r="O59" i="149"/>
  <c r="N59" i="149"/>
  <c r="M59" i="149"/>
  <c r="L59" i="149"/>
  <c r="K59" i="149"/>
  <c r="J59" i="149"/>
  <c r="I59" i="149"/>
  <c r="H59" i="149"/>
  <c r="G59" i="149"/>
  <c r="F59" i="149"/>
  <c r="D59" i="149"/>
  <c r="C59" i="149"/>
  <c r="B59" i="149"/>
  <c r="O59" i="150"/>
  <c r="N59" i="150"/>
  <c r="M59" i="150"/>
  <c r="L59" i="150"/>
  <c r="K59" i="150"/>
  <c r="J59" i="150"/>
  <c r="I59" i="150"/>
  <c r="H59" i="150"/>
  <c r="G59" i="150"/>
  <c r="F59" i="150"/>
  <c r="D59" i="150"/>
  <c r="C59" i="150"/>
  <c r="B59" i="150"/>
  <c r="O59" i="151"/>
  <c r="N59" i="151"/>
  <c r="M59" i="151"/>
  <c r="L59" i="151"/>
  <c r="K59" i="151"/>
  <c r="J59" i="151"/>
  <c r="I59" i="151"/>
  <c r="H59" i="151"/>
  <c r="G59" i="151"/>
  <c r="F59" i="151"/>
  <c r="D59" i="151"/>
  <c r="C59" i="151"/>
  <c r="B59" i="151"/>
  <c r="O59" i="152"/>
  <c r="N59" i="152"/>
  <c r="M59" i="152"/>
  <c r="L59" i="152"/>
  <c r="K59" i="152"/>
  <c r="J59" i="152"/>
  <c r="I59" i="152"/>
  <c r="H59" i="152"/>
  <c r="G59" i="152"/>
  <c r="F59" i="152"/>
  <c r="D59" i="152"/>
  <c r="C59" i="152"/>
  <c r="B59" i="152"/>
  <c r="O59" i="153"/>
  <c r="N59" i="153"/>
  <c r="M59" i="153"/>
  <c r="L59" i="153"/>
  <c r="K59" i="153"/>
  <c r="J59" i="153"/>
  <c r="I59" i="153"/>
  <c r="H59" i="153"/>
  <c r="G59" i="153"/>
  <c r="F59" i="153"/>
  <c r="D59" i="153"/>
  <c r="C59" i="153"/>
  <c r="B59" i="153"/>
  <c r="O59" i="154"/>
  <c r="N59" i="154"/>
  <c r="M59" i="154"/>
  <c r="L59" i="154"/>
  <c r="K59" i="154"/>
  <c r="J59" i="154"/>
  <c r="I59" i="154"/>
  <c r="H59" i="154"/>
  <c r="G59" i="154"/>
  <c r="F59" i="154"/>
  <c r="D59" i="154"/>
  <c r="C59" i="154"/>
  <c r="B59" i="154"/>
  <c r="O59" i="155"/>
  <c r="N59" i="155"/>
  <c r="M59" i="155"/>
  <c r="L59" i="155"/>
  <c r="K59" i="155"/>
  <c r="J59" i="155"/>
  <c r="I59" i="155"/>
  <c r="H59" i="155"/>
  <c r="G59" i="155"/>
  <c r="F59" i="155"/>
  <c r="D59" i="155"/>
  <c r="C59" i="155"/>
  <c r="B59" i="155"/>
  <c r="O59" i="156"/>
  <c r="N59" i="156"/>
  <c r="M59" i="156"/>
  <c r="L59" i="156"/>
  <c r="K59" i="156"/>
  <c r="J59" i="156"/>
  <c r="I59" i="156"/>
  <c r="H59" i="156"/>
  <c r="G59" i="156"/>
  <c r="F59" i="156"/>
  <c r="D59" i="156"/>
  <c r="C59" i="156"/>
  <c r="B59" i="156"/>
  <c r="O59" i="157"/>
  <c r="N59" i="157"/>
  <c r="M59" i="157"/>
  <c r="L59" i="157"/>
  <c r="K59" i="157"/>
  <c r="J59" i="157"/>
  <c r="I59" i="157"/>
  <c r="H59" i="157"/>
  <c r="G59" i="157"/>
  <c r="F59" i="157"/>
  <c r="D59" i="157"/>
  <c r="C59" i="157"/>
  <c r="B59" i="157"/>
  <c r="O59" i="158"/>
  <c r="N59" i="158"/>
  <c r="M59" i="158"/>
  <c r="L59" i="158"/>
  <c r="K59" i="158"/>
  <c r="J59" i="158"/>
  <c r="I59" i="158"/>
  <c r="H59" i="158"/>
  <c r="G59" i="158"/>
  <c r="F59" i="158"/>
  <c r="D59" i="158"/>
  <c r="C59" i="158"/>
  <c r="B59" i="158"/>
  <c r="O59" i="159"/>
  <c r="N59" i="159"/>
  <c r="M59" i="159"/>
  <c r="L59" i="159"/>
  <c r="K59" i="159"/>
  <c r="J59" i="159"/>
  <c r="I59" i="159"/>
  <c r="H59" i="159"/>
  <c r="G59" i="159"/>
  <c r="F59" i="159"/>
  <c r="D59" i="159"/>
  <c r="C59" i="159"/>
  <c r="B59" i="159"/>
  <c r="O59" i="160"/>
  <c r="N59" i="160"/>
  <c r="M59" i="160"/>
  <c r="L59" i="160"/>
  <c r="K59" i="160"/>
  <c r="J59" i="160"/>
  <c r="I59" i="160"/>
  <c r="H59" i="160"/>
  <c r="G59" i="160"/>
  <c r="F59" i="160"/>
  <c r="D59" i="160"/>
  <c r="C59" i="160"/>
  <c r="B59" i="160"/>
  <c r="O59" i="161"/>
  <c r="N59" i="161"/>
  <c r="M59" i="161"/>
  <c r="L59" i="161"/>
  <c r="K59" i="161"/>
  <c r="J59" i="161"/>
  <c r="I59" i="161"/>
  <c r="H59" i="161"/>
  <c r="G59" i="161"/>
  <c r="F59" i="161"/>
  <c r="D59" i="161"/>
  <c r="C59" i="161"/>
  <c r="B59" i="161"/>
  <c r="O59" i="162"/>
  <c r="N59" i="162"/>
  <c r="M59" i="162"/>
  <c r="L59" i="162"/>
  <c r="K59" i="162"/>
  <c r="J59" i="162"/>
  <c r="I59" i="162"/>
  <c r="H59" i="162"/>
  <c r="G59" i="162"/>
  <c r="F59" i="162"/>
  <c r="D59" i="162"/>
  <c r="C59" i="162"/>
  <c r="B59" i="162"/>
  <c r="O59" i="163"/>
  <c r="N59" i="163"/>
  <c r="M59" i="163"/>
  <c r="L59" i="163"/>
  <c r="K59" i="163"/>
  <c r="J59" i="163"/>
  <c r="I59" i="163"/>
  <c r="H59" i="163"/>
  <c r="G59" i="163"/>
  <c r="F59" i="163"/>
  <c r="D59" i="163"/>
  <c r="C59" i="163"/>
  <c r="B59" i="163"/>
  <c r="O59" i="164"/>
  <c r="N59" i="164"/>
  <c r="M59" i="164"/>
  <c r="L59" i="164"/>
  <c r="K59" i="164"/>
  <c r="J59" i="164"/>
  <c r="I59" i="164"/>
  <c r="H59" i="164"/>
  <c r="G59" i="164"/>
  <c r="F59" i="164"/>
  <c r="D59" i="164"/>
  <c r="C59" i="164"/>
  <c r="B59" i="164"/>
  <c r="O59" i="165"/>
  <c r="N59" i="165"/>
  <c r="M59" i="165"/>
  <c r="L59" i="165"/>
  <c r="K59" i="165"/>
  <c r="J59" i="165"/>
  <c r="I59" i="165"/>
  <c r="H59" i="165"/>
  <c r="G59" i="165"/>
  <c r="F59" i="165"/>
  <c r="D59" i="165"/>
  <c r="C59" i="165"/>
  <c r="B59" i="165"/>
  <c r="O59" i="166"/>
  <c r="N59" i="166"/>
  <c r="M59" i="166"/>
  <c r="L59" i="166"/>
  <c r="K59" i="166"/>
  <c r="J59" i="166"/>
  <c r="I59" i="166"/>
  <c r="H59" i="166"/>
  <c r="G59" i="166"/>
  <c r="F59" i="166"/>
  <c r="D59" i="166"/>
  <c r="C59" i="166"/>
  <c r="B59" i="166"/>
  <c r="O59" i="167"/>
  <c r="N59" i="167"/>
  <c r="M59" i="167"/>
  <c r="L59" i="167"/>
  <c r="K59" i="167"/>
  <c r="J59" i="167"/>
  <c r="I59" i="167"/>
  <c r="H59" i="167"/>
  <c r="G59" i="167"/>
  <c r="F59" i="167"/>
  <c r="D59" i="167"/>
  <c r="C59" i="167"/>
  <c r="B59" i="167"/>
  <c r="O59" i="168"/>
  <c r="N59" i="168"/>
  <c r="M59" i="168"/>
  <c r="L59" i="168"/>
  <c r="K59" i="168"/>
  <c r="J59" i="168"/>
  <c r="I59" i="168"/>
  <c r="H59" i="168"/>
  <c r="G59" i="168"/>
  <c r="F59" i="168"/>
  <c r="D59" i="168"/>
  <c r="C59" i="168"/>
  <c r="B59" i="168"/>
  <c r="O59" i="169"/>
  <c r="N59" i="169"/>
  <c r="M59" i="169"/>
  <c r="L59" i="169"/>
  <c r="K59" i="169"/>
  <c r="J59" i="169"/>
  <c r="I59" i="169"/>
  <c r="H59" i="169"/>
  <c r="G59" i="169"/>
  <c r="F59" i="169"/>
  <c r="D59" i="169"/>
  <c r="C59" i="169"/>
  <c r="B59" i="169"/>
  <c r="O59" i="170"/>
  <c r="N59" i="170"/>
  <c r="M59" i="170"/>
  <c r="L59" i="170"/>
  <c r="K59" i="170"/>
  <c r="J59" i="170"/>
  <c r="I59" i="170"/>
  <c r="H59" i="170"/>
  <c r="G59" i="170"/>
  <c r="F59" i="170"/>
  <c r="D59" i="170"/>
  <c r="C59" i="170"/>
  <c r="B59" i="170"/>
  <c r="O59" i="171"/>
  <c r="N59" i="171"/>
  <c r="M59" i="171"/>
  <c r="L59" i="171"/>
  <c r="K59" i="171"/>
  <c r="J59" i="171"/>
  <c r="I59" i="171"/>
  <c r="H59" i="171"/>
  <c r="G59" i="171"/>
  <c r="F59" i="171"/>
  <c r="D59" i="171"/>
  <c r="C59" i="171"/>
  <c r="B59" i="171"/>
  <c r="O59" i="172"/>
  <c r="N59" i="172"/>
  <c r="M59" i="172"/>
  <c r="L59" i="172"/>
  <c r="K59" i="172"/>
  <c r="J59" i="172"/>
  <c r="I59" i="172"/>
  <c r="H59" i="172"/>
  <c r="G59" i="172"/>
  <c r="F59" i="172"/>
  <c r="D59" i="172"/>
  <c r="C59" i="172"/>
  <c r="B59" i="172"/>
  <c r="O59" i="173"/>
  <c r="N59" i="173"/>
  <c r="M59" i="173"/>
  <c r="L59" i="173"/>
  <c r="K59" i="173"/>
  <c r="J59" i="173"/>
  <c r="I59" i="173"/>
  <c r="H59" i="173"/>
  <c r="G59" i="173"/>
  <c r="F59" i="173"/>
  <c r="D59" i="173"/>
  <c r="C59" i="173"/>
  <c r="B59" i="173"/>
  <c r="O59" i="174"/>
  <c r="N59" i="174"/>
  <c r="M59" i="174"/>
  <c r="L59" i="174"/>
  <c r="K59" i="174"/>
  <c r="J59" i="174"/>
  <c r="I59" i="174"/>
  <c r="H59" i="174"/>
  <c r="G59" i="174"/>
  <c r="F59" i="174"/>
  <c r="D59" i="174"/>
  <c r="C59" i="174"/>
  <c r="B59" i="174"/>
  <c r="O59" i="175"/>
  <c r="N59" i="175"/>
  <c r="M59" i="175"/>
  <c r="L59" i="175"/>
  <c r="K59" i="175"/>
  <c r="J59" i="175"/>
  <c r="I59" i="175"/>
  <c r="H59" i="175"/>
  <c r="G59" i="175"/>
  <c r="F59" i="175"/>
  <c r="D59" i="175"/>
  <c r="C59" i="175"/>
  <c r="B59" i="175"/>
  <c r="O59" i="176"/>
  <c r="N59" i="176"/>
  <c r="M59" i="176"/>
  <c r="L59" i="176"/>
  <c r="K59" i="176"/>
  <c r="J59" i="176"/>
  <c r="I59" i="176"/>
  <c r="H59" i="176"/>
  <c r="G59" i="176"/>
  <c r="F59" i="176"/>
  <c r="D59" i="176"/>
  <c r="C59" i="176"/>
  <c r="B59" i="176"/>
  <c r="O59" i="177"/>
  <c r="N59" i="177"/>
  <c r="M59" i="177"/>
  <c r="L59" i="177"/>
  <c r="K59" i="177"/>
  <c r="J59" i="177"/>
  <c r="I59" i="177"/>
  <c r="H59" i="177"/>
  <c r="G59" i="177"/>
  <c r="F59" i="177"/>
  <c r="D59" i="177"/>
  <c r="C59" i="177"/>
  <c r="B59" i="177"/>
  <c r="O59" i="178"/>
  <c r="N59" i="178"/>
  <c r="M59" i="178"/>
  <c r="L59" i="178"/>
  <c r="K59" i="178"/>
  <c r="J59" i="178"/>
  <c r="I59" i="178"/>
  <c r="H59" i="178"/>
  <c r="G59" i="178"/>
  <c r="F59" i="178"/>
  <c r="D59" i="178"/>
  <c r="C59" i="178"/>
  <c r="B59" i="178"/>
  <c r="O59" i="179"/>
  <c r="N59" i="179"/>
  <c r="M59" i="179"/>
  <c r="L59" i="179"/>
  <c r="K59" i="179"/>
  <c r="J59" i="179"/>
  <c r="I59" i="179"/>
  <c r="H59" i="179"/>
  <c r="G59" i="179"/>
  <c r="F59" i="179"/>
  <c r="D59" i="179"/>
  <c r="C59" i="179"/>
  <c r="B59" i="179"/>
  <c r="O59" i="180"/>
  <c r="N59" i="180"/>
  <c r="M59" i="180"/>
  <c r="L59" i="180"/>
  <c r="K59" i="180"/>
  <c r="J59" i="180"/>
  <c r="I59" i="180"/>
  <c r="H59" i="180"/>
  <c r="G59" i="180"/>
  <c r="F59" i="180"/>
  <c r="D59" i="180"/>
  <c r="C59" i="180"/>
  <c r="B59" i="180"/>
  <c r="O59" i="181"/>
  <c r="N59" i="181"/>
  <c r="M59" i="181"/>
  <c r="L59" i="181"/>
  <c r="K59" i="181"/>
  <c r="J59" i="181"/>
  <c r="I59" i="181"/>
  <c r="H59" i="181"/>
  <c r="G59" i="181"/>
  <c r="F59" i="181"/>
  <c r="D59" i="181"/>
  <c r="C59" i="181"/>
  <c r="B59" i="181"/>
  <c r="O59" i="182"/>
  <c r="N59" i="182"/>
  <c r="M59" i="182"/>
  <c r="L59" i="182"/>
  <c r="K59" i="182"/>
  <c r="J59" i="182"/>
  <c r="I59" i="182"/>
  <c r="H59" i="182"/>
  <c r="G59" i="182"/>
  <c r="F59" i="182"/>
  <c r="D59" i="182"/>
  <c r="C59" i="182"/>
  <c r="B59" i="182"/>
  <c r="O59" i="183"/>
  <c r="N59" i="183"/>
  <c r="M59" i="183"/>
  <c r="L59" i="183"/>
  <c r="K59" i="183"/>
  <c r="J59" i="183"/>
  <c r="I59" i="183"/>
  <c r="H59" i="183"/>
  <c r="G59" i="183"/>
  <c r="F59" i="183"/>
  <c r="D59" i="183"/>
  <c r="C59" i="183"/>
  <c r="B59" i="183"/>
  <c r="O59" i="184"/>
  <c r="N59" i="184"/>
  <c r="M59" i="184"/>
  <c r="L59" i="184"/>
  <c r="K59" i="184"/>
  <c r="J59" i="184"/>
  <c r="I59" i="184"/>
  <c r="H59" i="184"/>
  <c r="G59" i="184"/>
  <c r="F59" i="184"/>
  <c r="D59" i="184"/>
  <c r="C59" i="184"/>
  <c r="B59" i="184"/>
  <c r="O59" i="185"/>
  <c r="N59" i="185"/>
  <c r="M59" i="185"/>
  <c r="L59" i="185"/>
  <c r="K59" i="185"/>
  <c r="J59" i="185"/>
  <c r="I59" i="185"/>
  <c r="H59" i="185"/>
  <c r="G59" i="185"/>
  <c r="F59" i="185"/>
  <c r="D59" i="185"/>
  <c r="C59" i="185"/>
  <c r="B59" i="185"/>
  <c r="O59" i="186"/>
  <c r="N59" i="186"/>
  <c r="M59" i="186"/>
  <c r="L59" i="186"/>
  <c r="K59" i="186"/>
  <c r="J59" i="186"/>
  <c r="I59" i="186"/>
  <c r="H59" i="186"/>
  <c r="G59" i="186"/>
  <c r="F59" i="186"/>
  <c r="D59" i="186"/>
  <c r="C59" i="186"/>
  <c r="B59" i="186"/>
  <c r="O59" i="187"/>
  <c r="N59" i="187"/>
  <c r="M59" i="187"/>
  <c r="L59" i="187"/>
  <c r="K59" i="187"/>
  <c r="J59" i="187"/>
  <c r="I59" i="187"/>
  <c r="H59" i="187"/>
  <c r="G59" i="187"/>
  <c r="F59" i="187"/>
  <c r="D59" i="187"/>
  <c r="C59" i="187"/>
  <c r="B59" i="187"/>
  <c r="O59" i="188"/>
  <c r="N59" i="188"/>
  <c r="M59" i="188"/>
  <c r="L59" i="188"/>
  <c r="K59" i="188"/>
  <c r="J59" i="188"/>
  <c r="I59" i="188"/>
  <c r="H59" i="188"/>
  <c r="G59" i="188"/>
  <c r="F59" i="188"/>
  <c r="D59" i="188"/>
  <c r="C59" i="188"/>
  <c r="B59" i="188"/>
  <c r="O59" i="189"/>
  <c r="N59" i="189"/>
  <c r="M59" i="189"/>
  <c r="L59" i="189"/>
  <c r="K59" i="189"/>
  <c r="J59" i="189"/>
  <c r="I59" i="189"/>
  <c r="H59" i="189"/>
  <c r="G59" i="189"/>
  <c r="F59" i="189"/>
  <c r="D59" i="189"/>
  <c r="C59" i="189"/>
  <c r="B59" i="189"/>
  <c r="O59" i="190"/>
  <c r="N59" i="190"/>
  <c r="M59" i="190"/>
  <c r="L59" i="190"/>
  <c r="K59" i="190"/>
  <c r="J59" i="190"/>
  <c r="I59" i="190"/>
  <c r="H59" i="190"/>
  <c r="G59" i="190"/>
  <c r="F59" i="190"/>
  <c r="D59" i="190"/>
  <c r="C59" i="190"/>
  <c r="B59" i="190"/>
  <c r="O59" i="191"/>
  <c r="N59" i="191"/>
  <c r="M59" i="191"/>
  <c r="L59" i="191"/>
  <c r="K59" i="191"/>
  <c r="J59" i="191"/>
  <c r="I59" i="191"/>
  <c r="H59" i="191"/>
  <c r="G59" i="191"/>
  <c r="F59" i="191"/>
  <c r="D59" i="191"/>
  <c r="C59" i="191"/>
  <c r="B59" i="191"/>
  <c r="O59" i="192"/>
  <c r="N59" i="192"/>
  <c r="M59" i="192"/>
  <c r="L59" i="192"/>
  <c r="K59" i="192"/>
  <c r="J59" i="192"/>
  <c r="I59" i="192"/>
  <c r="H59" i="192"/>
  <c r="G59" i="192"/>
  <c r="F59" i="192"/>
  <c r="D59" i="192"/>
  <c r="C59" i="192"/>
  <c r="B59" i="192"/>
  <c r="O59" i="193"/>
  <c r="N59" i="193"/>
  <c r="M59" i="193"/>
  <c r="L59" i="193"/>
  <c r="K59" i="193"/>
  <c r="J59" i="193"/>
  <c r="I59" i="193"/>
  <c r="H59" i="193"/>
  <c r="G59" i="193"/>
  <c r="F59" i="193"/>
  <c r="D59" i="193"/>
  <c r="C59" i="193"/>
  <c r="B59" i="193"/>
  <c r="O59" i="194"/>
  <c r="N59" i="194"/>
  <c r="M59" i="194"/>
  <c r="L59" i="194"/>
  <c r="K59" i="194"/>
  <c r="J59" i="194"/>
  <c r="I59" i="194"/>
  <c r="H59" i="194"/>
  <c r="G59" i="194"/>
  <c r="F59" i="194"/>
  <c r="D59" i="194"/>
  <c r="C59" i="194"/>
  <c r="B59" i="194"/>
  <c r="O59" i="195"/>
  <c r="N59" i="195"/>
  <c r="M59" i="195"/>
  <c r="L59" i="195"/>
  <c r="K59" i="195"/>
  <c r="J59" i="195"/>
  <c r="I59" i="195"/>
  <c r="H59" i="195"/>
  <c r="G59" i="195"/>
  <c r="F59" i="195"/>
  <c r="D59" i="195"/>
  <c r="C59" i="195"/>
  <c r="B59" i="195"/>
  <c r="O59" i="196"/>
  <c r="N59" i="196"/>
  <c r="M59" i="196"/>
  <c r="L59" i="196"/>
  <c r="K59" i="196"/>
  <c r="J59" i="196"/>
  <c r="I59" i="196"/>
  <c r="H59" i="196"/>
  <c r="G59" i="196"/>
  <c r="F59" i="196"/>
  <c r="D59" i="196"/>
  <c r="C59" i="196"/>
  <c r="B59" i="196"/>
  <c r="O59" i="197"/>
  <c r="N59" i="197"/>
  <c r="M59" i="197"/>
  <c r="L59" i="197"/>
  <c r="K59" i="197"/>
  <c r="J59" i="197"/>
  <c r="I59" i="197"/>
  <c r="H59" i="197"/>
  <c r="G59" i="197"/>
  <c r="F59" i="197"/>
  <c r="D59" i="197"/>
  <c r="C59" i="197"/>
  <c r="B59" i="197"/>
  <c r="O59" i="198"/>
  <c r="N59" i="198"/>
  <c r="M59" i="198"/>
  <c r="L59" i="198"/>
  <c r="K59" i="198"/>
  <c r="J59" i="198"/>
  <c r="I59" i="198"/>
  <c r="H59" i="198"/>
  <c r="G59" i="198"/>
  <c r="F59" i="198"/>
  <c r="D59" i="198"/>
  <c r="C59" i="198"/>
  <c r="B59" i="198"/>
  <c r="O59" i="199"/>
  <c r="N59" i="199"/>
  <c r="M59" i="199"/>
  <c r="L59" i="199"/>
  <c r="K59" i="199"/>
  <c r="J59" i="199"/>
  <c r="I59" i="199"/>
  <c r="H59" i="199"/>
  <c r="G59" i="199"/>
  <c r="F59" i="199"/>
  <c r="D59" i="199"/>
  <c r="C59" i="199"/>
  <c r="B59" i="199"/>
  <c r="O59" i="200"/>
  <c r="N59" i="200"/>
  <c r="M59" i="200"/>
  <c r="L59" i="200"/>
  <c r="K59" i="200"/>
  <c r="J59" i="200"/>
  <c r="I59" i="200"/>
  <c r="H59" i="200"/>
  <c r="G59" i="200"/>
  <c r="F59" i="200"/>
  <c r="D59" i="200"/>
  <c r="C59" i="200"/>
  <c r="B59" i="200"/>
  <c r="O59" i="201"/>
  <c r="N59" i="201"/>
  <c r="M59" i="201"/>
  <c r="L59" i="201"/>
  <c r="K59" i="201"/>
  <c r="J59" i="201"/>
  <c r="I59" i="201"/>
  <c r="H59" i="201"/>
  <c r="G59" i="201"/>
  <c r="F59" i="201"/>
  <c r="D59" i="201"/>
  <c r="C59" i="201"/>
  <c r="B59" i="201"/>
  <c r="O59" i="202"/>
  <c r="N59" i="202"/>
  <c r="M59" i="202"/>
  <c r="L59" i="202"/>
  <c r="K59" i="202"/>
  <c r="J59" i="202"/>
  <c r="I59" i="202"/>
  <c r="H59" i="202"/>
  <c r="G59" i="202"/>
  <c r="F59" i="202"/>
  <c r="D59" i="202"/>
  <c r="C59" i="202"/>
  <c r="B59" i="202"/>
  <c r="O59" i="203"/>
  <c r="N59" i="203"/>
  <c r="M59" i="203"/>
  <c r="L59" i="203"/>
  <c r="K59" i="203"/>
  <c r="J59" i="203"/>
  <c r="I59" i="203"/>
  <c r="H59" i="203"/>
  <c r="G59" i="203"/>
  <c r="F59" i="203"/>
  <c r="D59" i="203"/>
  <c r="C59" i="203"/>
  <c r="B59" i="203"/>
  <c r="O59" i="204"/>
  <c r="N59" i="204"/>
  <c r="M59" i="204"/>
  <c r="L59" i="204"/>
  <c r="K59" i="204"/>
  <c r="J59" i="204"/>
  <c r="I59" i="204"/>
  <c r="H59" i="204"/>
  <c r="G59" i="204"/>
  <c r="F59" i="204"/>
  <c r="D59" i="204"/>
  <c r="C59" i="204"/>
  <c r="B59" i="204"/>
  <c r="O59" i="205"/>
  <c r="N59" i="205"/>
  <c r="M59" i="205"/>
  <c r="L59" i="205"/>
  <c r="K59" i="205"/>
  <c r="J59" i="205"/>
  <c r="I59" i="205"/>
  <c r="H59" i="205"/>
  <c r="G59" i="205"/>
  <c r="F59" i="205"/>
  <c r="D59" i="205"/>
  <c r="C59" i="205"/>
  <c r="B59" i="205"/>
  <c r="O59" i="206"/>
  <c r="N59" i="206"/>
  <c r="M59" i="206"/>
  <c r="L59" i="206"/>
  <c r="K59" i="206"/>
  <c r="J59" i="206"/>
  <c r="I59" i="206"/>
  <c r="H59" i="206"/>
  <c r="G59" i="206"/>
  <c r="F59" i="206"/>
  <c r="D59" i="206"/>
  <c r="C59" i="206"/>
  <c r="B59" i="206"/>
  <c r="O59" i="207"/>
  <c r="N59" i="207"/>
  <c r="M59" i="207"/>
  <c r="L59" i="207"/>
  <c r="K59" i="207"/>
  <c r="J59" i="207"/>
  <c r="I59" i="207"/>
  <c r="H59" i="207"/>
  <c r="G59" i="207"/>
  <c r="F59" i="207"/>
  <c r="D59" i="207"/>
  <c r="C59" i="207"/>
  <c r="B59" i="207"/>
  <c r="O59" i="208"/>
  <c r="N59" i="208"/>
  <c r="M59" i="208"/>
  <c r="L59" i="208"/>
  <c r="K59" i="208"/>
  <c r="J59" i="208"/>
  <c r="I59" i="208"/>
  <c r="H59" i="208"/>
  <c r="G59" i="208"/>
  <c r="F59" i="208"/>
  <c r="D59" i="208"/>
  <c r="C59" i="208"/>
  <c r="B59" i="208"/>
  <c r="O59" i="209"/>
  <c r="N59" i="209"/>
  <c r="M59" i="209"/>
  <c r="L59" i="209"/>
  <c r="K59" i="209"/>
  <c r="J59" i="209"/>
  <c r="I59" i="209"/>
  <c r="H59" i="209"/>
  <c r="G59" i="209"/>
  <c r="F59" i="209"/>
  <c r="D59" i="209"/>
  <c r="C59" i="209"/>
  <c r="B59" i="209"/>
  <c r="O59" i="210"/>
  <c r="N59" i="210"/>
  <c r="M59" i="210"/>
  <c r="L59" i="210"/>
  <c r="K59" i="210"/>
  <c r="J59" i="210"/>
  <c r="I59" i="210"/>
  <c r="H59" i="210"/>
  <c r="G59" i="210"/>
  <c r="F59" i="210"/>
  <c r="D59" i="210"/>
  <c r="C59" i="210"/>
  <c r="B59" i="210"/>
  <c r="O59" i="211"/>
  <c r="N59" i="211"/>
  <c r="M59" i="211"/>
  <c r="L59" i="211"/>
  <c r="K59" i="211"/>
  <c r="J59" i="211"/>
  <c r="I59" i="211"/>
  <c r="H59" i="211"/>
  <c r="G59" i="211"/>
  <c r="F59" i="211"/>
  <c r="D59" i="211"/>
  <c r="C59" i="211"/>
  <c r="B59" i="211"/>
  <c r="O59" i="212"/>
  <c r="N59" i="212"/>
  <c r="M59" i="212"/>
  <c r="L59" i="212"/>
  <c r="K59" i="212"/>
  <c r="J59" i="212"/>
  <c r="I59" i="212"/>
  <c r="H59" i="212"/>
  <c r="G59" i="212"/>
  <c r="F59" i="212"/>
  <c r="D59" i="212"/>
  <c r="C59" i="212"/>
  <c r="B59" i="212"/>
  <c r="O59" i="213"/>
  <c r="N59" i="213"/>
  <c r="M59" i="213"/>
  <c r="L59" i="213"/>
  <c r="K59" i="213"/>
  <c r="J59" i="213"/>
  <c r="I59" i="213"/>
  <c r="H59" i="213"/>
  <c r="G59" i="213"/>
  <c r="F59" i="213"/>
  <c r="D59" i="213"/>
  <c r="C59" i="213"/>
  <c r="B59" i="213"/>
  <c r="O59" i="214"/>
  <c r="N59" i="214"/>
  <c r="M59" i="214"/>
  <c r="L59" i="214"/>
  <c r="K59" i="214"/>
  <c r="J59" i="214"/>
  <c r="I59" i="214"/>
  <c r="H59" i="214"/>
  <c r="G59" i="214"/>
  <c r="F59" i="214"/>
  <c r="D59" i="214"/>
  <c r="C59" i="214"/>
  <c r="B59" i="214"/>
  <c r="O59" i="215"/>
  <c r="N59" i="215"/>
  <c r="M59" i="215"/>
  <c r="L59" i="215"/>
  <c r="K59" i="215"/>
  <c r="J59" i="215"/>
  <c r="I59" i="215"/>
  <c r="H59" i="215"/>
  <c r="G59" i="215"/>
  <c r="F59" i="215"/>
  <c r="D59" i="215"/>
  <c r="C59" i="215"/>
  <c r="B59" i="215"/>
  <c r="O59" i="216"/>
  <c r="N59" i="216"/>
  <c r="M59" i="216"/>
  <c r="L59" i="216"/>
  <c r="K59" i="216"/>
  <c r="J59" i="216"/>
  <c r="I59" i="216"/>
  <c r="H59" i="216"/>
  <c r="G59" i="216"/>
  <c r="F59" i="216"/>
  <c r="D59" i="216"/>
  <c r="C59" i="216"/>
  <c r="B59" i="216"/>
  <c r="O59" i="217"/>
  <c r="N59" i="217"/>
  <c r="M59" i="217"/>
  <c r="L59" i="217"/>
  <c r="K59" i="217"/>
  <c r="J59" i="217"/>
  <c r="I59" i="217"/>
  <c r="H59" i="217"/>
  <c r="G59" i="217"/>
  <c r="F59" i="217"/>
  <c r="D59" i="217"/>
  <c r="C59" i="217"/>
  <c r="B59" i="217"/>
  <c r="O59" i="218"/>
  <c r="N59" i="218"/>
  <c r="M59" i="218"/>
  <c r="L59" i="218"/>
  <c r="K59" i="218"/>
  <c r="J59" i="218"/>
  <c r="I59" i="218"/>
  <c r="H59" i="218"/>
  <c r="G59" i="218"/>
  <c r="F59" i="218"/>
  <c r="D59" i="218"/>
  <c r="C59" i="218"/>
  <c r="B59" i="218"/>
  <c r="O59" i="219"/>
  <c r="N59" i="219"/>
  <c r="M59" i="219"/>
  <c r="L59" i="219"/>
  <c r="K59" i="219"/>
  <c r="J59" i="219"/>
  <c r="I59" i="219"/>
  <c r="H59" i="219"/>
  <c r="G59" i="219"/>
  <c r="F59" i="219"/>
  <c r="D59" i="219"/>
  <c r="C59" i="219"/>
  <c r="B59" i="219"/>
  <c r="O59" i="220"/>
  <c r="N59" i="220"/>
  <c r="M59" i="220"/>
  <c r="L59" i="220"/>
  <c r="K59" i="220"/>
  <c r="J59" i="220"/>
  <c r="I59" i="220"/>
  <c r="H59" i="220"/>
  <c r="G59" i="220"/>
  <c r="F59" i="220"/>
  <c r="D59" i="220"/>
  <c r="C59" i="220"/>
  <c r="B59" i="220"/>
  <c r="O59" i="221"/>
  <c r="N59" i="221"/>
  <c r="M59" i="221"/>
  <c r="L59" i="221"/>
  <c r="K59" i="221"/>
  <c r="J59" i="221"/>
  <c r="I59" i="221"/>
  <c r="H59" i="221"/>
  <c r="G59" i="221"/>
  <c r="F59" i="221"/>
  <c r="D59" i="221"/>
  <c r="C59" i="221"/>
  <c r="B59" i="221"/>
  <c r="O59" i="222"/>
  <c r="N59" i="222"/>
  <c r="M59" i="222"/>
  <c r="L59" i="222"/>
  <c r="K59" i="222"/>
  <c r="J59" i="222"/>
  <c r="I59" i="222"/>
  <c r="H59" i="222"/>
  <c r="G59" i="222"/>
  <c r="F59" i="222"/>
  <c r="D59" i="222"/>
  <c r="C59" i="222"/>
  <c r="B59" i="222"/>
  <c r="O59" i="223"/>
  <c r="N59" i="223"/>
  <c r="M59" i="223"/>
  <c r="L59" i="223"/>
  <c r="K59" i="223"/>
  <c r="J59" i="223"/>
  <c r="I59" i="223"/>
  <c r="H59" i="223"/>
  <c r="G59" i="223"/>
  <c r="F59" i="223"/>
  <c r="D59" i="223"/>
  <c r="C59" i="223"/>
  <c r="B59" i="223"/>
  <c r="O59" i="224"/>
  <c r="N59" i="224"/>
  <c r="M59" i="224"/>
  <c r="L59" i="224"/>
  <c r="K59" i="224"/>
  <c r="J59" i="224"/>
  <c r="I59" i="224"/>
  <c r="H59" i="224"/>
  <c r="G59" i="224"/>
  <c r="F59" i="224"/>
  <c r="D59" i="224"/>
  <c r="C59" i="224"/>
  <c r="B59" i="224"/>
  <c r="O59" i="225"/>
  <c r="N59" i="225"/>
  <c r="M59" i="225"/>
  <c r="L59" i="225"/>
  <c r="K59" i="225"/>
  <c r="J59" i="225"/>
  <c r="I59" i="225"/>
  <c r="H59" i="225"/>
  <c r="G59" i="225"/>
  <c r="F59" i="225"/>
  <c r="D59" i="225"/>
  <c r="C59" i="225"/>
  <c r="B59" i="225"/>
  <c r="O59" i="226"/>
  <c r="N59" i="226"/>
  <c r="M59" i="226"/>
  <c r="L59" i="226"/>
  <c r="K59" i="226"/>
  <c r="J59" i="226"/>
  <c r="I59" i="226"/>
  <c r="H59" i="226"/>
  <c r="G59" i="226"/>
  <c r="F59" i="226"/>
  <c r="D59" i="226"/>
  <c r="C59" i="226"/>
  <c r="B59" i="226"/>
  <c r="O59" i="227"/>
  <c r="N59" i="227"/>
  <c r="M59" i="227"/>
  <c r="L59" i="227"/>
  <c r="K59" i="227"/>
  <c r="J59" i="227"/>
  <c r="I59" i="227"/>
  <c r="H59" i="227"/>
  <c r="G59" i="227"/>
  <c r="F59" i="227"/>
  <c r="D59" i="227"/>
  <c r="C59" i="227"/>
  <c r="B59" i="227"/>
  <c r="O59" i="228"/>
  <c r="N59" i="228"/>
  <c r="M59" i="228"/>
  <c r="L59" i="228"/>
  <c r="K59" i="228"/>
  <c r="J59" i="228"/>
  <c r="I59" i="228"/>
  <c r="H59" i="228"/>
  <c r="G59" i="228"/>
  <c r="F59" i="228"/>
  <c r="D59" i="228"/>
  <c r="C59" i="228"/>
  <c r="B59" i="228"/>
  <c r="O59" i="229"/>
  <c r="N59" i="229"/>
  <c r="M59" i="229"/>
  <c r="L59" i="229"/>
  <c r="K59" i="229"/>
  <c r="J59" i="229"/>
  <c r="I59" i="229"/>
  <c r="H59" i="229"/>
  <c r="G59" i="229"/>
  <c r="F59" i="229"/>
  <c r="D59" i="229"/>
  <c r="C59" i="229"/>
  <c r="B59" i="229"/>
  <c r="O59" i="230"/>
  <c r="N59" i="230"/>
  <c r="M59" i="230"/>
  <c r="L59" i="230"/>
  <c r="K59" i="230"/>
  <c r="J59" i="230"/>
  <c r="I59" i="230"/>
  <c r="H59" i="230"/>
  <c r="G59" i="230"/>
  <c r="F59" i="230"/>
  <c r="D59" i="230"/>
  <c r="C59" i="230"/>
  <c r="B59" i="230"/>
  <c r="O59" i="231"/>
  <c r="N59" i="231"/>
  <c r="M59" i="231"/>
  <c r="L59" i="231"/>
  <c r="K59" i="231"/>
  <c r="J59" i="231"/>
  <c r="I59" i="231"/>
  <c r="H59" i="231"/>
  <c r="G59" i="231"/>
  <c r="F59" i="231"/>
  <c r="D59" i="231"/>
  <c r="C59" i="231"/>
  <c r="B59" i="231"/>
  <c r="O59" i="232"/>
  <c r="N59" i="232"/>
  <c r="M59" i="232"/>
  <c r="L59" i="232"/>
  <c r="K59" i="232"/>
  <c r="J59" i="232"/>
  <c r="I59" i="232"/>
  <c r="H59" i="232"/>
  <c r="G59" i="232"/>
  <c r="F59" i="232"/>
  <c r="D59" i="232"/>
  <c r="C59" i="232"/>
  <c r="B59" i="232"/>
  <c r="O59" i="233"/>
  <c r="N59" i="233"/>
  <c r="M59" i="233"/>
  <c r="L59" i="233"/>
  <c r="K59" i="233"/>
  <c r="J59" i="233"/>
  <c r="I59" i="233"/>
  <c r="H59" i="233"/>
  <c r="G59" i="233"/>
  <c r="F59" i="233"/>
  <c r="D59" i="233"/>
  <c r="C59" i="233"/>
  <c r="B59" i="233"/>
  <c r="O59" i="234"/>
  <c r="N59" i="234"/>
  <c r="M59" i="234"/>
  <c r="L59" i="234"/>
  <c r="K59" i="234"/>
  <c r="J59" i="234"/>
  <c r="I59" i="234"/>
  <c r="H59" i="234"/>
  <c r="G59" i="234"/>
  <c r="F59" i="234"/>
  <c r="D59" i="234"/>
  <c r="C59" i="234"/>
  <c r="B59" i="234"/>
  <c r="O59" i="235"/>
  <c r="N59" i="235"/>
  <c r="M59" i="235"/>
  <c r="L59" i="235"/>
  <c r="K59" i="235"/>
  <c r="J59" i="235"/>
  <c r="I59" i="235"/>
  <c r="H59" i="235"/>
  <c r="G59" i="235"/>
  <c r="F59" i="235"/>
  <c r="D59" i="235"/>
  <c r="C59" i="235"/>
  <c r="B59" i="235"/>
  <c r="O59" i="236"/>
  <c r="N59" i="236"/>
  <c r="M59" i="236"/>
  <c r="L59" i="236"/>
  <c r="K59" i="236"/>
  <c r="J59" i="236"/>
  <c r="I59" i="236"/>
  <c r="H59" i="236"/>
  <c r="G59" i="236"/>
  <c r="F59" i="236"/>
  <c r="D59" i="236"/>
  <c r="C59" i="236"/>
  <c r="B59" i="236"/>
  <c r="O59" i="237"/>
  <c r="N59" i="237"/>
  <c r="M59" i="237"/>
  <c r="L59" i="237"/>
  <c r="K59" i="237"/>
  <c r="J59" i="237"/>
  <c r="I59" i="237"/>
  <c r="H59" i="237"/>
  <c r="G59" i="237"/>
  <c r="F59" i="237"/>
  <c r="D59" i="237"/>
  <c r="C59" i="237"/>
  <c r="B59" i="237"/>
  <c r="O59" i="238"/>
  <c r="N59" i="238"/>
  <c r="M59" i="238"/>
  <c r="L59" i="238"/>
  <c r="K59" i="238"/>
  <c r="J59" i="238"/>
  <c r="I59" i="238"/>
  <c r="H59" i="238"/>
  <c r="G59" i="238"/>
  <c r="F59" i="238"/>
  <c r="D59" i="238"/>
  <c r="C59" i="238"/>
  <c r="B59" i="238"/>
  <c r="O59" i="239"/>
  <c r="N59" i="239"/>
  <c r="M59" i="239"/>
  <c r="L59" i="239"/>
  <c r="K59" i="239"/>
  <c r="J59" i="239"/>
  <c r="I59" i="239"/>
  <c r="H59" i="239"/>
  <c r="G59" i="239"/>
  <c r="F59" i="239"/>
  <c r="D59" i="239"/>
  <c r="C59" i="239"/>
  <c r="B59" i="239"/>
  <c r="O59" i="240"/>
  <c r="N59" i="240"/>
  <c r="M59" i="240"/>
  <c r="L59" i="240"/>
  <c r="K59" i="240"/>
  <c r="J59" i="240"/>
  <c r="I59" i="240"/>
  <c r="H59" i="240"/>
  <c r="G59" i="240"/>
  <c r="F59" i="240"/>
  <c r="D59" i="240"/>
  <c r="C59" i="240"/>
  <c r="B59" i="240"/>
  <c r="O59" i="241"/>
  <c r="N59" i="241"/>
  <c r="M59" i="241"/>
  <c r="L59" i="241"/>
  <c r="K59" i="241"/>
  <c r="J59" i="241"/>
  <c r="I59" i="241"/>
  <c r="H59" i="241"/>
  <c r="G59" i="241"/>
  <c r="F59" i="241"/>
  <c r="D59" i="241"/>
  <c r="C59" i="241"/>
  <c r="B59" i="241"/>
  <c r="O59" i="242"/>
  <c r="N59" i="242"/>
  <c r="M59" i="242"/>
  <c r="L59" i="242"/>
  <c r="K59" i="242"/>
  <c r="J59" i="242"/>
  <c r="I59" i="242"/>
  <c r="H59" i="242"/>
  <c r="G59" i="242"/>
  <c r="F59" i="242"/>
  <c r="D59" i="242"/>
  <c r="C59" i="242"/>
  <c r="B59" i="242"/>
  <c r="O59" i="243"/>
  <c r="N59" i="243"/>
  <c r="M59" i="243"/>
  <c r="L59" i="243"/>
  <c r="K59" i="243"/>
  <c r="J59" i="243"/>
  <c r="I59" i="243"/>
  <c r="H59" i="243"/>
  <c r="G59" i="243"/>
  <c r="F59" i="243"/>
  <c r="D59" i="243"/>
  <c r="C59" i="243"/>
  <c r="B59" i="243"/>
  <c r="O59" i="244"/>
  <c r="N59" i="244"/>
  <c r="M59" i="244"/>
  <c r="L59" i="244"/>
  <c r="K59" i="244"/>
  <c r="J59" i="244"/>
  <c r="I59" i="244"/>
  <c r="H59" i="244"/>
  <c r="G59" i="244"/>
  <c r="F59" i="244"/>
  <c r="D59" i="244"/>
  <c r="C59" i="244"/>
  <c r="B59" i="244"/>
  <c r="O59" i="245"/>
  <c r="N59" i="245"/>
  <c r="M59" i="245"/>
  <c r="L59" i="245"/>
  <c r="K59" i="245"/>
  <c r="J59" i="245"/>
  <c r="I59" i="245"/>
  <c r="H59" i="245"/>
  <c r="G59" i="245"/>
  <c r="F59" i="245"/>
  <c r="D59" i="245"/>
  <c r="C59" i="245"/>
  <c r="B59" i="245"/>
  <c r="O59" i="246"/>
  <c r="N59" i="246"/>
  <c r="M59" i="246"/>
  <c r="L59" i="246"/>
  <c r="K59" i="246"/>
  <c r="J59" i="246"/>
  <c r="I59" i="246"/>
  <c r="H59" i="246"/>
  <c r="G59" i="246"/>
  <c r="F59" i="246"/>
  <c r="D59" i="246"/>
  <c r="C59" i="246"/>
  <c r="B59" i="246"/>
  <c r="O59" i="247"/>
  <c r="N59" i="247"/>
  <c r="M59" i="247"/>
  <c r="L59" i="247"/>
  <c r="K59" i="247"/>
  <c r="J59" i="247"/>
  <c r="I59" i="247"/>
  <c r="H59" i="247"/>
  <c r="G59" i="247"/>
  <c r="F59" i="247"/>
  <c r="D59" i="247"/>
  <c r="C59" i="247"/>
  <c r="B59" i="247"/>
  <c r="O59" i="248"/>
  <c r="N59" i="248"/>
  <c r="M59" i="248"/>
  <c r="L59" i="248"/>
  <c r="K59" i="248"/>
  <c r="J59" i="248"/>
  <c r="I59" i="248"/>
  <c r="H59" i="248"/>
  <c r="G59" i="248"/>
  <c r="F59" i="248"/>
  <c r="D59" i="248"/>
  <c r="C59" i="248"/>
  <c r="B59" i="248"/>
  <c r="O59" i="249"/>
  <c r="N59" i="249"/>
  <c r="M59" i="249"/>
  <c r="L59" i="249"/>
  <c r="K59" i="249"/>
  <c r="J59" i="249"/>
  <c r="I59" i="249"/>
  <c r="H59" i="249"/>
  <c r="G59" i="249"/>
  <c r="F59" i="249"/>
  <c r="D59" i="249"/>
  <c r="C59" i="249"/>
  <c r="B59" i="249"/>
  <c r="O59" i="250"/>
  <c r="N59" i="250"/>
  <c r="M59" i="250"/>
  <c r="L59" i="250"/>
  <c r="K59" i="250"/>
  <c r="J59" i="250"/>
  <c r="I59" i="250"/>
  <c r="H59" i="250"/>
  <c r="G59" i="250"/>
  <c r="F59" i="250"/>
  <c r="D59" i="250"/>
  <c r="C59" i="250"/>
  <c r="B59" i="250"/>
  <c r="O59" i="251"/>
  <c r="N59" i="251"/>
  <c r="M59" i="251"/>
  <c r="L59" i="251"/>
  <c r="K59" i="251"/>
  <c r="J59" i="251"/>
  <c r="I59" i="251"/>
  <c r="H59" i="251"/>
  <c r="G59" i="251"/>
  <c r="F59" i="251"/>
  <c r="D59" i="251"/>
  <c r="C59" i="251"/>
  <c r="B59" i="251"/>
  <c r="O59" i="252"/>
  <c r="N59" i="252"/>
  <c r="M59" i="252"/>
  <c r="L59" i="252"/>
  <c r="K59" i="252"/>
  <c r="J59" i="252"/>
  <c r="I59" i="252"/>
  <c r="H59" i="252"/>
  <c r="G59" i="252"/>
  <c r="F59" i="252"/>
  <c r="D59" i="252"/>
  <c r="C59" i="252"/>
  <c r="B59" i="252"/>
  <c r="O59" i="253"/>
  <c r="N59" i="253"/>
  <c r="M59" i="253"/>
  <c r="L59" i="253"/>
  <c r="K59" i="253"/>
  <c r="J59" i="253"/>
  <c r="I59" i="253"/>
  <c r="H59" i="253"/>
  <c r="G59" i="253"/>
  <c r="F59" i="253"/>
  <c r="D59" i="253"/>
  <c r="C59" i="253"/>
  <c r="B59" i="253"/>
  <c r="O59" i="254"/>
  <c r="N59" i="254"/>
  <c r="M59" i="254"/>
  <c r="L59" i="254"/>
  <c r="K59" i="254"/>
  <c r="J59" i="254"/>
  <c r="I59" i="254"/>
  <c r="H59" i="254"/>
  <c r="G59" i="254"/>
  <c r="F59" i="254"/>
  <c r="D59" i="254"/>
  <c r="C59" i="254"/>
  <c r="B59" i="254"/>
  <c r="O59" i="255"/>
  <c r="N59" i="255"/>
  <c r="M59" i="255"/>
  <c r="L59" i="255"/>
  <c r="K59" i="255"/>
  <c r="J59" i="255"/>
  <c r="I59" i="255"/>
  <c r="H59" i="255"/>
  <c r="G59" i="255"/>
  <c r="F59" i="255"/>
  <c r="D59" i="255"/>
  <c r="C59" i="255"/>
  <c r="B59" i="255"/>
  <c r="O59" i="256"/>
  <c r="N59" i="256"/>
  <c r="M59" i="256"/>
  <c r="L59" i="256"/>
  <c r="K59" i="256"/>
  <c r="J59" i="256"/>
  <c r="I59" i="256"/>
  <c r="H59" i="256"/>
  <c r="G59" i="256"/>
  <c r="F59" i="256"/>
  <c r="D59" i="256"/>
  <c r="C59" i="256"/>
  <c r="B59" i="256"/>
  <c r="O59" i="257"/>
  <c r="N59" i="257"/>
  <c r="M59" i="257"/>
  <c r="L59" i="257"/>
  <c r="K59" i="257"/>
  <c r="J59" i="257"/>
  <c r="I59" i="257"/>
  <c r="H59" i="257"/>
  <c r="G59" i="257"/>
  <c r="F59" i="257"/>
  <c r="D59" i="257"/>
  <c r="C59" i="257"/>
  <c r="B59" i="257"/>
  <c r="O59" i="258"/>
  <c r="N59" i="258"/>
  <c r="M59" i="258"/>
  <c r="L59" i="258"/>
  <c r="K59" i="258"/>
  <c r="J59" i="258"/>
  <c r="I59" i="258"/>
  <c r="H59" i="258"/>
  <c r="G59" i="258"/>
  <c r="F59" i="258"/>
  <c r="D59" i="258"/>
  <c r="C59" i="258"/>
  <c r="B59" i="258"/>
  <c r="O59" i="1"/>
  <c r="N59" i="1"/>
  <c r="M59" i="1"/>
  <c r="L59" i="1"/>
  <c r="K59" i="1"/>
  <c r="J59" i="1"/>
  <c r="I59" i="1"/>
  <c r="H59" i="1"/>
  <c r="G59" i="1"/>
  <c r="F59" i="1"/>
  <c r="D59" i="1"/>
  <c r="C59" i="1"/>
  <c r="B59" i="1"/>
  <c r="W53" i="2"/>
  <c r="V53" i="2"/>
  <c r="W53" i="3"/>
  <c r="V53" i="3"/>
  <c r="W53" i="4"/>
  <c r="V53" i="4"/>
  <c r="W53" i="5"/>
  <c r="V53" i="5"/>
  <c r="W53" i="6"/>
  <c r="W42" i="6" s="1"/>
  <c r="V53" i="6"/>
  <c r="W53" i="7"/>
  <c r="V53" i="7"/>
  <c r="W53" i="8"/>
  <c r="W42" i="8" s="1"/>
  <c r="V53" i="8"/>
  <c r="W53" i="9"/>
  <c r="V53" i="9"/>
  <c r="W53" i="10"/>
  <c r="V53" i="10"/>
  <c r="W53" i="11"/>
  <c r="V53" i="11"/>
  <c r="W53" i="12"/>
  <c r="V53" i="12"/>
  <c r="W53" i="13"/>
  <c r="V53" i="13"/>
  <c r="W53" i="14"/>
  <c r="V53" i="14"/>
  <c r="W53" i="15"/>
  <c r="V53" i="15"/>
  <c r="W53" i="16"/>
  <c r="V53" i="16"/>
  <c r="W53" i="17"/>
  <c r="V53" i="17"/>
  <c r="W53" i="18"/>
  <c r="V53" i="18"/>
  <c r="W53" i="19"/>
  <c r="V53" i="19"/>
  <c r="W53" i="20"/>
  <c r="V53" i="20"/>
  <c r="W53" i="21"/>
  <c r="V53" i="21"/>
  <c r="W53" i="22"/>
  <c r="V53" i="22"/>
  <c r="W53" i="23"/>
  <c r="V53" i="23"/>
  <c r="W53" i="24"/>
  <c r="V53" i="24"/>
  <c r="W53" i="25"/>
  <c r="V53" i="25"/>
  <c r="W53" i="26"/>
  <c r="V53" i="26"/>
  <c r="W53" i="27"/>
  <c r="V53" i="27"/>
  <c r="W53" i="28"/>
  <c r="V53" i="28"/>
  <c r="W53" i="29"/>
  <c r="V53" i="29"/>
  <c r="W53" i="30"/>
  <c r="V53" i="30"/>
  <c r="W53" i="31"/>
  <c r="V53" i="31"/>
  <c r="W53" i="32"/>
  <c r="V53" i="32"/>
  <c r="W53" i="33"/>
  <c r="V53" i="33"/>
  <c r="W53" i="34"/>
  <c r="V53" i="34"/>
  <c r="W53" i="35"/>
  <c r="V53" i="35"/>
  <c r="W53" i="36"/>
  <c r="V53" i="36"/>
  <c r="W53" i="37"/>
  <c r="V53" i="37"/>
  <c r="W53" i="38"/>
  <c r="V53" i="38"/>
  <c r="W53" i="39"/>
  <c r="V53" i="39"/>
  <c r="W53" i="40"/>
  <c r="V53" i="40"/>
  <c r="W53" i="41"/>
  <c r="V53" i="41"/>
  <c r="W53" i="42"/>
  <c r="V53" i="42"/>
  <c r="W53" i="43"/>
  <c r="V53" i="43"/>
  <c r="W53" i="44"/>
  <c r="V53" i="44"/>
  <c r="W53" i="45"/>
  <c r="V53" i="45"/>
  <c r="W53" i="46"/>
  <c r="V53" i="46"/>
  <c r="W53" i="47"/>
  <c r="V53" i="47"/>
  <c r="W53" i="48"/>
  <c r="V53" i="48"/>
  <c r="W53" i="49"/>
  <c r="V53" i="49"/>
  <c r="W53" i="50"/>
  <c r="V53" i="50"/>
  <c r="W53" i="51"/>
  <c r="V53" i="51"/>
  <c r="W53" i="52"/>
  <c r="V53" i="52"/>
  <c r="W53" i="53"/>
  <c r="V53" i="53"/>
  <c r="W53" i="54"/>
  <c r="V53" i="54"/>
  <c r="W53" i="55"/>
  <c r="V53" i="55"/>
  <c r="W53" i="56"/>
  <c r="V53" i="56"/>
  <c r="W53" i="57"/>
  <c r="V53" i="57"/>
  <c r="W53" i="58"/>
  <c r="V53" i="58"/>
  <c r="W53" i="59"/>
  <c r="V53" i="59"/>
  <c r="W53" i="60"/>
  <c r="V53" i="60"/>
  <c r="W53" i="61"/>
  <c r="V53" i="61"/>
  <c r="W53" i="62"/>
  <c r="V53" i="62"/>
  <c r="W53" i="63"/>
  <c r="V53" i="63"/>
  <c r="W53" i="64"/>
  <c r="V53" i="64"/>
  <c r="W53" i="65"/>
  <c r="V53" i="65"/>
  <c r="W53" i="66"/>
  <c r="V53" i="66"/>
  <c r="W53" i="67"/>
  <c r="V53" i="67"/>
  <c r="W53" i="68"/>
  <c r="V53" i="68"/>
  <c r="W53" i="69"/>
  <c r="V53" i="69"/>
  <c r="W53" i="70"/>
  <c r="V53" i="70"/>
  <c r="W53" i="71"/>
  <c r="V53" i="71"/>
  <c r="W53" i="72"/>
  <c r="V53" i="72"/>
  <c r="W53" i="73"/>
  <c r="V53" i="73"/>
  <c r="W53" i="74"/>
  <c r="W42" i="74" s="1"/>
  <c r="V53" i="74"/>
  <c r="W53" i="75"/>
  <c r="V53" i="75"/>
  <c r="W53" i="76"/>
  <c r="V53" i="76"/>
  <c r="W53" i="77"/>
  <c r="V53" i="77"/>
  <c r="W53" i="78"/>
  <c r="V53" i="78"/>
  <c r="W53" i="79"/>
  <c r="V53" i="79"/>
  <c r="W53" i="80"/>
  <c r="V53" i="80"/>
  <c r="W53" i="81"/>
  <c r="V53" i="81"/>
  <c r="W53" i="82"/>
  <c r="W42" i="82" s="1"/>
  <c r="V53" i="82"/>
  <c r="W53" i="83"/>
  <c r="V53" i="83"/>
  <c r="W53" i="84"/>
  <c r="V53" i="84"/>
  <c r="W53" i="85"/>
  <c r="V53" i="85"/>
  <c r="W53" i="86"/>
  <c r="V53" i="86"/>
  <c r="W53" i="87"/>
  <c r="V53" i="87"/>
  <c r="W53" i="88"/>
  <c r="V53" i="88"/>
  <c r="W53" i="89"/>
  <c r="V53" i="89"/>
  <c r="W53" i="90"/>
  <c r="V53" i="90"/>
  <c r="W53" i="91"/>
  <c r="V53" i="91"/>
  <c r="W53" i="92"/>
  <c r="V53" i="92"/>
  <c r="W53" i="93"/>
  <c r="V53" i="93"/>
  <c r="W53" i="94"/>
  <c r="V53" i="94"/>
  <c r="W53" i="95"/>
  <c r="V53" i="95"/>
  <c r="W53" i="96"/>
  <c r="V53" i="96"/>
  <c r="W53" i="97"/>
  <c r="V53" i="97"/>
  <c r="W53" i="98"/>
  <c r="V53" i="98"/>
  <c r="W53" i="99"/>
  <c r="V53" i="99"/>
  <c r="W53" i="100"/>
  <c r="V53" i="100"/>
  <c r="W53" i="101"/>
  <c r="V53" i="101"/>
  <c r="W53" i="102"/>
  <c r="V53" i="102"/>
  <c r="W53" i="103"/>
  <c r="V53" i="103"/>
  <c r="W53" i="104"/>
  <c r="V53" i="104"/>
  <c r="W53" i="105"/>
  <c r="V53" i="105"/>
  <c r="W53" i="106"/>
  <c r="V53" i="106"/>
  <c r="W53" i="107"/>
  <c r="V53" i="107"/>
  <c r="W53" i="108"/>
  <c r="V53" i="108"/>
  <c r="W53" i="109"/>
  <c r="V53" i="109"/>
  <c r="W53" i="110"/>
  <c r="V53" i="110"/>
  <c r="W53" i="111"/>
  <c r="V53" i="111"/>
  <c r="W53" i="112"/>
  <c r="V53" i="112"/>
  <c r="W53" i="113"/>
  <c r="V53" i="113"/>
  <c r="W53" i="114"/>
  <c r="V53" i="114"/>
  <c r="W53" i="115"/>
  <c r="V53" i="115"/>
  <c r="W53" i="116"/>
  <c r="V53" i="116"/>
  <c r="W53" i="117"/>
  <c r="V53" i="117"/>
  <c r="W53" i="118"/>
  <c r="V53" i="118"/>
  <c r="W53" i="119"/>
  <c r="V53" i="119"/>
  <c r="W53" i="120"/>
  <c r="V53" i="120"/>
  <c r="W53" i="121"/>
  <c r="V53" i="121"/>
  <c r="W53" i="122"/>
  <c r="V53" i="122"/>
  <c r="W53" i="123"/>
  <c r="V53" i="123"/>
  <c r="W53" i="124"/>
  <c r="V53" i="124"/>
  <c r="W53" i="125"/>
  <c r="V53" i="125"/>
  <c r="W53" i="126"/>
  <c r="V53" i="126"/>
  <c r="W53" i="127"/>
  <c r="V53" i="127"/>
  <c r="W53" i="128"/>
  <c r="V53" i="128"/>
  <c r="W53" i="129"/>
  <c r="V53" i="129"/>
  <c r="W53" i="130"/>
  <c r="V53" i="130"/>
  <c r="W53" i="131"/>
  <c r="V53" i="131"/>
  <c r="W53" i="132"/>
  <c r="W42" i="132" s="1"/>
  <c r="V53" i="132"/>
  <c r="W53" i="133"/>
  <c r="V53" i="133"/>
  <c r="W53" i="134"/>
  <c r="V53" i="134"/>
  <c r="W53" i="135"/>
  <c r="V53" i="135"/>
  <c r="W53" i="136"/>
  <c r="W42" i="136" s="1"/>
  <c r="V53" i="136"/>
  <c r="W53" i="137"/>
  <c r="V53" i="137"/>
  <c r="W53" i="138"/>
  <c r="W42" i="138" s="1"/>
  <c r="V53" i="138"/>
  <c r="W53" i="139"/>
  <c r="V53" i="139"/>
  <c r="W53" i="140"/>
  <c r="W42" i="140" s="1"/>
  <c r="V53" i="140"/>
  <c r="W53" i="141"/>
  <c r="V53" i="141"/>
  <c r="W53" i="142"/>
  <c r="W42" i="142" s="1"/>
  <c r="V53" i="142"/>
  <c r="W53" i="143"/>
  <c r="V53" i="143"/>
  <c r="W53" i="144"/>
  <c r="W42" i="144" s="1"/>
  <c r="V53" i="144"/>
  <c r="W53" i="145"/>
  <c r="V53" i="145"/>
  <c r="W53" i="146"/>
  <c r="W42" i="146" s="1"/>
  <c r="V53" i="146"/>
  <c r="W53" i="147"/>
  <c r="V53" i="147"/>
  <c r="W53" i="148"/>
  <c r="W42" i="148" s="1"/>
  <c r="V53" i="148"/>
  <c r="W53" i="149"/>
  <c r="V53" i="149"/>
  <c r="W53" i="150"/>
  <c r="V53" i="150"/>
  <c r="W53" i="151"/>
  <c r="V53" i="151"/>
  <c r="W53" i="152"/>
  <c r="W42" i="152" s="1"/>
  <c r="V53" i="152"/>
  <c r="W53" i="153"/>
  <c r="V53" i="153"/>
  <c r="W53" i="154"/>
  <c r="W42" i="154" s="1"/>
  <c r="V53" i="154"/>
  <c r="W53" i="155"/>
  <c r="V53" i="155"/>
  <c r="W53" i="156"/>
  <c r="W42" i="156" s="1"/>
  <c r="V53" i="156"/>
  <c r="W53" i="157"/>
  <c r="V53" i="157"/>
  <c r="W53" i="158"/>
  <c r="W42" i="158" s="1"/>
  <c r="V53" i="158"/>
  <c r="W53" i="159"/>
  <c r="V53" i="159"/>
  <c r="W53" i="160"/>
  <c r="W42" i="160" s="1"/>
  <c r="V53" i="160"/>
  <c r="W53" i="161"/>
  <c r="V53" i="161"/>
  <c r="W53" i="162"/>
  <c r="V53" i="162"/>
  <c r="W53" i="163"/>
  <c r="V53" i="163"/>
  <c r="W53" i="164"/>
  <c r="W42" i="164" s="1"/>
  <c r="V53" i="164"/>
  <c r="W53" i="165"/>
  <c r="V53" i="165"/>
  <c r="W53" i="166"/>
  <c r="W42" i="166" s="1"/>
  <c r="V53" i="166"/>
  <c r="W53" i="167"/>
  <c r="V53" i="167"/>
  <c r="W53" i="168"/>
  <c r="W42" i="168" s="1"/>
  <c r="V53" i="168"/>
  <c r="W53" i="169"/>
  <c r="V53" i="169"/>
  <c r="W53" i="170"/>
  <c r="W42" i="170" s="1"/>
  <c r="V53" i="170"/>
  <c r="W53" i="171"/>
  <c r="V53" i="171"/>
  <c r="W53" i="172"/>
  <c r="W42" i="172" s="1"/>
  <c r="V53" i="172"/>
  <c r="W53" i="173"/>
  <c r="V53" i="173"/>
  <c r="W53" i="174"/>
  <c r="W42" i="174" s="1"/>
  <c r="V53" i="174"/>
  <c r="W53" i="175"/>
  <c r="V53" i="175"/>
  <c r="W53" i="176"/>
  <c r="W42" i="176" s="1"/>
  <c r="V53" i="176"/>
  <c r="W53" i="177"/>
  <c r="V53" i="177"/>
  <c r="W53" i="178"/>
  <c r="V53" i="178"/>
  <c r="W53" i="179"/>
  <c r="V53" i="179"/>
  <c r="W53" i="180"/>
  <c r="W42" i="180" s="1"/>
  <c r="V53" i="180"/>
  <c r="W53" i="181"/>
  <c r="V53" i="181"/>
  <c r="W53" i="182"/>
  <c r="W42" i="182" s="1"/>
  <c r="V53" i="182"/>
  <c r="W53" i="183"/>
  <c r="V53" i="183"/>
  <c r="W53" i="184"/>
  <c r="V53" i="184"/>
  <c r="W53" i="185"/>
  <c r="V53" i="185"/>
  <c r="W53" i="186"/>
  <c r="W42" i="186" s="1"/>
  <c r="V53" i="186"/>
  <c r="W53" i="187"/>
  <c r="V53" i="187"/>
  <c r="W53" i="188"/>
  <c r="V53" i="188"/>
  <c r="W53" i="189"/>
  <c r="V53" i="189"/>
  <c r="W53" i="190"/>
  <c r="V53" i="190"/>
  <c r="W53" i="191"/>
  <c r="V53" i="191"/>
  <c r="W53" i="192"/>
  <c r="W42" i="192" s="1"/>
  <c r="V53" i="192"/>
  <c r="W53" i="193"/>
  <c r="V53" i="193"/>
  <c r="W53" i="194"/>
  <c r="V53" i="194"/>
  <c r="W53" i="195"/>
  <c r="V53" i="195"/>
  <c r="W53" i="196"/>
  <c r="W42" i="196" s="1"/>
  <c r="V53" i="196"/>
  <c r="W53" i="197"/>
  <c r="V53" i="197"/>
  <c r="W53" i="198"/>
  <c r="V53" i="198"/>
  <c r="W53" i="199"/>
  <c r="V53" i="199"/>
  <c r="W53" i="200"/>
  <c r="W42" i="200" s="1"/>
  <c r="V53" i="200"/>
  <c r="W53" i="201"/>
  <c r="V53" i="201"/>
  <c r="W53" i="202"/>
  <c r="V53" i="202"/>
  <c r="W53" i="203"/>
  <c r="V53" i="203"/>
  <c r="W53" i="204"/>
  <c r="V53" i="204"/>
  <c r="W53" i="205"/>
  <c r="V53" i="205"/>
  <c r="W53" i="206"/>
  <c r="W42" i="206" s="1"/>
  <c r="V53" i="206"/>
  <c r="W53" i="207"/>
  <c r="V53" i="207"/>
  <c r="W53" i="208"/>
  <c r="V53" i="208"/>
  <c r="W53" i="209"/>
  <c r="V53" i="209"/>
  <c r="W53" i="210"/>
  <c r="W42" i="210" s="1"/>
  <c r="V53" i="210"/>
  <c r="W53" i="211"/>
  <c r="V53" i="211"/>
  <c r="W53" i="212"/>
  <c r="W42" i="212" s="1"/>
  <c r="V53" i="212"/>
  <c r="W53" i="213"/>
  <c r="V53" i="213"/>
  <c r="W53" i="214"/>
  <c r="W42" i="214" s="1"/>
  <c r="V53" i="214"/>
  <c r="W53" i="215"/>
  <c r="V53" i="215"/>
  <c r="W53" i="216"/>
  <c r="W42" i="216" s="1"/>
  <c r="V53" i="216"/>
  <c r="W53" i="217"/>
  <c r="V53" i="217"/>
  <c r="W53" i="218"/>
  <c r="V53" i="218"/>
  <c r="W53" i="219"/>
  <c r="V53" i="219"/>
  <c r="W53" i="220"/>
  <c r="V53" i="220"/>
  <c r="W53" i="221"/>
  <c r="V53" i="221"/>
  <c r="W53" i="222"/>
  <c r="V53" i="222"/>
  <c r="W53" i="223"/>
  <c r="V53" i="223"/>
  <c r="W53" i="224"/>
  <c r="V53" i="224"/>
  <c r="W53" i="225"/>
  <c r="V53" i="225"/>
  <c r="W53" i="226"/>
  <c r="V53" i="226"/>
  <c r="W53" i="227"/>
  <c r="V53" i="227"/>
  <c r="W53" i="228"/>
  <c r="V53" i="228"/>
  <c r="W53" i="229"/>
  <c r="V53" i="229"/>
  <c r="W53" i="230"/>
  <c r="V53" i="230"/>
  <c r="W53" i="231"/>
  <c r="V53" i="231"/>
  <c r="W53" i="232"/>
  <c r="V53" i="232"/>
  <c r="W53" i="233"/>
  <c r="V53" i="233"/>
  <c r="W53" i="234"/>
  <c r="V53" i="234"/>
  <c r="W53" i="235"/>
  <c r="V53" i="235"/>
  <c r="W53" i="236"/>
  <c r="V53" i="236"/>
  <c r="W53" i="237"/>
  <c r="V53" i="237"/>
  <c r="W53" i="238"/>
  <c r="V53" i="238"/>
  <c r="W53" i="239"/>
  <c r="V53" i="239"/>
  <c r="W53" i="240"/>
  <c r="V53" i="240"/>
  <c r="W53" i="241"/>
  <c r="V53" i="241"/>
  <c r="W53" i="242"/>
  <c r="V53" i="242"/>
  <c r="W53" i="243"/>
  <c r="V53" i="243"/>
  <c r="W53" i="244"/>
  <c r="V53" i="244"/>
  <c r="W53" i="245"/>
  <c r="V53" i="245"/>
  <c r="W53" i="246"/>
  <c r="V53" i="246"/>
  <c r="W53" i="247"/>
  <c r="V53" i="247"/>
  <c r="W53" i="248"/>
  <c r="V53" i="248"/>
  <c r="W53" i="249"/>
  <c r="V53" i="249"/>
  <c r="W53" i="250"/>
  <c r="V53" i="250"/>
  <c r="W53" i="251"/>
  <c r="V53" i="251"/>
  <c r="W53" i="252"/>
  <c r="V53" i="252"/>
  <c r="W53" i="253"/>
  <c r="V53" i="253"/>
  <c r="W53" i="254"/>
  <c r="V53" i="254"/>
  <c r="W53" i="255"/>
  <c r="V53" i="255"/>
  <c r="W53" i="256"/>
  <c r="V53" i="256"/>
  <c r="W53" i="257"/>
  <c r="V53" i="257"/>
  <c r="W53" i="258"/>
  <c r="V53" i="258"/>
  <c r="W53" i="1"/>
  <c r="V53" i="1"/>
  <c r="O53" i="2"/>
  <c r="N53" i="2"/>
  <c r="M53" i="2"/>
  <c r="L53" i="2"/>
  <c r="K53" i="2"/>
  <c r="J53" i="2"/>
  <c r="I53" i="2"/>
  <c r="H53" i="2"/>
  <c r="G53" i="2"/>
  <c r="F53" i="2"/>
  <c r="D53" i="2"/>
  <c r="C53" i="2"/>
  <c r="B53" i="2"/>
  <c r="B42" i="2" s="1"/>
  <c r="O53" i="3"/>
  <c r="N53" i="3"/>
  <c r="M53" i="3"/>
  <c r="L53" i="3"/>
  <c r="L42" i="3" s="1"/>
  <c r="K53" i="3"/>
  <c r="J53" i="3"/>
  <c r="I53" i="3"/>
  <c r="H53" i="3"/>
  <c r="H42" i="3" s="1"/>
  <c r="G53" i="3"/>
  <c r="F53" i="3"/>
  <c r="D53" i="3"/>
  <c r="C53" i="3"/>
  <c r="C42" i="3" s="1"/>
  <c r="B53" i="3"/>
  <c r="O53" i="4"/>
  <c r="N53" i="4"/>
  <c r="M53" i="4"/>
  <c r="M42" i="4" s="1"/>
  <c r="L53" i="4"/>
  <c r="K53" i="4"/>
  <c r="J53" i="4"/>
  <c r="I53" i="4"/>
  <c r="I42" i="4" s="1"/>
  <c r="H53" i="4"/>
  <c r="G53" i="4"/>
  <c r="F53" i="4"/>
  <c r="D53" i="4"/>
  <c r="D42" i="4" s="1"/>
  <c r="C53" i="4"/>
  <c r="B53" i="4"/>
  <c r="O53" i="5"/>
  <c r="N53" i="5"/>
  <c r="N42" i="5" s="1"/>
  <c r="M53" i="5"/>
  <c r="L53" i="5"/>
  <c r="K53" i="5"/>
  <c r="J53" i="5"/>
  <c r="J42" i="5" s="1"/>
  <c r="I53" i="5"/>
  <c r="H53" i="5"/>
  <c r="G53" i="5"/>
  <c r="F53" i="5"/>
  <c r="F42" i="5" s="1"/>
  <c r="D53" i="5"/>
  <c r="C53" i="5"/>
  <c r="B53" i="5"/>
  <c r="O53" i="6"/>
  <c r="O42" i="6" s="1"/>
  <c r="N53" i="6"/>
  <c r="M53" i="6"/>
  <c r="L53" i="6"/>
  <c r="K53" i="6"/>
  <c r="J53" i="6"/>
  <c r="I53" i="6"/>
  <c r="H53" i="6"/>
  <c r="G53" i="6"/>
  <c r="G42" i="6" s="1"/>
  <c r="F53" i="6"/>
  <c r="D53" i="6"/>
  <c r="C53" i="6"/>
  <c r="B53" i="6"/>
  <c r="B42" i="6" s="1"/>
  <c r="O53" i="7"/>
  <c r="N53" i="7"/>
  <c r="M53" i="7"/>
  <c r="L53" i="7"/>
  <c r="K53" i="7"/>
  <c r="J53" i="7"/>
  <c r="I53" i="7"/>
  <c r="H53" i="7"/>
  <c r="G53" i="7"/>
  <c r="F53" i="7"/>
  <c r="D53" i="7"/>
  <c r="C53" i="7"/>
  <c r="B53" i="7"/>
  <c r="O53" i="8"/>
  <c r="N53" i="8"/>
  <c r="M53" i="8"/>
  <c r="M42" i="8" s="1"/>
  <c r="L53" i="8"/>
  <c r="K53" i="8"/>
  <c r="J53" i="8"/>
  <c r="I53" i="8"/>
  <c r="I42" i="8" s="1"/>
  <c r="H53" i="8"/>
  <c r="G53" i="8"/>
  <c r="F53" i="8"/>
  <c r="D53" i="8"/>
  <c r="D42" i="8" s="1"/>
  <c r="C53" i="8"/>
  <c r="B53" i="8"/>
  <c r="O53" i="9"/>
  <c r="N53" i="9"/>
  <c r="N42" i="9" s="1"/>
  <c r="M53" i="9"/>
  <c r="L53" i="9"/>
  <c r="K53" i="9"/>
  <c r="J53" i="9"/>
  <c r="J42" i="9" s="1"/>
  <c r="I53" i="9"/>
  <c r="H53" i="9"/>
  <c r="G53" i="9"/>
  <c r="F53" i="9"/>
  <c r="F42" i="9" s="1"/>
  <c r="D53" i="9"/>
  <c r="C53" i="9"/>
  <c r="B53" i="9"/>
  <c r="O53" i="10"/>
  <c r="O42" i="10" s="1"/>
  <c r="N53" i="10"/>
  <c r="M53" i="10"/>
  <c r="L53" i="10"/>
  <c r="K53" i="10"/>
  <c r="K42" i="10" s="1"/>
  <c r="J53" i="10"/>
  <c r="I53" i="10"/>
  <c r="H53" i="10"/>
  <c r="G53" i="10"/>
  <c r="F53" i="10"/>
  <c r="D53" i="10"/>
  <c r="C53" i="10"/>
  <c r="B53" i="10"/>
  <c r="B42" i="10" s="1"/>
  <c r="O53" i="11"/>
  <c r="N53" i="11"/>
  <c r="M53" i="11"/>
  <c r="L53" i="11"/>
  <c r="K53" i="11"/>
  <c r="J53" i="11"/>
  <c r="I53" i="11"/>
  <c r="H53" i="11"/>
  <c r="G53" i="11"/>
  <c r="F53" i="11"/>
  <c r="D53" i="11"/>
  <c r="C53" i="11"/>
  <c r="B53" i="11"/>
  <c r="O53" i="12"/>
  <c r="N53" i="12"/>
  <c r="M53" i="12"/>
  <c r="M42" i="12" s="1"/>
  <c r="L53" i="12"/>
  <c r="K53" i="12"/>
  <c r="J53" i="12"/>
  <c r="I53" i="12"/>
  <c r="I42" i="12" s="1"/>
  <c r="H53" i="12"/>
  <c r="G53" i="12"/>
  <c r="F53" i="12"/>
  <c r="D53" i="12"/>
  <c r="D42" i="12" s="1"/>
  <c r="C53" i="12"/>
  <c r="B53" i="12"/>
  <c r="O53" i="13"/>
  <c r="N53" i="13"/>
  <c r="N42" i="13" s="1"/>
  <c r="M53" i="13"/>
  <c r="L53" i="13"/>
  <c r="K53" i="13"/>
  <c r="J53" i="13"/>
  <c r="J42" i="13" s="1"/>
  <c r="I53" i="13"/>
  <c r="H53" i="13"/>
  <c r="G53" i="13"/>
  <c r="F53" i="13"/>
  <c r="F42" i="13" s="1"/>
  <c r="D53" i="13"/>
  <c r="C53" i="13"/>
  <c r="B53" i="13"/>
  <c r="O53" i="14"/>
  <c r="O42" i="14" s="1"/>
  <c r="N53" i="14"/>
  <c r="M53" i="14"/>
  <c r="L53" i="14"/>
  <c r="K53" i="14"/>
  <c r="J53" i="14"/>
  <c r="I53" i="14"/>
  <c r="H53" i="14"/>
  <c r="G53" i="14"/>
  <c r="G42" i="14" s="1"/>
  <c r="F53" i="14"/>
  <c r="D53" i="14"/>
  <c r="C53" i="14"/>
  <c r="B53" i="14"/>
  <c r="B42" i="14" s="1"/>
  <c r="O53" i="15"/>
  <c r="N53" i="15"/>
  <c r="M53" i="15"/>
  <c r="L53" i="15"/>
  <c r="K53" i="15"/>
  <c r="J53" i="15"/>
  <c r="I53" i="15"/>
  <c r="H53" i="15"/>
  <c r="G53" i="15"/>
  <c r="F53" i="15"/>
  <c r="D53" i="15"/>
  <c r="C53" i="15"/>
  <c r="B53" i="15"/>
  <c r="O53" i="16"/>
  <c r="N53" i="16"/>
  <c r="M53" i="16"/>
  <c r="M42" i="16" s="1"/>
  <c r="L53" i="16"/>
  <c r="K53" i="16"/>
  <c r="J53" i="16"/>
  <c r="I53" i="16"/>
  <c r="I42" i="16" s="1"/>
  <c r="H53" i="16"/>
  <c r="G53" i="16"/>
  <c r="F53" i="16"/>
  <c r="D53" i="16"/>
  <c r="D42" i="16" s="1"/>
  <c r="C53" i="16"/>
  <c r="B53" i="16"/>
  <c r="O53" i="17"/>
  <c r="N53" i="17"/>
  <c r="N42" i="17" s="1"/>
  <c r="M53" i="17"/>
  <c r="L53" i="17"/>
  <c r="K53" i="17"/>
  <c r="J53" i="17"/>
  <c r="J42" i="17" s="1"/>
  <c r="I53" i="17"/>
  <c r="H53" i="17"/>
  <c r="G53" i="17"/>
  <c r="F53" i="17"/>
  <c r="F42" i="17" s="1"/>
  <c r="D53" i="17"/>
  <c r="C53" i="17"/>
  <c r="B53" i="17"/>
  <c r="O53" i="18"/>
  <c r="O42" i="18" s="1"/>
  <c r="N53" i="18"/>
  <c r="M53" i="18"/>
  <c r="L53" i="18"/>
  <c r="K53" i="18"/>
  <c r="K42" i="18" s="1"/>
  <c r="J53" i="18"/>
  <c r="I53" i="18"/>
  <c r="H53" i="18"/>
  <c r="G53" i="18"/>
  <c r="F53" i="18"/>
  <c r="D53" i="18"/>
  <c r="C53" i="18"/>
  <c r="B53" i="18"/>
  <c r="B42" i="18" s="1"/>
  <c r="O53" i="19"/>
  <c r="N53" i="19"/>
  <c r="M53" i="19"/>
  <c r="L53" i="19"/>
  <c r="K53" i="19"/>
  <c r="J53" i="19"/>
  <c r="I53" i="19"/>
  <c r="H53" i="19"/>
  <c r="G53" i="19"/>
  <c r="F53" i="19"/>
  <c r="D53" i="19"/>
  <c r="C53" i="19"/>
  <c r="B53" i="19"/>
  <c r="O53" i="20"/>
  <c r="N53" i="20"/>
  <c r="M53" i="20"/>
  <c r="M42" i="20" s="1"/>
  <c r="L53" i="20"/>
  <c r="K53" i="20"/>
  <c r="J53" i="20"/>
  <c r="I53" i="20"/>
  <c r="H53" i="20"/>
  <c r="G53" i="20"/>
  <c r="F53" i="20"/>
  <c r="D53" i="20"/>
  <c r="D42" i="20" s="1"/>
  <c r="C53" i="20"/>
  <c r="B53" i="20"/>
  <c r="O53" i="21"/>
  <c r="N53" i="21"/>
  <c r="N42" i="21" s="1"/>
  <c r="M53" i="21"/>
  <c r="L53" i="21"/>
  <c r="K53" i="21"/>
  <c r="J53" i="21"/>
  <c r="J42" i="21" s="1"/>
  <c r="I53" i="21"/>
  <c r="H53" i="21"/>
  <c r="G53" i="21"/>
  <c r="F53" i="21"/>
  <c r="F42" i="21" s="1"/>
  <c r="D53" i="21"/>
  <c r="C53" i="21"/>
  <c r="B53" i="21"/>
  <c r="O53" i="22"/>
  <c r="O42" i="22" s="1"/>
  <c r="N53" i="22"/>
  <c r="M53" i="22"/>
  <c r="L53" i="22"/>
  <c r="K53" i="22"/>
  <c r="K42" i="22" s="1"/>
  <c r="J53" i="22"/>
  <c r="I53" i="22"/>
  <c r="H53" i="22"/>
  <c r="G53" i="22"/>
  <c r="G42" i="22" s="1"/>
  <c r="F53" i="22"/>
  <c r="D53" i="22"/>
  <c r="C53" i="22"/>
  <c r="B53" i="22"/>
  <c r="B42" i="22" s="1"/>
  <c r="O53" i="23"/>
  <c r="N53" i="23"/>
  <c r="M53" i="23"/>
  <c r="L53" i="23"/>
  <c r="K53" i="23"/>
  <c r="J53" i="23"/>
  <c r="I53" i="23"/>
  <c r="H53" i="23"/>
  <c r="G53" i="23"/>
  <c r="F53" i="23"/>
  <c r="D53" i="23"/>
  <c r="C53" i="23"/>
  <c r="B53" i="23"/>
  <c r="O53" i="24"/>
  <c r="N53" i="24"/>
  <c r="M53" i="24"/>
  <c r="M42" i="24" s="1"/>
  <c r="L53" i="24"/>
  <c r="K53" i="24"/>
  <c r="J53" i="24"/>
  <c r="I53" i="24"/>
  <c r="H53" i="24"/>
  <c r="G53" i="24"/>
  <c r="F53" i="24"/>
  <c r="D53" i="24"/>
  <c r="D42" i="24" s="1"/>
  <c r="C53" i="24"/>
  <c r="B53" i="24"/>
  <c r="O53" i="25"/>
  <c r="N53" i="25"/>
  <c r="N42" i="25" s="1"/>
  <c r="M53" i="25"/>
  <c r="L53" i="25"/>
  <c r="K53" i="25"/>
  <c r="J53" i="25"/>
  <c r="J42" i="25" s="1"/>
  <c r="I53" i="25"/>
  <c r="H53" i="25"/>
  <c r="G53" i="25"/>
  <c r="F53" i="25"/>
  <c r="F42" i="25" s="1"/>
  <c r="D53" i="25"/>
  <c r="C53" i="25"/>
  <c r="B53" i="25"/>
  <c r="O53" i="26"/>
  <c r="N53" i="26"/>
  <c r="M53" i="26"/>
  <c r="L53" i="26"/>
  <c r="K53" i="26"/>
  <c r="K42" i="26" s="1"/>
  <c r="J53" i="26"/>
  <c r="I53" i="26"/>
  <c r="H53" i="26"/>
  <c r="G53" i="26"/>
  <c r="F53" i="26"/>
  <c r="D53" i="26"/>
  <c r="C53" i="26"/>
  <c r="B53" i="26"/>
  <c r="B42" i="26" s="1"/>
  <c r="O53" i="27"/>
  <c r="N53" i="27"/>
  <c r="M53" i="27"/>
  <c r="L53" i="27"/>
  <c r="K53" i="27"/>
  <c r="J53" i="27"/>
  <c r="I53" i="27"/>
  <c r="H53" i="27"/>
  <c r="G53" i="27"/>
  <c r="F53" i="27"/>
  <c r="D53" i="27"/>
  <c r="C53" i="27"/>
  <c r="B53" i="27"/>
  <c r="O53" i="28"/>
  <c r="N53" i="28"/>
  <c r="M53" i="28"/>
  <c r="M42" i="28" s="1"/>
  <c r="L53" i="28"/>
  <c r="K53" i="28"/>
  <c r="J53" i="28"/>
  <c r="I53" i="28"/>
  <c r="H53" i="28"/>
  <c r="G53" i="28"/>
  <c r="F53" i="28"/>
  <c r="D53" i="28"/>
  <c r="D42" i="28" s="1"/>
  <c r="C53" i="28"/>
  <c r="B53" i="28"/>
  <c r="O53" i="29"/>
  <c r="N53" i="29"/>
  <c r="N42" i="29" s="1"/>
  <c r="M53" i="29"/>
  <c r="L53" i="29"/>
  <c r="K53" i="29"/>
  <c r="J53" i="29"/>
  <c r="J42" i="29" s="1"/>
  <c r="I53" i="29"/>
  <c r="H53" i="29"/>
  <c r="G53" i="29"/>
  <c r="F53" i="29"/>
  <c r="F42" i="29" s="1"/>
  <c r="D53" i="29"/>
  <c r="C53" i="29"/>
  <c r="B53" i="29"/>
  <c r="O53" i="30"/>
  <c r="O42" i="30" s="1"/>
  <c r="N53" i="30"/>
  <c r="M53" i="30"/>
  <c r="L53" i="30"/>
  <c r="K53" i="30"/>
  <c r="K42" i="30" s="1"/>
  <c r="J53" i="30"/>
  <c r="I53" i="30"/>
  <c r="H53" i="30"/>
  <c r="G53" i="30"/>
  <c r="G42" i="30" s="1"/>
  <c r="F53" i="30"/>
  <c r="D53" i="30"/>
  <c r="C53" i="30"/>
  <c r="B53" i="30"/>
  <c r="B42" i="30" s="1"/>
  <c r="O53" i="31"/>
  <c r="N53" i="31"/>
  <c r="M53" i="31"/>
  <c r="L53" i="31"/>
  <c r="K53" i="31"/>
  <c r="J53" i="31"/>
  <c r="I53" i="31"/>
  <c r="H53" i="31"/>
  <c r="G53" i="31"/>
  <c r="F53" i="31"/>
  <c r="D53" i="31"/>
  <c r="C53" i="31"/>
  <c r="B53" i="31"/>
  <c r="O53" i="32"/>
  <c r="N53" i="32"/>
  <c r="M53" i="32"/>
  <c r="M42" i="32" s="1"/>
  <c r="L53" i="32"/>
  <c r="K53" i="32"/>
  <c r="J53" i="32"/>
  <c r="I53" i="32"/>
  <c r="H53" i="32"/>
  <c r="G53" i="32"/>
  <c r="F53" i="32"/>
  <c r="D53" i="32"/>
  <c r="D42" i="32" s="1"/>
  <c r="C53" i="32"/>
  <c r="B53" i="32"/>
  <c r="O53" i="33"/>
  <c r="N53" i="33"/>
  <c r="N42" i="33" s="1"/>
  <c r="M53" i="33"/>
  <c r="L53" i="33"/>
  <c r="K53" i="33"/>
  <c r="J53" i="33"/>
  <c r="J42" i="33" s="1"/>
  <c r="I53" i="33"/>
  <c r="H53" i="33"/>
  <c r="G53" i="33"/>
  <c r="F53" i="33"/>
  <c r="F42" i="33" s="1"/>
  <c r="D53" i="33"/>
  <c r="C53" i="33"/>
  <c r="B53" i="33"/>
  <c r="O53" i="34"/>
  <c r="N53" i="34"/>
  <c r="M53" i="34"/>
  <c r="L53" i="34"/>
  <c r="K53" i="34"/>
  <c r="K42" i="34" s="1"/>
  <c r="J53" i="34"/>
  <c r="I53" i="34"/>
  <c r="H53" i="34"/>
  <c r="G53" i="34"/>
  <c r="F53" i="34"/>
  <c r="D53" i="34"/>
  <c r="C53" i="34"/>
  <c r="B53" i="34"/>
  <c r="B42" i="34" s="1"/>
  <c r="O53" i="35"/>
  <c r="N53" i="35"/>
  <c r="M53" i="35"/>
  <c r="L53" i="35"/>
  <c r="K53" i="35"/>
  <c r="J53" i="35"/>
  <c r="I53" i="35"/>
  <c r="H53" i="35"/>
  <c r="G53" i="35"/>
  <c r="F53" i="35"/>
  <c r="D53" i="35"/>
  <c r="C53" i="35"/>
  <c r="B53" i="35"/>
  <c r="O53" i="36"/>
  <c r="N53" i="36"/>
  <c r="M53" i="36"/>
  <c r="M42" i="36" s="1"/>
  <c r="L53" i="36"/>
  <c r="K53" i="36"/>
  <c r="J53" i="36"/>
  <c r="I53" i="36"/>
  <c r="H53" i="36"/>
  <c r="G53" i="36"/>
  <c r="F53" i="36"/>
  <c r="D53" i="36"/>
  <c r="D42" i="36" s="1"/>
  <c r="C53" i="36"/>
  <c r="B53" i="36"/>
  <c r="O53" i="37"/>
  <c r="N53" i="37"/>
  <c r="N42" i="37" s="1"/>
  <c r="M53" i="37"/>
  <c r="L53" i="37"/>
  <c r="K53" i="37"/>
  <c r="J53" i="37"/>
  <c r="J42" i="37" s="1"/>
  <c r="I53" i="37"/>
  <c r="H53" i="37"/>
  <c r="G53" i="37"/>
  <c r="F53" i="37"/>
  <c r="F42" i="37" s="1"/>
  <c r="D53" i="37"/>
  <c r="C53" i="37"/>
  <c r="B53" i="37"/>
  <c r="O53" i="38"/>
  <c r="O42" i="38" s="1"/>
  <c r="N53" i="38"/>
  <c r="M53" i="38"/>
  <c r="L53" i="38"/>
  <c r="K53" i="38"/>
  <c r="K42" i="38" s="1"/>
  <c r="J53" i="38"/>
  <c r="I53" i="38"/>
  <c r="H53" i="38"/>
  <c r="G53" i="38"/>
  <c r="G42" i="38" s="1"/>
  <c r="F53" i="38"/>
  <c r="D53" i="38"/>
  <c r="C53" i="38"/>
  <c r="B53" i="38"/>
  <c r="B42" i="38" s="1"/>
  <c r="O53" i="39"/>
  <c r="N53" i="39"/>
  <c r="M53" i="39"/>
  <c r="L53" i="39"/>
  <c r="L42" i="39" s="1"/>
  <c r="K53" i="39"/>
  <c r="J53" i="39"/>
  <c r="I53" i="39"/>
  <c r="H53" i="39"/>
  <c r="G53" i="39"/>
  <c r="F53" i="39"/>
  <c r="D53" i="39"/>
  <c r="C53" i="39"/>
  <c r="C42" i="39" s="1"/>
  <c r="B53" i="39"/>
  <c r="O53" i="40"/>
  <c r="N53" i="40"/>
  <c r="M53" i="40"/>
  <c r="M42" i="40" s="1"/>
  <c r="L53" i="40"/>
  <c r="K53" i="40"/>
  <c r="J53" i="40"/>
  <c r="I53" i="40"/>
  <c r="H53" i="40"/>
  <c r="G53" i="40"/>
  <c r="F53" i="40"/>
  <c r="D53" i="40"/>
  <c r="D42" i="40" s="1"/>
  <c r="C53" i="40"/>
  <c r="B53" i="40"/>
  <c r="O53" i="41"/>
  <c r="N53" i="41"/>
  <c r="N42" i="41" s="1"/>
  <c r="M53" i="41"/>
  <c r="L53" i="41"/>
  <c r="K53" i="41"/>
  <c r="J53" i="41"/>
  <c r="J42" i="41" s="1"/>
  <c r="I53" i="41"/>
  <c r="H53" i="41"/>
  <c r="G53" i="41"/>
  <c r="F53" i="41"/>
  <c r="F42" i="41" s="1"/>
  <c r="D53" i="41"/>
  <c r="C53" i="41"/>
  <c r="B53" i="41"/>
  <c r="O53" i="42"/>
  <c r="N53" i="42"/>
  <c r="M53" i="42"/>
  <c r="L53" i="42"/>
  <c r="K53" i="42"/>
  <c r="K42" i="42" s="1"/>
  <c r="J53" i="42"/>
  <c r="I53" i="42"/>
  <c r="H53" i="42"/>
  <c r="G53" i="42"/>
  <c r="G42" i="42" s="1"/>
  <c r="F53" i="42"/>
  <c r="D53" i="42"/>
  <c r="C53" i="42"/>
  <c r="B53" i="42"/>
  <c r="B42" i="42" s="1"/>
  <c r="O53" i="43"/>
  <c r="N53" i="43"/>
  <c r="M53" i="43"/>
  <c r="L53" i="43"/>
  <c r="K53" i="43"/>
  <c r="J53" i="43"/>
  <c r="I53" i="43"/>
  <c r="H53" i="43"/>
  <c r="G53" i="43"/>
  <c r="F53" i="43"/>
  <c r="D53" i="43"/>
  <c r="C53" i="43"/>
  <c r="B53" i="43"/>
  <c r="O53" i="44"/>
  <c r="N53" i="44"/>
  <c r="M53" i="44"/>
  <c r="M42" i="44" s="1"/>
  <c r="L53" i="44"/>
  <c r="K53" i="44"/>
  <c r="J53" i="44"/>
  <c r="I53" i="44"/>
  <c r="H53" i="44"/>
  <c r="G53" i="44"/>
  <c r="F53" i="44"/>
  <c r="D53" i="44"/>
  <c r="D42" i="44" s="1"/>
  <c r="C53" i="44"/>
  <c r="B53" i="44"/>
  <c r="O53" i="45"/>
  <c r="N53" i="45"/>
  <c r="N42" i="45" s="1"/>
  <c r="M53" i="45"/>
  <c r="L53" i="45"/>
  <c r="K53" i="45"/>
  <c r="J53" i="45"/>
  <c r="J42" i="45" s="1"/>
  <c r="I53" i="45"/>
  <c r="H53" i="45"/>
  <c r="G53" i="45"/>
  <c r="F53" i="45"/>
  <c r="F42" i="45" s="1"/>
  <c r="D53" i="45"/>
  <c r="C53" i="45"/>
  <c r="B53" i="45"/>
  <c r="O53" i="46"/>
  <c r="O42" i="46" s="1"/>
  <c r="N53" i="46"/>
  <c r="M53" i="46"/>
  <c r="L53" i="46"/>
  <c r="K53" i="46"/>
  <c r="J53" i="46"/>
  <c r="I53" i="46"/>
  <c r="H53" i="46"/>
  <c r="G53" i="46"/>
  <c r="G42" i="46" s="1"/>
  <c r="F53" i="46"/>
  <c r="D53" i="46"/>
  <c r="C53" i="46"/>
  <c r="B53" i="46"/>
  <c r="B42" i="46" s="1"/>
  <c r="O53" i="47"/>
  <c r="N53" i="47"/>
  <c r="M53" i="47"/>
  <c r="L53" i="47"/>
  <c r="K53" i="47"/>
  <c r="J53" i="47"/>
  <c r="I53" i="47"/>
  <c r="H53" i="47"/>
  <c r="G53" i="47"/>
  <c r="F53" i="47"/>
  <c r="D53" i="47"/>
  <c r="C53" i="47"/>
  <c r="C42" i="47" s="1"/>
  <c r="B53" i="47"/>
  <c r="O53" i="48"/>
  <c r="N53" i="48"/>
  <c r="M53" i="48"/>
  <c r="M42" i="48" s="1"/>
  <c r="L53" i="48"/>
  <c r="K53" i="48"/>
  <c r="J53" i="48"/>
  <c r="I53" i="48"/>
  <c r="H53" i="48"/>
  <c r="G53" i="48"/>
  <c r="F53" i="48"/>
  <c r="D53" i="48"/>
  <c r="D42" i="48" s="1"/>
  <c r="C53" i="48"/>
  <c r="B53" i="48"/>
  <c r="O53" i="49"/>
  <c r="N53" i="49"/>
  <c r="N42" i="49" s="1"/>
  <c r="M53" i="49"/>
  <c r="L53" i="49"/>
  <c r="K53" i="49"/>
  <c r="J53" i="49"/>
  <c r="J42" i="49" s="1"/>
  <c r="I53" i="49"/>
  <c r="H53" i="49"/>
  <c r="G53" i="49"/>
  <c r="F53" i="49"/>
  <c r="F42" i="49" s="1"/>
  <c r="D53" i="49"/>
  <c r="C53" i="49"/>
  <c r="B53" i="49"/>
  <c r="O53" i="50"/>
  <c r="N53" i="50"/>
  <c r="M53" i="50"/>
  <c r="L53" i="50"/>
  <c r="K53" i="50"/>
  <c r="K42" i="50" s="1"/>
  <c r="J53" i="50"/>
  <c r="I53" i="50"/>
  <c r="H53" i="50"/>
  <c r="G53" i="50"/>
  <c r="G42" i="50" s="1"/>
  <c r="F53" i="50"/>
  <c r="D53" i="50"/>
  <c r="C53" i="50"/>
  <c r="B53" i="50"/>
  <c r="B42" i="50" s="1"/>
  <c r="O53" i="51"/>
  <c r="N53" i="51"/>
  <c r="M53" i="51"/>
  <c r="L53" i="51"/>
  <c r="K53" i="51"/>
  <c r="J53" i="51"/>
  <c r="I53" i="51"/>
  <c r="H53" i="51"/>
  <c r="G53" i="51"/>
  <c r="F53" i="51"/>
  <c r="D53" i="51"/>
  <c r="C53" i="51"/>
  <c r="B53" i="51"/>
  <c r="O53" i="52"/>
  <c r="N53" i="52"/>
  <c r="M53" i="52"/>
  <c r="M42" i="52" s="1"/>
  <c r="L53" i="52"/>
  <c r="K53" i="52"/>
  <c r="J53" i="52"/>
  <c r="I53" i="52"/>
  <c r="H53" i="52"/>
  <c r="G53" i="52"/>
  <c r="F53" i="52"/>
  <c r="D53" i="52"/>
  <c r="D42" i="52" s="1"/>
  <c r="C53" i="52"/>
  <c r="B53" i="52"/>
  <c r="O53" i="53"/>
  <c r="N53" i="53"/>
  <c r="N42" i="53" s="1"/>
  <c r="M53" i="53"/>
  <c r="L53" i="53"/>
  <c r="K53" i="53"/>
  <c r="J53" i="53"/>
  <c r="J42" i="53" s="1"/>
  <c r="I53" i="53"/>
  <c r="H53" i="53"/>
  <c r="G53" i="53"/>
  <c r="F53" i="53"/>
  <c r="F42" i="53" s="1"/>
  <c r="D53" i="53"/>
  <c r="C53" i="53"/>
  <c r="B53" i="53"/>
  <c r="O53" i="54"/>
  <c r="O42" i="54" s="1"/>
  <c r="N53" i="54"/>
  <c r="M53" i="54"/>
  <c r="L53" i="54"/>
  <c r="K53" i="54"/>
  <c r="J53" i="54"/>
  <c r="I53" i="54"/>
  <c r="H53" i="54"/>
  <c r="G53" i="54"/>
  <c r="G42" i="54" s="1"/>
  <c r="F53" i="54"/>
  <c r="D53" i="54"/>
  <c r="C53" i="54"/>
  <c r="B53" i="54"/>
  <c r="B42" i="54" s="1"/>
  <c r="O53" i="55"/>
  <c r="N53" i="55"/>
  <c r="M53" i="55"/>
  <c r="L53" i="55"/>
  <c r="L42" i="55" s="1"/>
  <c r="K53" i="55"/>
  <c r="J53" i="55"/>
  <c r="I53" i="55"/>
  <c r="H53" i="55"/>
  <c r="G53" i="55"/>
  <c r="F53" i="55"/>
  <c r="D53" i="55"/>
  <c r="C53" i="55"/>
  <c r="C42" i="55" s="1"/>
  <c r="B53" i="55"/>
  <c r="O53" i="56"/>
  <c r="N53" i="56"/>
  <c r="M53" i="56"/>
  <c r="M42" i="56" s="1"/>
  <c r="L53" i="56"/>
  <c r="K53" i="56"/>
  <c r="J53" i="56"/>
  <c r="I53" i="56"/>
  <c r="H53" i="56"/>
  <c r="G53" i="56"/>
  <c r="F53" i="56"/>
  <c r="D53" i="56"/>
  <c r="D42" i="56" s="1"/>
  <c r="C53" i="56"/>
  <c r="B53" i="56"/>
  <c r="O53" i="57"/>
  <c r="N53" i="57"/>
  <c r="N42" i="57" s="1"/>
  <c r="M53" i="57"/>
  <c r="L53" i="57"/>
  <c r="K53" i="57"/>
  <c r="J53" i="57"/>
  <c r="I53" i="57"/>
  <c r="H53" i="57"/>
  <c r="G53" i="57"/>
  <c r="F53" i="57"/>
  <c r="F42" i="57" s="1"/>
  <c r="D53" i="57"/>
  <c r="C53" i="57"/>
  <c r="B53" i="57"/>
  <c r="O53" i="58"/>
  <c r="O42" i="58" s="1"/>
  <c r="N53" i="58"/>
  <c r="M53" i="58"/>
  <c r="L53" i="58"/>
  <c r="K53" i="58"/>
  <c r="J53" i="58"/>
  <c r="I53" i="58"/>
  <c r="H53" i="58"/>
  <c r="G53" i="58"/>
  <c r="G42" i="58" s="1"/>
  <c r="F53" i="58"/>
  <c r="D53" i="58"/>
  <c r="C53" i="58"/>
  <c r="B53" i="58"/>
  <c r="O53" i="59"/>
  <c r="N53" i="59"/>
  <c r="M53" i="59"/>
  <c r="L53" i="59"/>
  <c r="K53" i="59"/>
  <c r="J53" i="59"/>
  <c r="I53" i="59"/>
  <c r="H53" i="59"/>
  <c r="H42" i="59" s="1"/>
  <c r="G53" i="59"/>
  <c r="F53" i="59"/>
  <c r="D53" i="59"/>
  <c r="C53" i="59"/>
  <c r="B53" i="59"/>
  <c r="O53" i="60"/>
  <c r="N53" i="60"/>
  <c r="M53" i="60"/>
  <c r="L53" i="60"/>
  <c r="K53" i="60"/>
  <c r="J53" i="60"/>
  <c r="I53" i="60"/>
  <c r="H53" i="60"/>
  <c r="G53" i="60"/>
  <c r="F53" i="60"/>
  <c r="D53" i="60"/>
  <c r="C53" i="60"/>
  <c r="B53" i="60"/>
  <c r="O53" i="61"/>
  <c r="N53" i="61"/>
  <c r="M53" i="61"/>
  <c r="L53" i="61"/>
  <c r="K53" i="61"/>
  <c r="J53" i="61"/>
  <c r="I53" i="61"/>
  <c r="H53" i="61"/>
  <c r="G53" i="61"/>
  <c r="F53" i="61"/>
  <c r="D53" i="61"/>
  <c r="C53" i="61"/>
  <c r="B53" i="61"/>
  <c r="O53" i="62"/>
  <c r="O42" i="62" s="1"/>
  <c r="N53" i="62"/>
  <c r="M53" i="62"/>
  <c r="L53" i="62"/>
  <c r="K53" i="62"/>
  <c r="J53" i="62"/>
  <c r="I53" i="62"/>
  <c r="H53" i="62"/>
  <c r="G53" i="62"/>
  <c r="G42" i="62" s="1"/>
  <c r="F53" i="62"/>
  <c r="D53" i="62"/>
  <c r="C53" i="62"/>
  <c r="B53" i="62"/>
  <c r="O53" i="63"/>
  <c r="N53" i="63"/>
  <c r="M53" i="63"/>
  <c r="L53" i="63"/>
  <c r="L42" i="63" s="1"/>
  <c r="K53" i="63"/>
  <c r="J53" i="63"/>
  <c r="I53" i="63"/>
  <c r="H53" i="63"/>
  <c r="G53" i="63"/>
  <c r="F53" i="63"/>
  <c r="D53" i="63"/>
  <c r="C53" i="63"/>
  <c r="C42" i="63" s="1"/>
  <c r="B53" i="63"/>
  <c r="O53" i="64"/>
  <c r="N53" i="64"/>
  <c r="M53" i="64"/>
  <c r="L53" i="64"/>
  <c r="K53" i="64"/>
  <c r="J53" i="64"/>
  <c r="I53" i="64"/>
  <c r="H53" i="64"/>
  <c r="G53" i="64"/>
  <c r="F53" i="64"/>
  <c r="D53" i="64"/>
  <c r="C53" i="64"/>
  <c r="B53" i="64"/>
  <c r="O53" i="65"/>
  <c r="N53" i="65"/>
  <c r="M53" i="65"/>
  <c r="L53" i="65"/>
  <c r="K53" i="65"/>
  <c r="J53" i="65"/>
  <c r="I53" i="65"/>
  <c r="H53" i="65"/>
  <c r="G53" i="65"/>
  <c r="F53" i="65"/>
  <c r="D53" i="65"/>
  <c r="C53" i="65"/>
  <c r="B53" i="65"/>
  <c r="O53" i="66"/>
  <c r="O42" i="66" s="1"/>
  <c r="N53" i="66"/>
  <c r="M53" i="66"/>
  <c r="L53" i="66"/>
  <c r="K53" i="66"/>
  <c r="J53" i="66"/>
  <c r="I53" i="66"/>
  <c r="H53" i="66"/>
  <c r="G53" i="66"/>
  <c r="G42" i="66" s="1"/>
  <c r="F53" i="66"/>
  <c r="D53" i="66"/>
  <c r="C53" i="66"/>
  <c r="B53" i="66"/>
  <c r="O53" i="67"/>
  <c r="N53" i="67"/>
  <c r="M53" i="67"/>
  <c r="L53" i="67"/>
  <c r="K53" i="67"/>
  <c r="J53" i="67"/>
  <c r="I53" i="67"/>
  <c r="H53" i="67"/>
  <c r="H42" i="67" s="1"/>
  <c r="G53" i="67"/>
  <c r="F53" i="67"/>
  <c r="D53" i="67"/>
  <c r="C53" i="67"/>
  <c r="B53" i="67"/>
  <c r="O53" i="68"/>
  <c r="N53" i="68"/>
  <c r="M53" i="68"/>
  <c r="L53" i="68"/>
  <c r="K53" i="68"/>
  <c r="J53" i="68"/>
  <c r="I53" i="68"/>
  <c r="H53" i="68"/>
  <c r="G53" i="68"/>
  <c r="F53" i="68"/>
  <c r="D53" i="68"/>
  <c r="D42" i="68" s="1"/>
  <c r="C53" i="68"/>
  <c r="B53" i="68"/>
  <c r="O53" i="69"/>
  <c r="N53" i="69"/>
  <c r="M53" i="69"/>
  <c r="L53" i="69"/>
  <c r="K53" i="69"/>
  <c r="J53" i="69"/>
  <c r="I53" i="69"/>
  <c r="H53" i="69"/>
  <c r="G53" i="69"/>
  <c r="F53" i="69"/>
  <c r="D53" i="69"/>
  <c r="C53" i="69"/>
  <c r="B53" i="69"/>
  <c r="O53" i="70"/>
  <c r="O42" i="70" s="1"/>
  <c r="N53" i="70"/>
  <c r="M53" i="70"/>
  <c r="L53" i="70"/>
  <c r="K53" i="70"/>
  <c r="K42" i="70" s="1"/>
  <c r="J53" i="70"/>
  <c r="I53" i="70"/>
  <c r="H53" i="70"/>
  <c r="G53" i="70"/>
  <c r="G42" i="70" s="1"/>
  <c r="F53" i="70"/>
  <c r="D53" i="70"/>
  <c r="C53" i="70"/>
  <c r="B53" i="70"/>
  <c r="B42" i="70" s="1"/>
  <c r="O53" i="71"/>
  <c r="N53" i="71"/>
  <c r="M53" i="71"/>
  <c r="L53" i="71"/>
  <c r="L42" i="71" s="1"/>
  <c r="K53" i="71"/>
  <c r="J53" i="71"/>
  <c r="I53" i="71"/>
  <c r="H53" i="71"/>
  <c r="G53" i="71"/>
  <c r="F53" i="71"/>
  <c r="D53" i="71"/>
  <c r="C53" i="71"/>
  <c r="C42" i="71" s="1"/>
  <c r="B53" i="71"/>
  <c r="O53" i="72"/>
  <c r="N53" i="72"/>
  <c r="M53" i="72"/>
  <c r="L53" i="72"/>
  <c r="K53" i="72"/>
  <c r="J53" i="72"/>
  <c r="I53" i="72"/>
  <c r="I42" i="72" s="1"/>
  <c r="H53" i="72"/>
  <c r="G53" i="72"/>
  <c r="F53" i="72"/>
  <c r="D53" i="72"/>
  <c r="C53" i="72"/>
  <c r="B53" i="72"/>
  <c r="O53" i="73"/>
  <c r="N53" i="73"/>
  <c r="M53" i="73"/>
  <c r="L53" i="73"/>
  <c r="K53" i="73"/>
  <c r="J53" i="73"/>
  <c r="I53" i="73"/>
  <c r="H53" i="73"/>
  <c r="G53" i="73"/>
  <c r="F53" i="73"/>
  <c r="D53" i="73"/>
  <c r="C53" i="73"/>
  <c r="B53" i="73"/>
  <c r="O53" i="74"/>
  <c r="O42" i="74" s="1"/>
  <c r="N53" i="74"/>
  <c r="M53" i="74"/>
  <c r="L53" i="74"/>
  <c r="K53" i="74"/>
  <c r="K42" i="74" s="1"/>
  <c r="J53" i="74"/>
  <c r="I53" i="74"/>
  <c r="H53" i="74"/>
  <c r="G53" i="74"/>
  <c r="G42" i="74" s="1"/>
  <c r="F53" i="74"/>
  <c r="D53" i="74"/>
  <c r="C53" i="74"/>
  <c r="B53" i="74"/>
  <c r="B42" i="74" s="1"/>
  <c r="O53" i="75"/>
  <c r="N53" i="75"/>
  <c r="M53" i="75"/>
  <c r="L53" i="75"/>
  <c r="K53" i="75"/>
  <c r="J53" i="75"/>
  <c r="I53" i="75"/>
  <c r="H53" i="75"/>
  <c r="H42" i="75" s="1"/>
  <c r="G53" i="75"/>
  <c r="F53" i="75"/>
  <c r="D53" i="75"/>
  <c r="C53" i="75"/>
  <c r="B53" i="75"/>
  <c r="O53" i="76"/>
  <c r="N53" i="76"/>
  <c r="M53" i="76"/>
  <c r="L53" i="76"/>
  <c r="K53" i="76"/>
  <c r="J53" i="76"/>
  <c r="I53" i="76"/>
  <c r="H53" i="76"/>
  <c r="G53" i="76"/>
  <c r="F53" i="76"/>
  <c r="D53" i="76"/>
  <c r="D42" i="76" s="1"/>
  <c r="C53" i="76"/>
  <c r="B53" i="76"/>
  <c r="O53" i="77"/>
  <c r="N53" i="77"/>
  <c r="M53" i="77"/>
  <c r="L53" i="77"/>
  <c r="K53" i="77"/>
  <c r="J53" i="77"/>
  <c r="I53" i="77"/>
  <c r="H53" i="77"/>
  <c r="G53" i="77"/>
  <c r="F53" i="77"/>
  <c r="D53" i="77"/>
  <c r="C53" i="77"/>
  <c r="B53" i="77"/>
  <c r="O53" i="78"/>
  <c r="O42" i="78" s="1"/>
  <c r="N53" i="78"/>
  <c r="M53" i="78"/>
  <c r="L53" i="78"/>
  <c r="K53" i="78"/>
  <c r="K42" i="78" s="1"/>
  <c r="J53" i="78"/>
  <c r="I53" i="78"/>
  <c r="H53" i="78"/>
  <c r="G53" i="78"/>
  <c r="G42" i="78" s="1"/>
  <c r="F53" i="78"/>
  <c r="D53" i="78"/>
  <c r="C53" i="78"/>
  <c r="B53" i="78"/>
  <c r="B42" i="78" s="1"/>
  <c r="O53" i="79"/>
  <c r="N53" i="79"/>
  <c r="M53" i="79"/>
  <c r="L53" i="79"/>
  <c r="L42" i="79" s="1"/>
  <c r="K53" i="79"/>
  <c r="J53" i="79"/>
  <c r="I53" i="79"/>
  <c r="H53" i="79"/>
  <c r="G53" i="79"/>
  <c r="F53" i="79"/>
  <c r="D53" i="79"/>
  <c r="C53" i="79"/>
  <c r="C42" i="79" s="1"/>
  <c r="B53" i="79"/>
  <c r="O53" i="80"/>
  <c r="N53" i="80"/>
  <c r="M53" i="80"/>
  <c r="L53" i="80"/>
  <c r="K53" i="80"/>
  <c r="J53" i="80"/>
  <c r="I53" i="80"/>
  <c r="I42" i="80" s="1"/>
  <c r="H53" i="80"/>
  <c r="G53" i="80"/>
  <c r="F53" i="80"/>
  <c r="D53" i="80"/>
  <c r="C53" i="80"/>
  <c r="B53" i="80"/>
  <c r="O53" i="81"/>
  <c r="N53" i="81"/>
  <c r="M53" i="81"/>
  <c r="L53" i="81"/>
  <c r="K53" i="81"/>
  <c r="J53" i="81"/>
  <c r="I53" i="81"/>
  <c r="H53" i="81"/>
  <c r="G53" i="81"/>
  <c r="F53" i="81"/>
  <c r="D53" i="81"/>
  <c r="C53" i="81"/>
  <c r="B53" i="81"/>
  <c r="O53" i="82"/>
  <c r="O42" i="82" s="1"/>
  <c r="N53" i="82"/>
  <c r="M53" i="82"/>
  <c r="L53" i="82"/>
  <c r="K53" i="82"/>
  <c r="K42" i="82" s="1"/>
  <c r="J53" i="82"/>
  <c r="I53" i="82"/>
  <c r="H53" i="82"/>
  <c r="G53" i="82"/>
  <c r="G42" i="82" s="1"/>
  <c r="F53" i="82"/>
  <c r="D53" i="82"/>
  <c r="C53" i="82"/>
  <c r="B53" i="82"/>
  <c r="B42" i="82" s="1"/>
  <c r="O53" i="83"/>
  <c r="N53" i="83"/>
  <c r="M53" i="83"/>
  <c r="L53" i="83"/>
  <c r="K53" i="83"/>
  <c r="J53" i="83"/>
  <c r="I53" i="83"/>
  <c r="H53" i="83"/>
  <c r="H42" i="83" s="1"/>
  <c r="G53" i="83"/>
  <c r="F53" i="83"/>
  <c r="D53" i="83"/>
  <c r="C53" i="83"/>
  <c r="B53" i="83"/>
  <c r="O53" i="84"/>
  <c r="N53" i="84"/>
  <c r="M53" i="84"/>
  <c r="L53" i="84"/>
  <c r="K53" i="84"/>
  <c r="J53" i="84"/>
  <c r="I53" i="84"/>
  <c r="H53" i="84"/>
  <c r="G53" i="84"/>
  <c r="F53" i="84"/>
  <c r="D53" i="84"/>
  <c r="D42" i="84" s="1"/>
  <c r="C53" i="84"/>
  <c r="B53" i="84"/>
  <c r="O53" i="85"/>
  <c r="N53" i="85"/>
  <c r="M53" i="85"/>
  <c r="L53" i="85"/>
  <c r="K53" i="85"/>
  <c r="J53" i="85"/>
  <c r="I53" i="85"/>
  <c r="H53" i="85"/>
  <c r="G53" i="85"/>
  <c r="F53" i="85"/>
  <c r="D53" i="85"/>
  <c r="C53" i="85"/>
  <c r="B53" i="85"/>
  <c r="O53" i="86"/>
  <c r="O42" i="86" s="1"/>
  <c r="N53" i="86"/>
  <c r="M53" i="86"/>
  <c r="L53" i="86"/>
  <c r="K53" i="86"/>
  <c r="K42" i="86" s="1"/>
  <c r="J53" i="86"/>
  <c r="I53" i="86"/>
  <c r="H53" i="86"/>
  <c r="G53" i="86"/>
  <c r="G42" i="86" s="1"/>
  <c r="F53" i="86"/>
  <c r="D53" i="86"/>
  <c r="C53" i="86"/>
  <c r="B53" i="86"/>
  <c r="B42" i="86" s="1"/>
  <c r="O53" i="87"/>
  <c r="N53" i="87"/>
  <c r="M53" i="87"/>
  <c r="L53" i="87"/>
  <c r="L42" i="87" s="1"/>
  <c r="K53" i="87"/>
  <c r="J53" i="87"/>
  <c r="I53" i="87"/>
  <c r="H53" i="87"/>
  <c r="G53" i="87"/>
  <c r="F53" i="87"/>
  <c r="D53" i="87"/>
  <c r="C53" i="87"/>
  <c r="C42" i="87" s="1"/>
  <c r="B53" i="87"/>
  <c r="O53" i="88"/>
  <c r="N53" i="88"/>
  <c r="M53" i="88"/>
  <c r="L53" i="88"/>
  <c r="K53" i="88"/>
  <c r="J53" i="88"/>
  <c r="I53" i="88"/>
  <c r="I42" i="88" s="1"/>
  <c r="H53" i="88"/>
  <c r="G53" i="88"/>
  <c r="F53" i="88"/>
  <c r="D53" i="88"/>
  <c r="C53" i="88"/>
  <c r="B53" i="88"/>
  <c r="O53" i="89"/>
  <c r="N53" i="89"/>
  <c r="M53" i="89"/>
  <c r="L53" i="89"/>
  <c r="K53" i="89"/>
  <c r="J53" i="89"/>
  <c r="I53" i="89"/>
  <c r="H53" i="89"/>
  <c r="G53" i="89"/>
  <c r="F53" i="89"/>
  <c r="D53" i="89"/>
  <c r="C53" i="89"/>
  <c r="B53" i="89"/>
  <c r="O53" i="90"/>
  <c r="O42" i="90" s="1"/>
  <c r="N53" i="90"/>
  <c r="M53" i="90"/>
  <c r="L53" i="90"/>
  <c r="K53" i="90"/>
  <c r="K42" i="90" s="1"/>
  <c r="J53" i="90"/>
  <c r="I53" i="90"/>
  <c r="H53" i="90"/>
  <c r="G53" i="90"/>
  <c r="G42" i="90" s="1"/>
  <c r="F53" i="90"/>
  <c r="D53" i="90"/>
  <c r="C53" i="90"/>
  <c r="B53" i="90"/>
  <c r="B42" i="90" s="1"/>
  <c r="O53" i="91"/>
  <c r="N53" i="91"/>
  <c r="M53" i="91"/>
  <c r="L53" i="91"/>
  <c r="K53" i="91"/>
  <c r="J53" i="91"/>
  <c r="I53" i="91"/>
  <c r="H53" i="91"/>
  <c r="H42" i="91" s="1"/>
  <c r="G53" i="91"/>
  <c r="F53" i="91"/>
  <c r="D53" i="91"/>
  <c r="C53" i="91"/>
  <c r="B53" i="91"/>
  <c r="O53" i="92"/>
  <c r="N53" i="92"/>
  <c r="M53" i="92"/>
  <c r="L53" i="92"/>
  <c r="K53" i="92"/>
  <c r="J53" i="92"/>
  <c r="I53" i="92"/>
  <c r="H53" i="92"/>
  <c r="G53" i="92"/>
  <c r="F53" i="92"/>
  <c r="D53" i="92"/>
  <c r="D42" i="92" s="1"/>
  <c r="C53" i="92"/>
  <c r="B53" i="92"/>
  <c r="O53" i="93"/>
  <c r="N53" i="93"/>
  <c r="M53" i="93"/>
  <c r="L53" i="93"/>
  <c r="K53" i="93"/>
  <c r="J53" i="93"/>
  <c r="I53" i="93"/>
  <c r="H53" i="93"/>
  <c r="G53" i="93"/>
  <c r="F53" i="93"/>
  <c r="D53" i="93"/>
  <c r="C53" i="93"/>
  <c r="B53" i="93"/>
  <c r="O53" i="94"/>
  <c r="O42" i="94" s="1"/>
  <c r="N53" i="94"/>
  <c r="M53" i="94"/>
  <c r="L53" i="94"/>
  <c r="K53" i="94"/>
  <c r="J53" i="94"/>
  <c r="I53" i="94"/>
  <c r="H53" i="94"/>
  <c r="G53" i="94"/>
  <c r="G42" i="94" s="1"/>
  <c r="F53" i="94"/>
  <c r="D53" i="94"/>
  <c r="C53" i="94"/>
  <c r="B53" i="94"/>
  <c r="O53" i="95"/>
  <c r="N53" i="95"/>
  <c r="M53" i="95"/>
  <c r="L53" i="95"/>
  <c r="L42" i="95" s="1"/>
  <c r="K53" i="95"/>
  <c r="J53" i="95"/>
  <c r="I53" i="95"/>
  <c r="H53" i="95"/>
  <c r="G53" i="95"/>
  <c r="F53" i="95"/>
  <c r="D53" i="95"/>
  <c r="C53" i="95"/>
  <c r="B53" i="95"/>
  <c r="O53" i="96"/>
  <c r="N53" i="96"/>
  <c r="M53" i="96"/>
  <c r="L53" i="96"/>
  <c r="K53" i="96"/>
  <c r="J53" i="96"/>
  <c r="I53" i="96"/>
  <c r="H53" i="96"/>
  <c r="G53" i="96"/>
  <c r="F53" i="96"/>
  <c r="D53" i="96"/>
  <c r="C53" i="96"/>
  <c r="B53" i="96"/>
  <c r="O53" i="97"/>
  <c r="N53" i="97"/>
  <c r="M53" i="97"/>
  <c r="L53" i="97"/>
  <c r="K53" i="97"/>
  <c r="J53" i="97"/>
  <c r="I53" i="97"/>
  <c r="H53" i="97"/>
  <c r="G53" i="97"/>
  <c r="F53" i="97"/>
  <c r="D53" i="97"/>
  <c r="C53" i="97"/>
  <c r="B53" i="97"/>
  <c r="O53" i="98"/>
  <c r="N53" i="98"/>
  <c r="M53" i="98"/>
  <c r="L53" i="98"/>
  <c r="K53" i="98"/>
  <c r="K42" i="98" s="1"/>
  <c r="J53" i="98"/>
  <c r="I53" i="98"/>
  <c r="H53" i="98"/>
  <c r="G53" i="98"/>
  <c r="F53" i="98"/>
  <c r="D53" i="98"/>
  <c r="C53" i="98"/>
  <c r="B53" i="98"/>
  <c r="B42" i="98" s="1"/>
  <c r="O53" i="99"/>
  <c r="N53" i="99"/>
  <c r="M53" i="99"/>
  <c r="L53" i="99"/>
  <c r="K53" i="99"/>
  <c r="J53" i="99"/>
  <c r="I53" i="99"/>
  <c r="H53" i="99"/>
  <c r="H42" i="99" s="1"/>
  <c r="G53" i="99"/>
  <c r="F53" i="99"/>
  <c r="D53" i="99"/>
  <c r="C53" i="99"/>
  <c r="B53" i="99"/>
  <c r="O53" i="100"/>
  <c r="N53" i="100"/>
  <c r="M53" i="100"/>
  <c r="L53" i="100"/>
  <c r="K53" i="100"/>
  <c r="J53" i="100"/>
  <c r="I53" i="100"/>
  <c r="H53" i="100"/>
  <c r="G53" i="100"/>
  <c r="F53" i="100"/>
  <c r="D53" i="100"/>
  <c r="C53" i="100"/>
  <c r="B53" i="100"/>
  <c r="O53" i="101"/>
  <c r="N53" i="101"/>
  <c r="M53" i="101"/>
  <c r="L53" i="101"/>
  <c r="K53" i="101"/>
  <c r="J53" i="101"/>
  <c r="J42" i="101" s="1"/>
  <c r="I53" i="101"/>
  <c r="H53" i="101"/>
  <c r="G53" i="101"/>
  <c r="F53" i="101"/>
  <c r="D53" i="101"/>
  <c r="C53" i="101"/>
  <c r="B53" i="101"/>
  <c r="O53" i="102"/>
  <c r="N53" i="102"/>
  <c r="M53" i="102"/>
  <c r="L53" i="102"/>
  <c r="K53" i="102"/>
  <c r="J53" i="102"/>
  <c r="I53" i="102"/>
  <c r="H53" i="102"/>
  <c r="G53" i="102"/>
  <c r="F53" i="102"/>
  <c r="D53" i="102"/>
  <c r="C53" i="102"/>
  <c r="B53" i="102"/>
  <c r="O53" i="103"/>
  <c r="N53" i="103"/>
  <c r="M53" i="103"/>
  <c r="L53" i="103"/>
  <c r="L42" i="103" s="1"/>
  <c r="K53" i="103"/>
  <c r="J53" i="103"/>
  <c r="I53" i="103"/>
  <c r="H53" i="103"/>
  <c r="G53" i="103"/>
  <c r="F53" i="103"/>
  <c r="D53" i="103"/>
  <c r="C53" i="103"/>
  <c r="C42" i="103" s="1"/>
  <c r="B53" i="103"/>
  <c r="O53" i="104"/>
  <c r="N53" i="104"/>
  <c r="M53" i="104"/>
  <c r="L53" i="104"/>
  <c r="K53" i="104"/>
  <c r="J53" i="104"/>
  <c r="I53" i="104"/>
  <c r="H53" i="104"/>
  <c r="G53" i="104"/>
  <c r="F53" i="104"/>
  <c r="D53" i="104"/>
  <c r="C53" i="104"/>
  <c r="B53" i="104"/>
  <c r="O53" i="105"/>
  <c r="N53" i="105"/>
  <c r="N42" i="105" s="1"/>
  <c r="M53" i="105"/>
  <c r="L53" i="105"/>
  <c r="K53" i="105"/>
  <c r="J53" i="105"/>
  <c r="I53" i="105"/>
  <c r="H53" i="105"/>
  <c r="G53" i="105"/>
  <c r="F53" i="105"/>
  <c r="F42" i="105" s="1"/>
  <c r="D53" i="105"/>
  <c r="C53" i="105"/>
  <c r="B53" i="105"/>
  <c r="O53" i="106"/>
  <c r="N53" i="106"/>
  <c r="M53" i="106"/>
  <c r="L53" i="106"/>
  <c r="K53" i="106"/>
  <c r="J53" i="106"/>
  <c r="I53" i="106"/>
  <c r="H53" i="106"/>
  <c r="G53" i="106"/>
  <c r="F53" i="106"/>
  <c r="D53" i="106"/>
  <c r="C53" i="106"/>
  <c r="B53" i="106"/>
  <c r="O53" i="107"/>
  <c r="N53" i="107"/>
  <c r="M53" i="107"/>
  <c r="L53" i="107"/>
  <c r="K53" i="107"/>
  <c r="J53" i="107"/>
  <c r="I53" i="107"/>
  <c r="H53" i="107"/>
  <c r="G53" i="107"/>
  <c r="F53" i="107"/>
  <c r="D53" i="107"/>
  <c r="C53" i="107"/>
  <c r="B53" i="107"/>
  <c r="O53" i="108"/>
  <c r="N53" i="108"/>
  <c r="M53" i="108"/>
  <c r="L53" i="108"/>
  <c r="K53" i="108"/>
  <c r="J53" i="108"/>
  <c r="I53" i="108"/>
  <c r="H53" i="108"/>
  <c r="G53" i="108"/>
  <c r="F53" i="108"/>
  <c r="D53" i="108"/>
  <c r="C53" i="108"/>
  <c r="B53" i="108"/>
  <c r="O53" i="109"/>
  <c r="N53" i="109"/>
  <c r="M53" i="109"/>
  <c r="L53" i="109"/>
  <c r="K53" i="109"/>
  <c r="J53" i="109"/>
  <c r="J42" i="109" s="1"/>
  <c r="I53" i="109"/>
  <c r="H53" i="109"/>
  <c r="G53" i="109"/>
  <c r="F53" i="109"/>
  <c r="D53" i="109"/>
  <c r="C53" i="109"/>
  <c r="B53" i="109"/>
  <c r="O53" i="110"/>
  <c r="N53" i="110"/>
  <c r="M53" i="110"/>
  <c r="L53" i="110"/>
  <c r="K53" i="110"/>
  <c r="J53" i="110"/>
  <c r="I53" i="110"/>
  <c r="H53" i="110"/>
  <c r="G53" i="110"/>
  <c r="F53" i="110"/>
  <c r="D53" i="110"/>
  <c r="C53" i="110"/>
  <c r="B53" i="110"/>
  <c r="O53" i="111"/>
  <c r="N53" i="111"/>
  <c r="M53" i="111"/>
  <c r="L53" i="111"/>
  <c r="K53" i="111"/>
  <c r="J53" i="111"/>
  <c r="I53" i="111"/>
  <c r="H53" i="111"/>
  <c r="G53" i="111"/>
  <c r="F53" i="111"/>
  <c r="D53" i="111"/>
  <c r="C53" i="111"/>
  <c r="C42" i="111" s="1"/>
  <c r="B53" i="111"/>
  <c r="O53" i="112"/>
  <c r="N53" i="112"/>
  <c r="M53" i="112"/>
  <c r="L53" i="112"/>
  <c r="K53" i="112"/>
  <c r="J53" i="112"/>
  <c r="I53" i="112"/>
  <c r="H53" i="112"/>
  <c r="G53" i="112"/>
  <c r="F53" i="112"/>
  <c r="D53" i="112"/>
  <c r="C53" i="112"/>
  <c r="B53" i="112"/>
  <c r="O53" i="113"/>
  <c r="N53" i="113"/>
  <c r="M53" i="113"/>
  <c r="L53" i="113"/>
  <c r="K53" i="113"/>
  <c r="J53" i="113"/>
  <c r="I53" i="113"/>
  <c r="H53" i="113"/>
  <c r="G53" i="113"/>
  <c r="F53" i="113"/>
  <c r="F42" i="113" s="1"/>
  <c r="D53" i="113"/>
  <c r="C53" i="113"/>
  <c r="B53" i="113"/>
  <c r="O53" i="114"/>
  <c r="N53" i="114"/>
  <c r="M53" i="114"/>
  <c r="L53" i="114"/>
  <c r="K53" i="114"/>
  <c r="J53" i="114"/>
  <c r="I53" i="114"/>
  <c r="H53" i="114"/>
  <c r="G53" i="114"/>
  <c r="F53" i="114"/>
  <c r="D53" i="114"/>
  <c r="C53" i="114"/>
  <c r="B53" i="114"/>
  <c r="O53" i="115"/>
  <c r="N53" i="115"/>
  <c r="M53" i="115"/>
  <c r="L53" i="115"/>
  <c r="K53" i="115"/>
  <c r="J53" i="115"/>
  <c r="I53" i="115"/>
  <c r="H53" i="115"/>
  <c r="G53" i="115"/>
  <c r="F53" i="115"/>
  <c r="D53" i="115"/>
  <c r="C53" i="115"/>
  <c r="B53" i="115"/>
  <c r="O53" i="116"/>
  <c r="N53" i="116"/>
  <c r="M53" i="116"/>
  <c r="L53" i="116"/>
  <c r="K53" i="116"/>
  <c r="J53" i="116"/>
  <c r="I53" i="116"/>
  <c r="H53" i="116"/>
  <c r="G53" i="116"/>
  <c r="F53" i="116"/>
  <c r="D53" i="116"/>
  <c r="C53" i="116"/>
  <c r="B53" i="116"/>
  <c r="O53" i="117"/>
  <c r="N53" i="117"/>
  <c r="M53" i="117"/>
  <c r="L53" i="117"/>
  <c r="K53" i="117"/>
  <c r="J53" i="117"/>
  <c r="J42" i="117" s="1"/>
  <c r="I53" i="117"/>
  <c r="H53" i="117"/>
  <c r="G53" i="117"/>
  <c r="F53" i="117"/>
  <c r="D53" i="117"/>
  <c r="C53" i="117"/>
  <c r="B53" i="117"/>
  <c r="O53" i="118"/>
  <c r="N53" i="118"/>
  <c r="M53" i="118"/>
  <c r="L53" i="118"/>
  <c r="K53" i="118"/>
  <c r="J53" i="118"/>
  <c r="I53" i="118"/>
  <c r="H53" i="118"/>
  <c r="G53" i="118"/>
  <c r="F53" i="118"/>
  <c r="D53" i="118"/>
  <c r="C53" i="118"/>
  <c r="B53" i="118"/>
  <c r="O53" i="119"/>
  <c r="N53" i="119"/>
  <c r="M53" i="119"/>
  <c r="L53" i="119"/>
  <c r="K53" i="119"/>
  <c r="J53" i="119"/>
  <c r="I53" i="119"/>
  <c r="H53" i="119"/>
  <c r="G53" i="119"/>
  <c r="F53" i="119"/>
  <c r="D53" i="119"/>
  <c r="C53" i="119"/>
  <c r="C42" i="119" s="1"/>
  <c r="B53" i="119"/>
  <c r="O53" i="120"/>
  <c r="N53" i="120"/>
  <c r="M53" i="120"/>
  <c r="L53" i="120"/>
  <c r="K53" i="120"/>
  <c r="J53" i="120"/>
  <c r="I53" i="120"/>
  <c r="H53" i="120"/>
  <c r="G53" i="120"/>
  <c r="F53" i="120"/>
  <c r="D53" i="120"/>
  <c r="C53" i="120"/>
  <c r="B53" i="120"/>
  <c r="O53" i="121"/>
  <c r="N53" i="121"/>
  <c r="M53" i="121"/>
  <c r="L53" i="121"/>
  <c r="K53" i="121"/>
  <c r="J53" i="121"/>
  <c r="I53" i="121"/>
  <c r="H53" i="121"/>
  <c r="G53" i="121"/>
  <c r="F53" i="121"/>
  <c r="F42" i="121" s="1"/>
  <c r="D53" i="121"/>
  <c r="C53" i="121"/>
  <c r="B53" i="121"/>
  <c r="O53" i="122"/>
  <c r="N53" i="122"/>
  <c r="M53" i="122"/>
  <c r="L53" i="122"/>
  <c r="K53" i="122"/>
  <c r="J53" i="122"/>
  <c r="I53" i="122"/>
  <c r="H53" i="122"/>
  <c r="G53" i="122"/>
  <c r="F53" i="122"/>
  <c r="D53" i="122"/>
  <c r="C53" i="122"/>
  <c r="B53" i="122"/>
  <c r="O53" i="123"/>
  <c r="N53" i="123"/>
  <c r="M53" i="123"/>
  <c r="L53" i="123"/>
  <c r="K53" i="123"/>
  <c r="J53" i="123"/>
  <c r="I53" i="123"/>
  <c r="H53" i="123"/>
  <c r="H42" i="123" s="1"/>
  <c r="G53" i="123"/>
  <c r="F53" i="123"/>
  <c r="D53" i="123"/>
  <c r="C53" i="123"/>
  <c r="B53" i="123"/>
  <c r="O53" i="124"/>
  <c r="N53" i="124"/>
  <c r="M53" i="124"/>
  <c r="L53" i="124"/>
  <c r="K53" i="124"/>
  <c r="J53" i="124"/>
  <c r="I53" i="124"/>
  <c r="H53" i="124"/>
  <c r="G53" i="124"/>
  <c r="F53" i="124"/>
  <c r="D53" i="124"/>
  <c r="C53" i="124"/>
  <c r="B53" i="124"/>
  <c r="O53" i="125"/>
  <c r="N53" i="125"/>
  <c r="M53" i="125"/>
  <c r="L53" i="125"/>
  <c r="K53" i="125"/>
  <c r="J53" i="125"/>
  <c r="I53" i="125"/>
  <c r="H53" i="125"/>
  <c r="G53" i="125"/>
  <c r="F53" i="125"/>
  <c r="D53" i="125"/>
  <c r="C53" i="125"/>
  <c r="B53" i="125"/>
  <c r="O53" i="126"/>
  <c r="N53" i="126"/>
  <c r="M53" i="126"/>
  <c r="L53" i="126"/>
  <c r="K53" i="126"/>
  <c r="J53" i="126"/>
  <c r="I53" i="126"/>
  <c r="H53" i="126"/>
  <c r="G53" i="126"/>
  <c r="F53" i="126"/>
  <c r="D53" i="126"/>
  <c r="C53" i="126"/>
  <c r="B53" i="126"/>
  <c r="O53" i="127"/>
  <c r="N53" i="127"/>
  <c r="M53" i="127"/>
  <c r="L53" i="127"/>
  <c r="L42" i="127" s="1"/>
  <c r="K53" i="127"/>
  <c r="J53" i="127"/>
  <c r="I53" i="127"/>
  <c r="H53" i="127"/>
  <c r="G53" i="127"/>
  <c r="F53" i="127"/>
  <c r="D53" i="127"/>
  <c r="C53" i="127"/>
  <c r="C42" i="127" s="1"/>
  <c r="B53" i="127"/>
  <c r="O53" i="128"/>
  <c r="N53" i="128"/>
  <c r="M53" i="128"/>
  <c r="L53" i="128"/>
  <c r="K53" i="128"/>
  <c r="J53" i="128"/>
  <c r="I53" i="128"/>
  <c r="H53" i="128"/>
  <c r="G53" i="128"/>
  <c r="F53" i="128"/>
  <c r="D53" i="128"/>
  <c r="C53" i="128"/>
  <c r="B53" i="128"/>
  <c r="O53" i="129"/>
  <c r="N53" i="129"/>
  <c r="N42" i="129" s="1"/>
  <c r="M53" i="129"/>
  <c r="L53" i="129"/>
  <c r="K53" i="129"/>
  <c r="J53" i="129"/>
  <c r="I53" i="129"/>
  <c r="H53" i="129"/>
  <c r="G53" i="129"/>
  <c r="F53" i="129"/>
  <c r="D53" i="129"/>
  <c r="C53" i="129"/>
  <c r="B53" i="129"/>
  <c r="O53" i="130"/>
  <c r="N53" i="130"/>
  <c r="M53" i="130"/>
  <c r="L53" i="130"/>
  <c r="K53" i="130"/>
  <c r="J53" i="130"/>
  <c r="I53" i="130"/>
  <c r="H53" i="130"/>
  <c r="G53" i="130"/>
  <c r="F53" i="130"/>
  <c r="D53" i="130"/>
  <c r="C53" i="130"/>
  <c r="B53" i="130"/>
  <c r="O53" i="131"/>
  <c r="N53" i="131"/>
  <c r="M53" i="131"/>
  <c r="L53" i="131"/>
  <c r="K53" i="131"/>
  <c r="J53" i="131"/>
  <c r="I53" i="131"/>
  <c r="H53" i="131"/>
  <c r="H42" i="131" s="1"/>
  <c r="G53" i="131"/>
  <c r="F53" i="131"/>
  <c r="D53" i="131"/>
  <c r="C53" i="131"/>
  <c r="B53" i="131"/>
  <c r="O53" i="132"/>
  <c r="N53" i="132"/>
  <c r="M53" i="132"/>
  <c r="L53" i="132"/>
  <c r="K53" i="132"/>
  <c r="J53" i="132"/>
  <c r="I53" i="132"/>
  <c r="H53" i="132"/>
  <c r="G53" i="132"/>
  <c r="F53" i="132"/>
  <c r="D53" i="132"/>
  <c r="C53" i="132"/>
  <c r="B53" i="132"/>
  <c r="O53" i="133"/>
  <c r="N53" i="133"/>
  <c r="M53" i="133"/>
  <c r="L53" i="133"/>
  <c r="K53" i="133"/>
  <c r="J53" i="133"/>
  <c r="J42" i="133" s="1"/>
  <c r="I53" i="133"/>
  <c r="H53" i="133"/>
  <c r="G53" i="133"/>
  <c r="F53" i="133"/>
  <c r="D53" i="133"/>
  <c r="C53" i="133"/>
  <c r="B53" i="133"/>
  <c r="O53" i="134"/>
  <c r="N53" i="134"/>
  <c r="M53" i="134"/>
  <c r="L53" i="134"/>
  <c r="K53" i="134"/>
  <c r="J53" i="134"/>
  <c r="I53" i="134"/>
  <c r="H53" i="134"/>
  <c r="G53" i="134"/>
  <c r="F53" i="134"/>
  <c r="D53" i="134"/>
  <c r="C53" i="134"/>
  <c r="B53" i="134"/>
  <c r="O53" i="135"/>
  <c r="N53" i="135"/>
  <c r="M53" i="135"/>
  <c r="L53" i="135"/>
  <c r="L42" i="135" s="1"/>
  <c r="K53" i="135"/>
  <c r="J53" i="135"/>
  <c r="I53" i="135"/>
  <c r="H53" i="135"/>
  <c r="G53" i="135"/>
  <c r="F53" i="135"/>
  <c r="D53" i="135"/>
  <c r="C53" i="135"/>
  <c r="B53" i="135"/>
  <c r="O53" i="136"/>
  <c r="N53" i="136"/>
  <c r="M53" i="136"/>
  <c r="L53" i="136"/>
  <c r="K53" i="136"/>
  <c r="J53" i="136"/>
  <c r="I53" i="136"/>
  <c r="H53" i="136"/>
  <c r="G53" i="136"/>
  <c r="F53" i="136"/>
  <c r="D53" i="136"/>
  <c r="C53" i="136"/>
  <c r="B53" i="136"/>
  <c r="O53" i="137"/>
  <c r="N53" i="137"/>
  <c r="N42" i="137" s="1"/>
  <c r="M53" i="137"/>
  <c r="L53" i="137"/>
  <c r="K53" i="137"/>
  <c r="J53" i="137"/>
  <c r="I53" i="137"/>
  <c r="H53" i="137"/>
  <c r="G53" i="137"/>
  <c r="F53" i="137"/>
  <c r="F42" i="137" s="1"/>
  <c r="D53" i="137"/>
  <c r="C53" i="137"/>
  <c r="B53" i="137"/>
  <c r="O53" i="138"/>
  <c r="N53" i="138"/>
  <c r="M53" i="138"/>
  <c r="L53" i="138"/>
  <c r="K53" i="138"/>
  <c r="J53" i="138"/>
  <c r="I53" i="138"/>
  <c r="H53" i="138"/>
  <c r="G53" i="138"/>
  <c r="F53" i="138"/>
  <c r="D53" i="138"/>
  <c r="C53" i="138"/>
  <c r="B53" i="138"/>
  <c r="O53" i="139"/>
  <c r="N53" i="139"/>
  <c r="M53" i="139"/>
  <c r="L53" i="139"/>
  <c r="K53" i="139"/>
  <c r="J53" i="139"/>
  <c r="I53" i="139"/>
  <c r="H53" i="139"/>
  <c r="H42" i="139" s="1"/>
  <c r="G53" i="139"/>
  <c r="F53" i="139"/>
  <c r="D53" i="139"/>
  <c r="C53" i="139"/>
  <c r="B53" i="139"/>
  <c r="O53" i="140"/>
  <c r="N53" i="140"/>
  <c r="M53" i="140"/>
  <c r="L53" i="140"/>
  <c r="K53" i="140"/>
  <c r="J53" i="140"/>
  <c r="I53" i="140"/>
  <c r="H53" i="140"/>
  <c r="G53" i="140"/>
  <c r="F53" i="140"/>
  <c r="D53" i="140"/>
  <c r="C53" i="140"/>
  <c r="B53" i="140"/>
  <c r="O53" i="141"/>
  <c r="N53" i="141"/>
  <c r="M53" i="141"/>
  <c r="L53" i="141"/>
  <c r="K53" i="141"/>
  <c r="J53" i="141"/>
  <c r="I53" i="141"/>
  <c r="H53" i="141"/>
  <c r="G53" i="141"/>
  <c r="F53" i="141"/>
  <c r="D53" i="141"/>
  <c r="C53" i="141"/>
  <c r="B53" i="141"/>
  <c r="O53" i="142"/>
  <c r="N53" i="142"/>
  <c r="M53" i="142"/>
  <c r="L53" i="142"/>
  <c r="K53" i="142"/>
  <c r="J53" i="142"/>
  <c r="I53" i="142"/>
  <c r="H53" i="142"/>
  <c r="G53" i="142"/>
  <c r="F53" i="142"/>
  <c r="D53" i="142"/>
  <c r="C53" i="142"/>
  <c r="B53" i="142"/>
  <c r="O53" i="143"/>
  <c r="N53" i="143"/>
  <c r="M53" i="143"/>
  <c r="L53" i="143"/>
  <c r="L42" i="143" s="1"/>
  <c r="K53" i="143"/>
  <c r="J53" i="143"/>
  <c r="I53" i="143"/>
  <c r="H53" i="143"/>
  <c r="G53" i="143"/>
  <c r="F53" i="143"/>
  <c r="D53" i="143"/>
  <c r="C53" i="143"/>
  <c r="C42" i="143" s="1"/>
  <c r="B53" i="143"/>
  <c r="O53" i="144"/>
  <c r="N53" i="144"/>
  <c r="M53" i="144"/>
  <c r="L53" i="144"/>
  <c r="K53" i="144"/>
  <c r="J53" i="144"/>
  <c r="I53" i="144"/>
  <c r="H53" i="144"/>
  <c r="G53" i="144"/>
  <c r="F53" i="144"/>
  <c r="D53" i="144"/>
  <c r="C53" i="144"/>
  <c r="B53" i="144"/>
  <c r="O53" i="145"/>
  <c r="N53" i="145"/>
  <c r="N42" i="145" s="1"/>
  <c r="M53" i="145"/>
  <c r="L53" i="145"/>
  <c r="K53" i="145"/>
  <c r="J53" i="145"/>
  <c r="I53" i="145"/>
  <c r="H53" i="145"/>
  <c r="G53" i="145"/>
  <c r="F53" i="145"/>
  <c r="D53" i="145"/>
  <c r="C53" i="145"/>
  <c r="B53" i="145"/>
  <c r="O53" i="146"/>
  <c r="N53" i="146"/>
  <c r="M53" i="146"/>
  <c r="L53" i="146"/>
  <c r="K53" i="146"/>
  <c r="J53" i="146"/>
  <c r="I53" i="146"/>
  <c r="H53" i="146"/>
  <c r="G53" i="146"/>
  <c r="F53" i="146"/>
  <c r="D53" i="146"/>
  <c r="C53" i="146"/>
  <c r="B53" i="146"/>
  <c r="O53" i="147"/>
  <c r="N53" i="147"/>
  <c r="M53" i="147"/>
  <c r="L53" i="147"/>
  <c r="K53" i="147"/>
  <c r="J53" i="147"/>
  <c r="I53" i="147"/>
  <c r="H53" i="147"/>
  <c r="H42" i="147" s="1"/>
  <c r="G53" i="147"/>
  <c r="F53" i="147"/>
  <c r="D53" i="147"/>
  <c r="C53" i="147"/>
  <c r="B53" i="147"/>
  <c r="O53" i="148"/>
  <c r="N53" i="148"/>
  <c r="M53" i="148"/>
  <c r="L53" i="148"/>
  <c r="K53" i="148"/>
  <c r="J53" i="148"/>
  <c r="I53" i="148"/>
  <c r="H53" i="148"/>
  <c r="G53" i="148"/>
  <c r="F53" i="148"/>
  <c r="D53" i="148"/>
  <c r="C53" i="148"/>
  <c r="B53" i="148"/>
  <c r="O53" i="149"/>
  <c r="N53" i="149"/>
  <c r="M53" i="149"/>
  <c r="L53" i="149"/>
  <c r="K53" i="149"/>
  <c r="J53" i="149"/>
  <c r="J42" i="149" s="1"/>
  <c r="I53" i="149"/>
  <c r="H53" i="149"/>
  <c r="G53" i="149"/>
  <c r="F53" i="149"/>
  <c r="D53" i="149"/>
  <c r="C53" i="149"/>
  <c r="B53" i="149"/>
  <c r="O53" i="150"/>
  <c r="N53" i="150"/>
  <c r="M53" i="150"/>
  <c r="L53" i="150"/>
  <c r="K53" i="150"/>
  <c r="J53" i="150"/>
  <c r="I53" i="150"/>
  <c r="H53" i="150"/>
  <c r="G53" i="150"/>
  <c r="F53" i="150"/>
  <c r="D53" i="150"/>
  <c r="C53" i="150"/>
  <c r="B53" i="150"/>
  <c r="O53" i="151"/>
  <c r="N53" i="151"/>
  <c r="M53" i="151"/>
  <c r="L53" i="151"/>
  <c r="L42" i="151" s="1"/>
  <c r="K53" i="151"/>
  <c r="J53" i="151"/>
  <c r="I53" i="151"/>
  <c r="H53" i="151"/>
  <c r="G53" i="151"/>
  <c r="F53" i="151"/>
  <c r="D53" i="151"/>
  <c r="C53" i="151"/>
  <c r="C42" i="151" s="1"/>
  <c r="B53" i="151"/>
  <c r="O53" i="152"/>
  <c r="N53" i="152"/>
  <c r="M53" i="152"/>
  <c r="L53" i="152"/>
  <c r="K53" i="152"/>
  <c r="J53" i="152"/>
  <c r="I53" i="152"/>
  <c r="H53" i="152"/>
  <c r="G53" i="152"/>
  <c r="F53" i="152"/>
  <c r="D53" i="152"/>
  <c r="C53" i="152"/>
  <c r="B53" i="152"/>
  <c r="O53" i="153"/>
  <c r="N53" i="153"/>
  <c r="M53" i="153"/>
  <c r="L53" i="153"/>
  <c r="K53" i="153"/>
  <c r="J53" i="153"/>
  <c r="I53" i="153"/>
  <c r="H53" i="153"/>
  <c r="G53" i="153"/>
  <c r="F53" i="153"/>
  <c r="F42" i="153" s="1"/>
  <c r="D53" i="153"/>
  <c r="C53" i="153"/>
  <c r="B53" i="153"/>
  <c r="O53" i="154"/>
  <c r="N53" i="154"/>
  <c r="M53" i="154"/>
  <c r="L53" i="154"/>
  <c r="K53" i="154"/>
  <c r="J53" i="154"/>
  <c r="I53" i="154"/>
  <c r="H53" i="154"/>
  <c r="G53" i="154"/>
  <c r="F53" i="154"/>
  <c r="D53" i="154"/>
  <c r="C53" i="154"/>
  <c r="B53" i="154"/>
  <c r="O53" i="155"/>
  <c r="N53" i="155"/>
  <c r="M53" i="155"/>
  <c r="L53" i="155"/>
  <c r="K53" i="155"/>
  <c r="J53" i="155"/>
  <c r="I53" i="155"/>
  <c r="H53" i="155"/>
  <c r="G53" i="155"/>
  <c r="F53" i="155"/>
  <c r="D53" i="155"/>
  <c r="C53" i="155"/>
  <c r="B53" i="155"/>
  <c r="O53" i="156"/>
  <c r="N53" i="156"/>
  <c r="M53" i="156"/>
  <c r="L53" i="156"/>
  <c r="K53" i="156"/>
  <c r="J53" i="156"/>
  <c r="I53" i="156"/>
  <c r="H53" i="156"/>
  <c r="G53" i="156"/>
  <c r="F53" i="156"/>
  <c r="D53" i="156"/>
  <c r="C53" i="156"/>
  <c r="B53" i="156"/>
  <c r="O53" i="157"/>
  <c r="N53" i="157"/>
  <c r="M53" i="157"/>
  <c r="L53" i="157"/>
  <c r="K53" i="157"/>
  <c r="J53" i="157"/>
  <c r="J42" i="157" s="1"/>
  <c r="I53" i="157"/>
  <c r="H53" i="157"/>
  <c r="G53" i="157"/>
  <c r="F53" i="157"/>
  <c r="D53" i="157"/>
  <c r="C53" i="157"/>
  <c r="B53" i="157"/>
  <c r="O53" i="158"/>
  <c r="O42" i="158" s="1"/>
  <c r="N53" i="158"/>
  <c r="M53" i="158"/>
  <c r="L53" i="158"/>
  <c r="K53" i="158"/>
  <c r="J53" i="158"/>
  <c r="I53" i="158"/>
  <c r="H53" i="158"/>
  <c r="G53" i="158"/>
  <c r="G42" i="158" s="1"/>
  <c r="F53" i="158"/>
  <c r="D53" i="158"/>
  <c r="C53" i="158"/>
  <c r="B53" i="158"/>
  <c r="O53" i="159"/>
  <c r="N53" i="159"/>
  <c r="M53" i="159"/>
  <c r="L53" i="159"/>
  <c r="L42" i="159" s="1"/>
  <c r="K53" i="159"/>
  <c r="J53" i="159"/>
  <c r="I53" i="159"/>
  <c r="H53" i="159"/>
  <c r="G53" i="159"/>
  <c r="F53" i="159"/>
  <c r="D53" i="159"/>
  <c r="C53" i="159"/>
  <c r="C42" i="159" s="1"/>
  <c r="B53" i="159"/>
  <c r="O53" i="160"/>
  <c r="N53" i="160"/>
  <c r="M53" i="160"/>
  <c r="L53" i="160"/>
  <c r="K53" i="160"/>
  <c r="J53" i="160"/>
  <c r="I53" i="160"/>
  <c r="I42" i="160" s="1"/>
  <c r="H53" i="160"/>
  <c r="G53" i="160"/>
  <c r="F53" i="160"/>
  <c r="D53" i="160"/>
  <c r="C53" i="160"/>
  <c r="B53" i="160"/>
  <c r="O53" i="161"/>
  <c r="N53" i="161"/>
  <c r="M53" i="161"/>
  <c r="L53" i="161"/>
  <c r="K53" i="161"/>
  <c r="J53" i="161"/>
  <c r="I53" i="161"/>
  <c r="H53" i="161"/>
  <c r="G53" i="161"/>
  <c r="F53" i="161"/>
  <c r="D53" i="161"/>
  <c r="C53" i="161"/>
  <c r="B53" i="161"/>
  <c r="O53" i="162"/>
  <c r="N53" i="162"/>
  <c r="M53" i="162"/>
  <c r="L53" i="162"/>
  <c r="K53" i="162"/>
  <c r="K42" i="162" s="1"/>
  <c r="J53" i="162"/>
  <c r="I53" i="162"/>
  <c r="H53" i="162"/>
  <c r="G53" i="162"/>
  <c r="F53" i="162"/>
  <c r="D53" i="162"/>
  <c r="C53" i="162"/>
  <c r="B53" i="162"/>
  <c r="B42" i="162" s="1"/>
  <c r="O53" i="163"/>
  <c r="N53" i="163"/>
  <c r="M53" i="163"/>
  <c r="L53" i="163"/>
  <c r="K53" i="163"/>
  <c r="J53" i="163"/>
  <c r="I53" i="163"/>
  <c r="H53" i="163"/>
  <c r="H42" i="163" s="1"/>
  <c r="G53" i="163"/>
  <c r="F53" i="163"/>
  <c r="D53" i="163"/>
  <c r="C53" i="163"/>
  <c r="B53" i="163"/>
  <c r="O53" i="164"/>
  <c r="N53" i="164"/>
  <c r="M53" i="164"/>
  <c r="L53" i="164"/>
  <c r="K53" i="164"/>
  <c r="J53" i="164"/>
  <c r="I53" i="164"/>
  <c r="H53" i="164"/>
  <c r="G53" i="164"/>
  <c r="F53" i="164"/>
  <c r="D53" i="164"/>
  <c r="C53" i="164"/>
  <c r="B53" i="164"/>
  <c r="O53" i="165"/>
  <c r="N53" i="165"/>
  <c r="M53" i="165"/>
  <c r="L53" i="165"/>
  <c r="K53" i="165"/>
  <c r="J53" i="165"/>
  <c r="J42" i="165" s="1"/>
  <c r="I53" i="165"/>
  <c r="H53" i="165"/>
  <c r="G53" i="165"/>
  <c r="F53" i="165"/>
  <c r="D53" i="165"/>
  <c r="C53" i="165"/>
  <c r="B53" i="165"/>
  <c r="O53" i="166"/>
  <c r="O42" i="166" s="1"/>
  <c r="N53" i="166"/>
  <c r="M53" i="166"/>
  <c r="L53" i="166"/>
  <c r="K53" i="166"/>
  <c r="J53" i="166"/>
  <c r="I53" i="166"/>
  <c r="H53" i="166"/>
  <c r="G53" i="166"/>
  <c r="G42" i="166" s="1"/>
  <c r="F53" i="166"/>
  <c r="D53" i="166"/>
  <c r="C53" i="166"/>
  <c r="B53" i="166"/>
  <c r="O53" i="167"/>
  <c r="N53" i="167"/>
  <c r="M53" i="167"/>
  <c r="L53" i="167"/>
  <c r="L42" i="167" s="1"/>
  <c r="K53" i="167"/>
  <c r="J53" i="167"/>
  <c r="I53" i="167"/>
  <c r="H53" i="167"/>
  <c r="G53" i="167"/>
  <c r="F53" i="167"/>
  <c r="D53" i="167"/>
  <c r="C53" i="167"/>
  <c r="C42" i="167" s="1"/>
  <c r="B53" i="167"/>
  <c r="O53" i="168"/>
  <c r="N53" i="168"/>
  <c r="M53" i="168"/>
  <c r="L53" i="168"/>
  <c r="K53" i="168"/>
  <c r="J53" i="168"/>
  <c r="I53" i="168"/>
  <c r="I42" i="168" s="1"/>
  <c r="H53" i="168"/>
  <c r="G53" i="168"/>
  <c r="F53" i="168"/>
  <c r="D53" i="168"/>
  <c r="C53" i="168"/>
  <c r="B53" i="168"/>
  <c r="O53" i="169"/>
  <c r="N53" i="169"/>
  <c r="M53" i="169"/>
  <c r="L53" i="169"/>
  <c r="K53" i="169"/>
  <c r="J53" i="169"/>
  <c r="I53" i="169"/>
  <c r="H53" i="169"/>
  <c r="G53" i="169"/>
  <c r="F53" i="169"/>
  <c r="D53" i="169"/>
  <c r="C53" i="169"/>
  <c r="B53" i="169"/>
  <c r="O53" i="170"/>
  <c r="N53" i="170"/>
  <c r="M53" i="170"/>
  <c r="L53" i="170"/>
  <c r="K53" i="170"/>
  <c r="K42" i="170" s="1"/>
  <c r="J53" i="170"/>
  <c r="I53" i="170"/>
  <c r="H53" i="170"/>
  <c r="G53" i="170"/>
  <c r="F53" i="170"/>
  <c r="D53" i="170"/>
  <c r="C53" i="170"/>
  <c r="B53" i="170"/>
  <c r="B42" i="170" s="1"/>
  <c r="O53" i="171"/>
  <c r="N53" i="171"/>
  <c r="M53" i="171"/>
  <c r="L53" i="171"/>
  <c r="K53" i="171"/>
  <c r="J53" i="171"/>
  <c r="I53" i="171"/>
  <c r="H53" i="171"/>
  <c r="H42" i="171" s="1"/>
  <c r="G53" i="171"/>
  <c r="F53" i="171"/>
  <c r="D53" i="171"/>
  <c r="C53" i="171"/>
  <c r="B53" i="171"/>
  <c r="O53" i="172"/>
  <c r="N53" i="172"/>
  <c r="M53" i="172"/>
  <c r="L53" i="172"/>
  <c r="K53" i="172"/>
  <c r="J53" i="172"/>
  <c r="I53" i="172"/>
  <c r="H53" i="172"/>
  <c r="G53" i="172"/>
  <c r="F53" i="172"/>
  <c r="D53" i="172"/>
  <c r="C53" i="172"/>
  <c r="B53" i="172"/>
  <c r="O53" i="173"/>
  <c r="N53" i="173"/>
  <c r="M53" i="173"/>
  <c r="L53" i="173"/>
  <c r="K53" i="173"/>
  <c r="J53" i="173"/>
  <c r="J42" i="173" s="1"/>
  <c r="I53" i="173"/>
  <c r="H53" i="173"/>
  <c r="G53" i="173"/>
  <c r="F53" i="173"/>
  <c r="D53" i="173"/>
  <c r="C53" i="173"/>
  <c r="B53" i="173"/>
  <c r="O53" i="174"/>
  <c r="O42" i="174" s="1"/>
  <c r="N53" i="174"/>
  <c r="M53" i="174"/>
  <c r="L53" i="174"/>
  <c r="K53" i="174"/>
  <c r="J53" i="174"/>
  <c r="I53" i="174"/>
  <c r="H53" i="174"/>
  <c r="G53" i="174"/>
  <c r="G42" i="174" s="1"/>
  <c r="F53" i="174"/>
  <c r="D53" i="174"/>
  <c r="C53" i="174"/>
  <c r="B53" i="174"/>
  <c r="O53" i="175"/>
  <c r="N53" i="175"/>
  <c r="M53" i="175"/>
  <c r="L53" i="175"/>
  <c r="L42" i="175" s="1"/>
  <c r="K53" i="175"/>
  <c r="J53" i="175"/>
  <c r="I53" i="175"/>
  <c r="H53" i="175"/>
  <c r="G53" i="175"/>
  <c r="F53" i="175"/>
  <c r="D53" i="175"/>
  <c r="C53" i="175"/>
  <c r="C42" i="175" s="1"/>
  <c r="B53" i="175"/>
  <c r="O53" i="176"/>
  <c r="N53" i="176"/>
  <c r="M53" i="176"/>
  <c r="L53" i="176"/>
  <c r="K53" i="176"/>
  <c r="J53" i="176"/>
  <c r="I53" i="176"/>
  <c r="H53" i="176"/>
  <c r="G53" i="176"/>
  <c r="F53" i="176"/>
  <c r="D53" i="176"/>
  <c r="C53" i="176"/>
  <c r="B53" i="176"/>
  <c r="O53" i="177"/>
  <c r="N53" i="177"/>
  <c r="M53" i="177"/>
  <c r="L53" i="177"/>
  <c r="K53" i="177"/>
  <c r="J53" i="177"/>
  <c r="I53" i="177"/>
  <c r="H53" i="177"/>
  <c r="G53" i="177"/>
  <c r="F53" i="177"/>
  <c r="D53" i="177"/>
  <c r="C53" i="177"/>
  <c r="B53" i="177"/>
  <c r="O53" i="178"/>
  <c r="N53" i="178"/>
  <c r="M53" i="178"/>
  <c r="L53" i="178"/>
  <c r="K53" i="178"/>
  <c r="K42" i="178" s="1"/>
  <c r="J53" i="178"/>
  <c r="I53" i="178"/>
  <c r="H53" i="178"/>
  <c r="G53" i="178"/>
  <c r="F53" i="178"/>
  <c r="D53" i="178"/>
  <c r="C53" i="178"/>
  <c r="B53" i="178"/>
  <c r="B42" i="178" s="1"/>
  <c r="O53" i="179"/>
  <c r="N53" i="179"/>
  <c r="M53" i="179"/>
  <c r="L53" i="179"/>
  <c r="K53" i="179"/>
  <c r="J53" i="179"/>
  <c r="I53" i="179"/>
  <c r="H53" i="179"/>
  <c r="H42" i="179" s="1"/>
  <c r="G53" i="179"/>
  <c r="F53" i="179"/>
  <c r="D53" i="179"/>
  <c r="C53" i="179"/>
  <c r="B53" i="179"/>
  <c r="O53" i="180"/>
  <c r="N53" i="180"/>
  <c r="M53" i="180"/>
  <c r="L53" i="180"/>
  <c r="K53" i="180"/>
  <c r="J53" i="180"/>
  <c r="I53" i="180"/>
  <c r="H53" i="180"/>
  <c r="G53" i="180"/>
  <c r="F53" i="180"/>
  <c r="D53" i="180"/>
  <c r="C53" i="180"/>
  <c r="B53" i="180"/>
  <c r="O53" i="181"/>
  <c r="N53" i="181"/>
  <c r="M53" i="181"/>
  <c r="L53" i="181"/>
  <c r="K53" i="181"/>
  <c r="J53" i="181"/>
  <c r="J42" i="181" s="1"/>
  <c r="I53" i="181"/>
  <c r="H53" i="181"/>
  <c r="G53" i="181"/>
  <c r="F53" i="181"/>
  <c r="D53" i="181"/>
  <c r="C53" i="181"/>
  <c r="B53" i="181"/>
  <c r="O53" i="182"/>
  <c r="O42" i="182" s="1"/>
  <c r="N53" i="182"/>
  <c r="M53" i="182"/>
  <c r="L53" i="182"/>
  <c r="K53" i="182"/>
  <c r="J53" i="182"/>
  <c r="I53" i="182"/>
  <c r="H53" i="182"/>
  <c r="G53" i="182"/>
  <c r="G42" i="182" s="1"/>
  <c r="F53" i="182"/>
  <c r="D53" i="182"/>
  <c r="C53" i="182"/>
  <c r="B53" i="182"/>
  <c r="O53" i="183"/>
  <c r="N53" i="183"/>
  <c r="M53" i="183"/>
  <c r="L53" i="183"/>
  <c r="K53" i="183"/>
  <c r="J53" i="183"/>
  <c r="I53" i="183"/>
  <c r="H53" i="183"/>
  <c r="G53" i="183"/>
  <c r="F53" i="183"/>
  <c r="D53" i="183"/>
  <c r="C53" i="183"/>
  <c r="B53" i="183"/>
  <c r="O53" i="184"/>
  <c r="N53" i="184"/>
  <c r="M53" i="184"/>
  <c r="L53" i="184"/>
  <c r="K53" i="184"/>
  <c r="J53" i="184"/>
  <c r="I53" i="184"/>
  <c r="I42" i="184" s="1"/>
  <c r="H53" i="184"/>
  <c r="G53" i="184"/>
  <c r="F53" i="184"/>
  <c r="D53" i="184"/>
  <c r="C53" i="184"/>
  <c r="B53" i="184"/>
  <c r="O53" i="185"/>
  <c r="N53" i="185"/>
  <c r="N42" i="185" s="1"/>
  <c r="M53" i="185"/>
  <c r="L53" i="185"/>
  <c r="K53" i="185"/>
  <c r="J53" i="185"/>
  <c r="I53" i="185"/>
  <c r="H53" i="185"/>
  <c r="G53" i="185"/>
  <c r="F53" i="185"/>
  <c r="F42" i="185" s="1"/>
  <c r="D53" i="185"/>
  <c r="C53" i="185"/>
  <c r="B53" i="185"/>
  <c r="O53" i="186"/>
  <c r="N53" i="186"/>
  <c r="M53" i="186"/>
  <c r="L53" i="186"/>
  <c r="K53" i="186"/>
  <c r="J53" i="186"/>
  <c r="I53" i="186"/>
  <c r="H53" i="186"/>
  <c r="G53" i="186"/>
  <c r="F53" i="186"/>
  <c r="D53" i="186"/>
  <c r="C53" i="186"/>
  <c r="B53" i="186"/>
  <c r="O53" i="187"/>
  <c r="N53" i="187"/>
  <c r="M53" i="187"/>
  <c r="L53" i="187"/>
  <c r="K53" i="187"/>
  <c r="J53" i="187"/>
  <c r="I53" i="187"/>
  <c r="H53" i="187"/>
  <c r="G53" i="187"/>
  <c r="F53" i="187"/>
  <c r="D53" i="187"/>
  <c r="C53" i="187"/>
  <c r="B53" i="187"/>
  <c r="O53" i="188"/>
  <c r="N53" i="188"/>
  <c r="M53" i="188"/>
  <c r="L53" i="188"/>
  <c r="K53" i="188"/>
  <c r="J53" i="188"/>
  <c r="I53" i="188"/>
  <c r="H53" i="188"/>
  <c r="G53" i="188"/>
  <c r="F53" i="188"/>
  <c r="D53" i="188"/>
  <c r="C53" i="188"/>
  <c r="B53" i="188"/>
  <c r="O53" i="189"/>
  <c r="N53" i="189"/>
  <c r="M53" i="189"/>
  <c r="L53" i="189"/>
  <c r="K53" i="189"/>
  <c r="J53" i="189"/>
  <c r="I53" i="189"/>
  <c r="H53" i="189"/>
  <c r="G53" i="189"/>
  <c r="F53" i="189"/>
  <c r="D53" i="189"/>
  <c r="C53" i="189"/>
  <c r="B53" i="189"/>
  <c r="O53" i="190"/>
  <c r="N53" i="190"/>
  <c r="M53" i="190"/>
  <c r="L53" i="190"/>
  <c r="K53" i="190"/>
  <c r="J53" i="190"/>
  <c r="I53" i="190"/>
  <c r="H53" i="190"/>
  <c r="G53" i="190"/>
  <c r="F53" i="190"/>
  <c r="D53" i="190"/>
  <c r="C53" i="190"/>
  <c r="B53" i="190"/>
  <c r="O53" i="191"/>
  <c r="N53" i="191"/>
  <c r="M53" i="191"/>
  <c r="L53" i="191"/>
  <c r="K53" i="191"/>
  <c r="J53" i="191"/>
  <c r="I53" i="191"/>
  <c r="H53" i="191"/>
  <c r="G53" i="191"/>
  <c r="F53" i="191"/>
  <c r="D53" i="191"/>
  <c r="C53" i="191"/>
  <c r="B53" i="191"/>
  <c r="O53" i="192"/>
  <c r="N53" i="192"/>
  <c r="M53" i="192"/>
  <c r="L53" i="192"/>
  <c r="K53" i="192"/>
  <c r="J53" i="192"/>
  <c r="I53" i="192"/>
  <c r="I42" i="192" s="1"/>
  <c r="H53" i="192"/>
  <c r="G53" i="192"/>
  <c r="F53" i="192"/>
  <c r="D53" i="192"/>
  <c r="C53" i="192"/>
  <c r="B53" i="192"/>
  <c r="O53" i="193"/>
  <c r="N53" i="193"/>
  <c r="N42" i="193" s="1"/>
  <c r="M53" i="193"/>
  <c r="L53" i="193"/>
  <c r="K53" i="193"/>
  <c r="J53" i="193"/>
  <c r="I53" i="193"/>
  <c r="H53" i="193"/>
  <c r="G53" i="193"/>
  <c r="F53" i="193"/>
  <c r="F42" i="193" s="1"/>
  <c r="D53" i="193"/>
  <c r="C53" i="193"/>
  <c r="B53" i="193"/>
  <c r="O53" i="194"/>
  <c r="N53" i="194"/>
  <c r="M53" i="194"/>
  <c r="L53" i="194"/>
  <c r="K53" i="194"/>
  <c r="J53" i="194"/>
  <c r="I53" i="194"/>
  <c r="H53" i="194"/>
  <c r="G53" i="194"/>
  <c r="F53" i="194"/>
  <c r="D53" i="194"/>
  <c r="C53" i="194"/>
  <c r="B53" i="194"/>
  <c r="O53" i="195"/>
  <c r="N53" i="195"/>
  <c r="M53" i="195"/>
  <c r="L53" i="195"/>
  <c r="K53" i="195"/>
  <c r="J53" i="195"/>
  <c r="I53" i="195"/>
  <c r="H53" i="195"/>
  <c r="G53" i="195"/>
  <c r="F53" i="195"/>
  <c r="D53" i="195"/>
  <c r="C53" i="195"/>
  <c r="B53" i="195"/>
  <c r="O53" i="196"/>
  <c r="N53" i="196"/>
  <c r="M53" i="196"/>
  <c r="L53" i="196"/>
  <c r="K53" i="196"/>
  <c r="J53" i="196"/>
  <c r="I53" i="196"/>
  <c r="H53" i="196"/>
  <c r="G53" i="196"/>
  <c r="F53" i="196"/>
  <c r="D53" i="196"/>
  <c r="C53" i="196"/>
  <c r="B53" i="196"/>
  <c r="O53" i="197"/>
  <c r="N53" i="197"/>
  <c r="M53" i="197"/>
  <c r="L53" i="197"/>
  <c r="K53" i="197"/>
  <c r="J53" i="197"/>
  <c r="I53" i="197"/>
  <c r="H53" i="197"/>
  <c r="G53" i="197"/>
  <c r="F53" i="197"/>
  <c r="D53" i="197"/>
  <c r="C53" i="197"/>
  <c r="B53" i="197"/>
  <c r="O53" i="198"/>
  <c r="N53" i="198"/>
  <c r="M53" i="198"/>
  <c r="L53" i="198"/>
  <c r="K53" i="198"/>
  <c r="J53" i="198"/>
  <c r="I53" i="198"/>
  <c r="H53" i="198"/>
  <c r="G53" i="198"/>
  <c r="F53" i="198"/>
  <c r="D53" i="198"/>
  <c r="C53" i="198"/>
  <c r="B53" i="198"/>
  <c r="O53" i="199"/>
  <c r="N53" i="199"/>
  <c r="M53" i="199"/>
  <c r="L53" i="199"/>
  <c r="K53" i="199"/>
  <c r="J53" i="199"/>
  <c r="I53" i="199"/>
  <c r="H53" i="199"/>
  <c r="G53" i="199"/>
  <c r="F53" i="199"/>
  <c r="D53" i="199"/>
  <c r="C53" i="199"/>
  <c r="B53" i="199"/>
  <c r="O53" i="200"/>
  <c r="N53" i="200"/>
  <c r="M53" i="200"/>
  <c r="L53" i="200"/>
  <c r="K53" i="200"/>
  <c r="J53" i="200"/>
  <c r="I53" i="200"/>
  <c r="I42" i="200" s="1"/>
  <c r="H53" i="200"/>
  <c r="G53" i="200"/>
  <c r="F53" i="200"/>
  <c r="D53" i="200"/>
  <c r="C53" i="200"/>
  <c r="B53" i="200"/>
  <c r="O53" i="201"/>
  <c r="N53" i="201"/>
  <c r="N42" i="201" s="1"/>
  <c r="M53" i="201"/>
  <c r="L53" i="201"/>
  <c r="K53" i="201"/>
  <c r="J53" i="201"/>
  <c r="I53" i="201"/>
  <c r="H53" i="201"/>
  <c r="G53" i="201"/>
  <c r="F53" i="201"/>
  <c r="F42" i="201" s="1"/>
  <c r="D53" i="201"/>
  <c r="C53" i="201"/>
  <c r="B53" i="201"/>
  <c r="O53" i="202"/>
  <c r="N53" i="202"/>
  <c r="M53" i="202"/>
  <c r="L53" i="202"/>
  <c r="K53" i="202"/>
  <c r="J53" i="202"/>
  <c r="I53" i="202"/>
  <c r="H53" i="202"/>
  <c r="G53" i="202"/>
  <c r="F53" i="202"/>
  <c r="D53" i="202"/>
  <c r="C53" i="202"/>
  <c r="B53" i="202"/>
  <c r="O53" i="203"/>
  <c r="N53" i="203"/>
  <c r="M53" i="203"/>
  <c r="L53" i="203"/>
  <c r="K53" i="203"/>
  <c r="J53" i="203"/>
  <c r="I53" i="203"/>
  <c r="H53" i="203"/>
  <c r="G53" i="203"/>
  <c r="F53" i="203"/>
  <c r="D53" i="203"/>
  <c r="C53" i="203"/>
  <c r="B53" i="203"/>
  <c r="O53" i="204"/>
  <c r="N53" i="204"/>
  <c r="M53" i="204"/>
  <c r="L53" i="204"/>
  <c r="K53" i="204"/>
  <c r="J53" i="204"/>
  <c r="I53" i="204"/>
  <c r="H53" i="204"/>
  <c r="G53" i="204"/>
  <c r="F53" i="204"/>
  <c r="D53" i="204"/>
  <c r="C53" i="204"/>
  <c r="B53" i="204"/>
  <c r="O53" i="205"/>
  <c r="N53" i="205"/>
  <c r="M53" i="205"/>
  <c r="L53" i="205"/>
  <c r="K53" i="205"/>
  <c r="J53" i="205"/>
  <c r="I53" i="205"/>
  <c r="H53" i="205"/>
  <c r="G53" i="205"/>
  <c r="F53" i="205"/>
  <c r="D53" i="205"/>
  <c r="C53" i="205"/>
  <c r="B53" i="205"/>
  <c r="O53" i="206"/>
  <c r="N53" i="206"/>
  <c r="M53" i="206"/>
  <c r="L53" i="206"/>
  <c r="K53" i="206"/>
  <c r="J53" i="206"/>
  <c r="I53" i="206"/>
  <c r="H53" i="206"/>
  <c r="G53" i="206"/>
  <c r="F53" i="206"/>
  <c r="D53" i="206"/>
  <c r="C53" i="206"/>
  <c r="B53" i="206"/>
  <c r="O53" i="207"/>
  <c r="N53" i="207"/>
  <c r="M53" i="207"/>
  <c r="L53" i="207"/>
  <c r="L42" i="207" s="1"/>
  <c r="K53" i="207"/>
  <c r="J53" i="207"/>
  <c r="I53" i="207"/>
  <c r="H53" i="207"/>
  <c r="G53" i="207"/>
  <c r="F53" i="207"/>
  <c r="D53" i="207"/>
  <c r="C53" i="207"/>
  <c r="C42" i="207" s="1"/>
  <c r="B53" i="207"/>
  <c r="O53" i="208"/>
  <c r="N53" i="208"/>
  <c r="M53" i="208"/>
  <c r="L53" i="208"/>
  <c r="K53" i="208"/>
  <c r="J53" i="208"/>
  <c r="I53" i="208"/>
  <c r="I42" i="208" s="1"/>
  <c r="H53" i="208"/>
  <c r="G53" i="208"/>
  <c r="F53" i="208"/>
  <c r="D53" i="208"/>
  <c r="C53" i="208"/>
  <c r="B53" i="208"/>
  <c r="O53" i="209"/>
  <c r="N53" i="209"/>
  <c r="N42" i="209" s="1"/>
  <c r="M53" i="209"/>
  <c r="L53" i="209"/>
  <c r="K53" i="209"/>
  <c r="J53" i="209"/>
  <c r="I53" i="209"/>
  <c r="H53" i="209"/>
  <c r="G53" i="209"/>
  <c r="F53" i="209"/>
  <c r="F42" i="209" s="1"/>
  <c r="D53" i="209"/>
  <c r="C53" i="209"/>
  <c r="B53" i="209"/>
  <c r="O53" i="210"/>
  <c r="N53" i="210"/>
  <c r="M53" i="210"/>
  <c r="L53" i="210"/>
  <c r="K53" i="210"/>
  <c r="J53" i="210"/>
  <c r="I53" i="210"/>
  <c r="H53" i="210"/>
  <c r="G53" i="210"/>
  <c r="F53" i="210"/>
  <c r="D53" i="210"/>
  <c r="C53" i="210"/>
  <c r="B53" i="210"/>
  <c r="O53" i="211"/>
  <c r="N53" i="211"/>
  <c r="M53" i="211"/>
  <c r="L53" i="211"/>
  <c r="K53" i="211"/>
  <c r="J53" i="211"/>
  <c r="I53" i="211"/>
  <c r="H53" i="211"/>
  <c r="G53" i="211"/>
  <c r="F53" i="211"/>
  <c r="D53" i="211"/>
  <c r="C53" i="211"/>
  <c r="B53" i="211"/>
  <c r="O53" i="212"/>
  <c r="N53" i="212"/>
  <c r="M53" i="212"/>
  <c r="M42" i="212" s="1"/>
  <c r="L53" i="212"/>
  <c r="K53" i="212"/>
  <c r="J53" i="212"/>
  <c r="I53" i="212"/>
  <c r="H53" i="212"/>
  <c r="G53" i="212"/>
  <c r="F53" i="212"/>
  <c r="D53" i="212"/>
  <c r="D42" i="212" s="1"/>
  <c r="C53" i="212"/>
  <c r="B53" i="212"/>
  <c r="O53" i="213"/>
  <c r="N53" i="213"/>
  <c r="M53" i="213"/>
  <c r="L53" i="213"/>
  <c r="K53" i="213"/>
  <c r="J53" i="213"/>
  <c r="I53" i="213"/>
  <c r="H53" i="213"/>
  <c r="G53" i="213"/>
  <c r="F53" i="213"/>
  <c r="D53" i="213"/>
  <c r="C53" i="213"/>
  <c r="B53" i="213"/>
  <c r="O53" i="214"/>
  <c r="N53" i="214"/>
  <c r="M53" i="214"/>
  <c r="L53" i="214"/>
  <c r="K53" i="214"/>
  <c r="J53" i="214"/>
  <c r="I53" i="214"/>
  <c r="H53" i="214"/>
  <c r="G53" i="214"/>
  <c r="F53" i="214"/>
  <c r="D53" i="214"/>
  <c r="C53" i="214"/>
  <c r="B53" i="214"/>
  <c r="O53" i="215"/>
  <c r="N53" i="215"/>
  <c r="M53" i="215"/>
  <c r="L53" i="215"/>
  <c r="L42" i="215" s="1"/>
  <c r="K53" i="215"/>
  <c r="J53" i="215"/>
  <c r="I53" i="215"/>
  <c r="H53" i="215"/>
  <c r="G53" i="215"/>
  <c r="F53" i="215"/>
  <c r="D53" i="215"/>
  <c r="C53" i="215"/>
  <c r="C42" i="215" s="1"/>
  <c r="B53" i="215"/>
  <c r="O53" i="216"/>
  <c r="N53" i="216"/>
  <c r="M53" i="216"/>
  <c r="L53" i="216"/>
  <c r="K53" i="216"/>
  <c r="J53" i="216"/>
  <c r="I53" i="216"/>
  <c r="I42" i="216" s="1"/>
  <c r="H53" i="216"/>
  <c r="G53" i="216"/>
  <c r="F53" i="216"/>
  <c r="D53" i="216"/>
  <c r="C53" i="216"/>
  <c r="B53" i="216"/>
  <c r="O53" i="217"/>
  <c r="N53" i="217"/>
  <c r="N42" i="217" s="1"/>
  <c r="M53" i="217"/>
  <c r="L53" i="217"/>
  <c r="K53" i="217"/>
  <c r="J53" i="217"/>
  <c r="I53" i="217"/>
  <c r="H53" i="217"/>
  <c r="G53" i="217"/>
  <c r="F53" i="217"/>
  <c r="F42" i="217" s="1"/>
  <c r="D53" i="217"/>
  <c r="C53" i="217"/>
  <c r="B53" i="217"/>
  <c r="O53" i="218"/>
  <c r="N53" i="218"/>
  <c r="M53" i="218"/>
  <c r="L53" i="218"/>
  <c r="K53" i="218"/>
  <c r="J53" i="218"/>
  <c r="I53" i="218"/>
  <c r="H53" i="218"/>
  <c r="G53" i="218"/>
  <c r="F53" i="218"/>
  <c r="D53" i="218"/>
  <c r="C53" i="218"/>
  <c r="B53" i="218"/>
  <c r="O53" i="219"/>
  <c r="N53" i="219"/>
  <c r="M53" i="219"/>
  <c r="L53" i="219"/>
  <c r="K53" i="219"/>
  <c r="J53" i="219"/>
  <c r="I53" i="219"/>
  <c r="H53" i="219"/>
  <c r="G53" i="219"/>
  <c r="F53" i="219"/>
  <c r="D53" i="219"/>
  <c r="C53" i="219"/>
  <c r="B53" i="219"/>
  <c r="O53" i="220"/>
  <c r="N53" i="220"/>
  <c r="M53" i="220"/>
  <c r="M42" i="220" s="1"/>
  <c r="L53" i="220"/>
  <c r="K53" i="220"/>
  <c r="J53" i="220"/>
  <c r="I53" i="220"/>
  <c r="H53" i="220"/>
  <c r="G53" i="220"/>
  <c r="F53" i="220"/>
  <c r="D53" i="220"/>
  <c r="D42" i="220" s="1"/>
  <c r="C53" i="220"/>
  <c r="B53" i="220"/>
  <c r="O53" i="221"/>
  <c r="N53" i="221"/>
  <c r="M53" i="221"/>
  <c r="L53" i="221"/>
  <c r="K53" i="221"/>
  <c r="J53" i="221"/>
  <c r="I53" i="221"/>
  <c r="H53" i="221"/>
  <c r="G53" i="221"/>
  <c r="F53" i="221"/>
  <c r="D53" i="221"/>
  <c r="C53" i="221"/>
  <c r="B53" i="221"/>
  <c r="O53" i="222"/>
  <c r="N53" i="222"/>
  <c r="M53" i="222"/>
  <c r="L53" i="222"/>
  <c r="K53" i="222"/>
  <c r="J53" i="222"/>
  <c r="I53" i="222"/>
  <c r="H53" i="222"/>
  <c r="G53" i="222"/>
  <c r="F53" i="222"/>
  <c r="D53" i="222"/>
  <c r="C53" i="222"/>
  <c r="B53" i="222"/>
  <c r="O53" i="223"/>
  <c r="N53" i="223"/>
  <c r="M53" i="223"/>
  <c r="L53" i="223"/>
  <c r="L42" i="223" s="1"/>
  <c r="K53" i="223"/>
  <c r="J53" i="223"/>
  <c r="I53" i="223"/>
  <c r="H53" i="223"/>
  <c r="G53" i="223"/>
  <c r="F53" i="223"/>
  <c r="D53" i="223"/>
  <c r="C53" i="223"/>
  <c r="C42" i="223" s="1"/>
  <c r="B53" i="223"/>
  <c r="O53" i="224"/>
  <c r="N53" i="224"/>
  <c r="M53" i="224"/>
  <c r="L53" i="224"/>
  <c r="K53" i="224"/>
  <c r="J53" i="224"/>
  <c r="I53" i="224"/>
  <c r="I42" i="224" s="1"/>
  <c r="H53" i="224"/>
  <c r="G53" i="224"/>
  <c r="F53" i="224"/>
  <c r="D53" i="224"/>
  <c r="C53" i="224"/>
  <c r="B53" i="224"/>
  <c r="O53" i="225"/>
  <c r="N53" i="225"/>
  <c r="N42" i="225" s="1"/>
  <c r="M53" i="225"/>
  <c r="L53" i="225"/>
  <c r="K53" i="225"/>
  <c r="J53" i="225"/>
  <c r="I53" i="225"/>
  <c r="H53" i="225"/>
  <c r="G53" i="225"/>
  <c r="F53" i="225"/>
  <c r="F42" i="225" s="1"/>
  <c r="D53" i="225"/>
  <c r="C53" i="225"/>
  <c r="B53" i="225"/>
  <c r="O53" i="226"/>
  <c r="N53" i="226"/>
  <c r="M53" i="226"/>
  <c r="L53" i="226"/>
  <c r="K53" i="226"/>
  <c r="J53" i="226"/>
  <c r="I53" i="226"/>
  <c r="H53" i="226"/>
  <c r="G53" i="226"/>
  <c r="F53" i="226"/>
  <c r="D53" i="226"/>
  <c r="C53" i="226"/>
  <c r="B53" i="226"/>
  <c r="O53" i="227"/>
  <c r="N53" i="227"/>
  <c r="M53" i="227"/>
  <c r="L53" i="227"/>
  <c r="K53" i="227"/>
  <c r="J53" i="227"/>
  <c r="I53" i="227"/>
  <c r="H53" i="227"/>
  <c r="G53" i="227"/>
  <c r="F53" i="227"/>
  <c r="D53" i="227"/>
  <c r="C53" i="227"/>
  <c r="B53" i="227"/>
  <c r="O53" i="228"/>
  <c r="N53" i="228"/>
  <c r="M53" i="228"/>
  <c r="M42" i="228" s="1"/>
  <c r="L53" i="228"/>
  <c r="K53" i="228"/>
  <c r="J53" i="228"/>
  <c r="I53" i="228"/>
  <c r="H53" i="228"/>
  <c r="G53" i="228"/>
  <c r="F53" i="228"/>
  <c r="D53" i="228"/>
  <c r="D42" i="228" s="1"/>
  <c r="C53" i="228"/>
  <c r="B53" i="228"/>
  <c r="O53" i="229"/>
  <c r="N53" i="229"/>
  <c r="M53" i="229"/>
  <c r="L53" i="229"/>
  <c r="K53" i="229"/>
  <c r="J53" i="229"/>
  <c r="I53" i="229"/>
  <c r="H53" i="229"/>
  <c r="G53" i="229"/>
  <c r="F53" i="229"/>
  <c r="D53" i="229"/>
  <c r="C53" i="229"/>
  <c r="B53" i="229"/>
  <c r="O53" i="230"/>
  <c r="N53" i="230"/>
  <c r="M53" i="230"/>
  <c r="L53" i="230"/>
  <c r="K53" i="230"/>
  <c r="J53" i="230"/>
  <c r="I53" i="230"/>
  <c r="H53" i="230"/>
  <c r="G53" i="230"/>
  <c r="F53" i="230"/>
  <c r="D53" i="230"/>
  <c r="C53" i="230"/>
  <c r="B53" i="230"/>
  <c r="O53" i="231"/>
  <c r="N53" i="231"/>
  <c r="M53" i="231"/>
  <c r="L53" i="231"/>
  <c r="L42" i="231" s="1"/>
  <c r="K53" i="231"/>
  <c r="J53" i="231"/>
  <c r="I53" i="231"/>
  <c r="H53" i="231"/>
  <c r="G53" i="231"/>
  <c r="F53" i="231"/>
  <c r="D53" i="231"/>
  <c r="C53" i="231"/>
  <c r="C42" i="231" s="1"/>
  <c r="B53" i="231"/>
  <c r="O53" i="232"/>
  <c r="N53" i="232"/>
  <c r="M53" i="232"/>
  <c r="L53" i="232"/>
  <c r="K53" i="232"/>
  <c r="J53" i="232"/>
  <c r="I53" i="232"/>
  <c r="I42" i="232" s="1"/>
  <c r="H53" i="232"/>
  <c r="G53" i="232"/>
  <c r="F53" i="232"/>
  <c r="D53" i="232"/>
  <c r="C53" i="232"/>
  <c r="B53" i="232"/>
  <c r="O53" i="233"/>
  <c r="N53" i="233"/>
  <c r="N42" i="233" s="1"/>
  <c r="M53" i="233"/>
  <c r="L53" i="233"/>
  <c r="K53" i="233"/>
  <c r="J53" i="233"/>
  <c r="I53" i="233"/>
  <c r="H53" i="233"/>
  <c r="G53" i="233"/>
  <c r="F53" i="233"/>
  <c r="F42" i="233" s="1"/>
  <c r="D53" i="233"/>
  <c r="C53" i="233"/>
  <c r="B53" i="233"/>
  <c r="O53" i="234"/>
  <c r="N53" i="234"/>
  <c r="M53" i="234"/>
  <c r="L53" i="234"/>
  <c r="K53" i="234"/>
  <c r="J53" i="234"/>
  <c r="I53" i="234"/>
  <c r="H53" i="234"/>
  <c r="G53" i="234"/>
  <c r="F53" i="234"/>
  <c r="D53" i="234"/>
  <c r="C53" i="234"/>
  <c r="B53" i="234"/>
  <c r="O53" i="235"/>
  <c r="N53" i="235"/>
  <c r="M53" i="235"/>
  <c r="L53" i="235"/>
  <c r="K53" i="235"/>
  <c r="J53" i="235"/>
  <c r="I53" i="235"/>
  <c r="H53" i="235"/>
  <c r="G53" i="235"/>
  <c r="F53" i="235"/>
  <c r="D53" i="235"/>
  <c r="C53" i="235"/>
  <c r="B53" i="235"/>
  <c r="O53" i="236"/>
  <c r="N53" i="236"/>
  <c r="M53" i="236"/>
  <c r="M42" i="236" s="1"/>
  <c r="L53" i="236"/>
  <c r="K53" i="236"/>
  <c r="J53" i="236"/>
  <c r="I53" i="236"/>
  <c r="H53" i="236"/>
  <c r="G53" i="236"/>
  <c r="F53" i="236"/>
  <c r="D53" i="236"/>
  <c r="D42" i="236" s="1"/>
  <c r="C53" i="236"/>
  <c r="B53" i="236"/>
  <c r="O53" i="237"/>
  <c r="N53" i="237"/>
  <c r="M53" i="237"/>
  <c r="L53" i="237"/>
  <c r="K53" i="237"/>
  <c r="J53" i="237"/>
  <c r="I53" i="237"/>
  <c r="H53" i="237"/>
  <c r="G53" i="237"/>
  <c r="F53" i="237"/>
  <c r="D53" i="237"/>
  <c r="C53" i="237"/>
  <c r="B53" i="237"/>
  <c r="O53" i="238"/>
  <c r="N53" i="238"/>
  <c r="M53" i="238"/>
  <c r="L53" i="238"/>
  <c r="K53" i="238"/>
  <c r="J53" i="238"/>
  <c r="I53" i="238"/>
  <c r="H53" i="238"/>
  <c r="G53" i="238"/>
  <c r="F53" i="238"/>
  <c r="D53" i="238"/>
  <c r="C53" i="238"/>
  <c r="B53" i="238"/>
  <c r="O53" i="239"/>
  <c r="N53" i="239"/>
  <c r="M53" i="239"/>
  <c r="L53" i="239"/>
  <c r="L42" i="239" s="1"/>
  <c r="K53" i="239"/>
  <c r="J53" i="239"/>
  <c r="I53" i="239"/>
  <c r="H53" i="239"/>
  <c r="G53" i="239"/>
  <c r="F53" i="239"/>
  <c r="D53" i="239"/>
  <c r="C53" i="239"/>
  <c r="C42" i="239" s="1"/>
  <c r="B53" i="239"/>
  <c r="O53" i="240"/>
  <c r="N53" i="240"/>
  <c r="M53" i="240"/>
  <c r="L53" i="240"/>
  <c r="K53" i="240"/>
  <c r="J53" i="240"/>
  <c r="I53" i="240"/>
  <c r="I42" i="240" s="1"/>
  <c r="H53" i="240"/>
  <c r="G53" i="240"/>
  <c r="F53" i="240"/>
  <c r="D53" i="240"/>
  <c r="C53" i="240"/>
  <c r="B53" i="240"/>
  <c r="O53" i="241"/>
  <c r="N53" i="241"/>
  <c r="N42" i="241" s="1"/>
  <c r="M53" i="241"/>
  <c r="L53" i="241"/>
  <c r="K53" i="241"/>
  <c r="J53" i="241"/>
  <c r="I53" i="241"/>
  <c r="H53" i="241"/>
  <c r="G53" i="241"/>
  <c r="F53" i="241"/>
  <c r="F42" i="241" s="1"/>
  <c r="D53" i="241"/>
  <c r="C53" i="241"/>
  <c r="B53" i="241"/>
  <c r="O53" i="242"/>
  <c r="N53" i="242"/>
  <c r="M53" i="242"/>
  <c r="L53" i="242"/>
  <c r="K53" i="242"/>
  <c r="J53" i="242"/>
  <c r="I53" i="242"/>
  <c r="H53" i="242"/>
  <c r="G53" i="242"/>
  <c r="F53" i="242"/>
  <c r="D53" i="242"/>
  <c r="C53" i="242"/>
  <c r="B53" i="242"/>
  <c r="O53" i="243"/>
  <c r="N53" i="243"/>
  <c r="M53" i="243"/>
  <c r="L53" i="243"/>
  <c r="K53" i="243"/>
  <c r="J53" i="243"/>
  <c r="I53" i="243"/>
  <c r="H53" i="243"/>
  <c r="G53" i="243"/>
  <c r="F53" i="243"/>
  <c r="D53" i="243"/>
  <c r="C53" i="243"/>
  <c r="B53" i="243"/>
  <c r="O53" i="244"/>
  <c r="N53" i="244"/>
  <c r="M53" i="244"/>
  <c r="M42" i="244" s="1"/>
  <c r="L53" i="244"/>
  <c r="K53" i="244"/>
  <c r="J53" i="244"/>
  <c r="I53" i="244"/>
  <c r="H53" i="244"/>
  <c r="G53" i="244"/>
  <c r="F53" i="244"/>
  <c r="D53" i="244"/>
  <c r="D42" i="244" s="1"/>
  <c r="C53" i="244"/>
  <c r="B53" i="244"/>
  <c r="O53" i="245"/>
  <c r="N53" i="245"/>
  <c r="M53" i="245"/>
  <c r="L53" i="245"/>
  <c r="K53" i="245"/>
  <c r="J53" i="245"/>
  <c r="I53" i="245"/>
  <c r="H53" i="245"/>
  <c r="G53" i="245"/>
  <c r="F53" i="245"/>
  <c r="D53" i="245"/>
  <c r="C53" i="245"/>
  <c r="B53" i="245"/>
  <c r="O53" i="246"/>
  <c r="N53" i="246"/>
  <c r="M53" i="246"/>
  <c r="L53" i="246"/>
  <c r="K53" i="246"/>
  <c r="J53" i="246"/>
  <c r="I53" i="246"/>
  <c r="H53" i="246"/>
  <c r="G53" i="246"/>
  <c r="F53" i="246"/>
  <c r="D53" i="246"/>
  <c r="C53" i="246"/>
  <c r="B53" i="246"/>
  <c r="O53" i="247"/>
  <c r="N53" i="247"/>
  <c r="M53" i="247"/>
  <c r="L53" i="247"/>
  <c r="L42" i="247" s="1"/>
  <c r="K53" i="247"/>
  <c r="J53" i="247"/>
  <c r="I53" i="247"/>
  <c r="H53" i="247"/>
  <c r="G53" i="247"/>
  <c r="F53" i="247"/>
  <c r="D53" i="247"/>
  <c r="C53" i="247"/>
  <c r="C42" i="247" s="1"/>
  <c r="B53" i="247"/>
  <c r="O53" i="248"/>
  <c r="N53" i="248"/>
  <c r="M53" i="248"/>
  <c r="L53" i="248"/>
  <c r="K53" i="248"/>
  <c r="J53" i="248"/>
  <c r="I53" i="248"/>
  <c r="I42" i="248" s="1"/>
  <c r="H53" i="248"/>
  <c r="G53" i="248"/>
  <c r="F53" i="248"/>
  <c r="D53" i="248"/>
  <c r="C53" i="248"/>
  <c r="B53" i="248"/>
  <c r="O53" i="249"/>
  <c r="N53" i="249"/>
  <c r="N42" i="249" s="1"/>
  <c r="M53" i="249"/>
  <c r="L53" i="249"/>
  <c r="K53" i="249"/>
  <c r="J53" i="249"/>
  <c r="I53" i="249"/>
  <c r="H53" i="249"/>
  <c r="G53" i="249"/>
  <c r="F53" i="249"/>
  <c r="D53" i="249"/>
  <c r="C53" i="249"/>
  <c r="B53" i="249"/>
  <c r="O53" i="250"/>
  <c r="N53" i="250"/>
  <c r="M53" i="250"/>
  <c r="L53" i="250"/>
  <c r="K53" i="250"/>
  <c r="J53" i="250"/>
  <c r="I53" i="250"/>
  <c r="H53" i="250"/>
  <c r="G53" i="250"/>
  <c r="F53" i="250"/>
  <c r="D53" i="250"/>
  <c r="C53" i="250"/>
  <c r="B53" i="250"/>
  <c r="O53" i="251"/>
  <c r="N53" i="251"/>
  <c r="M53" i="251"/>
  <c r="L53" i="251"/>
  <c r="K53" i="251"/>
  <c r="J53" i="251"/>
  <c r="I53" i="251"/>
  <c r="H53" i="251"/>
  <c r="G53" i="251"/>
  <c r="F53" i="251"/>
  <c r="D53" i="251"/>
  <c r="C53" i="251"/>
  <c r="B53" i="251"/>
  <c r="O53" i="252"/>
  <c r="N53" i="252"/>
  <c r="M53" i="252"/>
  <c r="M42" i="252" s="1"/>
  <c r="L53" i="252"/>
  <c r="K53" i="252"/>
  <c r="J53" i="252"/>
  <c r="I53" i="252"/>
  <c r="H53" i="252"/>
  <c r="G53" i="252"/>
  <c r="F53" i="252"/>
  <c r="D53" i="252"/>
  <c r="D42" i="252" s="1"/>
  <c r="C53" i="252"/>
  <c r="B53" i="252"/>
  <c r="O53" i="253"/>
  <c r="N53" i="253"/>
  <c r="M53" i="253"/>
  <c r="L53" i="253"/>
  <c r="K53" i="253"/>
  <c r="J53" i="253"/>
  <c r="I53" i="253"/>
  <c r="H53" i="253"/>
  <c r="G53" i="253"/>
  <c r="F53" i="253"/>
  <c r="D53" i="253"/>
  <c r="C53" i="253"/>
  <c r="B53" i="253"/>
  <c r="O53" i="254"/>
  <c r="N53" i="254"/>
  <c r="M53" i="254"/>
  <c r="L53" i="254"/>
  <c r="K53" i="254"/>
  <c r="J53" i="254"/>
  <c r="I53" i="254"/>
  <c r="H53" i="254"/>
  <c r="G53" i="254"/>
  <c r="F53" i="254"/>
  <c r="D53" i="254"/>
  <c r="C53" i="254"/>
  <c r="B53" i="254"/>
  <c r="O53" i="255"/>
  <c r="N53" i="255"/>
  <c r="M53" i="255"/>
  <c r="L53" i="255"/>
  <c r="L42" i="255" s="1"/>
  <c r="K53" i="255"/>
  <c r="J53" i="255"/>
  <c r="I53" i="255"/>
  <c r="H53" i="255"/>
  <c r="G53" i="255"/>
  <c r="F53" i="255"/>
  <c r="D53" i="255"/>
  <c r="C53" i="255"/>
  <c r="C42" i="255" s="1"/>
  <c r="B53" i="255"/>
  <c r="O53" i="256"/>
  <c r="N53" i="256"/>
  <c r="M53" i="256"/>
  <c r="L53" i="256"/>
  <c r="K53" i="256"/>
  <c r="J53" i="256"/>
  <c r="I53" i="256"/>
  <c r="I42" i="256" s="1"/>
  <c r="H53" i="256"/>
  <c r="G53" i="256"/>
  <c r="F53" i="256"/>
  <c r="D53" i="256"/>
  <c r="C53" i="256"/>
  <c r="B53" i="256"/>
  <c r="O53" i="257"/>
  <c r="N53" i="257"/>
  <c r="N42" i="257" s="1"/>
  <c r="M53" i="257"/>
  <c r="L53" i="257"/>
  <c r="K53" i="257"/>
  <c r="J53" i="257"/>
  <c r="I53" i="257"/>
  <c r="H53" i="257"/>
  <c r="G53" i="257"/>
  <c r="F53" i="257"/>
  <c r="F42" i="257" s="1"/>
  <c r="D53" i="257"/>
  <c r="C53" i="257"/>
  <c r="B53" i="257"/>
  <c r="O53" i="258"/>
  <c r="N53" i="258"/>
  <c r="M53" i="258"/>
  <c r="L53" i="258"/>
  <c r="K53" i="258"/>
  <c r="J53" i="258"/>
  <c r="I53" i="258"/>
  <c r="H53" i="258"/>
  <c r="G53" i="258"/>
  <c r="F53" i="258"/>
  <c r="D53" i="258"/>
  <c r="C53" i="258"/>
  <c r="B53" i="258"/>
  <c r="O53" i="1"/>
  <c r="N53" i="1"/>
  <c r="M53" i="1"/>
  <c r="L53" i="1"/>
  <c r="K53" i="1"/>
  <c r="J53" i="1"/>
  <c r="I53" i="1"/>
  <c r="H53" i="1"/>
  <c r="G53" i="1"/>
  <c r="F53" i="1"/>
  <c r="D53" i="1"/>
  <c r="C53" i="1"/>
  <c r="B53" i="1"/>
  <c r="W43" i="2"/>
  <c r="V43" i="2"/>
  <c r="V42" i="2" s="1"/>
  <c r="W43" i="3"/>
  <c r="W42" i="3" s="1"/>
  <c r="V43" i="3"/>
  <c r="V42" i="3" s="1"/>
  <c r="W43" i="4"/>
  <c r="V43" i="4"/>
  <c r="V42" i="4" s="1"/>
  <c r="W43" i="5"/>
  <c r="W42" i="5" s="1"/>
  <c r="V43" i="5"/>
  <c r="V42" i="5" s="1"/>
  <c r="W43" i="6"/>
  <c r="V43" i="6"/>
  <c r="V42" i="6" s="1"/>
  <c r="W43" i="7"/>
  <c r="W42" i="7" s="1"/>
  <c r="V43" i="7"/>
  <c r="V42" i="7" s="1"/>
  <c r="W43" i="8"/>
  <c r="V43" i="8"/>
  <c r="V42" i="8" s="1"/>
  <c r="W43" i="9"/>
  <c r="W42" i="9" s="1"/>
  <c r="V43" i="9"/>
  <c r="V42" i="9" s="1"/>
  <c r="W43" i="10"/>
  <c r="V43" i="10"/>
  <c r="V42" i="10" s="1"/>
  <c r="W43" i="11"/>
  <c r="W42" i="11" s="1"/>
  <c r="V43" i="11"/>
  <c r="V42" i="11" s="1"/>
  <c r="W43" i="12"/>
  <c r="V43" i="12"/>
  <c r="V42" i="12" s="1"/>
  <c r="W43" i="13"/>
  <c r="W42" i="13" s="1"/>
  <c r="V43" i="13"/>
  <c r="V42" i="13" s="1"/>
  <c r="W43" i="14"/>
  <c r="V43" i="14"/>
  <c r="V42" i="14" s="1"/>
  <c r="W43" i="15"/>
  <c r="W42" i="15" s="1"/>
  <c r="V43" i="15"/>
  <c r="V42" i="15" s="1"/>
  <c r="W43" i="16"/>
  <c r="V43" i="16"/>
  <c r="V42" i="16" s="1"/>
  <c r="W43" i="17"/>
  <c r="W42" i="17" s="1"/>
  <c r="V43" i="17"/>
  <c r="V42" i="17" s="1"/>
  <c r="W43" i="18"/>
  <c r="V43" i="18"/>
  <c r="V42" i="18" s="1"/>
  <c r="W43" i="19"/>
  <c r="W42" i="19" s="1"/>
  <c r="V43" i="19"/>
  <c r="V42" i="19" s="1"/>
  <c r="W43" i="20"/>
  <c r="V43" i="20"/>
  <c r="V42" i="20" s="1"/>
  <c r="W43" i="21"/>
  <c r="W42" i="21" s="1"/>
  <c r="V43" i="21"/>
  <c r="V42" i="21" s="1"/>
  <c r="W43" i="22"/>
  <c r="V43" i="22"/>
  <c r="V42" i="22" s="1"/>
  <c r="W43" i="23"/>
  <c r="W42" i="23" s="1"/>
  <c r="V43" i="23"/>
  <c r="V42" i="23" s="1"/>
  <c r="W43" i="24"/>
  <c r="V43" i="24"/>
  <c r="V42" i="24" s="1"/>
  <c r="W43" i="25"/>
  <c r="W42" i="25" s="1"/>
  <c r="V43" i="25"/>
  <c r="V42" i="25" s="1"/>
  <c r="W43" i="26"/>
  <c r="V43" i="26"/>
  <c r="V42" i="26" s="1"/>
  <c r="W43" i="27"/>
  <c r="W42" i="27" s="1"/>
  <c r="V43" i="27"/>
  <c r="V42" i="27" s="1"/>
  <c r="W43" i="28"/>
  <c r="V43" i="28"/>
  <c r="V42" i="28" s="1"/>
  <c r="W43" i="29"/>
  <c r="W42" i="29" s="1"/>
  <c r="V43" i="29"/>
  <c r="V42" i="29" s="1"/>
  <c r="W43" i="30"/>
  <c r="V43" i="30"/>
  <c r="V42" i="30" s="1"/>
  <c r="W43" i="31"/>
  <c r="W42" i="31" s="1"/>
  <c r="V43" i="31"/>
  <c r="V42" i="31" s="1"/>
  <c r="W43" i="32"/>
  <c r="V43" i="32"/>
  <c r="V42" i="32" s="1"/>
  <c r="W43" i="33"/>
  <c r="W42" i="33" s="1"/>
  <c r="V43" i="33"/>
  <c r="V42" i="33" s="1"/>
  <c r="W43" i="34"/>
  <c r="V43" i="34"/>
  <c r="V42" i="34" s="1"/>
  <c r="W43" i="35"/>
  <c r="W42" i="35" s="1"/>
  <c r="V43" i="35"/>
  <c r="V42" i="35" s="1"/>
  <c r="W43" i="36"/>
  <c r="V43" i="36"/>
  <c r="V42" i="36" s="1"/>
  <c r="W43" i="37"/>
  <c r="W42" i="37" s="1"/>
  <c r="V43" i="37"/>
  <c r="V42" i="37" s="1"/>
  <c r="W43" i="38"/>
  <c r="V43" i="38"/>
  <c r="V42" i="38" s="1"/>
  <c r="W43" i="39"/>
  <c r="W42" i="39" s="1"/>
  <c r="V43" i="39"/>
  <c r="V42" i="39" s="1"/>
  <c r="W43" i="40"/>
  <c r="V43" i="40"/>
  <c r="V42" i="40" s="1"/>
  <c r="W43" i="41"/>
  <c r="W42" i="41" s="1"/>
  <c r="V43" i="41"/>
  <c r="V42" i="41" s="1"/>
  <c r="W43" i="42"/>
  <c r="V43" i="42"/>
  <c r="V42" i="42" s="1"/>
  <c r="W43" i="43"/>
  <c r="W42" i="43" s="1"/>
  <c r="V43" i="43"/>
  <c r="V42" i="43" s="1"/>
  <c r="W43" i="44"/>
  <c r="V43" i="44"/>
  <c r="V42" i="44" s="1"/>
  <c r="W43" i="45"/>
  <c r="W42" i="45" s="1"/>
  <c r="V43" i="45"/>
  <c r="V42" i="45" s="1"/>
  <c r="W43" i="46"/>
  <c r="V43" i="46"/>
  <c r="V42" i="46" s="1"/>
  <c r="W43" i="47"/>
  <c r="W42" i="47" s="1"/>
  <c r="V43" i="47"/>
  <c r="V42" i="47" s="1"/>
  <c r="W43" i="48"/>
  <c r="V43" i="48"/>
  <c r="V42" i="48" s="1"/>
  <c r="W43" i="49"/>
  <c r="W42" i="49" s="1"/>
  <c r="V43" i="49"/>
  <c r="V42" i="49" s="1"/>
  <c r="W43" i="50"/>
  <c r="V43" i="50"/>
  <c r="V42" i="50" s="1"/>
  <c r="W43" i="51"/>
  <c r="W42" i="51" s="1"/>
  <c r="V43" i="51"/>
  <c r="V42" i="51" s="1"/>
  <c r="W43" i="52"/>
  <c r="V43" i="52"/>
  <c r="V42" i="52" s="1"/>
  <c r="W43" i="53"/>
  <c r="W42" i="53" s="1"/>
  <c r="V43" i="53"/>
  <c r="V42" i="53" s="1"/>
  <c r="W43" i="54"/>
  <c r="V43" i="54"/>
  <c r="V42" i="54" s="1"/>
  <c r="W43" i="55"/>
  <c r="W42" i="55" s="1"/>
  <c r="V43" i="55"/>
  <c r="V42" i="55" s="1"/>
  <c r="W43" i="56"/>
  <c r="V43" i="56"/>
  <c r="V42" i="56" s="1"/>
  <c r="W43" i="57"/>
  <c r="W42" i="57" s="1"/>
  <c r="V43" i="57"/>
  <c r="V42" i="57" s="1"/>
  <c r="W43" i="58"/>
  <c r="V43" i="58"/>
  <c r="V42" i="58" s="1"/>
  <c r="W43" i="59"/>
  <c r="W42" i="59" s="1"/>
  <c r="V43" i="59"/>
  <c r="V42" i="59" s="1"/>
  <c r="W43" i="60"/>
  <c r="V43" i="60"/>
  <c r="V42" i="60" s="1"/>
  <c r="W43" i="61"/>
  <c r="W42" i="61" s="1"/>
  <c r="V43" i="61"/>
  <c r="V42" i="61" s="1"/>
  <c r="W43" i="62"/>
  <c r="V43" i="62"/>
  <c r="V42" i="62" s="1"/>
  <c r="W43" i="63"/>
  <c r="W42" i="63" s="1"/>
  <c r="V43" i="63"/>
  <c r="V42" i="63" s="1"/>
  <c r="W43" i="64"/>
  <c r="V43" i="64"/>
  <c r="V42" i="64" s="1"/>
  <c r="W43" i="65"/>
  <c r="W42" i="65" s="1"/>
  <c r="V43" i="65"/>
  <c r="V42" i="65" s="1"/>
  <c r="W43" i="66"/>
  <c r="V43" i="66"/>
  <c r="V42" i="66" s="1"/>
  <c r="W43" i="67"/>
  <c r="W42" i="67" s="1"/>
  <c r="V43" i="67"/>
  <c r="V42" i="67" s="1"/>
  <c r="W43" i="68"/>
  <c r="V43" i="68"/>
  <c r="V42" i="68" s="1"/>
  <c r="W43" i="69"/>
  <c r="W42" i="69" s="1"/>
  <c r="V43" i="69"/>
  <c r="V42" i="69" s="1"/>
  <c r="W43" i="70"/>
  <c r="V43" i="70"/>
  <c r="V42" i="70" s="1"/>
  <c r="W43" i="71"/>
  <c r="V43" i="71"/>
  <c r="V42" i="71" s="1"/>
  <c r="W42" i="71"/>
  <c r="W43" i="72"/>
  <c r="V43" i="72"/>
  <c r="V42" i="72" s="1"/>
  <c r="W43" i="73"/>
  <c r="W42" i="73" s="1"/>
  <c r="V43" i="73"/>
  <c r="V42" i="73" s="1"/>
  <c r="W43" i="74"/>
  <c r="V43" i="74"/>
  <c r="V42" i="74" s="1"/>
  <c r="W43" i="75"/>
  <c r="V43" i="75"/>
  <c r="V42" i="75" s="1"/>
  <c r="W42" i="75"/>
  <c r="W43" i="76"/>
  <c r="V43" i="76"/>
  <c r="V42" i="76" s="1"/>
  <c r="W43" i="77"/>
  <c r="W42" i="77" s="1"/>
  <c r="V43" i="77"/>
  <c r="V42" i="77" s="1"/>
  <c r="W43" i="78"/>
  <c r="V43" i="78"/>
  <c r="V42" i="78" s="1"/>
  <c r="W43" i="79"/>
  <c r="W42" i="79" s="1"/>
  <c r="V43" i="79"/>
  <c r="V42" i="79" s="1"/>
  <c r="W43" i="80"/>
  <c r="V43" i="80"/>
  <c r="V42" i="80" s="1"/>
  <c r="W43" i="81"/>
  <c r="W42" i="81" s="1"/>
  <c r="V43" i="81"/>
  <c r="V42" i="81" s="1"/>
  <c r="W43" i="82"/>
  <c r="V43" i="82"/>
  <c r="V42" i="82" s="1"/>
  <c r="W43" i="83"/>
  <c r="W42" i="83" s="1"/>
  <c r="V43" i="83"/>
  <c r="V42" i="83" s="1"/>
  <c r="W43" i="84"/>
  <c r="V43" i="84"/>
  <c r="V42" i="84" s="1"/>
  <c r="W43" i="85"/>
  <c r="W42" i="85" s="1"/>
  <c r="V43" i="85"/>
  <c r="V42" i="85" s="1"/>
  <c r="W43" i="86"/>
  <c r="V43" i="86"/>
  <c r="V42" i="86" s="1"/>
  <c r="W43" i="87"/>
  <c r="W42" i="87" s="1"/>
  <c r="V43" i="87"/>
  <c r="V42" i="87" s="1"/>
  <c r="W43" i="88"/>
  <c r="V43" i="88"/>
  <c r="V42" i="88" s="1"/>
  <c r="W43" i="89"/>
  <c r="W42" i="89" s="1"/>
  <c r="V43" i="89"/>
  <c r="V42" i="89" s="1"/>
  <c r="W43" i="90"/>
  <c r="V43" i="90"/>
  <c r="V42" i="90" s="1"/>
  <c r="W43" i="91"/>
  <c r="W42" i="91" s="1"/>
  <c r="V43" i="91"/>
  <c r="V42" i="91" s="1"/>
  <c r="W43" i="92"/>
  <c r="V43" i="92"/>
  <c r="V42" i="92" s="1"/>
  <c r="W43" i="93"/>
  <c r="W42" i="93" s="1"/>
  <c r="V43" i="93"/>
  <c r="V42" i="93" s="1"/>
  <c r="W43" i="94"/>
  <c r="V43" i="94"/>
  <c r="V42" i="94" s="1"/>
  <c r="W43" i="95"/>
  <c r="W42" i="95" s="1"/>
  <c r="V43" i="95"/>
  <c r="V42" i="95" s="1"/>
  <c r="W43" i="96"/>
  <c r="V43" i="96"/>
  <c r="V42" i="96" s="1"/>
  <c r="W43" i="97"/>
  <c r="W42" i="97" s="1"/>
  <c r="V43" i="97"/>
  <c r="V42" i="97" s="1"/>
  <c r="W43" i="98"/>
  <c r="V43" i="98"/>
  <c r="V42" i="98" s="1"/>
  <c r="W43" i="99"/>
  <c r="W42" i="99" s="1"/>
  <c r="V43" i="99"/>
  <c r="V42" i="99" s="1"/>
  <c r="W43" i="100"/>
  <c r="V43" i="100"/>
  <c r="V42" i="100" s="1"/>
  <c r="W43" i="101"/>
  <c r="W42" i="101" s="1"/>
  <c r="V43" i="101"/>
  <c r="V42" i="101" s="1"/>
  <c r="W43" i="102"/>
  <c r="V43" i="102"/>
  <c r="V42" i="102" s="1"/>
  <c r="W43" i="103"/>
  <c r="W42" i="103" s="1"/>
  <c r="V43" i="103"/>
  <c r="V42" i="103" s="1"/>
  <c r="W43" i="104"/>
  <c r="V43" i="104"/>
  <c r="V42" i="104" s="1"/>
  <c r="W43" i="105"/>
  <c r="W42" i="105" s="1"/>
  <c r="V43" i="105"/>
  <c r="V42" i="105" s="1"/>
  <c r="W43" i="106"/>
  <c r="V43" i="106"/>
  <c r="V42" i="106" s="1"/>
  <c r="W43" i="107"/>
  <c r="W42" i="107" s="1"/>
  <c r="V43" i="107"/>
  <c r="V42" i="107" s="1"/>
  <c r="W43" i="108"/>
  <c r="V43" i="108"/>
  <c r="V42" i="108" s="1"/>
  <c r="W43" i="109"/>
  <c r="W42" i="109" s="1"/>
  <c r="V43" i="109"/>
  <c r="V42" i="109" s="1"/>
  <c r="W43" i="110"/>
  <c r="V43" i="110"/>
  <c r="V42" i="110" s="1"/>
  <c r="W43" i="111"/>
  <c r="W42" i="111" s="1"/>
  <c r="V43" i="111"/>
  <c r="V42" i="111" s="1"/>
  <c r="W43" i="112"/>
  <c r="V43" i="112"/>
  <c r="V42" i="112" s="1"/>
  <c r="W43" i="113"/>
  <c r="W42" i="113" s="1"/>
  <c r="V43" i="113"/>
  <c r="V42" i="113" s="1"/>
  <c r="W43" i="114"/>
  <c r="V43" i="114"/>
  <c r="V42" i="114" s="1"/>
  <c r="W43" i="115"/>
  <c r="W42" i="115" s="1"/>
  <c r="V43" i="115"/>
  <c r="V42" i="115" s="1"/>
  <c r="W43" i="116"/>
  <c r="V43" i="116"/>
  <c r="V42" i="116" s="1"/>
  <c r="W43" i="117"/>
  <c r="W42" i="117" s="1"/>
  <c r="V43" i="117"/>
  <c r="V42" i="117" s="1"/>
  <c r="W43" i="118"/>
  <c r="V43" i="118"/>
  <c r="V42" i="118" s="1"/>
  <c r="W43" i="119"/>
  <c r="W42" i="119" s="1"/>
  <c r="V43" i="119"/>
  <c r="V42" i="119" s="1"/>
  <c r="W43" i="120"/>
  <c r="V43" i="120"/>
  <c r="V42" i="120" s="1"/>
  <c r="W43" i="121"/>
  <c r="W42" i="121" s="1"/>
  <c r="V43" i="121"/>
  <c r="V42" i="121" s="1"/>
  <c r="W43" i="122"/>
  <c r="V43" i="122"/>
  <c r="V42" i="122" s="1"/>
  <c r="W43" i="123"/>
  <c r="W42" i="123" s="1"/>
  <c r="V43" i="123"/>
  <c r="V42" i="123" s="1"/>
  <c r="W43" i="124"/>
  <c r="V43" i="124"/>
  <c r="V42" i="124" s="1"/>
  <c r="W43" i="125"/>
  <c r="W42" i="125" s="1"/>
  <c r="V43" i="125"/>
  <c r="V42" i="125" s="1"/>
  <c r="W43" i="126"/>
  <c r="V43" i="126"/>
  <c r="V42" i="126" s="1"/>
  <c r="W43" i="127"/>
  <c r="W42" i="127" s="1"/>
  <c r="V43" i="127"/>
  <c r="V42" i="127" s="1"/>
  <c r="W43" i="128"/>
  <c r="V43" i="128"/>
  <c r="V42" i="128" s="1"/>
  <c r="W43" i="129"/>
  <c r="W42" i="129" s="1"/>
  <c r="V43" i="129"/>
  <c r="V42" i="129" s="1"/>
  <c r="W43" i="130"/>
  <c r="V43" i="130"/>
  <c r="V42" i="130" s="1"/>
  <c r="W43" i="131"/>
  <c r="W42" i="131" s="1"/>
  <c r="V43" i="131"/>
  <c r="V42" i="131" s="1"/>
  <c r="W43" i="132"/>
  <c r="V43" i="132"/>
  <c r="V42" i="132" s="1"/>
  <c r="W43" i="133"/>
  <c r="W42" i="133" s="1"/>
  <c r="V43" i="133"/>
  <c r="V42" i="133" s="1"/>
  <c r="W43" i="134"/>
  <c r="V43" i="134"/>
  <c r="V42" i="134" s="1"/>
  <c r="W43" i="135"/>
  <c r="V43" i="135"/>
  <c r="V42" i="135" s="1"/>
  <c r="W42" i="135"/>
  <c r="W43" i="136"/>
  <c r="V43" i="136"/>
  <c r="V42" i="136" s="1"/>
  <c r="W43" i="137"/>
  <c r="V43" i="137"/>
  <c r="V42" i="137" s="1"/>
  <c r="W42" i="137"/>
  <c r="W43" i="138"/>
  <c r="V43" i="138"/>
  <c r="V42" i="138" s="1"/>
  <c r="W43" i="139"/>
  <c r="W42" i="139" s="1"/>
  <c r="V43" i="139"/>
  <c r="V42" i="139" s="1"/>
  <c r="W43" i="140"/>
  <c r="V43" i="140"/>
  <c r="V42" i="140" s="1"/>
  <c r="W43" i="141"/>
  <c r="V43" i="141"/>
  <c r="V42" i="141" s="1"/>
  <c r="W42" i="141"/>
  <c r="W43" i="142"/>
  <c r="V43" i="142"/>
  <c r="V42" i="142" s="1"/>
  <c r="W43" i="143"/>
  <c r="V43" i="143"/>
  <c r="W42" i="143"/>
  <c r="V42" i="143"/>
  <c r="W43" i="144"/>
  <c r="V43" i="144"/>
  <c r="V42" i="144"/>
  <c r="W43" i="145"/>
  <c r="V43" i="145"/>
  <c r="V42" i="145" s="1"/>
  <c r="W42" i="145"/>
  <c r="W43" i="146"/>
  <c r="V43" i="146"/>
  <c r="V42" i="146"/>
  <c r="W43" i="147"/>
  <c r="W42" i="147" s="1"/>
  <c r="V43" i="147"/>
  <c r="V42" i="147" s="1"/>
  <c r="W43" i="148"/>
  <c r="V43" i="148"/>
  <c r="V42" i="148" s="1"/>
  <c r="W43" i="149"/>
  <c r="W42" i="149" s="1"/>
  <c r="V43" i="149"/>
  <c r="V42" i="149" s="1"/>
  <c r="W43" i="150"/>
  <c r="W42" i="150" s="1"/>
  <c r="V43" i="150"/>
  <c r="V42" i="150" s="1"/>
  <c r="W43" i="151"/>
  <c r="W42" i="151" s="1"/>
  <c r="V43" i="151"/>
  <c r="V42" i="151" s="1"/>
  <c r="W43" i="152"/>
  <c r="V43" i="152"/>
  <c r="V42" i="152" s="1"/>
  <c r="W43" i="153"/>
  <c r="W42" i="153" s="1"/>
  <c r="V43" i="153"/>
  <c r="V42" i="153" s="1"/>
  <c r="W43" i="154"/>
  <c r="V43" i="154"/>
  <c r="V42" i="154" s="1"/>
  <c r="W43" i="155"/>
  <c r="V43" i="155"/>
  <c r="V42" i="155" s="1"/>
  <c r="W42" i="155"/>
  <c r="W43" i="156"/>
  <c r="V43" i="156"/>
  <c r="V42" i="156" s="1"/>
  <c r="W43" i="157"/>
  <c r="V43" i="157"/>
  <c r="V42" i="157" s="1"/>
  <c r="W42" i="157"/>
  <c r="W43" i="158"/>
  <c r="V43" i="158"/>
  <c r="V42" i="158" s="1"/>
  <c r="W43" i="159"/>
  <c r="W42" i="159" s="1"/>
  <c r="V43" i="159"/>
  <c r="V42" i="159" s="1"/>
  <c r="W43" i="160"/>
  <c r="V43" i="160"/>
  <c r="V42" i="160" s="1"/>
  <c r="W43" i="161"/>
  <c r="V43" i="161"/>
  <c r="V42" i="161" s="1"/>
  <c r="W42" i="161"/>
  <c r="W43" i="162"/>
  <c r="V43" i="162"/>
  <c r="V42" i="162" s="1"/>
  <c r="W43" i="163"/>
  <c r="V43" i="163"/>
  <c r="V42" i="163" s="1"/>
  <c r="W42" i="163"/>
  <c r="W43" i="164"/>
  <c r="V43" i="164"/>
  <c r="V42" i="164" s="1"/>
  <c r="W43" i="165"/>
  <c r="W42" i="165" s="1"/>
  <c r="V43" i="165"/>
  <c r="V42" i="165" s="1"/>
  <c r="W43" i="166"/>
  <c r="V43" i="166"/>
  <c r="V42" i="166" s="1"/>
  <c r="W43" i="167"/>
  <c r="V43" i="167"/>
  <c r="V42" i="167" s="1"/>
  <c r="W42" i="167"/>
  <c r="W43" i="168"/>
  <c r="V43" i="168"/>
  <c r="V42" i="168" s="1"/>
  <c r="W43" i="169"/>
  <c r="W42" i="169" s="1"/>
  <c r="V43" i="169"/>
  <c r="V42" i="169" s="1"/>
  <c r="W43" i="170"/>
  <c r="V43" i="170"/>
  <c r="V42" i="170" s="1"/>
  <c r="W43" i="171"/>
  <c r="W42" i="171" s="1"/>
  <c r="V43" i="171"/>
  <c r="V42" i="171" s="1"/>
  <c r="W43" i="172"/>
  <c r="V43" i="172"/>
  <c r="V42" i="172" s="1"/>
  <c r="W43" i="173"/>
  <c r="V43" i="173"/>
  <c r="V42" i="173" s="1"/>
  <c r="W42" i="173"/>
  <c r="W43" i="174"/>
  <c r="V43" i="174"/>
  <c r="V42" i="174" s="1"/>
  <c r="W43" i="175"/>
  <c r="V43" i="175"/>
  <c r="V42" i="175" s="1"/>
  <c r="W42" i="175"/>
  <c r="W43" i="176"/>
  <c r="V43" i="176"/>
  <c r="V42" i="176" s="1"/>
  <c r="W43" i="177"/>
  <c r="W42" i="177" s="1"/>
  <c r="V43" i="177"/>
  <c r="V42" i="177" s="1"/>
  <c r="W43" i="178"/>
  <c r="V43" i="178"/>
  <c r="V42" i="178" s="1"/>
  <c r="W43" i="179"/>
  <c r="V43" i="179"/>
  <c r="V42" i="179" s="1"/>
  <c r="W42" i="179"/>
  <c r="W43" i="180"/>
  <c r="V43" i="180"/>
  <c r="V42" i="180" s="1"/>
  <c r="W43" i="181"/>
  <c r="V43" i="181"/>
  <c r="V42" i="181" s="1"/>
  <c r="W42" i="181"/>
  <c r="W43" i="182"/>
  <c r="V43" i="182"/>
  <c r="V42" i="182" s="1"/>
  <c r="W43" i="183"/>
  <c r="W42" i="183" s="1"/>
  <c r="V43" i="183"/>
  <c r="V42" i="183" s="1"/>
  <c r="W43" i="184"/>
  <c r="V43" i="184"/>
  <c r="V42" i="184" s="1"/>
  <c r="W43" i="185"/>
  <c r="V43" i="185"/>
  <c r="V42" i="185" s="1"/>
  <c r="W42" i="185"/>
  <c r="W43" i="186"/>
  <c r="V43" i="186"/>
  <c r="V42" i="186" s="1"/>
  <c r="W43" i="187"/>
  <c r="W42" i="187" s="1"/>
  <c r="V43" i="187"/>
  <c r="V42" i="187" s="1"/>
  <c r="W43" i="188"/>
  <c r="V43" i="188"/>
  <c r="V42" i="188" s="1"/>
  <c r="W43" i="189"/>
  <c r="W42" i="189" s="1"/>
  <c r="V43" i="189"/>
  <c r="V42" i="189" s="1"/>
  <c r="W43" i="190"/>
  <c r="V43" i="190"/>
  <c r="V42" i="190" s="1"/>
  <c r="W43" i="191"/>
  <c r="V43" i="191"/>
  <c r="V42" i="191" s="1"/>
  <c r="W42" i="191"/>
  <c r="W43" i="192"/>
  <c r="V43" i="192"/>
  <c r="V42" i="192" s="1"/>
  <c r="W43" i="193"/>
  <c r="W42" i="193" s="1"/>
  <c r="V43" i="193"/>
  <c r="V42" i="193" s="1"/>
  <c r="W43" i="194"/>
  <c r="V43" i="194"/>
  <c r="V42" i="194" s="1"/>
  <c r="W43" i="195"/>
  <c r="V43" i="195"/>
  <c r="V42" i="195" s="1"/>
  <c r="W42" i="195"/>
  <c r="W43" i="196"/>
  <c r="V43" i="196"/>
  <c r="V42" i="196" s="1"/>
  <c r="W43" i="197"/>
  <c r="W42" i="197" s="1"/>
  <c r="V43" i="197"/>
  <c r="V42" i="197" s="1"/>
  <c r="W43" i="198"/>
  <c r="V43" i="198"/>
  <c r="V42" i="198" s="1"/>
  <c r="W43" i="199"/>
  <c r="W42" i="199" s="1"/>
  <c r="V43" i="199"/>
  <c r="V42" i="199" s="1"/>
  <c r="W43" i="200"/>
  <c r="V43" i="200"/>
  <c r="V42" i="200" s="1"/>
  <c r="W43" i="201"/>
  <c r="W42" i="201" s="1"/>
  <c r="V43" i="201"/>
  <c r="V42" i="201" s="1"/>
  <c r="W43" i="202"/>
  <c r="V43" i="202"/>
  <c r="V42" i="202" s="1"/>
  <c r="W43" i="203"/>
  <c r="V43" i="203"/>
  <c r="V42" i="203" s="1"/>
  <c r="W42" i="203"/>
  <c r="W43" i="204"/>
  <c r="V43" i="204"/>
  <c r="V42" i="204" s="1"/>
  <c r="W43" i="205"/>
  <c r="W42" i="205" s="1"/>
  <c r="V43" i="205"/>
  <c r="V42" i="205" s="1"/>
  <c r="W43" i="206"/>
  <c r="V43" i="206"/>
  <c r="V42" i="206" s="1"/>
  <c r="W43" i="207"/>
  <c r="V43" i="207"/>
  <c r="V42" i="207" s="1"/>
  <c r="W42" i="207"/>
  <c r="W43" i="208"/>
  <c r="V43" i="208"/>
  <c r="V42" i="208" s="1"/>
  <c r="W43" i="209"/>
  <c r="W42" i="209" s="1"/>
  <c r="V43" i="209"/>
  <c r="V42" i="209" s="1"/>
  <c r="W43" i="210"/>
  <c r="V43" i="210"/>
  <c r="V42" i="210" s="1"/>
  <c r="W43" i="211"/>
  <c r="V43" i="211"/>
  <c r="V42" i="211" s="1"/>
  <c r="W42" i="211"/>
  <c r="W43" i="212"/>
  <c r="V43" i="212"/>
  <c r="V42" i="212" s="1"/>
  <c r="W43" i="213"/>
  <c r="W42" i="213" s="1"/>
  <c r="V43" i="213"/>
  <c r="V42" i="213" s="1"/>
  <c r="W43" i="214"/>
  <c r="V43" i="214"/>
  <c r="V42" i="214" s="1"/>
  <c r="W43" i="215"/>
  <c r="W42" i="215" s="1"/>
  <c r="V43" i="215"/>
  <c r="V42" i="215" s="1"/>
  <c r="W43" i="216"/>
  <c r="V43" i="216"/>
  <c r="V42" i="216" s="1"/>
  <c r="W43" i="217"/>
  <c r="W42" i="217" s="1"/>
  <c r="V43" i="217"/>
  <c r="V42" i="217" s="1"/>
  <c r="W43" i="218"/>
  <c r="V43" i="218"/>
  <c r="V42" i="218" s="1"/>
  <c r="W43" i="219"/>
  <c r="W42" i="219" s="1"/>
  <c r="V43" i="219"/>
  <c r="V42" i="219" s="1"/>
  <c r="W43" i="220"/>
  <c r="V43" i="220"/>
  <c r="V42" i="220" s="1"/>
  <c r="W43" i="221"/>
  <c r="W42" i="221" s="1"/>
  <c r="V43" i="221"/>
  <c r="V42" i="221" s="1"/>
  <c r="W43" i="222"/>
  <c r="V43" i="222"/>
  <c r="V42" i="222" s="1"/>
  <c r="W43" i="223"/>
  <c r="W42" i="223" s="1"/>
  <c r="V43" i="223"/>
  <c r="V42" i="223" s="1"/>
  <c r="W43" i="224"/>
  <c r="V43" i="224"/>
  <c r="V42" i="224" s="1"/>
  <c r="W43" i="225"/>
  <c r="W42" i="225" s="1"/>
  <c r="V43" i="225"/>
  <c r="V42" i="225" s="1"/>
  <c r="W43" i="226"/>
  <c r="V43" i="226"/>
  <c r="V42" i="226" s="1"/>
  <c r="W43" i="227"/>
  <c r="W42" i="227" s="1"/>
  <c r="V43" i="227"/>
  <c r="V42" i="227" s="1"/>
  <c r="W43" i="228"/>
  <c r="V43" i="228"/>
  <c r="V42" i="228" s="1"/>
  <c r="W43" i="229"/>
  <c r="W42" i="229" s="1"/>
  <c r="V43" i="229"/>
  <c r="V42" i="229" s="1"/>
  <c r="W43" i="230"/>
  <c r="V43" i="230"/>
  <c r="V42" i="230" s="1"/>
  <c r="W43" i="231"/>
  <c r="W42" i="231" s="1"/>
  <c r="V43" i="231"/>
  <c r="V42" i="231" s="1"/>
  <c r="W43" i="232"/>
  <c r="V43" i="232"/>
  <c r="V42" i="232" s="1"/>
  <c r="W43" i="233"/>
  <c r="W42" i="233" s="1"/>
  <c r="V43" i="233"/>
  <c r="V42" i="233" s="1"/>
  <c r="W43" i="234"/>
  <c r="V43" i="234"/>
  <c r="V42" i="234" s="1"/>
  <c r="W43" i="235"/>
  <c r="W42" i="235" s="1"/>
  <c r="V43" i="235"/>
  <c r="V42" i="235" s="1"/>
  <c r="W43" i="236"/>
  <c r="V43" i="236"/>
  <c r="V42" i="236" s="1"/>
  <c r="W43" i="237"/>
  <c r="W42" i="237" s="1"/>
  <c r="V43" i="237"/>
  <c r="V42" i="237" s="1"/>
  <c r="W43" i="238"/>
  <c r="V43" i="238"/>
  <c r="V42" i="238" s="1"/>
  <c r="W43" i="239"/>
  <c r="W42" i="239" s="1"/>
  <c r="V43" i="239"/>
  <c r="V42" i="239" s="1"/>
  <c r="W43" i="240"/>
  <c r="V43" i="240"/>
  <c r="V42" i="240" s="1"/>
  <c r="W43" i="241"/>
  <c r="W42" i="241" s="1"/>
  <c r="V43" i="241"/>
  <c r="V42" i="241" s="1"/>
  <c r="W43" i="242"/>
  <c r="V43" i="242"/>
  <c r="V42" i="242" s="1"/>
  <c r="W43" i="243"/>
  <c r="W42" i="243" s="1"/>
  <c r="V43" i="243"/>
  <c r="V42" i="243" s="1"/>
  <c r="W43" i="244"/>
  <c r="V43" i="244"/>
  <c r="V42" i="244" s="1"/>
  <c r="W43" i="245"/>
  <c r="W42" i="245" s="1"/>
  <c r="V43" i="245"/>
  <c r="V42" i="245" s="1"/>
  <c r="W43" i="246"/>
  <c r="V43" i="246"/>
  <c r="V42" i="246" s="1"/>
  <c r="W43" i="247"/>
  <c r="W42" i="247" s="1"/>
  <c r="V43" i="247"/>
  <c r="V42" i="247" s="1"/>
  <c r="W43" i="248"/>
  <c r="V43" i="248"/>
  <c r="V42" i="248" s="1"/>
  <c r="W43" i="249"/>
  <c r="W42" i="249" s="1"/>
  <c r="V43" i="249"/>
  <c r="V42" i="249" s="1"/>
  <c r="W43" i="250"/>
  <c r="V43" i="250"/>
  <c r="V42" i="250" s="1"/>
  <c r="W43" i="251"/>
  <c r="W42" i="251" s="1"/>
  <c r="V43" i="251"/>
  <c r="V42" i="251" s="1"/>
  <c r="W43" i="252"/>
  <c r="V43" i="252"/>
  <c r="V42" i="252" s="1"/>
  <c r="W43" i="253"/>
  <c r="W42" i="253" s="1"/>
  <c r="V43" i="253"/>
  <c r="V42" i="253" s="1"/>
  <c r="W43" i="254"/>
  <c r="V43" i="254"/>
  <c r="V42" i="254" s="1"/>
  <c r="W43" i="255"/>
  <c r="W42" i="255" s="1"/>
  <c r="V43" i="255"/>
  <c r="V42" i="255" s="1"/>
  <c r="W43" i="256"/>
  <c r="V43" i="256"/>
  <c r="V42" i="256" s="1"/>
  <c r="W43" i="257"/>
  <c r="W42" i="257" s="1"/>
  <c r="V43" i="257"/>
  <c r="V42" i="257" s="1"/>
  <c r="W43" i="258"/>
  <c r="V43" i="258"/>
  <c r="V42" i="258" s="1"/>
  <c r="W43" i="1"/>
  <c r="W42" i="1" s="1"/>
  <c r="V43" i="1"/>
  <c r="V42" i="1" s="1"/>
  <c r="O43" i="2"/>
  <c r="N43" i="2"/>
  <c r="N42" i="2" s="1"/>
  <c r="M43" i="2"/>
  <c r="L43" i="2"/>
  <c r="K43" i="2"/>
  <c r="J43" i="2"/>
  <c r="J42" i="2" s="1"/>
  <c r="I43" i="2"/>
  <c r="H43" i="2"/>
  <c r="G43" i="2"/>
  <c r="F43" i="2"/>
  <c r="F42" i="2" s="1"/>
  <c r="D43" i="2"/>
  <c r="C43" i="2"/>
  <c r="B43" i="2"/>
  <c r="L42" i="2"/>
  <c r="H42" i="2"/>
  <c r="D42" i="2"/>
  <c r="C42" i="2"/>
  <c r="O43" i="3"/>
  <c r="O42" i="3" s="1"/>
  <c r="N43" i="3"/>
  <c r="M43" i="3"/>
  <c r="L43" i="3"/>
  <c r="K43" i="3"/>
  <c r="K42" i="3" s="1"/>
  <c r="J43" i="3"/>
  <c r="I43" i="3"/>
  <c r="H43" i="3"/>
  <c r="G43" i="3"/>
  <c r="G42" i="3" s="1"/>
  <c r="F43" i="3"/>
  <c r="D43" i="3"/>
  <c r="C43" i="3"/>
  <c r="B43" i="3"/>
  <c r="B42" i="3" s="1"/>
  <c r="N42" i="3"/>
  <c r="M42" i="3"/>
  <c r="J42" i="3"/>
  <c r="I42" i="3"/>
  <c r="F42" i="3"/>
  <c r="D42" i="3"/>
  <c r="O43" i="4"/>
  <c r="N43" i="4"/>
  <c r="N42" i="4" s="1"/>
  <c r="M43" i="4"/>
  <c r="L43" i="4"/>
  <c r="K43" i="4"/>
  <c r="J43" i="4"/>
  <c r="J42" i="4" s="1"/>
  <c r="I43" i="4"/>
  <c r="H43" i="4"/>
  <c r="G43" i="4"/>
  <c r="F43" i="4"/>
  <c r="F42" i="4" s="1"/>
  <c r="D43" i="4"/>
  <c r="C43" i="4"/>
  <c r="B43" i="4"/>
  <c r="O42" i="4"/>
  <c r="L42" i="4"/>
  <c r="K42" i="4"/>
  <c r="H42" i="4"/>
  <c r="G42" i="4"/>
  <c r="C42" i="4"/>
  <c r="B42" i="4"/>
  <c r="O43" i="5"/>
  <c r="N43" i="5"/>
  <c r="M43" i="5"/>
  <c r="L43" i="5"/>
  <c r="L42" i="5" s="1"/>
  <c r="K43" i="5"/>
  <c r="J43" i="5"/>
  <c r="I43" i="5"/>
  <c r="H43" i="5"/>
  <c r="H42" i="5" s="1"/>
  <c r="G43" i="5"/>
  <c r="F43" i="5"/>
  <c r="D43" i="5"/>
  <c r="C43" i="5"/>
  <c r="C42" i="5" s="1"/>
  <c r="B43" i="5"/>
  <c r="O42" i="5"/>
  <c r="M42" i="5"/>
  <c r="K42" i="5"/>
  <c r="I42" i="5"/>
  <c r="G42" i="5"/>
  <c r="D42" i="5"/>
  <c r="B42" i="5"/>
  <c r="O43" i="6"/>
  <c r="N43" i="6"/>
  <c r="N42" i="6" s="1"/>
  <c r="M43" i="6"/>
  <c r="L43" i="6"/>
  <c r="K43" i="6"/>
  <c r="J43" i="6"/>
  <c r="J42" i="6" s="1"/>
  <c r="I43" i="6"/>
  <c r="H43" i="6"/>
  <c r="G43" i="6"/>
  <c r="F43" i="6"/>
  <c r="F42" i="6" s="1"/>
  <c r="D43" i="6"/>
  <c r="C43" i="6"/>
  <c r="B43" i="6"/>
  <c r="M42" i="6"/>
  <c r="L42" i="6"/>
  <c r="K42" i="6"/>
  <c r="I42" i="6"/>
  <c r="H42" i="6"/>
  <c r="D42" i="6"/>
  <c r="C42" i="6"/>
  <c r="O43" i="7"/>
  <c r="N43" i="7"/>
  <c r="M43" i="7"/>
  <c r="L43" i="7"/>
  <c r="K43" i="7"/>
  <c r="J43" i="7"/>
  <c r="I43" i="7"/>
  <c r="H43" i="7"/>
  <c r="G43" i="7"/>
  <c r="F43" i="7"/>
  <c r="D43" i="7"/>
  <c r="C43" i="7"/>
  <c r="B43" i="7"/>
  <c r="O42" i="7"/>
  <c r="N42" i="7"/>
  <c r="M42" i="7"/>
  <c r="K42" i="7"/>
  <c r="J42" i="7"/>
  <c r="I42" i="7"/>
  <c r="G42" i="7"/>
  <c r="F42" i="7"/>
  <c r="D42" i="7"/>
  <c r="B42" i="7"/>
  <c r="O43" i="8"/>
  <c r="N43" i="8"/>
  <c r="N42" i="8" s="1"/>
  <c r="M43" i="8"/>
  <c r="L43" i="8"/>
  <c r="K43" i="8"/>
  <c r="J43" i="8"/>
  <c r="J42" i="8" s="1"/>
  <c r="I43" i="8"/>
  <c r="H43" i="8"/>
  <c r="G43" i="8"/>
  <c r="F43" i="8"/>
  <c r="F42" i="8" s="1"/>
  <c r="D43" i="8"/>
  <c r="C43" i="8"/>
  <c r="B43" i="8"/>
  <c r="O42" i="8"/>
  <c r="L42" i="8"/>
  <c r="K42" i="8"/>
  <c r="H42" i="8"/>
  <c r="G42" i="8"/>
  <c r="C42" i="8"/>
  <c r="B42" i="8"/>
  <c r="O43" i="9"/>
  <c r="N43" i="9"/>
  <c r="M43" i="9"/>
  <c r="L43" i="9"/>
  <c r="L42" i="9" s="1"/>
  <c r="K43" i="9"/>
  <c r="J43" i="9"/>
  <c r="I43" i="9"/>
  <c r="H43" i="9"/>
  <c r="H42" i="9" s="1"/>
  <c r="G43" i="9"/>
  <c r="F43" i="9"/>
  <c r="D43" i="9"/>
  <c r="C43" i="9"/>
  <c r="C42" i="9" s="1"/>
  <c r="B43" i="9"/>
  <c r="O42" i="9"/>
  <c r="M42" i="9"/>
  <c r="K42" i="9"/>
  <c r="I42" i="9"/>
  <c r="G42" i="9"/>
  <c r="D42" i="9"/>
  <c r="B42" i="9"/>
  <c r="O43" i="10"/>
  <c r="N43" i="10"/>
  <c r="N42" i="10" s="1"/>
  <c r="M43" i="10"/>
  <c r="L43" i="10"/>
  <c r="K43" i="10"/>
  <c r="J43" i="10"/>
  <c r="J42" i="10" s="1"/>
  <c r="I43" i="10"/>
  <c r="H43" i="10"/>
  <c r="G43" i="10"/>
  <c r="F43" i="10"/>
  <c r="F42" i="10" s="1"/>
  <c r="D43" i="10"/>
  <c r="C43" i="10"/>
  <c r="B43" i="10"/>
  <c r="M42" i="10"/>
  <c r="L42" i="10"/>
  <c r="I42" i="10"/>
  <c r="H42" i="10"/>
  <c r="G42" i="10"/>
  <c r="D42" i="10"/>
  <c r="C42" i="10"/>
  <c r="O43" i="11"/>
  <c r="N43" i="11"/>
  <c r="M43" i="11"/>
  <c r="L43" i="11"/>
  <c r="L42" i="11" s="1"/>
  <c r="K43" i="11"/>
  <c r="J43" i="11"/>
  <c r="I43" i="11"/>
  <c r="H43" i="11"/>
  <c r="G43" i="11"/>
  <c r="F43" i="11"/>
  <c r="D43" i="11"/>
  <c r="C43" i="11"/>
  <c r="C42" i="11" s="1"/>
  <c r="B43" i="11"/>
  <c r="O42" i="11"/>
  <c r="N42" i="11"/>
  <c r="M42" i="11"/>
  <c r="K42" i="11"/>
  <c r="J42" i="11"/>
  <c r="I42" i="11"/>
  <c r="G42" i="11"/>
  <c r="F42" i="11"/>
  <c r="D42" i="11"/>
  <c r="B42" i="11"/>
  <c r="O43" i="12"/>
  <c r="N43" i="12"/>
  <c r="N42" i="12" s="1"/>
  <c r="M43" i="12"/>
  <c r="L43" i="12"/>
  <c r="K43" i="12"/>
  <c r="J43" i="12"/>
  <c r="J42" i="12" s="1"/>
  <c r="I43" i="12"/>
  <c r="H43" i="12"/>
  <c r="G43" i="12"/>
  <c r="F43" i="12"/>
  <c r="F42" i="12" s="1"/>
  <c r="D43" i="12"/>
  <c r="C43" i="12"/>
  <c r="B43" i="12"/>
  <c r="O42" i="12"/>
  <c r="L42" i="12"/>
  <c r="K42" i="12"/>
  <c r="H42" i="12"/>
  <c r="G42" i="12"/>
  <c r="C42" i="12"/>
  <c r="B42" i="12"/>
  <c r="O43" i="13"/>
  <c r="N43" i="13"/>
  <c r="M43" i="13"/>
  <c r="L43" i="13"/>
  <c r="L42" i="13" s="1"/>
  <c r="K43" i="13"/>
  <c r="J43" i="13"/>
  <c r="I43" i="13"/>
  <c r="H43" i="13"/>
  <c r="H42" i="13" s="1"/>
  <c r="G43" i="13"/>
  <c r="F43" i="13"/>
  <c r="D43" i="13"/>
  <c r="C43" i="13"/>
  <c r="C42" i="13" s="1"/>
  <c r="B43" i="13"/>
  <c r="O42" i="13"/>
  <c r="M42" i="13"/>
  <c r="K42" i="13"/>
  <c r="I42" i="13"/>
  <c r="G42" i="13"/>
  <c r="D42" i="13"/>
  <c r="B42" i="13"/>
  <c r="O43" i="14"/>
  <c r="N43" i="14"/>
  <c r="N42" i="14" s="1"/>
  <c r="M43" i="14"/>
  <c r="L43" i="14"/>
  <c r="K43" i="14"/>
  <c r="J43" i="14"/>
  <c r="J42" i="14" s="1"/>
  <c r="I43" i="14"/>
  <c r="H43" i="14"/>
  <c r="G43" i="14"/>
  <c r="F43" i="14"/>
  <c r="F42" i="14" s="1"/>
  <c r="D43" i="14"/>
  <c r="C43" i="14"/>
  <c r="B43" i="14"/>
  <c r="M42" i="14"/>
  <c r="L42" i="14"/>
  <c r="K42" i="14"/>
  <c r="I42" i="14"/>
  <c r="H42" i="14"/>
  <c r="D42" i="14"/>
  <c r="C42" i="14"/>
  <c r="O43" i="15"/>
  <c r="N43" i="15"/>
  <c r="M43" i="15"/>
  <c r="L43" i="15"/>
  <c r="K43" i="15"/>
  <c r="J43" i="15"/>
  <c r="I43" i="15"/>
  <c r="H43" i="15"/>
  <c r="G43" i="15"/>
  <c r="F43" i="15"/>
  <c r="D43" i="15"/>
  <c r="C43" i="15"/>
  <c r="B43" i="15"/>
  <c r="O42" i="15"/>
  <c r="N42" i="15"/>
  <c r="M42" i="15"/>
  <c r="K42" i="15"/>
  <c r="J42" i="15"/>
  <c r="I42" i="15"/>
  <c r="G42" i="15"/>
  <c r="F42" i="15"/>
  <c r="D42" i="15"/>
  <c r="B42" i="15"/>
  <c r="O43" i="16"/>
  <c r="N43" i="16"/>
  <c r="N42" i="16" s="1"/>
  <c r="M43" i="16"/>
  <c r="L43" i="16"/>
  <c r="K43" i="16"/>
  <c r="J43" i="16"/>
  <c r="J42" i="16" s="1"/>
  <c r="I43" i="16"/>
  <c r="H43" i="16"/>
  <c r="G43" i="16"/>
  <c r="F43" i="16"/>
  <c r="F42" i="16" s="1"/>
  <c r="D43" i="16"/>
  <c r="C43" i="16"/>
  <c r="B43" i="16"/>
  <c r="O42" i="16"/>
  <c r="L42" i="16"/>
  <c r="K42" i="16"/>
  <c r="H42" i="16"/>
  <c r="G42" i="16"/>
  <c r="C42" i="16"/>
  <c r="B42" i="16"/>
  <c r="O43" i="17"/>
  <c r="N43" i="17"/>
  <c r="M43" i="17"/>
  <c r="L43" i="17"/>
  <c r="L42" i="17" s="1"/>
  <c r="K43" i="17"/>
  <c r="J43" i="17"/>
  <c r="I43" i="17"/>
  <c r="H43" i="17"/>
  <c r="H42" i="17" s="1"/>
  <c r="G43" i="17"/>
  <c r="F43" i="17"/>
  <c r="D43" i="17"/>
  <c r="C43" i="17"/>
  <c r="C42" i="17" s="1"/>
  <c r="B43" i="17"/>
  <c r="O42" i="17"/>
  <c r="M42" i="17"/>
  <c r="K42" i="17"/>
  <c r="I42" i="17"/>
  <c r="G42" i="17"/>
  <c r="D42" i="17"/>
  <c r="B42" i="17"/>
  <c r="O43" i="18"/>
  <c r="N43" i="18"/>
  <c r="N42" i="18" s="1"/>
  <c r="M43" i="18"/>
  <c r="L43" i="18"/>
  <c r="K43" i="18"/>
  <c r="J43" i="18"/>
  <c r="J42" i="18" s="1"/>
  <c r="I43" i="18"/>
  <c r="H43" i="18"/>
  <c r="G43" i="18"/>
  <c r="F43" i="18"/>
  <c r="F42" i="18" s="1"/>
  <c r="D43" i="18"/>
  <c r="D42" i="18" s="1"/>
  <c r="C43" i="18"/>
  <c r="B43" i="18"/>
  <c r="M42" i="18"/>
  <c r="L42" i="18"/>
  <c r="I42" i="18"/>
  <c r="H42" i="18"/>
  <c r="G42" i="18"/>
  <c r="C42" i="18"/>
  <c r="O43" i="19"/>
  <c r="O42" i="19" s="1"/>
  <c r="N43" i="19"/>
  <c r="M43" i="19"/>
  <c r="L43" i="19"/>
  <c r="K43" i="19"/>
  <c r="J43" i="19"/>
  <c r="I43" i="19"/>
  <c r="H43" i="19"/>
  <c r="G43" i="19"/>
  <c r="G42" i="19" s="1"/>
  <c r="F43" i="19"/>
  <c r="D43" i="19"/>
  <c r="C43" i="19"/>
  <c r="B43" i="19"/>
  <c r="N42" i="19"/>
  <c r="M42" i="19"/>
  <c r="K42" i="19"/>
  <c r="J42" i="19"/>
  <c r="I42" i="19"/>
  <c r="F42" i="19"/>
  <c r="D42" i="19"/>
  <c r="B42" i="19"/>
  <c r="O43" i="20"/>
  <c r="N43" i="20"/>
  <c r="N42" i="20" s="1"/>
  <c r="M43" i="20"/>
  <c r="L43" i="20"/>
  <c r="K43" i="20"/>
  <c r="J43" i="20"/>
  <c r="J42" i="20" s="1"/>
  <c r="I43" i="20"/>
  <c r="H43" i="20"/>
  <c r="G43" i="20"/>
  <c r="F43" i="20"/>
  <c r="F42" i="20" s="1"/>
  <c r="D43" i="20"/>
  <c r="C43" i="20"/>
  <c r="B43" i="20"/>
  <c r="O42" i="20"/>
  <c r="L42" i="20"/>
  <c r="K42" i="20"/>
  <c r="H42" i="20"/>
  <c r="G42" i="20"/>
  <c r="C42" i="20"/>
  <c r="B42" i="20"/>
  <c r="O43" i="21"/>
  <c r="N43" i="21"/>
  <c r="M43" i="21"/>
  <c r="L43" i="21"/>
  <c r="L42" i="21" s="1"/>
  <c r="K43" i="21"/>
  <c r="K42" i="21" s="1"/>
  <c r="J43" i="21"/>
  <c r="I43" i="21"/>
  <c r="H43" i="21"/>
  <c r="H42" i="21" s="1"/>
  <c r="G43" i="21"/>
  <c r="F43" i="21"/>
  <c r="D43" i="21"/>
  <c r="C43" i="21"/>
  <c r="C42" i="21" s="1"/>
  <c r="B43" i="21"/>
  <c r="B42" i="21" s="1"/>
  <c r="O42" i="21"/>
  <c r="M42" i="21"/>
  <c r="I42" i="21"/>
  <c r="G42" i="21"/>
  <c r="D42" i="21"/>
  <c r="O43" i="22"/>
  <c r="N43" i="22"/>
  <c r="N42" i="22" s="1"/>
  <c r="M43" i="22"/>
  <c r="M42" i="22" s="1"/>
  <c r="L43" i="22"/>
  <c r="K43" i="22"/>
  <c r="J43" i="22"/>
  <c r="J42" i="22" s="1"/>
  <c r="I43" i="22"/>
  <c r="H43" i="22"/>
  <c r="G43" i="22"/>
  <c r="F43" i="22"/>
  <c r="F42" i="22" s="1"/>
  <c r="D43" i="22"/>
  <c r="D42" i="22" s="1"/>
  <c r="C43" i="22"/>
  <c r="B43" i="22"/>
  <c r="L42" i="22"/>
  <c r="I42" i="22"/>
  <c r="H42" i="22"/>
  <c r="C42" i="22"/>
  <c r="O43" i="23"/>
  <c r="O42" i="23" s="1"/>
  <c r="N43" i="23"/>
  <c r="M43" i="23"/>
  <c r="L43" i="23"/>
  <c r="K43" i="23"/>
  <c r="J43" i="23"/>
  <c r="I43" i="23"/>
  <c r="H43" i="23"/>
  <c r="G43" i="23"/>
  <c r="G42" i="23" s="1"/>
  <c r="F43" i="23"/>
  <c r="D43" i="23"/>
  <c r="C43" i="23"/>
  <c r="B43" i="23"/>
  <c r="N42" i="23"/>
  <c r="M42" i="23"/>
  <c r="K42" i="23"/>
  <c r="J42" i="23"/>
  <c r="I42" i="23"/>
  <c r="F42" i="23"/>
  <c r="D42" i="23"/>
  <c r="B42" i="23"/>
  <c r="O43" i="24"/>
  <c r="N43" i="24"/>
  <c r="N42" i="24" s="1"/>
  <c r="M43" i="24"/>
  <c r="L43" i="24"/>
  <c r="K43" i="24"/>
  <c r="J43" i="24"/>
  <c r="J42" i="24" s="1"/>
  <c r="I43" i="24"/>
  <c r="H43" i="24"/>
  <c r="G43" i="24"/>
  <c r="F43" i="24"/>
  <c r="F42" i="24" s="1"/>
  <c r="D43" i="24"/>
  <c r="C43" i="24"/>
  <c r="B43" i="24"/>
  <c r="O42" i="24"/>
  <c r="L42" i="24"/>
  <c r="K42" i="24"/>
  <c r="H42" i="24"/>
  <c r="G42" i="24"/>
  <c r="C42" i="24"/>
  <c r="B42" i="24"/>
  <c r="O43" i="25"/>
  <c r="N43" i="25"/>
  <c r="M43" i="25"/>
  <c r="L43" i="25"/>
  <c r="L42" i="25" s="1"/>
  <c r="K43" i="25"/>
  <c r="K42" i="25" s="1"/>
  <c r="J43" i="25"/>
  <c r="I43" i="25"/>
  <c r="H43" i="25"/>
  <c r="H42" i="25" s="1"/>
  <c r="G43" i="25"/>
  <c r="F43" i="25"/>
  <c r="D43" i="25"/>
  <c r="C43" i="25"/>
  <c r="C42" i="25" s="1"/>
  <c r="B43" i="25"/>
  <c r="B42" i="25" s="1"/>
  <c r="O42" i="25"/>
  <c r="M42" i="25"/>
  <c r="I42" i="25"/>
  <c r="G42" i="25"/>
  <c r="D42" i="25"/>
  <c r="O43" i="26"/>
  <c r="N43" i="26"/>
  <c r="N42" i="26" s="1"/>
  <c r="M43" i="26"/>
  <c r="M42" i="26" s="1"/>
  <c r="L43" i="26"/>
  <c r="K43" i="26"/>
  <c r="J43" i="26"/>
  <c r="J42" i="26" s="1"/>
  <c r="I43" i="26"/>
  <c r="H43" i="26"/>
  <c r="G43" i="26"/>
  <c r="F43" i="26"/>
  <c r="F42" i="26" s="1"/>
  <c r="D43" i="26"/>
  <c r="D42" i="26" s="1"/>
  <c r="C43" i="26"/>
  <c r="B43" i="26"/>
  <c r="O42" i="26"/>
  <c r="L42" i="26"/>
  <c r="I42" i="26"/>
  <c r="H42" i="26"/>
  <c r="G42" i="26"/>
  <c r="C42" i="26"/>
  <c r="O43" i="27"/>
  <c r="O42" i="27" s="1"/>
  <c r="N43" i="27"/>
  <c r="M43" i="27"/>
  <c r="L43" i="27"/>
  <c r="K43" i="27"/>
  <c r="J43" i="27"/>
  <c r="I43" i="27"/>
  <c r="H43" i="27"/>
  <c r="G43" i="27"/>
  <c r="G42" i="27" s="1"/>
  <c r="F43" i="27"/>
  <c r="D43" i="27"/>
  <c r="C43" i="27"/>
  <c r="B43" i="27"/>
  <c r="N42" i="27"/>
  <c r="M42" i="27"/>
  <c r="K42" i="27"/>
  <c r="J42" i="27"/>
  <c r="I42" i="27"/>
  <c r="F42" i="27"/>
  <c r="D42" i="27"/>
  <c r="B42" i="27"/>
  <c r="O43" i="28"/>
  <c r="N43" i="28"/>
  <c r="N42" i="28" s="1"/>
  <c r="M43" i="28"/>
  <c r="L43" i="28"/>
  <c r="K43" i="28"/>
  <c r="J43" i="28"/>
  <c r="J42" i="28" s="1"/>
  <c r="I43" i="28"/>
  <c r="H43" i="28"/>
  <c r="G43" i="28"/>
  <c r="F43" i="28"/>
  <c r="F42" i="28" s="1"/>
  <c r="D43" i="28"/>
  <c r="C43" i="28"/>
  <c r="B43" i="28"/>
  <c r="O42" i="28"/>
  <c r="L42" i="28"/>
  <c r="K42" i="28"/>
  <c r="H42" i="28"/>
  <c r="G42" i="28"/>
  <c r="C42" i="28"/>
  <c r="B42" i="28"/>
  <c r="O43" i="29"/>
  <c r="N43" i="29"/>
  <c r="M43" i="29"/>
  <c r="L43" i="29"/>
  <c r="L42" i="29" s="1"/>
  <c r="K43" i="29"/>
  <c r="K42" i="29" s="1"/>
  <c r="J43" i="29"/>
  <c r="I43" i="29"/>
  <c r="H43" i="29"/>
  <c r="H42" i="29" s="1"/>
  <c r="G43" i="29"/>
  <c r="F43" i="29"/>
  <c r="D43" i="29"/>
  <c r="C43" i="29"/>
  <c r="C42" i="29" s="1"/>
  <c r="B43" i="29"/>
  <c r="B42" i="29" s="1"/>
  <c r="O42" i="29"/>
  <c r="M42" i="29"/>
  <c r="I42" i="29"/>
  <c r="G42" i="29"/>
  <c r="D42" i="29"/>
  <c r="O43" i="30"/>
  <c r="N43" i="30"/>
  <c r="N42" i="30" s="1"/>
  <c r="M43" i="30"/>
  <c r="M42" i="30" s="1"/>
  <c r="L43" i="30"/>
  <c r="K43" i="30"/>
  <c r="J43" i="30"/>
  <c r="J42" i="30" s="1"/>
  <c r="I43" i="30"/>
  <c r="H43" i="30"/>
  <c r="G43" i="30"/>
  <c r="F43" i="30"/>
  <c r="F42" i="30" s="1"/>
  <c r="D43" i="30"/>
  <c r="D42" i="30" s="1"/>
  <c r="C43" i="30"/>
  <c r="B43" i="30"/>
  <c r="L42" i="30"/>
  <c r="I42" i="30"/>
  <c r="H42" i="30"/>
  <c r="C42" i="30"/>
  <c r="O43" i="31"/>
  <c r="O42" i="31" s="1"/>
  <c r="N43" i="31"/>
  <c r="M43" i="31"/>
  <c r="L43" i="31"/>
  <c r="K43" i="31"/>
  <c r="J43" i="31"/>
  <c r="I43" i="31"/>
  <c r="H43" i="31"/>
  <c r="G43" i="31"/>
  <c r="G42" i="31" s="1"/>
  <c r="F43" i="31"/>
  <c r="D43" i="31"/>
  <c r="C43" i="31"/>
  <c r="B43" i="31"/>
  <c r="N42" i="31"/>
  <c r="M42" i="31"/>
  <c r="K42" i="31"/>
  <c r="J42" i="31"/>
  <c r="I42" i="31"/>
  <c r="F42" i="31"/>
  <c r="D42" i="31"/>
  <c r="B42" i="31"/>
  <c r="O43" i="32"/>
  <c r="N43" i="32"/>
  <c r="N42" i="32" s="1"/>
  <c r="M43" i="32"/>
  <c r="L43" i="32"/>
  <c r="K43" i="32"/>
  <c r="J43" i="32"/>
  <c r="J42" i="32" s="1"/>
  <c r="I43" i="32"/>
  <c r="H43" i="32"/>
  <c r="G43" i="32"/>
  <c r="F43" i="32"/>
  <c r="F42" i="32" s="1"/>
  <c r="D43" i="32"/>
  <c r="C43" i="32"/>
  <c r="B43" i="32"/>
  <c r="O42" i="32"/>
  <c r="L42" i="32"/>
  <c r="K42" i="32"/>
  <c r="H42" i="32"/>
  <c r="G42" i="32"/>
  <c r="C42" i="32"/>
  <c r="B42" i="32"/>
  <c r="O43" i="33"/>
  <c r="N43" i="33"/>
  <c r="M43" i="33"/>
  <c r="L43" i="33"/>
  <c r="L42" i="33" s="1"/>
  <c r="K43" i="33"/>
  <c r="K42" i="33" s="1"/>
  <c r="J43" i="33"/>
  <c r="I43" i="33"/>
  <c r="H43" i="33"/>
  <c r="H42" i="33" s="1"/>
  <c r="G43" i="33"/>
  <c r="F43" i="33"/>
  <c r="D43" i="33"/>
  <c r="C43" i="33"/>
  <c r="C42" i="33" s="1"/>
  <c r="B43" i="33"/>
  <c r="B42" i="33" s="1"/>
  <c r="O42" i="33"/>
  <c r="M42" i="33"/>
  <c r="I42" i="33"/>
  <c r="G42" i="33"/>
  <c r="D42" i="33"/>
  <c r="O43" i="34"/>
  <c r="N43" i="34"/>
  <c r="N42" i="34" s="1"/>
  <c r="M43" i="34"/>
  <c r="M42" i="34" s="1"/>
  <c r="L43" i="34"/>
  <c r="K43" i="34"/>
  <c r="J43" i="34"/>
  <c r="J42" i="34" s="1"/>
  <c r="I43" i="34"/>
  <c r="H43" i="34"/>
  <c r="G43" i="34"/>
  <c r="F43" i="34"/>
  <c r="F42" i="34" s="1"/>
  <c r="D43" i="34"/>
  <c r="D42" i="34" s="1"/>
  <c r="C43" i="34"/>
  <c r="B43" i="34"/>
  <c r="O42" i="34"/>
  <c r="L42" i="34"/>
  <c r="I42" i="34"/>
  <c r="H42" i="34"/>
  <c r="G42" i="34"/>
  <c r="C42" i="34"/>
  <c r="O43" i="35"/>
  <c r="O42" i="35" s="1"/>
  <c r="N43" i="35"/>
  <c r="M43" i="35"/>
  <c r="L43" i="35"/>
  <c r="K43" i="35"/>
  <c r="J43" i="35"/>
  <c r="I43" i="35"/>
  <c r="H43" i="35"/>
  <c r="G43" i="35"/>
  <c r="G42" i="35" s="1"/>
  <c r="F43" i="35"/>
  <c r="D43" i="35"/>
  <c r="C43" i="35"/>
  <c r="B43" i="35"/>
  <c r="N42" i="35"/>
  <c r="M42" i="35"/>
  <c r="K42" i="35"/>
  <c r="J42" i="35"/>
  <c r="I42" i="35"/>
  <c r="F42" i="35"/>
  <c r="D42" i="35"/>
  <c r="B42" i="35"/>
  <c r="O43" i="36"/>
  <c r="N43" i="36"/>
  <c r="N42" i="36" s="1"/>
  <c r="M43" i="36"/>
  <c r="L43" i="36"/>
  <c r="K43" i="36"/>
  <c r="J43" i="36"/>
  <c r="J42" i="36" s="1"/>
  <c r="I43" i="36"/>
  <c r="H43" i="36"/>
  <c r="G43" i="36"/>
  <c r="F43" i="36"/>
  <c r="F42" i="36" s="1"/>
  <c r="D43" i="36"/>
  <c r="C43" i="36"/>
  <c r="B43" i="36"/>
  <c r="O42" i="36"/>
  <c r="L42" i="36"/>
  <c r="K42" i="36"/>
  <c r="H42" i="36"/>
  <c r="G42" i="36"/>
  <c r="C42" i="36"/>
  <c r="B42" i="36"/>
  <c r="O43" i="37"/>
  <c r="N43" i="37"/>
  <c r="M43" i="37"/>
  <c r="L43" i="37"/>
  <c r="L42" i="37" s="1"/>
  <c r="K43" i="37"/>
  <c r="K42" i="37" s="1"/>
  <c r="J43" i="37"/>
  <c r="I43" i="37"/>
  <c r="H43" i="37"/>
  <c r="H42" i="37" s="1"/>
  <c r="G43" i="37"/>
  <c r="F43" i="37"/>
  <c r="D43" i="37"/>
  <c r="C43" i="37"/>
  <c r="C42" i="37" s="1"/>
  <c r="B43" i="37"/>
  <c r="B42" i="37" s="1"/>
  <c r="O42" i="37"/>
  <c r="M42" i="37"/>
  <c r="I42" i="37"/>
  <c r="G42" i="37"/>
  <c r="D42" i="37"/>
  <c r="O43" i="38"/>
  <c r="N43" i="38"/>
  <c r="N42" i="38" s="1"/>
  <c r="M43" i="38"/>
  <c r="M42" i="38" s="1"/>
  <c r="L43" i="38"/>
  <c r="K43" i="38"/>
  <c r="J43" i="38"/>
  <c r="J42" i="38" s="1"/>
  <c r="I43" i="38"/>
  <c r="H43" i="38"/>
  <c r="G43" i="38"/>
  <c r="F43" i="38"/>
  <c r="F42" i="38" s="1"/>
  <c r="D43" i="38"/>
  <c r="D42" i="38" s="1"/>
  <c r="C43" i="38"/>
  <c r="B43" i="38"/>
  <c r="L42" i="38"/>
  <c r="I42" i="38"/>
  <c r="H42" i="38"/>
  <c r="C42" i="38"/>
  <c r="O43" i="39"/>
  <c r="O42" i="39" s="1"/>
  <c r="N43" i="39"/>
  <c r="M43" i="39"/>
  <c r="L43" i="39"/>
  <c r="K43" i="39"/>
  <c r="J43" i="39"/>
  <c r="I43" i="39"/>
  <c r="H43" i="39"/>
  <c r="G43" i="39"/>
  <c r="G42" i="39" s="1"/>
  <c r="F43" i="39"/>
  <c r="D43" i="39"/>
  <c r="C43" i="39"/>
  <c r="B43" i="39"/>
  <c r="N42" i="39"/>
  <c r="M42" i="39"/>
  <c r="K42" i="39"/>
  <c r="J42" i="39"/>
  <c r="I42" i="39"/>
  <c r="F42" i="39"/>
  <c r="D42" i="39"/>
  <c r="B42" i="39"/>
  <c r="O43" i="40"/>
  <c r="N43" i="40"/>
  <c r="N42" i="40" s="1"/>
  <c r="M43" i="40"/>
  <c r="L43" i="40"/>
  <c r="K43" i="40"/>
  <c r="J43" i="40"/>
  <c r="J42" i="40" s="1"/>
  <c r="I43" i="40"/>
  <c r="H43" i="40"/>
  <c r="G43" i="40"/>
  <c r="F43" i="40"/>
  <c r="F42" i="40" s="1"/>
  <c r="D43" i="40"/>
  <c r="C43" i="40"/>
  <c r="B43" i="40"/>
  <c r="O42" i="40"/>
  <c r="L42" i="40"/>
  <c r="K42" i="40"/>
  <c r="H42" i="40"/>
  <c r="G42" i="40"/>
  <c r="C42" i="40"/>
  <c r="B42" i="40"/>
  <c r="O43" i="41"/>
  <c r="N43" i="41"/>
  <c r="M43" i="41"/>
  <c r="L43" i="41"/>
  <c r="L42" i="41" s="1"/>
  <c r="K43" i="41"/>
  <c r="K42" i="41" s="1"/>
  <c r="J43" i="41"/>
  <c r="I43" i="41"/>
  <c r="H43" i="41"/>
  <c r="G43" i="41"/>
  <c r="F43" i="41"/>
  <c r="D43" i="41"/>
  <c r="C43" i="41"/>
  <c r="C42" i="41" s="1"/>
  <c r="B43" i="41"/>
  <c r="B42" i="41" s="1"/>
  <c r="O42" i="41"/>
  <c r="M42" i="41"/>
  <c r="I42" i="41"/>
  <c r="H42" i="41"/>
  <c r="G42" i="41"/>
  <c r="D42" i="41"/>
  <c r="O43" i="42"/>
  <c r="N43" i="42"/>
  <c r="N42" i="42" s="1"/>
  <c r="M43" i="42"/>
  <c r="M42" i="42" s="1"/>
  <c r="L43" i="42"/>
  <c r="K43" i="42"/>
  <c r="J43" i="42"/>
  <c r="J42" i="42" s="1"/>
  <c r="I43" i="42"/>
  <c r="H43" i="42"/>
  <c r="G43" i="42"/>
  <c r="F43" i="42"/>
  <c r="F42" i="42" s="1"/>
  <c r="D43" i="42"/>
  <c r="D42" i="42" s="1"/>
  <c r="C43" i="42"/>
  <c r="B43" i="42"/>
  <c r="O42" i="42"/>
  <c r="L42" i="42"/>
  <c r="I42" i="42"/>
  <c r="H42" i="42"/>
  <c r="C42" i="42"/>
  <c r="O43" i="43"/>
  <c r="O42" i="43" s="1"/>
  <c r="N43" i="43"/>
  <c r="M43" i="43"/>
  <c r="L43" i="43"/>
  <c r="L42" i="43" s="1"/>
  <c r="K43" i="43"/>
  <c r="J43" i="43"/>
  <c r="I43" i="43"/>
  <c r="H43" i="43"/>
  <c r="G43" i="43"/>
  <c r="G42" i="43" s="1"/>
  <c r="F43" i="43"/>
  <c r="D43" i="43"/>
  <c r="C43" i="43"/>
  <c r="C42" i="43" s="1"/>
  <c r="B43" i="43"/>
  <c r="N42" i="43"/>
  <c r="M42" i="43"/>
  <c r="K42" i="43"/>
  <c r="J42" i="43"/>
  <c r="I42" i="43"/>
  <c r="F42" i="43"/>
  <c r="D42" i="43"/>
  <c r="B42" i="43"/>
  <c r="O43" i="44"/>
  <c r="N43" i="44"/>
  <c r="N42" i="44" s="1"/>
  <c r="M43" i="44"/>
  <c r="L43" i="44"/>
  <c r="K43" i="44"/>
  <c r="J43" i="44"/>
  <c r="J42" i="44" s="1"/>
  <c r="I43" i="44"/>
  <c r="H43" i="44"/>
  <c r="G43" i="44"/>
  <c r="F43" i="44"/>
  <c r="D43" i="44"/>
  <c r="C43" i="44"/>
  <c r="B43" i="44"/>
  <c r="O42" i="44"/>
  <c r="L42" i="44"/>
  <c r="K42" i="44"/>
  <c r="H42" i="44"/>
  <c r="G42" i="44"/>
  <c r="F42" i="44"/>
  <c r="C42" i="44"/>
  <c r="B42" i="44"/>
  <c r="O43" i="45"/>
  <c r="N43" i="45"/>
  <c r="M43" i="45"/>
  <c r="L43" i="45"/>
  <c r="L42" i="45" s="1"/>
  <c r="K43" i="45"/>
  <c r="K42" i="45" s="1"/>
  <c r="J43" i="45"/>
  <c r="I43" i="45"/>
  <c r="H43" i="45"/>
  <c r="G43" i="45"/>
  <c r="F43" i="45"/>
  <c r="D43" i="45"/>
  <c r="C43" i="45"/>
  <c r="C42" i="45" s="1"/>
  <c r="B43" i="45"/>
  <c r="B42" i="45" s="1"/>
  <c r="O42" i="45"/>
  <c r="M42" i="45"/>
  <c r="I42" i="45"/>
  <c r="H42" i="45"/>
  <c r="G42" i="45"/>
  <c r="D42" i="45"/>
  <c r="O43" i="46"/>
  <c r="N43" i="46"/>
  <c r="N42" i="46" s="1"/>
  <c r="M43" i="46"/>
  <c r="M42" i="46" s="1"/>
  <c r="L43" i="46"/>
  <c r="K43" i="46"/>
  <c r="J43" i="46"/>
  <c r="I43" i="46"/>
  <c r="H43" i="46"/>
  <c r="G43" i="46"/>
  <c r="F43" i="46"/>
  <c r="F42" i="46" s="1"/>
  <c r="D43" i="46"/>
  <c r="D42" i="46" s="1"/>
  <c r="C43" i="46"/>
  <c r="B43" i="46"/>
  <c r="L42" i="46"/>
  <c r="K42" i="46"/>
  <c r="J42" i="46"/>
  <c r="I42" i="46"/>
  <c r="H42" i="46"/>
  <c r="C42" i="46"/>
  <c r="O43" i="47"/>
  <c r="O42" i="47" s="1"/>
  <c r="N43" i="47"/>
  <c r="M43" i="47"/>
  <c r="L43" i="47"/>
  <c r="K43" i="47"/>
  <c r="J43" i="47"/>
  <c r="I43" i="47"/>
  <c r="H43" i="47"/>
  <c r="G43" i="47"/>
  <c r="G42" i="47" s="1"/>
  <c r="F43" i="47"/>
  <c r="D43" i="47"/>
  <c r="C43" i="47"/>
  <c r="B43" i="47"/>
  <c r="N42" i="47"/>
  <c r="M42" i="47"/>
  <c r="K42" i="47"/>
  <c r="J42" i="47"/>
  <c r="I42" i="47"/>
  <c r="F42" i="47"/>
  <c r="D42" i="47"/>
  <c r="B42" i="47"/>
  <c r="O43" i="48"/>
  <c r="N43" i="48"/>
  <c r="N42" i="48" s="1"/>
  <c r="M43" i="48"/>
  <c r="L43" i="48"/>
  <c r="K43" i="48"/>
  <c r="J43" i="48"/>
  <c r="J42" i="48" s="1"/>
  <c r="I43" i="48"/>
  <c r="H43" i="48"/>
  <c r="G43" i="48"/>
  <c r="F43" i="48"/>
  <c r="F42" i="48" s="1"/>
  <c r="D43" i="48"/>
  <c r="C43" i="48"/>
  <c r="B43" i="48"/>
  <c r="O42" i="48"/>
  <c r="L42" i="48"/>
  <c r="K42" i="48"/>
  <c r="H42" i="48"/>
  <c r="G42" i="48"/>
  <c r="C42" i="48"/>
  <c r="B42" i="48"/>
  <c r="O43" i="49"/>
  <c r="N43" i="49"/>
  <c r="M43" i="49"/>
  <c r="L43" i="49"/>
  <c r="L42" i="49" s="1"/>
  <c r="K43" i="49"/>
  <c r="K42" i="49" s="1"/>
  <c r="J43" i="49"/>
  <c r="I43" i="49"/>
  <c r="H43" i="49"/>
  <c r="H42" i="49" s="1"/>
  <c r="G43" i="49"/>
  <c r="F43" i="49"/>
  <c r="D43" i="49"/>
  <c r="C43" i="49"/>
  <c r="C42" i="49" s="1"/>
  <c r="B43" i="49"/>
  <c r="B42" i="49" s="1"/>
  <c r="O42" i="49"/>
  <c r="M42" i="49"/>
  <c r="I42" i="49"/>
  <c r="G42" i="49"/>
  <c r="D42" i="49"/>
  <c r="O43" i="50"/>
  <c r="N43" i="50"/>
  <c r="N42" i="50" s="1"/>
  <c r="M43" i="50"/>
  <c r="M42" i="50" s="1"/>
  <c r="L43" i="50"/>
  <c r="K43" i="50"/>
  <c r="J43" i="50"/>
  <c r="J42" i="50" s="1"/>
  <c r="I43" i="50"/>
  <c r="H43" i="50"/>
  <c r="G43" i="50"/>
  <c r="F43" i="50"/>
  <c r="F42" i="50" s="1"/>
  <c r="D43" i="50"/>
  <c r="D42" i="50" s="1"/>
  <c r="C43" i="50"/>
  <c r="B43" i="50"/>
  <c r="O42" i="50"/>
  <c r="L42" i="50"/>
  <c r="I42" i="50"/>
  <c r="H42" i="50"/>
  <c r="C42" i="50"/>
  <c r="O43" i="51"/>
  <c r="O42" i="51" s="1"/>
  <c r="N43" i="51"/>
  <c r="M43" i="51"/>
  <c r="L43" i="51"/>
  <c r="K43" i="51"/>
  <c r="J43" i="51"/>
  <c r="I43" i="51"/>
  <c r="H43" i="51"/>
  <c r="G43" i="51"/>
  <c r="G42" i="51" s="1"/>
  <c r="F43" i="51"/>
  <c r="D43" i="51"/>
  <c r="C43" i="51"/>
  <c r="C42" i="51" s="1"/>
  <c r="B43" i="51"/>
  <c r="N42" i="51"/>
  <c r="M42" i="51"/>
  <c r="L42" i="51"/>
  <c r="K42" i="51"/>
  <c r="J42" i="51"/>
  <c r="I42" i="51"/>
  <c r="F42" i="51"/>
  <c r="D42" i="51"/>
  <c r="B42" i="51"/>
  <c r="O43" i="52"/>
  <c r="N43" i="52"/>
  <c r="M43" i="52"/>
  <c r="L43" i="52"/>
  <c r="K43" i="52"/>
  <c r="J43" i="52"/>
  <c r="J42" i="52" s="1"/>
  <c r="I43" i="52"/>
  <c r="H43" i="52"/>
  <c r="G43" i="52"/>
  <c r="F43" i="52"/>
  <c r="D43" i="52"/>
  <c r="C43" i="52"/>
  <c r="B43" i="52"/>
  <c r="O42" i="52"/>
  <c r="N42" i="52"/>
  <c r="L42" i="52"/>
  <c r="K42" i="52"/>
  <c r="H42" i="52"/>
  <c r="G42" i="52"/>
  <c r="F42" i="52"/>
  <c r="C42" i="52"/>
  <c r="B42" i="52"/>
  <c r="O43" i="53"/>
  <c r="N43" i="53"/>
  <c r="M43" i="53"/>
  <c r="L43" i="53"/>
  <c r="L42" i="53" s="1"/>
  <c r="K43" i="53"/>
  <c r="K42" i="53" s="1"/>
  <c r="J43" i="53"/>
  <c r="I43" i="53"/>
  <c r="H43" i="53"/>
  <c r="H42" i="53" s="1"/>
  <c r="G43" i="53"/>
  <c r="F43" i="53"/>
  <c r="D43" i="53"/>
  <c r="C43" i="53"/>
  <c r="C42" i="53" s="1"/>
  <c r="B43" i="53"/>
  <c r="B42" i="53" s="1"/>
  <c r="O42" i="53"/>
  <c r="M42" i="53"/>
  <c r="I42" i="53"/>
  <c r="G42" i="53"/>
  <c r="D42" i="53"/>
  <c r="O43" i="54"/>
  <c r="N43" i="54"/>
  <c r="N42" i="54" s="1"/>
  <c r="M43" i="54"/>
  <c r="M42" i="54" s="1"/>
  <c r="L43" i="54"/>
  <c r="K43" i="54"/>
  <c r="J43" i="54"/>
  <c r="J42" i="54" s="1"/>
  <c r="I43" i="54"/>
  <c r="H43" i="54"/>
  <c r="G43" i="54"/>
  <c r="F43" i="54"/>
  <c r="F42" i="54" s="1"/>
  <c r="D43" i="54"/>
  <c r="D42" i="54" s="1"/>
  <c r="C43" i="54"/>
  <c r="B43" i="54"/>
  <c r="L42" i="54"/>
  <c r="K42" i="54"/>
  <c r="I42" i="54"/>
  <c r="H42" i="54"/>
  <c r="C42" i="54"/>
  <c r="O43" i="55"/>
  <c r="O42" i="55" s="1"/>
  <c r="N43" i="55"/>
  <c r="M43" i="55"/>
  <c r="L43" i="55"/>
  <c r="K43" i="55"/>
  <c r="J43" i="55"/>
  <c r="I43" i="55"/>
  <c r="I42" i="55" s="1"/>
  <c r="H43" i="55"/>
  <c r="G43" i="55"/>
  <c r="G42" i="55" s="1"/>
  <c r="F43" i="55"/>
  <c r="D43" i="55"/>
  <c r="C43" i="55"/>
  <c r="B43" i="55"/>
  <c r="N42" i="55"/>
  <c r="M42" i="55"/>
  <c r="K42" i="55"/>
  <c r="J42" i="55"/>
  <c r="F42" i="55"/>
  <c r="D42" i="55"/>
  <c r="B42" i="55"/>
  <c r="O43" i="56"/>
  <c r="N43" i="56"/>
  <c r="M43" i="56"/>
  <c r="L43" i="56"/>
  <c r="K43" i="56"/>
  <c r="K42" i="56" s="1"/>
  <c r="J43" i="56"/>
  <c r="J42" i="56" s="1"/>
  <c r="I43" i="56"/>
  <c r="H43" i="56"/>
  <c r="G43" i="56"/>
  <c r="F43" i="56"/>
  <c r="F42" i="56" s="1"/>
  <c r="D43" i="56"/>
  <c r="C43" i="56"/>
  <c r="B43" i="56"/>
  <c r="O42" i="56"/>
  <c r="N42" i="56"/>
  <c r="L42" i="56"/>
  <c r="H42" i="56"/>
  <c r="G42" i="56"/>
  <c r="C42" i="56"/>
  <c r="B42" i="56"/>
  <c r="O43" i="57"/>
  <c r="N43" i="57"/>
  <c r="M43" i="57"/>
  <c r="L43" i="57"/>
  <c r="L42" i="57" s="1"/>
  <c r="K43" i="57"/>
  <c r="K42" i="57" s="1"/>
  <c r="J43" i="57"/>
  <c r="I43" i="57"/>
  <c r="H43" i="57"/>
  <c r="H42" i="57" s="1"/>
  <c r="G43" i="57"/>
  <c r="F43" i="57"/>
  <c r="D43" i="57"/>
  <c r="C43" i="57"/>
  <c r="B43" i="57"/>
  <c r="B42" i="57" s="1"/>
  <c r="O42" i="57"/>
  <c r="M42" i="57"/>
  <c r="J42" i="57"/>
  <c r="I42" i="57"/>
  <c r="G42" i="57"/>
  <c r="D42" i="57"/>
  <c r="C42" i="57"/>
  <c r="O43" i="58"/>
  <c r="N43" i="58"/>
  <c r="M43" i="58"/>
  <c r="L43" i="58"/>
  <c r="L42" i="58" s="1"/>
  <c r="K43" i="58"/>
  <c r="J43" i="58"/>
  <c r="I43" i="58"/>
  <c r="I42" i="58" s="1"/>
  <c r="H43" i="58"/>
  <c r="H42" i="58" s="1"/>
  <c r="G43" i="58"/>
  <c r="F43" i="58"/>
  <c r="D43" i="58"/>
  <c r="C43" i="58"/>
  <c r="C42" i="58" s="1"/>
  <c r="B43" i="58"/>
  <c r="N42" i="58"/>
  <c r="M42" i="58"/>
  <c r="J42" i="58"/>
  <c r="F42" i="58"/>
  <c r="D42" i="58"/>
  <c r="O43" i="59"/>
  <c r="O42" i="59" s="1"/>
  <c r="N43" i="59"/>
  <c r="N42" i="59" s="1"/>
  <c r="M43" i="59"/>
  <c r="M42" i="59" s="1"/>
  <c r="L43" i="59"/>
  <c r="K43" i="59"/>
  <c r="K42" i="59" s="1"/>
  <c r="J43" i="59"/>
  <c r="J42" i="59" s="1"/>
  <c r="I43" i="59"/>
  <c r="H43" i="59"/>
  <c r="G43" i="59"/>
  <c r="G42" i="59" s="1"/>
  <c r="F43" i="59"/>
  <c r="F42" i="59" s="1"/>
  <c r="D43" i="59"/>
  <c r="D42" i="59" s="1"/>
  <c r="C43" i="59"/>
  <c r="B43" i="59"/>
  <c r="B42" i="59" s="1"/>
  <c r="L42" i="59"/>
  <c r="I42" i="59"/>
  <c r="C42" i="59"/>
  <c r="O43" i="60"/>
  <c r="O42" i="60" s="1"/>
  <c r="N43" i="60"/>
  <c r="M43" i="60"/>
  <c r="L43" i="60"/>
  <c r="L42" i="60" s="1"/>
  <c r="K43" i="60"/>
  <c r="J43" i="60"/>
  <c r="I43" i="60"/>
  <c r="I42" i="60" s="1"/>
  <c r="H43" i="60"/>
  <c r="H42" i="60" s="1"/>
  <c r="G43" i="60"/>
  <c r="G42" i="60" s="1"/>
  <c r="F43" i="60"/>
  <c r="D43" i="60"/>
  <c r="C43" i="60"/>
  <c r="C42" i="60" s="1"/>
  <c r="B43" i="60"/>
  <c r="N42" i="60"/>
  <c r="M42" i="60"/>
  <c r="K42" i="60"/>
  <c r="J42" i="60"/>
  <c r="F42" i="60"/>
  <c r="B42" i="60"/>
  <c r="O43" i="61"/>
  <c r="N43" i="61"/>
  <c r="N42" i="61" s="1"/>
  <c r="M43" i="61"/>
  <c r="L43" i="61"/>
  <c r="K43" i="61"/>
  <c r="K42" i="61" s="1"/>
  <c r="J43" i="61"/>
  <c r="I43" i="61"/>
  <c r="I42" i="61" s="1"/>
  <c r="H43" i="61"/>
  <c r="G43" i="61"/>
  <c r="F43" i="61"/>
  <c r="F42" i="61" s="1"/>
  <c r="D43" i="61"/>
  <c r="C43" i="61"/>
  <c r="B43" i="61"/>
  <c r="O42" i="61"/>
  <c r="M42" i="61"/>
  <c r="L42" i="61"/>
  <c r="H42" i="61"/>
  <c r="G42" i="61"/>
  <c r="D42" i="61"/>
  <c r="C42" i="61"/>
  <c r="B42" i="61"/>
  <c r="O43" i="62"/>
  <c r="N43" i="62"/>
  <c r="M43" i="62"/>
  <c r="L43" i="62"/>
  <c r="L42" i="62" s="1"/>
  <c r="K43" i="62"/>
  <c r="K42" i="62" s="1"/>
  <c r="J43" i="62"/>
  <c r="I43" i="62"/>
  <c r="H43" i="62"/>
  <c r="H42" i="62" s="1"/>
  <c r="G43" i="62"/>
  <c r="F43" i="62"/>
  <c r="D43" i="62"/>
  <c r="C43" i="62"/>
  <c r="C42" i="62" s="1"/>
  <c r="B43" i="62"/>
  <c r="B42" i="62" s="1"/>
  <c r="N42" i="62"/>
  <c r="M42" i="62"/>
  <c r="J42" i="62"/>
  <c r="I42" i="62"/>
  <c r="F42" i="62"/>
  <c r="D42" i="62"/>
  <c r="O43" i="63"/>
  <c r="O42" i="63" s="1"/>
  <c r="N43" i="63"/>
  <c r="N42" i="63" s="1"/>
  <c r="M43" i="63"/>
  <c r="M42" i="63" s="1"/>
  <c r="L43" i="63"/>
  <c r="K43" i="63"/>
  <c r="K42" i="63" s="1"/>
  <c r="J43" i="63"/>
  <c r="J42" i="63" s="1"/>
  <c r="I43" i="63"/>
  <c r="H43" i="63"/>
  <c r="G43" i="63"/>
  <c r="G42" i="63" s="1"/>
  <c r="F43" i="63"/>
  <c r="F42" i="63" s="1"/>
  <c r="D43" i="63"/>
  <c r="D42" i="63" s="1"/>
  <c r="C43" i="63"/>
  <c r="B43" i="63"/>
  <c r="I42" i="63"/>
  <c r="H42" i="63"/>
  <c r="B42" i="63"/>
  <c r="O43" i="64"/>
  <c r="O42" i="64" s="1"/>
  <c r="N43" i="64"/>
  <c r="M43" i="64"/>
  <c r="L43" i="64"/>
  <c r="L42" i="64" s="1"/>
  <c r="K43" i="64"/>
  <c r="J43" i="64"/>
  <c r="I43" i="64"/>
  <c r="H43" i="64"/>
  <c r="H42" i="64" s="1"/>
  <c r="G43" i="64"/>
  <c r="G42" i="64" s="1"/>
  <c r="F43" i="64"/>
  <c r="D43" i="64"/>
  <c r="C43" i="64"/>
  <c r="C42" i="64" s="1"/>
  <c r="B43" i="64"/>
  <c r="N42" i="64"/>
  <c r="M42" i="64"/>
  <c r="K42" i="64"/>
  <c r="J42" i="64"/>
  <c r="F42" i="64"/>
  <c r="D42" i="64"/>
  <c r="B42" i="64"/>
  <c r="O43" i="65"/>
  <c r="O42" i="65" s="1"/>
  <c r="N43" i="65"/>
  <c r="M43" i="65"/>
  <c r="L43" i="65"/>
  <c r="K43" i="65"/>
  <c r="J43" i="65"/>
  <c r="J42" i="65" s="1"/>
  <c r="I43" i="65"/>
  <c r="I42" i="65" s="1"/>
  <c r="H43" i="65"/>
  <c r="G43" i="65"/>
  <c r="F43" i="65"/>
  <c r="D43" i="65"/>
  <c r="C43" i="65"/>
  <c r="B43" i="65"/>
  <c r="M42" i="65"/>
  <c r="L42" i="65"/>
  <c r="K42" i="65"/>
  <c r="H42" i="65"/>
  <c r="G42" i="65"/>
  <c r="D42" i="65"/>
  <c r="C42" i="65"/>
  <c r="B42" i="65"/>
  <c r="O43" i="66"/>
  <c r="N43" i="66"/>
  <c r="M43" i="66"/>
  <c r="M42" i="66" s="1"/>
  <c r="L43" i="66"/>
  <c r="L42" i="66" s="1"/>
  <c r="K43" i="66"/>
  <c r="J43" i="66"/>
  <c r="I43" i="66"/>
  <c r="H43" i="66"/>
  <c r="H42" i="66" s="1"/>
  <c r="G43" i="66"/>
  <c r="F43" i="66"/>
  <c r="D43" i="66"/>
  <c r="C43" i="66"/>
  <c r="C42" i="66" s="1"/>
  <c r="B43" i="66"/>
  <c r="N42" i="66"/>
  <c r="J42" i="66"/>
  <c r="I42" i="66"/>
  <c r="F42" i="66"/>
  <c r="D42" i="66"/>
  <c r="O43" i="67"/>
  <c r="N43" i="67"/>
  <c r="N42" i="67" s="1"/>
  <c r="M43" i="67"/>
  <c r="M42" i="67" s="1"/>
  <c r="L43" i="67"/>
  <c r="K43" i="67"/>
  <c r="J43" i="67"/>
  <c r="J42" i="67" s="1"/>
  <c r="I43" i="67"/>
  <c r="H43" i="67"/>
  <c r="G43" i="67"/>
  <c r="F43" i="67"/>
  <c r="F42" i="67" s="1"/>
  <c r="D43" i="67"/>
  <c r="D42" i="67" s="1"/>
  <c r="C43" i="67"/>
  <c r="B43" i="67"/>
  <c r="O42" i="67"/>
  <c r="L42" i="67"/>
  <c r="K42" i="67"/>
  <c r="I42" i="67"/>
  <c r="G42" i="67"/>
  <c r="C42" i="67"/>
  <c r="B42" i="67"/>
  <c r="O43" i="68"/>
  <c r="N43" i="68"/>
  <c r="M43" i="68"/>
  <c r="L43" i="68"/>
  <c r="L42" i="68" s="1"/>
  <c r="K43" i="68"/>
  <c r="J43" i="68"/>
  <c r="I43" i="68"/>
  <c r="H43" i="68"/>
  <c r="H42" i="68" s="1"/>
  <c r="G43" i="68"/>
  <c r="F43" i="68"/>
  <c r="D43" i="68"/>
  <c r="C43" i="68"/>
  <c r="C42" i="68" s="1"/>
  <c r="B43" i="68"/>
  <c r="O42" i="68"/>
  <c r="N42" i="68"/>
  <c r="K42" i="68"/>
  <c r="J42" i="68"/>
  <c r="I42" i="68"/>
  <c r="G42" i="68"/>
  <c r="F42" i="68"/>
  <c r="B42" i="68"/>
  <c r="O43" i="69"/>
  <c r="N43" i="69"/>
  <c r="N42" i="69" s="1"/>
  <c r="M43" i="69"/>
  <c r="L43" i="69"/>
  <c r="K43" i="69"/>
  <c r="K42" i="69" s="1"/>
  <c r="J43" i="69"/>
  <c r="I43" i="69"/>
  <c r="H43" i="69"/>
  <c r="G43" i="69"/>
  <c r="F43" i="69"/>
  <c r="F42" i="69" s="1"/>
  <c r="D43" i="69"/>
  <c r="C43" i="69"/>
  <c r="B43" i="69"/>
  <c r="O42" i="69"/>
  <c r="M42" i="69"/>
  <c r="L42" i="69"/>
  <c r="I42" i="69"/>
  <c r="H42" i="69"/>
  <c r="G42" i="69"/>
  <c r="D42" i="69"/>
  <c r="C42" i="69"/>
  <c r="B42" i="69"/>
  <c r="O43" i="70"/>
  <c r="N43" i="70"/>
  <c r="M43" i="70"/>
  <c r="M42" i="70" s="1"/>
  <c r="L43" i="70"/>
  <c r="L42" i="70" s="1"/>
  <c r="K43" i="70"/>
  <c r="J43" i="70"/>
  <c r="I43" i="70"/>
  <c r="I42" i="70" s="1"/>
  <c r="H43" i="70"/>
  <c r="H42" i="70" s="1"/>
  <c r="G43" i="70"/>
  <c r="F43" i="70"/>
  <c r="D43" i="70"/>
  <c r="C43" i="70"/>
  <c r="C42" i="70" s="1"/>
  <c r="B43" i="70"/>
  <c r="N42" i="70"/>
  <c r="J42" i="70"/>
  <c r="F42" i="70"/>
  <c r="D42" i="70"/>
  <c r="O43" i="71"/>
  <c r="O42" i="71" s="1"/>
  <c r="N43" i="71"/>
  <c r="N42" i="71" s="1"/>
  <c r="M43" i="71"/>
  <c r="L43" i="71"/>
  <c r="K43" i="71"/>
  <c r="J43" i="71"/>
  <c r="J42" i="71" s="1"/>
  <c r="I43" i="71"/>
  <c r="H43" i="71"/>
  <c r="G43" i="71"/>
  <c r="G42" i="71" s="1"/>
  <c r="F43" i="71"/>
  <c r="F42" i="71" s="1"/>
  <c r="D43" i="71"/>
  <c r="C43" i="71"/>
  <c r="B43" i="71"/>
  <c r="B42" i="71" s="1"/>
  <c r="M42" i="71"/>
  <c r="K42" i="71"/>
  <c r="I42" i="71"/>
  <c r="H42" i="71"/>
  <c r="D42" i="71"/>
  <c r="O43" i="72"/>
  <c r="N43" i="72"/>
  <c r="M43" i="72"/>
  <c r="M42" i="72" s="1"/>
  <c r="L43" i="72"/>
  <c r="L42" i="72" s="1"/>
  <c r="K43" i="72"/>
  <c r="J43" i="72"/>
  <c r="I43" i="72"/>
  <c r="H43" i="72"/>
  <c r="H42" i="72" s="1"/>
  <c r="G43" i="72"/>
  <c r="F43" i="72"/>
  <c r="D43" i="72"/>
  <c r="C43" i="72"/>
  <c r="C42" i="72" s="1"/>
  <c r="B43" i="72"/>
  <c r="O42" i="72"/>
  <c r="N42" i="72"/>
  <c r="K42" i="72"/>
  <c r="J42" i="72"/>
  <c r="G42" i="72"/>
  <c r="F42" i="72"/>
  <c r="D42" i="72"/>
  <c r="B42" i="72"/>
  <c r="O43" i="73"/>
  <c r="N43" i="73"/>
  <c r="M43" i="73"/>
  <c r="L43" i="73"/>
  <c r="K43" i="73"/>
  <c r="K42" i="73" s="1"/>
  <c r="J43" i="73"/>
  <c r="J42" i="73" s="1"/>
  <c r="I43" i="73"/>
  <c r="H43" i="73"/>
  <c r="G43" i="73"/>
  <c r="F43" i="73"/>
  <c r="D43" i="73"/>
  <c r="C43" i="73"/>
  <c r="B43" i="73"/>
  <c r="O42" i="73"/>
  <c r="M42" i="73"/>
  <c r="L42" i="73"/>
  <c r="I42" i="73"/>
  <c r="H42" i="73"/>
  <c r="G42" i="73"/>
  <c r="D42" i="73"/>
  <c r="C42" i="73"/>
  <c r="B42" i="73"/>
  <c r="O43" i="74"/>
  <c r="N43" i="74"/>
  <c r="M43" i="74"/>
  <c r="M42" i="74" s="1"/>
  <c r="L43" i="74"/>
  <c r="L42" i="74" s="1"/>
  <c r="K43" i="74"/>
  <c r="J43" i="74"/>
  <c r="I43" i="74"/>
  <c r="I42" i="74" s="1"/>
  <c r="H43" i="74"/>
  <c r="H42" i="74" s="1"/>
  <c r="G43" i="74"/>
  <c r="F43" i="74"/>
  <c r="D43" i="74"/>
  <c r="D42" i="74" s="1"/>
  <c r="C43" i="74"/>
  <c r="C42" i="74" s="1"/>
  <c r="B43" i="74"/>
  <c r="N42" i="74"/>
  <c r="J42" i="74"/>
  <c r="F42" i="74"/>
  <c r="O43" i="75"/>
  <c r="O42" i="75" s="1"/>
  <c r="N43" i="75"/>
  <c r="N42" i="75" s="1"/>
  <c r="M43" i="75"/>
  <c r="L43" i="75"/>
  <c r="K43" i="75"/>
  <c r="J43" i="75"/>
  <c r="J42" i="75" s="1"/>
  <c r="I43" i="75"/>
  <c r="H43" i="75"/>
  <c r="G43" i="75"/>
  <c r="G42" i="75" s="1"/>
  <c r="F43" i="75"/>
  <c r="F42" i="75" s="1"/>
  <c r="D43" i="75"/>
  <c r="C43" i="75"/>
  <c r="B43" i="75"/>
  <c r="B42" i="75" s="1"/>
  <c r="M42" i="75"/>
  <c r="L42" i="75"/>
  <c r="K42" i="75"/>
  <c r="I42" i="75"/>
  <c r="D42" i="75"/>
  <c r="C42" i="75"/>
  <c r="O43" i="76"/>
  <c r="N43" i="76"/>
  <c r="M43" i="76"/>
  <c r="L43" i="76"/>
  <c r="L42" i="76" s="1"/>
  <c r="K43" i="76"/>
  <c r="J43" i="76"/>
  <c r="I43" i="76"/>
  <c r="H43" i="76"/>
  <c r="H42" i="76" s="1"/>
  <c r="G43" i="76"/>
  <c r="F43" i="76"/>
  <c r="D43" i="76"/>
  <c r="C43" i="76"/>
  <c r="C42" i="76" s="1"/>
  <c r="B43" i="76"/>
  <c r="O42" i="76"/>
  <c r="N42" i="76"/>
  <c r="K42" i="76"/>
  <c r="J42" i="76"/>
  <c r="I42" i="76"/>
  <c r="G42" i="76"/>
  <c r="F42" i="76"/>
  <c r="B42" i="76"/>
  <c r="O43" i="77"/>
  <c r="N43" i="77"/>
  <c r="N42" i="77" s="1"/>
  <c r="M43" i="77"/>
  <c r="L43" i="77"/>
  <c r="K43" i="77"/>
  <c r="K42" i="77" s="1"/>
  <c r="J43" i="77"/>
  <c r="I43" i="77"/>
  <c r="H43" i="77"/>
  <c r="G43" i="77"/>
  <c r="F43" i="77"/>
  <c r="F42" i="77" s="1"/>
  <c r="D43" i="77"/>
  <c r="C43" i="77"/>
  <c r="B43" i="77"/>
  <c r="O42" i="77"/>
  <c r="M42" i="77"/>
  <c r="L42" i="77"/>
  <c r="I42" i="77"/>
  <c r="H42" i="77"/>
  <c r="G42" i="77"/>
  <c r="D42" i="77"/>
  <c r="C42" i="77"/>
  <c r="B42" i="77"/>
  <c r="O43" i="78"/>
  <c r="N43" i="78"/>
  <c r="M43" i="78"/>
  <c r="M42" i="78" s="1"/>
  <c r="L43" i="78"/>
  <c r="L42" i="78" s="1"/>
  <c r="K43" i="78"/>
  <c r="J43" i="78"/>
  <c r="I43" i="78"/>
  <c r="I42" i="78" s="1"/>
  <c r="H43" i="78"/>
  <c r="H42" i="78" s="1"/>
  <c r="G43" i="78"/>
  <c r="F43" i="78"/>
  <c r="D43" i="78"/>
  <c r="D42" i="78" s="1"/>
  <c r="C43" i="78"/>
  <c r="C42" i="78" s="1"/>
  <c r="B43" i="78"/>
  <c r="N42" i="78"/>
  <c r="J42" i="78"/>
  <c r="F42" i="78"/>
  <c r="O43" i="79"/>
  <c r="O42" i="79" s="1"/>
  <c r="N43" i="79"/>
  <c r="N42" i="79" s="1"/>
  <c r="M43" i="79"/>
  <c r="L43" i="79"/>
  <c r="K43" i="79"/>
  <c r="J43" i="79"/>
  <c r="J42" i="79" s="1"/>
  <c r="I43" i="79"/>
  <c r="H43" i="79"/>
  <c r="G43" i="79"/>
  <c r="G42" i="79" s="1"/>
  <c r="F43" i="79"/>
  <c r="F42" i="79" s="1"/>
  <c r="D43" i="79"/>
  <c r="C43" i="79"/>
  <c r="B43" i="79"/>
  <c r="B42" i="79" s="1"/>
  <c r="M42" i="79"/>
  <c r="K42" i="79"/>
  <c r="I42" i="79"/>
  <c r="H42" i="79"/>
  <c r="D42" i="79"/>
  <c r="O43" i="80"/>
  <c r="N43" i="80"/>
  <c r="M43" i="80"/>
  <c r="M42" i="80" s="1"/>
  <c r="L43" i="80"/>
  <c r="L42" i="80" s="1"/>
  <c r="K43" i="80"/>
  <c r="J43" i="80"/>
  <c r="I43" i="80"/>
  <c r="H43" i="80"/>
  <c r="H42" i="80" s="1"/>
  <c r="G43" i="80"/>
  <c r="F43" i="80"/>
  <c r="D43" i="80"/>
  <c r="C43" i="80"/>
  <c r="C42" i="80" s="1"/>
  <c r="B43" i="80"/>
  <c r="O42" i="80"/>
  <c r="N42" i="80"/>
  <c r="K42" i="80"/>
  <c r="J42" i="80"/>
  <c r="G42" i="80"/>
  <c r="F42" i="80"/>
  <c r="D42" i="80"/>
  <c r="B42" i="80"/>
  <c r="O43" i="81"/>
  <c r="N43" i="81"/>
  <c r="N42" i="81" s="1"/>
  <c r="M43" i="81"/>
  <c r="L43" i="81"/>
  <c r="K43" i="81"/>
  <c r="K42" i="81" s="1"/>
  <c r="J43" i="81"/>
  <c r="J42" i="81" s="1"/>
  <c r="I43" i="81"/>
  <c r="H43" i="81"/>
  <c r="G43" i="81"/>
  <c r="F43" i="81"/>
  <c r="F42" i="81" s="1"/>
  <c r="D43" i="81"/>
  <c r="C43" i="81"/>
  <c r="B43" i="81"/>
  <c r="O42" i="81"/>
  <c r="M42" i="81"/>
  <c r="L42" i="81"/>
  <c r="I42" i="81"/>
  <c r="H42" i="81"/>
  <c r="G42" i="81"/>
  <c r="D42" i="81"/>
  <c r="C42" i="81"/>
  <c r="B42" i="81"/>
  <c r="O43" i="82"/>
  <c r="N43" i="82"/>
  <c r="M43" i="82"/>
  <c r="M42" i="82" s="1"/>
  <c r="L43" i="82"/>
  <c r="L42" i="82" s="1"/>
  <c r="K43" i="82"/>
  <c r="J43" i="82"/>
  <c r="I43" i="82"/>
  <c r="I42" i="82" s="1"/>
  <c r="H43" i="82"/>
  <c r="H42" i="82" s="1"/>
  <c r="G43" i="82"/>
  <c r="F43" i="82"/>
  <c r="D43" i="82"/>
  <c r="D42" i="82" s="1"/>
  <c r="C43" i="82"/>
  <c r="C42" i="82" s="1"/>
  <c r="B43" i="82"/>
  <c r="N42" i="82"/>
  <c r="J42" i="82"/>
  <c r="F42" i="82"/>
  <c r="O43" i="83"/>
  <c r="O42" i="83" s="1"/>
  <c r="N43" i="83"/>
  <c r="N42" i="83" s="1"/>
  <c r="M43" i="83"/>
  <c r="L43" i="83"/>
  <c r="K43" i="83"/>
  <c r="J43" i="83"/>
  <c r="J42" i="83" s="1"/>
  <c r="I43" i="83"/>
  <c r="H43" i="83"/>
  <c r="G43" i="83"/>
  <c r="G42" i="83" s="1"/>
  <c r="F43" i="83"/>
  <c r="F42" i="83" s="1"/>
  <c r="D43" i="83"/>
  <c r="C43" i="83"/>
  <c r="B43" i="83"/>
  <c r="B42" i="83" s="1"/>
  <c r="M42" i="83"/>
  <c r="L42" i="83"/>
  <c r="K42" i="83"/>
  <c r="I42" i="83"/>
  <c r="D42" i="83"/>
  <c r="C42" i="83"/>
  <c r="O43" i="84"/>
  <c r="N43" i="84"/>
  <c r="M43" i="84"/>
  <c r="L43" i="84"/>
  <c r="L42" i="84" s="1"/>
  <c r="K43" i="84"/>
  <c r="J43" i="84"/>
  <c r="I43" i="84"/>
  <c r="H43" i="84"/>
  <c r="H42" i="84" s="1"/>
  <c r="G43" i="84"/>
  <c r="F43" i="84"/>
  <c r="D43" i="84"/>
  <c r="C43" i="84"/>
  <c r="C42" i="84" s="1"/>
  <c r="B43" i="84"/>
  <c r="O42" i="84"/>
  <c r="N42" i="84"/>
  <c r="K42" i="84"/>
  <c r="J42" i="84"/>
  <c r="I42" i="84"/>
  <c r="G42" i="84"/>
  <c r="F42" i="84"/>
  <c r="B42" i="84"/>
  <c r="O43" i="85"/>
  <c r="N43" i="85"/>
  <c r="N42" i="85" s="1"/>
  <c r="M43" i="85"/>
  <c r="L43" i="85"/>
  <c r="K43" i="85"/>
  <c r="K42" i="85" s="1"/>
  <c r="J43" i="85"/>
  <c r="I43" i="85"/>
  <c r="H43" i="85"/>
  <c r="G43" i="85"/>
  <c r="F43" i="85"/>
  <c r="F42" i="85" s="1"/>
  <c r="D43" i="85"/>
  <c r="C43" i="85"/>
  <c r="B43" i="85"/>
  <c r="O42" i="85"/>
  <c r="M42" i="85"/>
  <c r="L42" i="85"/>
  <c r="I42" i="85"/>
  <c r="H42" i="85"/>
  <c r="G42" i="85"/>
  <c r="D42" i="85"/>
  <c r="C42" i="85"/>
  <c r="B42" i="85"/>
  <c r="O43" i="86"/>
  <c r="N43" i="86"/>
  <c r="M43" i="86"/>
  <c r="M42" i="86" s="1"/>
  <c r="L43" i="86"/>
  <c r="L42" i="86" s="1"/>
  <c r="K43" i="86"/>
  <c r="J43" i="86"/>
  <c r="I43" i="86"/>
  <c r="I42" i="86" s="1"/>
  <c r="H43" i="86"/>
  <c r="H42" i="86" s="1"/>
  <c r="G43" i="86"/>
  <c r="F43" i="86"/>
  <c r="D43" i="86"/>
  <c r="D42" i="86" s="1"/>
  <c r="C43" i="86"/>
  <c r="C42" i="86" s="1"/>
  <c r="B43" i="86"/>
  <c r="N42" i="86"/>
  <c r="J42" i="86"/>
  <c r="F42" i="86"/>
  <c r="O43" i="87"/>
  <c r="O42" i="87" s="1"/>
  <c r="N43" i="87"/>
  <c r="N42" i="87" s="1"/>
  <c r="M43" i="87"/>
  <c r="L43" i="87"/>
  <c r="K43" i="87"/>
  <c r="J43" i="87"/>
  <c r="J42" i="87" s="1"/>
  <c r="I43" i="87"/>
  <c r="H43" i="87"/>
  <c r="G43" i="87"/>
  <c r="G42" i="87" s="1"/>
  <c r="F43" i="87"/>
  <c r="F42" i="87" s="1"/>
  <c r="D43" i="87"/>
  <c r="C43" i="87"/>
  <c r="B43" i="87"/>
  <c r="B42" i="87" s="1"/>
  <c r="M42" i="87"/>
  <c r="K42" i="87"/>
  <c r="I42" i="87"/>
  <c r="H42" i="87"/>
  <c r="D42" i="87"/>
  <c r="O43" i="88"/>
  <c r="N43" i="88"/>
  <c r="M43" i="88"/>
  <c r="M42" i="88" s="1"/>
  <c r="L43" i="88"/>
  <c r="L42" i="88" s="1"/>
  <c r="K43" i="88"/>
  <c r="J43" i="88"/>
  <c r="I43" i="88"/>
  <c r="H43" i="88"/>
  <c r="H42" i="88" s="1"/>
  <c r="G43" i="88"/>
  <c r="F43" i="88"/>
  <c r="D43" i="88"/>
  <c r="C43" i="88"/>
  <c r="C42" i="88" s="1"/>
  <c r="B43" i="88"/>
  <c r="O42" i="88"/>
  <c r="N42" i="88"/>
  <c r="K42" i="88"/>
  <c r="J42" i="88"/>
  <c r="G42" i="88"/>
  <c r="F42" i="88"/>
  <c r="D42" i="88"/>
  <c r="B42" i="88"/>
  <c r="O43" i="89"/>
  <c r="N43" i="89"/>
  <c r="M43" i="89"/>
  <c r="L43" i="89"/>
  <c r="K43" i="89"/>
  <c r="K42" i="89" s="1"/>
  <c r="J43" i="89"/>
  <c r="J42" i="89" s="1"/>
  <c r="I43" i="89"/>
  <c r="H43" i="89"/>
  <c r="G43" i="89"/>
  <c r="F43" i="89"/>
  <c r="D43" i="89"/>
  <c r="C43" i="89"/>
  <c r="B43" i="89"/>
  <c r="O42" i="89"/>
  <c r="M42" i="89"/>
  <c r="L42" i="89"/>
  <c r="I42" i="89"/>
  <c r="H42" i="89"/>
  <c r="G42" i="89"/>
  <c r="D42" i="89"/>
  <c r="C42" i="89"/>
  <c r="B42" i="89"/>
  <c r="O43" i="90"/>
  <c r="N43" i="90"/>
  <c r="M43" i="90"/>
  <c r="M42" i="90" s="1"/>
  <c r="L43" i="90"/>
  <c r="L42" i="90" s="1"/>
  <c r="K43" i="90"/>
  <c r="J43" i="90"/>
  <c r="I43" i="90"/>
  <c r="I42" i="90" s="1"/>
  <c r="H43" i="90"/>
  <c r="H42" i="90" s="1"/>
  <c r="G43" i="90"/>
  <c r="F43" i="90"/>
  <c r="D43" i="90"/>
  <c r="D42" i="90" s="1"/>
  <c r="C43" i="90"/>
  <c r="C42" i="90" s="1"/>
  <c r="B43" i="90"/>
  <c r="N42" i="90"/>
  <c r="J42" i="90"/>
  <c r="F42" i="90"/>
  <c r="O43" i="91"/>
  <c r="O42" i="91" s="1"/>
  <c r="N43" i="91"/>
  <c r="N42" i="91" s="1"/>
  <c r="M43" i="91"/>
  <c r="L43" i="91"/>
  <c r="K43" i="91"/>
  <c r="J43" i="91"/>
  <c r="J42" i="91" s="1"/>
  <c r="I43" i="91"/>
  <c r="H43" i="91"/>
  <c r="G43" i="91"/>
  <c r="G42" i="91" s="1"/>
  <c r="F43" i="91"/>
  <c r="F42" i="91" s="1"/>
  <c r="D43" i="91"/>
  <c r="C43" i="91"/>
  <c r="B43" i="91"/>
  <c r="B42" i="91" s="1"/>
  <c r="M42" i="91"/>
  <c r="L42" i="91"/>
  <c r="K42" i="91"/>
  <c r="I42" i="91"/>
  <c r="D42" i="91"/>
  <c r="C42" i="91"/>
  <c r="O43" i="92"/>
  <c r="N43" i="92"/>
  <c r="M43" i="92"/>
  <c r="M42" i="92" s="1"/>
  <c r="L43" i="92"/>
  <c r="L42" i="92" s="1"/>
  <c r="K43" i="92"/>
  <c r="J43" i="92"/>
  <c r="I43" i="92"/>
  <c r="H43" i="92"/>
  <c r="H42" i="92" s="1"/>
  <c r="G43" i="92"/>
  <c r="F43" i="92"/>
  <c r="D43" i="92"/>
  <c r="C43" i="92"/>
  <c r="C42" i="92" s="1"/>
  <c r="B43" i="92"/>
  <c r="O42" i="92"/>
  <c r="N42" i="92"/>
  <c r="K42" i="92"/>
  <c r="J42" i="92"/>
  <c r="I42" i="92"/>
  <c r="G42" i="92"/>
  <c r="F42" i="92"/>
  <c r="B42" i="92"/>
  <c r="O43" i="93"/>
  <c r="N43" i="93"/>
  <c r="N42" i="93" s="1"/>
  <c r="M43" i="93"/>
  <c r="L43" i="93"/>
  <c r="K43" i="93"/>
  <c r="K42" i="93" s="1"/>
  <c r="J43" i="93"/>
  <c r="I43" i="93"/>
  <c r="H43" i="93"/>
  <c r="G43" i="93"/>
  <c r="F43" i="93"/>
  <c r="F42" i="93" s="1"/>
  <c r="D43" i="93"/>
  <c r="C43" i="93"/>
  <c r="B43" i="93"/>
  <c r="O42" i="93"/>
  <c r="M42" i="93"/>
  <c r="L42" i="93"/>
  <c r="I42" i="93"/>
  <c r="H42" i="93"/>
  <c r="G42" i="93"/>
  <c r="D42" i="93"/>
  <c r="C42" i="93"/>
  <c r="B42" i="93"/>
  <c r="O43" i="94"/>
  <c r="N43" i="94"/>
  <c r="M43" i="94"/>
  <c r="M42" i="94" s="1"/>
  <c r="L43" i="94"/>
  <c r="L42" i="94" s="1"/>
  <c r="K43" i="94"/>
  <c r="J43" i="94"/>
  <c r="I43" i="94"/>
  <c r="I42" i="94" s="1"/>
  <c r="H43" i="94"/>
  <c r="H42" i="94" s="1"/>
  <c r="G43" i="94"/>
  <c r="F43" i="94"/>
  <c r="D43" i="94"/>
  <c r="D42" i="94" s="1"/>
  <c r="C43" i="94"/>
  <c r="C42" i="94" s="1"/>
  <c r="B43" i="94"/>
  <c r="N42" i="94"/>
  <c r="K42" i="94"/>
  <c r="J42" i="94"/>
  <c r="F42" i="94"/>
  <c r="B42" i="94"/>
  <c r="O43" i="95"/>
  <c r="N43" i="95"/>
  <c r="N42" i="95" s="1"/>
  <c r="M43" i="95"/>
  <c r="L43" i="95"/>
  <c r="K43" i="95"/>
  <c r="J43" i="95"/>
  <c r="J42" i="95" s="1"/>
  <c r="I43" i="95"/>
  <c r="H43" i="95"/>
  <c r="G43" i="95"/>
  <c r="G42" i="95" s="1"/>
  <c r="F43" i="95"/>
  <c r="F42" i="95" s="1"/>
  <c r="D43" i="95"/>
  <c r="C43" i="95"/>
  <c r="B43" i="95"/>
  <c r="O42" i="95"/>
  <c r="M42" i="95"/>
  <c r="K42" i="95"/>
  <c r="I42" i="95"/>
  <c r="H42" i="95"/>
  <c r="D42" i="95"/>
  <c r="C42" i="95"/>
  <c r="B42" i="95"/>
  <c r="O43" i="96"/>
  <c r="N43" i="96"/>
  <c r="M43" i="96"/>
  <c r="L43" i="96"/>
  <c r="L42" i="96" s="1"/>
  <c r="K43" i="96"/>
  <c r="J43" i="96"/>
  <c r="I43" i="96"/>
  <c r="I42" i="96" s="1"/>
  <c r="H43" i="96"/>
  <c r="H42" i="96" s="1"/>
  <c r="G43" i="96"/>
  <c r="F43" i="96"/>
  <c r="D43" i="96"/>
  <c r="D42" i="96" s="1"/>
  <c r="C43" i="96"/>
  <c r="C42" i="96" s="1"/>
  <c r="B43" i="96"/>
  <c r="O42" i="96"/>
  <c r="N42" i="96"/>
  <c r="M42" i="96"/>
  <c r="K42" i="96"/>
  <c r="J42" i="96"/>
  <c r="G42" i="96"/>
  <c r="F42" i="96"/>
  <c r="B42" i="96"/>
  <c r="O43" i="97"/>
  <c r="O42" i="97" s="1"/>
  <c r="N43" i="97"/>
  <c r="M43" i="97"/>
  <c r="L43" i="97"/>
  <c r="K43" i="97"/>
  <c r="J43" i="97"/>
  <c r="J42" i="97" s="1"/>
  <c r="I43" i="97"/>
  <c r="H43" i="97"/>
  <c r="G43" i="97"/>
  <c r="G42" i="97" s="1"/>
  <c r="F43" i="97"/>
  <c r="D43" i="97"/>
  <c r="C43" i="97"/>
  <c r="B43" i="97"/>
  <c r="B42" i="97" s="1"/>
  <c r="M42" i="97"/>
  <c r="L42" i="97"/>
  <c r="K42" i="97"/>
  <c r="I42" i="97"/>
  <c r="H42" i="97"/>
  <c r="D42" i="97"/>
  <c r="C42" i="97"/>
  <c r="O43" i="98"/>
  <c r="N43" i="98"/>
  <c r="M43" i="98"/>
  <c r="M42" i="98" s="1"/>
  <c r="L43" i="98"/>
  <c r="L42" i="98" s="1"/>
  <c r="K43" i="98"/>
  <c r="J43" i="98"/>
  <c r="I43" i="98"/>
  <c r="H43" i="98"/>
  <c r="H42" i="98" s="1"/>
  <c r="G43" i="98"/>
  <c r="F43" i="98"/>
  <c r="D43" i="98"/>
  <c r="C43" i="98"/>
  <c r="C42" i="98" s="1"/>
  <c r="B43" i="98"/>
  <c r="O42" i="98"/>
  <c r="N42" i="98"/>
  <c r="J42" i="98"/>
  <c r="I42" i="98"/>
  <c r="G42" i="98"/>
  <c r="F42" i="98"/>
  <c r="D42" i="98"/>
  <c r="O43" i="99"/>
  <c r="O42" i="99" s="1"/>
  <c r="N43" i="99"/>
  <c r="N42" i="99" s="1"/>
  <c r="M43" i="99"/>
  <c r="L43" i="99"/>
  <c r="K43" i="99"/>
  <c r="K42" i="99" s="1"/>
  <c r="J43" i="99"/>
  <c r="J42" i="99" s="1"/>
  <c r="I43" i="99"/>
  <c r="H43" i="99"/>
  <c r="G43" i="99"/>
  <c r="F43" i="99"/>
  <c r="F42" i="99" s="1"/>
  <c r="D43" i="99"/>
  <c r="C43" i="99"/>
  <c r="B43" i="99"/>
  <c r="B42" i="99" s="1"/>
  <c r="M42" i="99"/>
  <c r="L42" i="99"/>
  <c r="I42" i="99"/>
  <c r="G42" i="99"/>
  <c r="D42" i="99"/>
  <c r="C42" i="99"/>
  <c r="O43" i="100"/>
  <c r="N43" i="100"/>
  <c r="M43" i="100"/>
  <c r="L43" i="100"/>
  <c r="K43" i="100"/>
  <c r="J43" i="100"/>
  <c r="I43" i="100"/>
  <c r="I42" i="100" s="1"/>
  <c r="H43" i="100"/>
  <c r="H42" i="100" s="1"/>
  <c r="G43" i="100"/>
  <c r="F43" i="100"/>
  <c r="D43" i="100"/>
  <c r="C43" i="100"/>
  <c r="B43" i="100"/>
  <c r="O42" i="100"/>
  <c r="N42" i="100"/>
  <c r="L42" i="100"/>
  <c r="K42" i="100"/>
  <c r="J42" i="100"/>
  <c r="G42" i="100"/>
  <c r="F42" i="100"/>
  <c r="C42" i="100"/>
  <c r="B42" i="100"/>
  <c r="O43" i="101"/>
  <c r="N43" i="101"/>
  <c r="M43" i="101"/>
  <c r="M42" i="101" s="1"/>
  <c r="L43" i="101"/>
  <c r="L42" i="101" s="1"/>
  <c r="K43" i="101"/>
  <c r="J43" i="101"/>
  <c r="I43" i="101"/>
  <c r="I42" i="101" s="1"/>
  <c r="H43" i="101"/>
  <c r="H42" i="101" s="1"/>
  <c r="G43" i="101"/>
  <c r="F43" i="101"/>
  <c r="D43" i="101"/>
  <c r="C43" i="101"/>
  <c r="C42" i="101" s="1"/>
  <c r="B43" i="101"/>
  <c r="O42" i="101"/>
  <c r="N42" i="101"/>
  <c r="K42" i="101"/>
  <c r="G42" i="101"/>
  <c r="F42" i="101"/>
  <c r="D42" i="101"/>
  <c r="B42" i="101"/>
  <c r="O43" i="102"/>
  <c r="N43" i="102"/>
  <c r="N42" i="102" s="1"/>
  <c r="M43" i="102"/>
  <c r="M42" i="102" s="1"/>
  <c r="L43" i="102"/>
  <c r="K43" i="102"/>
  <c r="J43" i="102"/>
  <c r="I43" i="102"/>
  <c r="I42" i="102" s="1"/>
  <c r="H43" i="102"/>
  <c r="G43" i="102"/>
  <c r="F43" i="102"/>
  <c r="D43" i="102"/>
  <c r="C43" i="102"/>
  <c r="B43" i="102"/>
  <c r="B42" i="102" s="1"/>
  <c r="L42" i="102"/>
  <c r="K42" i="102"/>
  <c r="J42" i="102"/>
  <c r="H42" i="102"/>
  <c r="F42" i="102"/>
  <c r="D42" i="102"/>
  <c r="C42" i="102"/>
  <c r="O43" i="103"/>
  <c r="N43" i="103"/>
  <c r="N42" i="103" s="1"/>
  <c r="M43" i="103"/>
  <c r="L43" i="103"/>
  <c r="K43" i="103"/>
  <c r="K42" i="103" s="1"/>
  <c r="J43" i="103"/>
  <c r="J42" i="103" s="1"/>
  <c r="I43" i="103"/>
  <c r="H43" i="103"/>
  <c r="G43" i="103"/>
  <c r="F43" i="103"/>
  <c r="F42" i="103" s="1"/>
  <c r="D43" i="103"/>
  <c r="C43" i="103"/>
  <c r="B43" i="103"/>
  <c r="O42" i="103"/>
  <c r="M42" i="103"/>
  <c r="I42" i="103"/>
  <c r="H42" i="103"/>
  <c r="G42" i="103"/>
  <c r="D42" i="103"/>
  <c r="B42" i="103"/>
  <c r="O43" i="104"/>
  <c r="N43" i="104"/>
  <c r="M43" i="104"/>
  <c r="M42" i="104" s="1"/>
  <c r="L43" i="104"/>
  <c r="L42" i="104" s="1"/>
  <c r="K43" i="104"/>
  <c r="J43" i="104"/>
  <c r="I43" i="104"/>
  <c r="H43" i="104"/>
  <c r="G43" i="104"/>
  <c r="F43" i="104"/>
  <c r="D43" i="104"/>
  <c r="D42" i="104" s="1"/>
  <c r="C43" i="104"/>
  <c r="C42" i="104" s="1"/>
  <c r="B43" i="104"/>
  <c r="O42" i="104"/>
  <c r="N42" i="104"/>
  <c r="K42" i="104"/>
  <c r="J42" i="104"/>
  <c r="H42" i="104"/>
  <c r="G42" i="104"/>
  <c r="F42" i="104"/>
  <c r="B42" i="104"/>
  <c r="O43" i="105"/>
  <c r="N43" i="105"/>
  <c r="M43" i="105"/>
  <c r="L43" i="105"/>
  <c r="L42" i="105" s="1"/>
  <c r="K43" i="105"/>
  <c r="J43" i="105"/>
  <c r="I43" i="105"/>
  <c r="I42" i="105" s="1"/>
  <c r="H43" i="105"/>
  <c r="H42" i="105" s="1"/>
  <c r="G43" i="105"/>
  <c r="F43" i="105"/>
  <c r="D43" i="105"/>
  <c r="C43" i="105"/>
  <c r="C42" i="105" s="1"/>
  <c r="B43" i="105"/>
  <c r="O42" i="105"/>
  <c r="M42" i="105"/>
  <c r="K42" i="105"/>
  <c r="J42" i="105"/>
  <c r="G42" i="105"/>
  <c r="D42" i="105"/>
  <c r="B42" i="105"/>
  <c r="O43" i="106"/>
  <c r="N43" i="106"/>
  <c r="N42" i="106" s="1"/>
  <c r="M43" i="106"/>
  <c r="M42" i="106" s="1"/>
  <c r="L43" i="106"/>
  <c r="K43" i="106"/>
  <c r="J43" i="106"/>
  <c r="J42" i="106" s="1"/>
  <c r="I43" i="106"/>
  <c r="I42" i="106" s="1"/>
  <c r="H43" i="106"/>
  <c r="G43" i="106"/>
  <c r="G42" i="106" s="1"/>
  <c r="F43" i="106"/>
  <c r="D43" i="106"/>
  <c r="C43" i="106"/>
  <c r="B43" i="106"/>
  <c r="O42" i="106"/>
  <c r="L42" i="106"/>
  <c r="H42" i="106"/>
  <c r="F42" i="106"/>
  <c r="D42" i="106"/>
  <c r="C42" i="106"/>
  <c r="O43" i="107"/>
  <c r="N43" i="107"/>
  <c r="N42" i="107" s="1"/>
  <c r="M43" i="107"/>
  <c r="L43" i="107"/>
  <c r="K43" i="107"/>
  <c r="K42" i="107" s="1"/>
  <c r="J43" i="107"/>
  <c r="J42" i="107" s="1"/>
  <c r="I43" i="107"/>
  <c r="I42" i="107" s="1"/>
  <c r="H43" i="107"/>
  <c r="G43" i="107"/>
  <c r="F43" i="107"/>
  <c r="F42" i="107" s="1"/>
  <c r="D43" i="107"/>
  <c r="C43" i="107"/>
  <c r="B43" i="107"/>
  <c r="B42" i="107" s="1"/>
  <c r="O42" i="107"/>
  <c r="M42" i="107"/>
  <c r="L42" i="107"/>
  <c r="H42" i="107"/>
  <c r="G42" i="107"/>
  <c r="D42" i="107"/>
  <c r="C42" i="107"/>
  <c r="O43" i="108"/>
  <c r="N43" i="108"/>
  <c r="M43" i="108"/>
  <c r="L43" i="108"/>
  <c r="L42" i="108" s="1"/>
  <c r="K43" i="108"/>
  <c r="K42" i="108" s="1"/>
  <c r="J43" i="108"/>
  <c r="J42" i="108" s="1"/>
  <c r="I43" i="108"/>
  <c r="I42" i="108" s="1"/>
  <c r="H43" i="108"/>
  <c r="G43" i="108"/>
  <c r="F43" i="108"/>
  <c r="D43" i="108"/>
  <c r="C43" i="108"/>
  <c r="C42" i="108" s="1"/>
  <c r="B43" i="108"/>
  <c r="O42" i="108"/>
  <c r="N42" i="108"/>
  <c r="H42" i="108"/>
  <c r="G42" i="108"/>
  <c r="F42" i="108"/>
  <c r="B42" i="108"/>
  <c r="O43" i="109"/>
  <c r="N43" i="109"/>
  <c r="M43" i="109"/>
  <c r="M42" i="109" s="1"/>
  <c r="L43" i="109"/>
  <c r="L42" i="109" s="1"/>
  <c r="K43" i="109"/>
  <c r="K42" i="109" s="1"/>
  <c r="J43" i="109"/>
  <c r="I43" i="109"/>
  <c r="H43" i="109"/>
  <c r="H42" i="109" s="1"/>
  <c r="G43" i="109"/>
  <c r="F43" i="109"/>
  <c r="D43" i="109"/>
  <c r="D42" i="109" s="1"/>
  <c r="C43" i="109"/>
  <c r="C42" i="109" s="1"/>
  <c r="B43" i="109"/>
  <c r="B42" i="109" s="1"/>
  <c r="O42" i="109"/>
  <c r="N42" i="109"/>
  <c r="I42" i="109"/>
  <c r="G42" i="109"/>
  <c r="F42" i="109"/>
  <c r="O43" i="110"/>
  <c r="N43" i="110"/>
  <c r="N42" i="110" s="1"/>
  <c r="M43" i="110"/>
  <c r="M42" i="110" s="1"/>
  <c r="L43" i="110"/>
  <c r="L42" i="110" s="1"/>
  <c r="K43" i="110"/>
  <c r="J43" i="110"/>
  <c r="I43" i="110"/>
  <c r="I42" i="110" s="1"/>
  <c r="H43" i="110"/>
  <c r="G43" i="110"/>
  <c r="F43" i="110"/>
  <c r="F42" i="110" s="1"/>
  <c r="D43" i="110"/>
  <c r="C43" i="110"/>
  <c r="C42" i="110" s="1"/>
  <c r="B43" i="110"/>
  <c r="B42" i="110" s="1"/>
  <c r="K42" i="110"/>
  <c r="J42" i="110"/>
  <c r="H42" i="110"/>
  <c r="D42" i="110"/>
  <c r="O43" i="111"/>
  <c r="O42" i="111" s="1"/>
  <c r="N43" i="111"/>
  <c r="N42" i="111" s="1"/>
  <c r="M43" i="111"/>
  <c r="M42" i="111" s="1"/>
  <c r="L43" i="111"/>
  <c r="K43" i="111"/>
  <c r="J43" i="111"/>
  <c r="J42" i="111" s="1"/>
  <c r="I43" i="111"/>
  <c r="H43" i="111"/>
  <c r="G43" i="111"/>
  <c r="G42" i="111" s="1"/>
  <c r="F43" i="111"/>
  <c r="F42" i="111" s="1"/>
  <c r="D43" i="111"/>
  <c r="D42" i="111" s="1"/>
  <c r="C43" i="111"/>
  <c r="B43" i="111"/>
  <c r="L42" i="111"/>
  <c r="K42" i="111"/>
  <c r="I42" i="111"/>
  <c r="H42" i="111"/>
  <c r="B42" i="111"/>
  <c r="O43" i="112"/>
  <c r="O42" i="112" s="1"/>
  <c r="N43" i="112"/>
  <c r="M43" i="112"/>
  <c r="M42" i="112" s="1"/>
  <c r="L43" i="112"/>
  <c r="K43" i="112"/>
  <c r="J43" i="112"/>
  <c r="I43" i="112"/>
  <c r="H43" i="112"/>
  <c r="H42" i="112" s="1"/>
  <c r="G43" i="112"/>
  <c r="F43" i="112"/>
  <c r="F42" i="112" s="1"/>
  <c r="D43" i="112"/>
  <c r="D42" i="112" s="1"/>
  <c r="C43" i="112"/>
  <c r="B43" i="112"/>
  <c r="N42" i="112"/>
  <c r="L42" i="112"/>
  <c r="K42" i="112"/>
  <c r="J42" i="112"/>
  <c r="G42" i="112"/>
  <c r="C42" i="112"/>
  <c r="B42" i="112"/>
  <c r="O43" i="113"/>
  <c r="O42" i="113" s="1"/>
  <c r="N43" i="113"/>
  <c r="M43" i="113"/>
  <c r="L43" i="113"/>
  <c r="L42" i="113" s="1"/>
  <c r="K43" i="113"/>
  <c r="J43" i="113"/>
  <c r="I43" i="113"/>
  <c r="I42" i="113" s="1"/>
  <c r="H43" i="113"/>
  <c r="H42" i="113" s="1"/>
  <c r="G43" i="113"/>
  <c r="G42" i="113" s="1"/>
  <c r="F43" i="113"/>
  <c r="D43" i="113"/>
  <c r="C43" i="113"/>
  <c r="C42" i="113" s="1"/>
  <c r="B43" i="113"/>
  <c r="N42" i="113"/>
  <c r="M42" i="113"/>
  <c r="K42" i="113"/>
  <c r="J42" i="113"/>
  <c r="D42" i="113"/>
  <c r="B42" i="113"/>
  <c r="O43" i="114"/>
  <c r="N43" i="114"/>
  <c r="N42" i="114" s="1"/>
  <c r="M43" i="114"/>
  <c r="M42" i="114" s="1"/>
  <c r="L43" i="114"/>
  <c r="K43" i="114"/>
  <c r="J43" i="114"/>
  <c r="J42" i="114" s="1"/>
  <c r="I43" i="114"/>
  <c r="I42" i="114" s="1"/>
  <c r="H43" i="114"/>
  <c r="H42" i="114" s="1"/>
  <c r="G43" i="114"/>
  <c r="G42" i="114" s="1"/>
  <c r="F43" i="114"/>
  <c r="D43" i="114"/>
  <c r="C43" i="114"/>
  <c r="B43" i="114"/>
  <c r="O42" i="114"/>
  <c r="L42" i="114"/>
  <c r="F42" i="114"/>
  <c r="D42" i="114"/>
  <c r="C42" i="114"/>
  <c r="O43" i="115"/>
  <c r="N43" i="115"/>
  <c r="N42" i="115" s="1"/>
  <c r="M43" i="115"/>
  <c r="L43" i="115"/>
  <c r="K43" i="115"/>
  <c r="K42" i="115" s="1"/>
  <c r="J43" i="115"/>
  <c r="J42" i="115" s="1"/>
  <c r="I43" i="115"/>
  <c r="I42" i="115" s="1"/>
  <c r="H43" i="115"/>
  <c r="G43" i="115"/>
  <c r="F43" i="115"/>
  <c r="F42" i="115" s="1"/>
  <c r="D43" i="115"/>
  <c r="C43" i="115"/>
  <c r="B43" i="115"/>
  <c r="B42" i="115" s="1"/>
  <c r="O42" i="115"/>
  <c r="M42" i="115"/>
  <c r="L42" i="115"/>
  <c r="H42" i="115"/>
  <c r="G42" i="115"/>
  <c r="D42" i="115"/>
  <c r="C42" i="115"/>
  <c r="O43" i="116"/>
  <c r="N43" i="116"/>
  <c r="M43" i="116"/>
  <c r="L43" i="116"/>
  <c r="L42" i="116" s="1"/>
  <c r="K43" i="116"/>
  <c r="K42" i="116" s="1"/>
  <c r="J43" i="116"/>
  <c r="J42" i="116" s="1"/>
  <c r="I43" i="116"/>
  <c r="I42" i="116" s="1"/>
  <c r="H43" i="116"/>
  <c r="G43" i="116"/>
  <c r="F43" i="116"/>
  <c r="D43" i="116"/>
  <c r="C43" i="116"/>
  <c r="C42" i="116" s="1"/>
  <c r="B43" i="116"/>
  <c r="O42" i="116"/>
  <c r="N42" i="116"/>
  <c r="H42" i="116"/>
  <c r="G42" i="116"/>
  <c r="F42" i="116"/>
  <c r="B42" i="116"/>
  <c r="O43" i="117"/>
  <c r="N43" i="117"/>
  <c r="M43" i="117"/>
  <c r="M42" i="117" s="1"/>
  <c r="L43" i="117"/>
  <c r="L42" i="117" s="1"/>
  <c r="K43" i="117"/>
  <c r="K42" i="117" s="1"/>
  <c r="J43" i="117"/>
  <c r="I43" i="117"/>
  <c r="H43" i="117"/>
  <c r="H42" i="117" s="1"/>
  <c r="G43" i="117"/>
  <c r="F43" i="117"/>
  <c r="D43" i="117"/>
  <c r="D42" i="117" s="1"/>
  <c r="C43" i="117"/>
  <c r="C42" i="117" s="1"/>
  <c r="B43" i="117"/>
  <c r="B42" i="117" s="1"/>
  <c r="O42" i="117"/>
  <c r="N42" i="117"/>
  <c r="I42" i="117"/>
  <c r="G42" i="117"/>
  <c r="F42" i="117"/>
  <c r="O43" i="118"/>
  <c r="N43" i="118"/>
  <c r="N42" i="118" s="1"/>
  <c r="M43" i="118"/>
  <c r="M42" i="118" s="1"/>
  <c r="L43" i="118"/>
  <c r="L42" i="118" s="1"/>
  <c r="K43" i="118"/>
  <c r="J43" i="118"/>
  <c r="I43" i="118"/>
  <c r="I42" i="118" s="1"/>
  <c r="H43" i="118"/>
  <c r="G43" i="118"/>
  <c r="F43" i="118"/>
  <c r="F42" i="118" s="1"/>
  <c r="D43" i="118"/>
  <c r="C43" i="118"/>
  <c r="C42" i="118" s="1"/>
  <c r="B43" i="118"/>
  <c r="B42" i="118" s="1"/>
  <c r="K42" i="118"/>
  <c r="J42" i="118"/>
  <c r="H42" i="118"/>
  <c r="D42" i="118"/>
  <c r="O43" i="119"/>
  <c r="O42" i="119" s="1"/>
  <c r="N43" i="119"/>
  <c r="N42" i="119" s="1"/>
  <c r="M43" i="119"/>
  <c r="M42" i="119" s="1"/>
  <c r="L43" i="119"/>
  <c r="K43" i="119"/>
  <c r="J43" i="119"/>
  <c r="J42" i="119" s="1"/>
  <c r="I43" i="119"/>
  <c r="H43" i="119"/>
  <c r="G43" i="119"/>
  <c r="G42" i="119" s="1"/>
  <c r="F43" i="119"/>
  <c r="F42" i="119" s="1"/>
  <c r="D43" i="119"/>
  <c r="D42" i="119" s="1"/>
  <c r="C43" i="119"/>
  <c r="B43" i="119"/>
  <c r="L42" i="119"/>
  <c r="K42" i="119"/>
  <c r="I42" i="119"/>
  <c r="H42" i="119"/>
  <c r="B42" i="119"/>
  <c r="O43" i="120"/>
  <c r="O42" i="120" s="1"/>
  <c r="N43" i="120"/>
  <c r="M43" i="120"/>
  <c r="M42" i="120" s="1"/>
  <c r="L43" i="120"/>
  <c r="K43" i="120"/>
  <c r="J43" i="120"/>
  <c r="I43" i="120"/>
  <c r="H43" i="120"/>
  <c r="H42" i="120" s="1"/>
  <c r="G43" i="120"/>
  <c r="F43" i="120"/>
  <c r="F42" i="120" s="1"/>
  <c r="D43" i="120"/>
  <c r="D42" i="120" s="1"/>
  <c r="C43" i="120"/>
  <c r="B43" i="120"/>
  <c r="N42" i="120"/>
  <c r="L42" i="120"/>
  <c r="K42" i="120"/>
  <c r="J42" i="120"/>
  <c r="G42" i="120"/>
  <c r="C42" i="120"/>
  <c r="B42" i="120"/>
  <c r="O43" i="121"/>
  <c r="O42" i="121" s="1"/>
  <c r="N43" i="121"/>
  <c r="M43" i="121"/>
  <c r="L43" i="121"/>
  <c r="K43" i="121"/>
  <c r="J43" i="121"/>
  <c r="I43" i="121"/>
  <c r="I42" i="121" s="1"/>
  <c r="H43" i="121"/>
  <c r="H42" i="121" s="1"/>
  <c r="G43" i="121"/>
  <c r="G42" i="121" s="1"/>
  <c r="F43" i="121"/>
  <c r="D43" i="121"/>
  <c r="C43" i="121"/>
  <c r="B43" i="121"/>
  <c r="N42" i="121"/>
  <c r="M42" i="121"/>
  <c r="L42" i="121"/>
  <c r="K42" i="121"/>
  <c r="J42" i="121"/>
  <c r="D42" i="121"/>
  <c r="C42" i="121"/>
  <c r="B42" i="121"/>
  <c r="O43" i="122"/>
  <c r="N43" i="122"/>
  <c r="M43" i="122"/>
  <c r="M42" i="122" s="1"/>
  <c r="L43" i="122"/>
  <c r="K43" i="122"/>
  <c r="J43" i="122"/>
  <c r="J42" i="122" s="1"/>
  <c r="I43" i="122"/>
  <c r="I42" i="122" s="1"/>
  <c r="H43" i="122"/>
  <c r="G43" i="122"/>
  <c r="G42" i="122" s="1"/>
  <c r="F43" i="122"/>
  <c r="D43" i="122"/>
  <c r="C43" i="122"/>
  <c r="B43" i="122"/>
  <c r="O42" i="122"/>
  <c r="N42" i="122"/>
  <c r="L42" i="122"/>
  <c r="H42" i="122"/>
  <c r="F42" i="122"/>
  <c r="D42" i="122"/>
  <c r="C42" i="122"/>
  <c r="O43" i="123"/>
  <c r="N43" i="123"/>
  <c r="M43" i="123"/>
  <c r="L43" i="123"/>
  <c r="K43" i="123"/>
  <c r="K42" i="123" s="1"/>
  <c r="J43" i="123"/>
  <c r="J42" i="123" s="1"/>
  <c r="I43" i="123"/>
  <c r="H43" i="123"/>
  <c r="G43" i="123"/>
  <c r="F43" i="123"/>
  <c r="D43" i="123"/>
  <c r="C43" i="123"/>
  <c r="B43" i="123"/>
  <c r="B42" i="123" s="1"/>
  <c r="O42" i="123"/>
  <c r="N42" i="123"/>
  <c r="M42" i="123"/>
  <c r="L42" i="123"/>
  <c r="I42" i="123"/>
  <c r="G42" i="123"/>
  <c r="F42" i="123"/>
  <c r="D42" i="123"/>
  <c r="C42" i="123"/>
  <c r="O43" i="124"/>
  <c r="N43" i="124"/>
  <c r="M43" i="124"/>
  <c r="L43" i="124"/>
  <c r="L42" i="124" s="1"/>
  <c r="K43" i="124"/>
  <c r="J43" i="124"/>
  <c r="I43" i="124"/>
  <c r="I42" i="124" s="1"/>
  <c r="H43" i="124"/>
  <c r="G43" i="124"/>
  <c r="F43" i="124"/>
  <c r="D43" i="124"/>
  <c r="C43" i="124"/>
  <c r="C42" i="124" s="1"/>
  <c r="B43" i="124"/>
  <c r="O42" i="124"/>
  <c r="N42" i="124"/>
  <c r="K42" i="124"/>
  <c r="J42" i="124"/>
  <c r="H42" i="124"/>
  <c r="G42" i="124"/>
  <c r="F42" i="124"/>
  <c r="B42" i="124"/>
  <c r="O43" i="125"/>
  <c r="N43" i="125"/>
  <c r="M43" i="125"/>
  <c r="M42" i="125" s="1"/>
  <c r="L43" i="125"/>
  <c r="L42" i="125" s="1"/>
  <c r="K43" i="125"/>
  <c r="J43" i="125"/>
  <c r="I43" i="125"/>
  <c r="H43" i="125"/>
  <c r="G43" i="125"/>
  <c r="F43" i="125"/>
  <c r="D43" i="125"/>
  <c r="D42" i="125" s="1"/>
  <c r="C43" i="125"/>
  <c r="C42" i="125" s="1"/>
  <c r="B43" i="125"/>
  <c r="O42" i="125"/>
  <c r="N42" i="125"/>
  <c r="K42" i="125"/>
  <c r="J42" i="125"/>
  <c r="I42" i="125"/>
  <c r="H42" i="125"/>
  <c r="G42" i="125"/>
  <c r="F42" i="125"/>
  <c r="B42" i="125"/>
  <c r="O43" i="126"/>
  <c r="N43" i="126"/>
  <c r="N42" i="126" s="1"/>
  <c r="M43" i="126"/>
  <c r="M42" i="126" s="1"/>
  <c r="L43" i="126"/>
  <c r="K43" i="126"/>
  <c r="J43" i="126"/>
  <c r="I43" i="126"/>
  <c r="I42" i="126" s="1"/>
  <c r="H43" i="126"/>
  <c r="G43" i="126"/>
  <c r="F43" i="126"/>
  <c r="F42" i="126" s="1"/>
  <c r="D43" i="126"/>
  <c r="D42" i="126" s="1"/>
  <c r="C43" i="126"/>
  <c r="B43" i="126"/>
  <c r="B42" i="126" s="1"/>
  <c r="L42" i="126"/>
  <c r="K42" i="126"/>
  <c r="J42" i="126"/>
  <c r="H42" i="126"/>
  <c r="C42" i="126"/>
  <c r="O43" i="127"/>
  <c r="O42" i="127" s="1"/>
  <c r="N43" i="127"/>
  <c r="N42" i="127" s="1"/>
  <c r="M43" i="127"/>
  <c r="L43" i="127"/>
  <c r="K43" i="127"/>
  <c r="J43" i="127"/>
  <c r="I43" i="127"/>
  <c r="H43" i="127"/>
  <c r="G43" i="127"/>
  <c r="G42" i="127" s="1"/>
  <c r="F43" i="127"/>
  <c r="F42" i="127" s="1"/>
  <c r="D43" i="127"/>
  <c r="C43" i="127"/>
  <c r="B43" i="127"/>
  <c r="M42" i="127"/>
  <c r="K42" i="127"/>
  <c r="J42" i="127"/>
  <c r="I42" i="127"/>
  <c r="H42" i="127"/>
  <c r="D42" i="127"/>
  <c r="B42" i="127"/>
  <c r="O43" i="128"/>
  <c r="N43" i="128"/>
  <c r="M43" i="128"/>
  <c r="M42" i="128" s="1"/>
  <c r="L43" i="128"/>
  <c r="K43" i="128"/>
  <c r="J43" i="128"/>
  <c r="I43" i="128"/>
  <c r="H43" i="128"/>
  <c r="H42" i="128" s="1"/>
  <c r="G43" i="128"/>
  <c r="F43" i="128"/>
  <c r="D43" i="128"/>
  <c r="D42" i="128" s="1"/>
  <c r="C43" i="128"/>
  <c r="B43" i="128"/>
  <c r="O42" i="128"/>
  <c r="N42" i="128"/>
  <c r="L42" i="128"/>
  <c r="K42" i="128"/>
  <c r="J42" i="128"/>
  <c r="G42" i="128"/>
  <c r="F42" i="128"/>
  <c r="C42" i="128"/>
  <c r="B42" i="128"/>
  <c r="O43" i="129"/>
  <c r="N43" i="129"/>
  <c r="M43" i="129"/>
  <c r="L43" i="129"/>
  <c r="K43" i="129"/>
  <c r="J43" i="129"/>
  <c r="I43" i="129"/>
  <c r="I42" i="129" s="1"/>
  <c r="H43" i="129"/>
  <c r="H42" i="129" s="1"/>
  <c r="G43" i="129"/>
  <c r="F43" i="129"/>
  <c r="D43" i="129"/>
  <c r="C43" i="129"/>
  <c r="B43" i="129"/>
  <c r="O42" i="129"/>
  <c r="M42" i="129"/>
  <c r="L42" i="129"/>
  <c r="K42" i="129"/>
  <c r="J42" i="129"/>
  <c r="G42" i="129"/>
  <c r="F42" i="129"/>
  <c r="D42" i="129"/>
  <c r="C42" i="129"/>
  <c r="B42" i="129"/>
  <c r="O43" i="130"/>
  <c r="N43" i="130"/>
  <c r="M43" i="130"/>
  <c r="M42" i="130" s="1"/>
  <c r="L43" i="130"/>
  <c r="K43" i="130"/>
  <c r="K42" i="130" s="1"/>
  <c r="J43" i="130"/>
  <c r="J42" i="130" s="1"/>
  <c r="I43" i="130"/>
  <c r="I42" i="130" s="1"/>
  <c r="H43" i="130"/>
  <c r="G43" i="130"/>
  <c r="G42" i="130" s="1"/>
  <c r="F43" i="130"/>
  <c r="D43" i="130"/>
  <c r="C43" i="130"/>
  <c r="B43" i="130"/>
  <c r="B42" i="130" s="1"/>
  <c r="O42" i="130"/>
  <c r="N42" i="130"/>
  <c r="L42" i="130"/>
  <c r="H42" i="130"/>
  <c r="F42" i="130"/>
  <c r="D42" i="130"/>
  <c r="C42" i="130"/>
  <c r="O43" i="131"/>
  <c r="N43" i="131"/>
  <c r="M43" i="131"/>
  <c r="L43" i="131"/>
  <c r="K43" i="131"/>
  <c r="K42" i="131" s="1"/>
  <c r="J43" i="131"/>
  <c r="J42" i="131" s="1"/>
  <c r="I43" i="131"/>
  <c r="H43" i="131"/>
  <c r="G43" i="131"/>
  <c r="F43" i="131"/>
  <c r="D43" i="131"/>
  <c r="C43" i="131"/>
  <c r="B43" i="131"/>
  <c r="B42" i="131" s="1"/>
  <c r="O42" i="131"/>
  <c r="N42" i="131"/>
  <c r="M42" i="131"/>
  <c r="L42" i="131"/>
  <c r="I42" i="131"/>
  <c r="G42" i="131"/>
  <c r="F42" i="131"/>
  <c r="D42" i="131"/>
  <c r="C42" i="131"/>
  <c r="O43" i="132"/>
  <c r="N43" i="132"/>
  <c r="M43" i="132"/>
  <c r="L43" i="132"/>
  <c r="L42" i="132" s="1"/>
  <c r="K43" i="132"/>
  <c r="J43" i="132"/>
  <c r="I43" i="132"/>
  <c r="I42" i="132" s="1"/>
  <c r="H43" i="132"/>
  <c r="G43" i="132"/>
  <c r="F43" i="132"/>
  <c r="D43" i="132"/>
  <c r="C43" i="132"/>
  <c r="C42" i="132" s="1"/>
  <c r="B43" i="132"/>
  <c r="O42" i="132"/>
  <c r="N42" i="132"/>
  <c r="K42" i="132"/>
  <c r="J42" i="132"/>
  <c r="H42" i="132"/>
  <c r="G42" i="132"/>
  <c r="F42" i="132"/>
  <c r="B42" i="132"/>
  <c r="O43" i="133"/>
  <c r="N43" i="133"/>
  <c r="M43" i="133"/>
  <c r="M42" i="133" s="1"/>
  <c r="L43" i="133"/>
  <c r="L42" i="133" s="1"/>
  <c r="K43" i="133"/>
  <c r="J43" i="133"/>
  <c r="I43" i="133"/>
  <c r="H43" i="133"/>
  <c r="G43" i="133"/>
  <c r="F43" i="133"/>
  <c r="D43" i="133"/>
  <c r="D42" i="133" s="1"/>
  <c r="C43" i="133"/>
  <c r="C42" i="133" s="1"/>
  <c r="B43" i="133"/>
  <c r="O42" i="133"/>
  <c r="N42" i="133"/>
  <c r="K42" i="133"/>
  <c r="I42" i="133"/>
  <c r="H42" i="133"/>
  <c r="G42" i="133"/>
  <c r="F42" i="133"/>
  <c r="B42" i="133"/>
  <c r="O43" i="134"/>
  <c r="N43" i="134"/>
  <c r="N42" i="134" s="1"/>
  <c r="M43" i="134"/>
  <c r="M42" i="134" s="1"/>
  <c r="L43" i="134"/>
  <c r="K43" i="134"/>
  <c r="J43" i="134"/>
  <c r="I43" i="134"/>
  <c r="I42" i="134" s="1"/>
  <c r="H43" i="134"/>
  <c r="G43" i="134"/>
  <c r="F43" i="134"/>
  <c r="F42" i="134" s="1"/>
  <c r="D43" i="134"/>
  <c r="D42" i="134" s="1"/>
  <c r="C43" i="134"/>
  <c r="B43" i="134"/>
  <c r="B42" i="134" s="1"/>
  <c r="L42" i="134"/>
  <c r="K42" i="134"/>
  <c r="J42" i="134"/>
  <c r="H42" i="134"/>
  <c r="C42" i="134"/>
  <c r="O43" i="135"/>
  <c r="O42" i="135" s="1"/>
  <c r="N43" i="135"/>
  <c r="N42" i="135" s="1"/>
  <c r="M43" i="135"/>
  <c r="L43" i="135"/>
  <c r="K43" i="135"/>
  <c r="J43" i="135"/>
  <c r="I43" i="135"/>
  <c r="H43" i="135"/>
  <c r="G43" i="135"/>
  <c r="G42" i="135" s="1"/>
  <c r="F43" i="135"/>
  <c r="F42" i="135" s="1"/>
  <c r="D43" i="135"/>
  <c r="C43" i="135"/>
  <c r="B43" i="135"/>
  <c r="M42" i="135"/>
  <c r="K42" i="135"/>
  <c r="J42" i="135"/>
  <c r="I42" i="135"/>
  <c r="H42" i="135"/>
  <c r="D42" i="135"/>
  <c r="C42" i="135"/>
  <c r="B42" i="135"/>
  <c r="O43" i="136"/>
  <c r="N43" i="136"/>
  <c r="M43" i="136"/>
  <c r="M42" i="136" s="1"/>
  <c r="L43" i="136"/>
  <c r="K43" i="136"/>
  <c r="J43" i="136"/>
  <c r="I43" i="136"/>
  <c r="I42" i="136" s="1"/>
  <c r="H43" i="136"/>
  <c r="H42" i="136" s="1"/>
  <c r="G43" i="136"/>
  <c r="F43" i="136"/>
  <c r="D43" i="136"/>
  <c r="D42" i="136" s="1"/>
  <c r="C43" i="136"/>
  <c r="B43" i="136"/>
  <c r="O42" i="136"/>
  <c r="N42" i="136"/>
  <c r="L42" i="136"/>
  <c r="K42" i="136"/>
  <c r="J42" i="136"/>
  <c r="G42" i="136"/>
  <c r="F42" i="136"/>
  <c r="C42" i="136"/>
  <c r="B42" i="136"/>
  <c r="O43" i="137"/>
  <c r="N43" i="137"/>
  <c r="M43" i="137"/>
  <c r="L43" i="137"/>
  <c r="K43" i="137"/>
  <c r="J43" i="137"/>
  <c r="I43" i="137"/>
  <c r="I42" i="137" s="1"/>
  <c r="H43" i="137"/>
  <c r="H42" i="137" s="1"/>
  <c r="G43" i="137"/>
  <c r="F43" i="137"/>
  <c r="D43" i="137"/>
  <c r="C43" i="137"/>
  <c r="B43" i="137"/>
  <c r="O42" i="137"/>
  <c r="M42" i="137"/>
  <c r="L42" i="137"/>
  <c r="K42" i="137"/>
  <c r="J42" i="137"/>
  <c r="G42" i="137"/>
  <c r="D42" i="137"/>
  <c r="C42" i="137"/>
  <c r="B42" i="137"/>
  <c r="O43" i="138"/>
  <c r="N43" i="138"/>
  <c r="M43" i="138"/>
  <c r="M42" i="138" s="1"/>
  <c r="L43" i="138"/>
  <c r="K43" i="138"/>
  <c r="J43" i="138"/>
  <c r="J42" i="138" s="1"/>
  <c r="I43" i="138"/>
  <c r="I42" i="138" s="1"/>
  <c r="H43" i="138"/>
  <c r="G43" i="138"/>
  <c r="G42" i="138" s="1"/>
  <c r="F43" i="138"/>
  <c r="D43" i="138"/>
  <c r="C43" i="138"/>
  <c r="B43" i="138"/>
  <c r="O42" i="138"/>
  <c r="N42" i="138"/>
  <c r="L42" i="138"/>
  <c r="H42" i="138"/>
  <c r="F42" i="138"/>
  <c r="D42" i="138"/>
  <c r="C42" i="138"/>
  <c r="O43" i="139"/>
  <c r="N43" i="139"/>
  <c r="M43" i="139"/>
  <c r="L43" i="139"/>
  <c r="K43" i="139"/>
  <c r="K42" i="139" s="1"/>
  <c r="J43" i="139"/>
  <c r="J42" i="139" s="1"/>
  <c r="I43" i="139"/>
  <c r="H43" i="139"/>
  <c r="G43" i="139"/>
  <c r="F43" i="139"/>
  <c r="D43" i="139"/>
  <c r="C43" i="139"/>
  <c r="B43" i="139"/>
  <c r="B42" i="139" s="1"/>
  <c r="O42" i="139"/>
  <c r="N42" i="139"/>
  <c r="M42" i="139"/>
  <c r="L42" i="139"/>
  <c r="I42" i="139"/>
  <c r="G42" i="139"/>
  <c r="F42" i="139"/>
  <c r="D42" i="139"/>
  <c r="C42" i="139"/>
  <c r="O43" i="140"/>
  <c r="N43" i="140"/>
  <c r="M43" i="140"/>
  <c r="L43" i="140"/>
  <c r="L42" i="140" s="1"/>
  <c r="K43" i="140"/>
  <c r="J43" i="140"/>
  <c r="I43" i="140"/>
  <c r="I42" i="140" s="1"/>
  <c r="H43" i="140"/>
  <c r="G43" i="140"/>
  <c r="F43" i="140"/>
  <c r="D43" i="140"/>
  <c r="C43" i="140"/>
  <c r="C42" i="140" s="1"/>
  <c r="B43" i="140"/>
  <c r="O42" i="140"/>
  <c r="N42" i="140"/>
  <c r="K42" i="140"/>
  <c r="J42" i="140"/>
  <c r="H42" i="140"/>
  <c r="G42" i="140"/>
  <c r="F42" i="140"/>
  <c r="B42" i="140"/>
  <c r="O43" i="141"/>
  <c r="N43" i="141"/>
  <c r="M43" i="141"/>
  <c r="M42" i="141" s="1"/>
  <c r="L43" i="141"/>
  <c r="L42" i="141" s="1"/>
  <c r="K43" i="141"/>
  <c r="J43" i="141"/>
  <c r="I43" i="141"/>
  <c r="H43" i="141"/>
  <c r="G43" i="141"/>
  <c r="F43" i="141"/>
  <c r="D43" i="141"/>
  <c r="D42" i="141" s="1"/>
  <c r="C43" i="141"/>
  <c r="C42" i="141" s="1"/>
  <c r="B43" i="141"/>
  <c r="O42" i="141"/>
  <c r="N42" i="141"/>
  <c r="K42" i="141"/>
  <c r="J42" i="141"/>
  <c r="I42" i="141"/>
  <c r="H42" i="141"/>
  <c r="G42" i="141"/>
  <c r="F42" i="141"/>
  <c r="B42" i="141"/>
  <c r="O43" i="142"/>
  <c r="N43" i="142"/>
  <c r="N42" i="142" s="1"/>
  <c r="M43" i="142"/>
  <c r="M42" i="142" s="1"/>
  <c r="L43" i="142"/>
  <c r="K43" i="142"/>
  <c r="J43" i="142"/>
  <c r="I43" i="142"/>
  <c r="I42" i="142" s="1"/>
  <c r="H43" i="142"/>
  <c r="G43" i="142"/>
  <c r="F43" i="142"/>
  <c r="F42" i="142" s="1"/>
  <c r="D43" i="142"/>
  <c r="D42" i="142" s="1"/>
  <c r="C43" i="142"/>
  <c r="B43" i="142"/>
  <c r="B42" i="142" s="1"/>
  <c r="L42" i="142"/>
  <c r="K42" i="142"/>
  <c r="J42" i="142"/>
  <c r="H42" i="142"/>
  <c r="C42" i="142"/>
  <c r="O43" i="143"/>
  <c r="O42" i="143" s="1"/>
  <c r="N43" i="143"/>
  <c r="N42" i="143" s="1"/>
  <c r="M43" i="143"/>
  <c r="L43" i="143"/>
  <c r="K43" i="143"/>
  <c r="J43" i="143"/>
  <c r="I43" i="143"/>
  <c r="H43" i="143"/>
  <c r="G43" i="143"/>
  <c r="G42" i="143" s="1"/>
  <c r="F43" i="143"/>
  <c r="F42" i="143" s="1"/>
  <c r="D43" i="143"/>
  <c r="C43" i="143"/>
  <c r="B43" i="143"/>
  <c r="M42" i="143"/>
  <c r="K42" i="143"/>
  <c r="J42" i="143"/>
  <c r="I42" i="143"/>
  <c r="H42" i="143"/>
  <c r="D42" i="143"/>
  <c r="B42" i="143"/>
  <c r="O43" i="144"/>
  <c r="N43" i="144"/>
  <c r="M43" i="144"/>
  <c r="M42" i="144" s="1"/>
  <c r="L43" i="144"/>
  <c r="K43" i="144"/>
  <c r="J43" i="144"/>
  <c r="I43" i="144"/>
  <c r="H43" i="144"/>
  <c r="H42" i="144" s="1"/>
  <c r="G43" i="144"/>
  <c r="F43" i="144"/>
  <c r="D43" i="144"/>
  <c r="D42" i="144" s="1"/>
  <c r="C43" i="144"/>
  <c r="B43" i="144"/>
  <c r="O42" i="144"/>
  <c r="N42" i="144"/>
  <c r="L42" i="144"/>
  <c r="K42" i="144"/>
  <c r="J42" i="144"/>
  <c r="G42" i="144"/>
  <c r="F42" i="144"/>
  <c r="C42" i="144"/>
  <c r="B42" i="144"/>
  <c r="O43" i="145"/>
  <c r="N43" i="145"/>
  <c r="M43" i="145"/>
  <c r="L43" i="145"/>
  <c r="K43" i="145"/>
  <c r="J43" i="145"/>
  <c r="I43" i="145"/>
  <c r="I42" i="145" s="1"/>
  <c r="H43" i="145"/>
  <c r="H42" i="145" s="1"/>
  <c r="G43" i="145"/>
  <c r="F43" i="145"/>
  <c r="D43" i="145"/>
  <c r="C43" i="145"/>
  <c r="B43" i="145"/>
  <c r="O42" i="145"/>
  <c r="M42" i="145"/>
  <c r="L42" i="145"/>
  <c r="K42" i="145"/>
  <c r="J42" i="145"/>
  <c r="G42" i="145"/>
  <c r="F42" i="145"/>
  <c r="D42" i="145"/>
  <c r="C42" i="145"/>
  <c r="B42" i="145"/>
  <c r="O43" i="146"/>
  <c r="N43" i="146"/>
  <c r="M43" i="146"/>
  <c r="M42" i="146" s="1"/>
  <c r="L43" i="146"/>
  <c r="K43" i="146"/>
  <c r="K42" i="146" s="1"/>
  <c r="J43" i="146"/>
  <c r="J42" i="146" s="1"/>
  <c r="I43" i="146"/>
  <c r="I42" i="146" s="1"/>
  <c r="H43" i="146"/>
  <c r="G43" i="146"/>
  <c r="G42" i="146" s="1"/>
  <c r="F43" i="146"/>
  <c r="D43" i="146"/>
  <c r="C43" i="146"/>
  <c r="B43" i="146"/>
  <c r="B42" i="146" s="1"/>
  <c r="O42" i="146"/>
  <c r="N42" i="146"/>
  <c r="L42" i="146"/>
  <c r="H42" i="146"/>
  <c r="F42" i="146"/>
  <c r="D42" i="146"/>
  <c r="C42" i="146"/>
  <c r="O43" i="147"/>
  <c r="N43" i="147"/>
  <c r="M43" i="147"/>
  <c r="L43" i="147"/>
  <c r="K43" i="147"/>
  <c r="K42" i="147" s="1"/>
  <c r="J43" i="147"/>
  <c r="J42" i="147" s="1"/>
  <c r="I43" i="147"/>
  <c r="H43" i="147"/>
  <c r="G43" i="147"/>
  <c r="F43" i="147"/>
  <c r="D43" i="147"/>
  <c r="C43" i="147"/>
  <c r="B43" i="147"/>
  <c r="B42" i="147" s="1"/>
  <c r="O42" i="147"/>
  <c r="N42" i="147"/>
  <c r="M42" i="147"/>
  <c r="L42" i="147"/>
  <c r="I42" i="147"/>
  <c r="G42" i="147"/>
  <c r="F42" i="147"/>
  <c r="D42" i="147"/>
  <c r="C42" i="147"/>
  <c r="O43" i="148"/>
  <c r="N43" i="148"/>
  <c r="M43" i="148"/>
  <c r="L43" i="148"/>
  <c r="L42" i="148" s="1"/>
  <c r="K43" i="148"/>
  <c r="J43" i="148"/>
  <c r="I43" i="148"/>
  <c r="I42" i="148" s="1"/>
  <c r="H43" i="148"/>
  <c r="G43" i="148"/>
  <c r="F43" i="148"/>
  <c r="D43" i="148"/>
  <c r="C43" i="148"/>
  <c r="C42" i="148" s="1"/>
  <c r="B43" i="148"/>
  <c r="O42" i="148"/>
  <c r="N42" i="148"/>
  <c r="K42" i="148"/>
  <c r="J42" i="148"/>
  <c r="H42" i="148"/>
  <c r="G42" i="148"/>
  <c r="F42" i="148"/>
  <c r="B42" i="148"/>
  <c r="O43" i="149"/>
  <c r="N43" i="149"/>
  <c r="M43" i="149"/>
  <c r="M42" i="149" s="1"/>
  <c r="L43" i="149"/>
  <c r="L42" i="149" s="1"/>
  <c r="K43" i="149"/>
  <c r="J43" i="149"/>
  <c r="I43" i="149"/>
  <c r="H43" i="149"/>
  <c r="G43" i="149"/>
  <c r="F43" i="149"/>
  <c r="D43" i="149"/>
  <c r="D42" i="149" s="1"/>
  <c r="C43" i="149"/>
  <c r="C42" i="149" s="1"/>
  <c r="B43" i="149"/>
  <c r="O42" i="149"/>
  <c r="N42" i="149"/>
  <c r="K42" i="149"/>
  <c r="I42" i="149"/>
  <c r="H42" i="149"/>
  <c r="G42" i="149"/>
  <c r="F42" i="149"/>
  <c r="B42" i="149"/>
  <c r="O43" i="150"/>
  <c r="N43" i="150"/>
  <c r="N42" i="150" s="1"/>
  <c r="M43" i="150"/>
  <c r="M42" i="150" s="1"/>
  <c r="L43" i="150"/>
  <c r="K43" i="150"/>
  <c r="J43" i="150"/>
  <c r="I43" i="150"/>
  <c r="I42" i="150" s="1"/>
  <c r="H43" i="150"/>
  <c r="G43" i="150"/>
  <c r="F43" i="150"/>
  <c r="F42" i="150" s="1"/>
  <c r="D43" i="150"/>
  <c r="C43" i="150"/>
  <c r="B43" i="150"/>
  <c r="B42" i="150" s="1"/>
  <c r="L42" i="150"/>
  <c r="K42" i="150"/>
  <c r="J42" i="150"/>
  <c r="H42" i="150"/>
  <c r="D42" i="150"/>
  <c r="C42" i="150"/>
  <c r="O43" i="151"/>
  <c r="O42" i="151" s="1"/>
  <c r="N43" i="151"/>
  <c r="N42" i="151" s="1"/>
  <c r="M43" i="151"/>
  <c r="L43" i="151"/>
  <c r="K43" i="151"/>
  <c r="J43" i="151"/>
  <c r="I43" i="151"/>
  <c r="H43" i="151"/>
  <c r="G43" i="151"/>
  <c r="G42" i="151" s="1"/>
  <c r="F43" i="151"/>
  <c r="F42" i="151" s="1"/>
  <c r="D43" i="151"/>
  <c r="C43" i="151"/>
  <c r="B43" i="151"/>
  <c r="M42" i="151"/>
  <c r="K42" i="151"/>
  <c r="J42" i="151"/>
  <c r="I42" i="151"/>
  <c r="H42" i="151"/>
  <c r="D42" i="151"/>
  <c r="B42" i="151"/>
  <c r="O43" i="152"/>
  <c r="N43" i="152"/>
  <c r="M43" i="152"/>
  <c r="M42" i="152" s="1"/>
  <c r="L43" i="152"/>
  <c r="K43" i="152"/>
  <c r="J43" i="152"/>
  <c r="I43" i="152"/>
  <c r="H43" i="152"/>
  <c r="H42" i="152" s="1"/>
  <c r="G43" i="152"/>
  <c r="F43" i="152"/>
  <c r="D43" i="152"/>
  <c r="D42" i="152" s="1"/>
  <c r="C43" i="152"/>
  <c r="B43" i="152"/>
  <c r="O42" i="152"/>
  <c r="N42" i="152"/>
  <c r="L42" i="152"/>
  <c r="K42" i="152"/>
  <c r="J42" i="152"/>
  <c r="G42" i="152"/>
  <c r="F42" i="152"/>
  <c r="C42" i="152"/>
  <c r="B42" i="152"/>
  <c r="O43" i="153"/>
  <c r="N43" i="153"/>
  <c r="M43" i="153"/>
  <c r="L43" i="153"/>
  <c r="K43" i="153"/>
  <c r="J43" i="153"/>
  <c r="I43" i="153"/>
  <c r="I42" i="153" s="1"/>
  <c r="H43" i="153"/>
  <c r="H42" i="153" s="1"/>
  <c r="G43" i="153"/>
  <c r="F43" i="153"/>
  <c r="D43" i="153"/>
  <c r="C43" i="153"/>
  <c r="B43" i="153"/>
  <c r="O42" i="153"/>
  <c r="N42" i="153"/>
  <c r="M42" i="153"/>
  <c r="L42" i="153"/>
  <c r="K42" i="153"/>
  <c r="J42" i="153"/>
  <c r="G42" i="153"/>
  <c r="D42" i="153"/>
  <c r="C42" i="153"/>
  <c r="B42" i="153"/>
  <c r="O43" i="154"/>
  <c r="N43" i="154"/>
  <c r="M43" i="154"/>
  <c r="M42" i="154" s="1"/>
  <c r="L43" i="154"/>
  <c r="K43" i="154"/>
  <c r="J43" i="154"/>
  <c r="J42" i="154" s="1"/>
  <c r="I43" i="154"/>
  <c r="I42" i="154" s="1"/>
  <c r="H43" i="154"/>
  <c r="G43" i="154"/>
  <c r="G42" i="154" s="1"/>
  <c r="F43" i="154"/>
  <c r="D43" i="154"/>
  <c r="C43" i="154"/>
  <c r="B43" i="154"/>
  <c r="O42" i="154"/>
  <c r="N42" i="154"/>
  <c r="L42" i="154"/>
  <c r="H42" i="154"/>
  <c r="F42" i="154"/>
  <c r="D42" i="154"/>
  <c r="C42" i="154"/>
  <c r="O43" i="155"/>
  <c r="N43" i="155"/>
  <c r="M43" i="155"/>
  <c r="L43" i="155"/>
  <c r="K43" i="155"/>
  <c r="K42" i="155" s="1"/>
  <c r="J43" i="155"/>
  <c r="J42" i="155" s="1"/>
  <c r="I43" i="155"/>
  <c r="H43" i="155"/>
  <c r="G43" i="155"/>
  <c r="F43" i="155"/>
  <c r="D43" i="155"/>
  <c r="C43" i="155"/>
  <c r="B43" i="155"/>
  <c r="B42" i="155" s="1"/>
  <c r="O42" i="155"/>
  <c r="N42" i="155"/>
  <c r="M42" i="155"/>
  <c r="L42" i="155"/>
  <c r="I42" i="155"/>
  <c r="H42" i="155"/>
  <c r="G42" i="155"/>
  <c r="F42" i="155"/>
  <c r="D42" i="155"/>
  <c r="C42" i="155"/>
  <c r="O43" i="156"/>
  <c r="N43" i="156"/>
  <c r="M43" i="156"/>
  <c r="L43" i="156"/>
  <c r="L42" i="156" s="1"/>
  <c r="K43" i="156"/>
  <c r="J43" i="156"/>
  <c r="I43" i="156"/>
  <c r="H43" i="156"/>
  <c r="G43" i="156"/>
  <c r="F43" i="156"/>
  <c r="D43" i="156"/>
  <c r="C43" i="156"/>
  <c r="C42" i="156" s="1"/>
  <c r="B43" i="156"/>
  <c r="O42" i="156"/>
  <c r="N42" i="156"/>
  <c r="K42" i="156"/>
  <c r="J42" i="156"/>
  <c r="I42" i="156"/>
  <c r="H42" i="156"/>
  <c r="G42" i="156"/>
  <c r="F42" i="156"/>
  <c r="B42" i="156"/>
  <c r="O43" i="157"/>
  <c r="O42" i="157" s="1"/>
  <c r="N43" i="157"/>
  <c r="N42" i="157" s="1"/>
  <c r="M43" i="157"/>
  <c r="L43" i="157"/>
  <c r="K43" i="157"/>
  <c r="J43" i="157"/>
  <c r="I43" i="157"/>
  <c r="H43" i="157"/>
  <c r="G43" i="157"/>
  <c r="G42" i="157" s="1"/>
  <c r="F43" i="157"/>
  <c r="F42" i="157" s="1"/>
  <c r="D43" i="157"/>
  <c r="C43" i="157"/>
  <c r="B43" i="157"/>
  <c r="M42" i="157"/>
  <c r="L42" i="157"/>
  <c r="K42" i="157"/>
  <c r="I42" i="157"/>
  <c r="H42" i="157"/>
  <c r="D42" i="157"/>
  <c r="C42" i="157"/>
  <c r="B42" i="157"/>
  <c r="O43" i="158"/>
  <c r="N43" i="158"/>
  <c r="M43" i="158"/>
  <c r="L43" i="158"/>
  <c r="K43" i="158"/>
  <c r="J43" i="158"/>
  <c r="I43" i="158"/>
  <c r="I42" i="158" s="1"/>
  <c r="H43" i="158"/>
  <c r="H42" i="158" s="1"/>
  <c r="G43" i="158"/>
  <c r="F43" i="158"/>
  <c r="D43" i="158"/>
  <c r="C43" i="158"/>
  <c r="B43" i="158"/>
  <c r="N42" i="158"/>
  <c r="M42" i="158"/>
  <c r="L42" i="158"/>
  <c r="K42" i="158"/>
  <c r="J42" i="158"/>
  <c r="F42" i="158"/>
  <c r="D42" i="158"/>
  <c r="C42" i="158"/>
  <c r="B42" i="158"/>
  <c r="O43" i="159"/>
  <c r="N43" i="159"/>
  <c r="M43" i="159"/>
  <c r="L43" i="159"/>
  <c r="K43" i="159"/>
  <c r="K42" i="159" s="1"/>
  <c r="J43" i="159"/>
  <c r="J42" i="159" s="1"/>
  <c r="I43" i="159"/>
  <c r="H43" i="159"/>
  <c r="G43" i="159"/>
  <c r="F43" i="159"/>
  <c r="D43" i="159"/>
  <c r="C43" i="159"/>
  <c r="B43" i="159"/>
  <c r="B42" i="159" s="1"/>
  <c r="O42" i="159"/>
  <c r="N42" i="159"/>
  <c r="M42" i="159"/>
  <c r="I42" i="159"/>
  <c r="H42" i="159"/>
  <c r="G42" i="159"/>
  <c r="F42" i="159"/>
  <c r="D42" i="159"/>
  <c r="O43" i="160"/>
  <c r="N43" i="160"/>
  <c r="M43" i="160"/>
  <c r="M42" i="160" s="1"/>
  <c r="L43" i="160"/>
  <c r="L42" i="160" s="1"/>
  <c r="K43" i="160"/>
  <c r="J43" i="160"/>
  <c r="I43" i="160"/>
  <c r="H43" i="160"/>
  <c r="G43" i="160"/>
  <c r="F43" i="160"/>
  <c r="D43" i="160"/>
  <c r="D42" i="160" s="1"/>
  <c r="C43" i="160"/>
  <c r="C42" i="160" s="1"/>
  <c r="B43" i="160"/>
  <c r="O42" i="160"/>
  <c r="N42" i="160"/>
  <c r="K42" i="160"/>
  <c r="J42" i="160"/>
  <c r="H42" i="160"/>
  <c r="G42" i="160"/>
  <c r="F42" i="160"/>
  <c r="B42" i="160"/>
  <c r="O43" i="161"/>
  <c r="O42" i="161" s="1"/>
  <c r="N43" i="161"/>
  <c r="M43" i="161"/>
  <c r="L43" i="161"/>
  <c r="K43" i="161"/>
  <c r="J43" i="161"/>
  <c r="I43" i="161"/>
  <c r="H43" i="161"/>
  <c r="G43" i="161"/>
  <c r="G42" i="161" s="1"/>
  <c r="F43" i="161"/>
  <c r="D43" i="161"/>
  <c r="C43" i="161"/>
  <c r="B43" i="161"/>
  <c r="M42" i="161"/>
  <c r="L42" i="161"/>
  <c r="K42" i="161"/>
  <c r="J42" i="161"/>
  <c r="I42" i="161"/>
  <c r="H42" i="161"/>
  <c r="D42" i="161"/>
  <c r="C42" i="161"/>
  <c r="B42" i="161"/>
  <c r="O43" i="162"/>
  <c r="N43" i="162"/>
  <c r="M43" i="162"/>
  <c r="L43" i="162"/>
  <c r="K43" i="162"/>
  <c r="J43" i="162"/>
  <c r="I43" i="162"/>
  <c r="I42" i="162" s="1"/>
  <c r="H43" i="162"/>
  <c r="H42" i="162" s="1"/>
  <c r="G43" i="162"/>
  <c r="G42" i="162" s="1"/>
  <c r="F43" i="162"/>
  <c r="D43" i="162"/>
  <c r="C43" i="162"/>
  <c r="B43" i="162"/>
  <c r="O42" i="162"/>
  <c r="N42" i="162"/>
  <c r="M42" i="162"/>
  <c r="L42" i="162"/>
  <c r="J42" i="162"/>
  <c r="F42" i="162"/>
  <c r="D42" i="162"/>
  <c r="C42" i="162"/>
  <c r="O43" i="163"/>
  <c r="N43" i="163"/>
  <c r="M43" i="163"/>
  <c r="L43" i="163"/>
  <c r="K43" i="163"/>
  <c r="K42" i="163" s="1"/>
  <c r="J43" i="163"/>
  <c r="J42" i="163" s="1"/>
  <c r="I43" i="163"/>
  <c r="H43" i="163"/>
  <c r="G43" i="163"/>
  <c r="F43" i="163"/>
  <c r="D43" i="163"/>
  <c r="C43" i="163"/>
  <c r="B43" i="163"/>
  <c r="B42" i="163" s="1"/>
  <c r="O42" i="163"/>
  <c r="N42" i="163"/>
  <c r="M42" i="163"/>
  <c r="L42" i="163"/>
  <c r="I42" i="163"/>
  <c r="G42" i="163"/>
  <c r="F42" i="163"/>
  <c r="D42" i="163"/>
  <c r="C42" i="163"/>
  <c r="O43" i="164"/>
  <c r="N43" i="164"/>
  <c r="M43" i="164"/>
  <c r="L43" i="164"/>
  <c r="L42" i="164" s="1"/>
  <c r="K43" i="164"/>
  <c r="J43" i="164"/>
  <c r="I43" i="164"/>
  <c r="H43" i="164"/>
  <c r="G43" i="164"/>
  <c r="F43" i="164"/>
  <c r="D43" i="164"/>
  <c r="C43" i="164"/>
  <c r="C42" i="164" s="1"/>
  <c r="B43" i="164"/>
  <c r="O42" i="164"/>
  <c r="N42" i="164"/>
  <c r="K42" i="164"/>
  <c r="J42" i="164"/>
  <c r="I42" i="164"/>
  <c r="H42" i="164"/>
  <c r="G42" i="164"/>
  <c r="F42" i="164"/>
  <c r="B42" i="164"/>
  <c r="O43" i="165"/>
  <c r="O42" i="165" s="1"/>
  <c r="N43" i="165"/>
  <c r="N42" i="165" s="1"/>
  <c r="M43" i="165"/>
  <c r="L43" i="165"/>
  <c r="K43" i="165"/>
  <c r="J43" i="165"/>
  <c r="I43" i="165"/>
  <c r="H43" i="165"/>
  <c r="G43" i="165"/>
  <c r="G42" i="165" s="1"/>
  <c r="F43" i="165"/>
  <c r="F42" i="165" s="1"/>
  <c r="D43" i="165"/>
  <c r="C43" i="165"/>
  <c r="B43" i="165"/>
  <c r="M42" i="165"/>
  <c r="L42" i="165"/>
  <c r="K42" i="165"/>
  <c r="I42" i="165"/>
  <c r="H42" i="165"/>
  <c r="D42" i="165"/>
  <c r="C42" i="165"/>
  <c r="B42" i="165"/>
  <c r="O43" i="166"/>
  <c r="N43" i="166"/>
  <c r="M43" i="166"/>
  <c r="L43" i="166"/>
  <c r="K43" i="166"/>
  <c r="J43" i="166"/>
  <c r="I43" i="166"/>
  <c r="I42" i="166" s="1"/>
  <c r="H43" i="166"/>
  <c r="H42" i="166" s="1"/>
  <c r="G43" i="166"/>
  <c r="F43" i="166"/>
  <c r="D43" i="166"/>
  <c r="C43" i="166"/>
  <c r="B43" i="166"/>
  <c r="N42" i="166"/>
  <c r="M42" i="166"/>
  <c r="L42" i="166"/>
  <c r="K42" i="166"/>
  <c r="J42" i="166"/>
  <c r="F42" i="166"/>
  <c r="D42" i="166"/>
  <c r="C42" i="166"/>
  <c r="B42" i="166"/>
  <c r="O43" i="167"/>
  <c r="N43" i="167"/>
  <c r="M43" i="167"/>
  <c r="L43" i="167"/>
  <c r="K43" i="167"/>
  <c r="K42" i="167" s="1"/>
  <c r="J43" i="167"/>
  <c r="J42" i="167" s="1"/>
  <c r="I43" i="167"/>
  <c r="H43" i="167"/>
  <c r="G43" i="167"/>
  <c r="F43" i="167"/>
  <c r="D43" i="167"/>
  <c r="C43" i="167"/>
  <c r="B43" i="167"/>
  <c r="B42" i="167" s="1"/>
  <c r="O42" i="167"/>
  <c r="N42" i="167"/>
  <c r="M42" i="167"/>
  <c r="I42" i="167"/>
  <c r="H42" i="167"/>
  <c r="G42" i="167"/>
  <c r="F42" i="167"/>
  <c r="D42" i="167"/>
  <c r="O43" i="168"/>
  <c r="N43" i="168"/>
  <c r="M43" i="168"/>
  <c r="M42" i="168" s="1"/>
  <c r="L43" i="168"/>
  <c r="L42" i="168" s="1"/>
  <c r="K43" i="168"/>
  <c r="J43" i="168"/>
  <c r="I43" i="168"/>
  <c r="H43" i="168"/>
  <c r="G43" i="168"/>
  <c r="F43" i="168"/>
  <c r="D43" i="168"/>
  <c r="D42" i="168" s="1"/>
  <c r="C43" i="168"/>
  <c r="C42" i="168" s="1"/>
  <c r="B43" i="168"/>
  <c r="O42" i="168"/>
  <c r="N42" i="168"/>
  <c r="K42" i="168"/>
  <c r="J42" i="168"/>
  <c r="H42" i="168"/>
  <c r="G42" i="168"/>
  <c r="F42" i="168"/>
  <c r="B42" i="168"/>
  <c r="O43" i="169"/>
  <c r="O42" i="169" s="1"/>
  <c r="N43" i="169"/>
  <c r="N42" i="169" s="1"/>
  <c r="M43" i="169"/>
  <c r="L43" i="169"/>
  <c r="K43" i="169"/>
  <c r="J43" i="169"/>
  <c r="I43" i="169"/>
  <c r="H43" i="169"/>
  <c r="G43" i="169"/>
  <c r="G42" i="169" s="1"/>
  <c r="F43" i="169"/>
  <c r="F42" i="169" s="1"/>
  <c r="D43" i="169"/>
  <c r="C43" i="169"/>
  <c r="B43" i="169"/>
  <c r="M42" i="169"/>
  <c r="L42" i="169"/>
  <c r="K42" i="169"/>
  <c r="J42" i="169"/>
  <c r="I42" i="169"/>
  <c r="H42" i="169"/>
  <c r="D42" i="169"/>
  <c r="C42" i="169"/>
  <c r="B42" i="169"/>
  <c r="O43" i="170"/>
  <c r="N43" i="170"/>
  <c r="M43" i="170"/>
  <c r="L43" i="170"/>
  <c r="K43" i="170"/>
  <c r="J43" i="170"/>
  <c r="I43" i="170"/>
  <c r="I42" i="170" s="1"/>
  <c r="H43" i="170"/>
  <c r="H42" i="170" s="1"/>
  <c r="G43" i="170"/>
  <c r="F43" i="170"/>
  <c r="D43" i="170"/>
  <c r="C43" i="170"/>
  <c r="B43" i="170"/>
  <c r="O42" i="170"/>
  <c r="N42" i="170"/>
  <c r="M42" i="170"/>
  <c r="L42" i="170"/>
  <c r="J42" i="170"/>
  <c r="G42" i="170"/>
  <c r="F42" i="170"/>
  <c r="D42" i="170"/>
  <c r="C42" i="170"/>
  <c r="O43" i="171"/>
  <c r="N43" i="171"/>
  <c r="M43" i="171"/>
  <c r="L43" i="171"/>
  <c r="K43" i="171"/>
  <c r="K42" i="171" s="1"/>
  <c r="J43" i="171"/>
  <c r="J42" i="171" s="1"/>
  <c r="I43" i="171"/>
  <c r="H43" i="171"/>
  <c r="G43" i="171"/>
  <c r="F43" i="171"/>
  <c r="D43" i="171"/>
  <c r="C43" i="171"/>
  <c r="B43" i="171"/>
  <c r="B42" i="171" s="1"/>
  <c r="O42" i="171"/>
  <c r="N42" i="171"/>
  <c r="M42" i="171"/>
  <c r="L42" i="171"/>
  <c r="I42" i="171"/>
  <c r="G42" i="171"/>
  <c r="F42" i="171"/>
  <c r="D42" i="171"/>
  <c r="C42" i="171"/>
  <c r="O43" i="172"/>
  <c r="N43" i="172"/>
  <c r="M43" i="172"/>
  <c r="L43" i="172"/>
  <c r="L42" i="172" s="1"/>
  <c r="K43" i="172"/>
  <c r="J43" i="172"/>
  <c r="I43" i="172"/>
  <c r="H43" i="172"/>
  <c r="G43" i="172"/>
  <c r="F43" i="172"/>
  <c r="D43" i="172"/>
  <c r="C43" i="172"/>
  <c r="C42" i="172" s="1"/>
  <c r="B43" i="172"/>
  <c r="O42" i="172"/>
  <c r="N42" i="172"/>
  <c r="K42" i="172"/>
  <c r="J42" i="172"/>
  <c r="I42" i="172"/>
  <c r="H42" i="172"/>
  <c r="G42" i="172"/>
  <c r="F42" i="172"/>
  <c r="B42" i="172"/>
  <c r="O43" i="173"/>
  <c r="O42" i="173" s="1"/>
  <c r="N43" i="173"/>
  <c r="N42" i="173" s="1"/>
  <c r="M43" i="173"/>
  <c r="L43" i="173"/>
  <c r="K43" i="173"/>
  <c r="J43" i="173"/>
  <c r="I43" i="173"/>
  <c r="H43" i="173"/>
  <c r="G43" i="173"/>
  <c r="G42" i="173" s="1"/>
  <c r="F43" i="173"/>
  <c r="F42" i="173" s="1"/>
  <c r="D43" i="173"/>
  <c r="C43" i="173"/>
  <c r="B43" i="173"/>
  <c r="M42" i="173"/>
  <c r="L42" i="173"/>
  <c r="K42" i="173"/>
  <c r="I42" i="173"/>
  <c r="H42" i="173"/>
  <c r="D42" i="173"/>
  <c r="C42" i="173"/>
  <c r="B42" i="173"/>
  <c r="O43" i="174"/>
  <c r="N43" i="174"/>
  <c r="M43" i="174"/>
  <c r="L43" i="174"/>
  <c r="K43" i="174"/>
  <c r="J43" i="174"/>
  <c r="I43" i="174"/>
  <c r="I42" i="174" s="1"/>
  <c r="H43" i="174"/>
  <c r="H42" i="174" s="1"/>
  <c r="G43" i="174"/>
  <c r="F43" i="174"/>
  <c r="D43" i="174"/>
  <c r="C43" i="174"/>
  <c r="B43" i="174"/>
  <c r="N42" i="174"/>
  <c r="M42" i="174"/>
  <c r="L42" i="174"/>
  <c r="K42" i="174"/>
  <c r="J42" i="174"/>
  <c r="F42" i="174"/>
  <c r="D42" i="174"/>
  <c r="C42" i="174"/>
  <c r="B42" i="174"/>
  <c r="O43" i="175"/>
  <c r="N43" i="175"/>
  <c r="M43" i="175"/>
  <c r="L43" i="175"/>
  <c r="K43" i="175"/>
  <c r="K42" i="175" s="1"/>
  <c r="J43" i="175"/>
  <c r="J42" i="175" s="1"/>
  <c r="I43" i="175"/>
  <c r="H43" i="175"/>
  <c r="G43" i="175"/>
  <c r="F43" i="175"/>
  <c r="D43" i="175"/>
  <c r="C43" i="175"/>
  <c r="B43" i="175"/>
  <c r="B42" i="175" s="1"/>
  <c r="O42" i="175"/>
  <c r="N42" i="175"/>
  <c r="M42" i="175"/>
  <c r="I42" i="175"/>
  <c r="H42" i="175"/>
  <c r="G42" i="175"/>
  <c r="F42" i="175"/>
  <c r="D42" i="175"/>
  <c r="O43" i="176"/>
  <c r="N43" i="176"/>
  <c r="M43" i="176"/>
  <c r="M42" i="176" s="1"/>
  <c r="L43" i="176"/>
  <c r="L42" i="176" s="1"/>
  <c r="K43" i="176"/>
  <c r="J43" i="176"/>
  <c r="I43" i="176"/>
  <c r="H43" i="176"/>
  <c r="G43" i="176"/>
  <c r="F43" i="176"/>
  <c r="D43" i="176"/>
  <c r="D42" i="176" s="1"/>
  <c r="C43" i="176"/>
  <c r="C42" i="176" s="1"/>
  <c r="B43" i="176"/>
  <c r="O42" i="176"/>
  <c r="N42" i="176"/>
  <c r="K42" i="176"/>
  <c r="J42" i="176"/>
  <c r="I42" i="176"/>
  <c r="H42" i="176"/>
  <c r="G42" i="176"/>
  <c r="F42" i="176"/>
  <c r="B42" i="176"/>
  <c r="O43" i="177"/>
  <c r="O42" i="177" s="1"/>
  <c r="N43" i="177"/>
  <c r="M43" i="177"/>
  <c r="L43" i="177"/>
  <c r="K43" i="177"/>
  <c r="J43" i="177"/>
  <c r="I43" i="177"/>
  <c r="H43" i="177"/>
  <c r="G43" i="177"/>
  <c r="G42" i="177" s="1"/>
  <c r="F43" i="177"/>
  <c r="D43" i="177"/>
  <c r="C43" i="177"/>
  <c r="B43" i="177"/>
  <c r="M42" i="177"/>
  <c r="L42" i="177"/>
  <c r="K42" i="177"/>
  <c r="J42" i="177"/>
  <c r="I42" i="177"/>
  <c r="H42" i="177"/>
  <c r="D42" i="177"/>
  <c r="C42" i="177"/>
  <c r="B42" i="177"/>
  <c r="O43" i="178"/>
  <c r="N43" i="178"/>
  <c r="M43" i="178"/>
  <c r="L43" i="178"/>
  <c r="K43" i="178"/>
  <c r="J43" i="178"/>
  <c r="I43" i="178"/>
  <c r="I42" i="178" s="1"/>
  <c r="H43" i="178"/>
  <c r="H42" i="178" s="1"/>
  <c r="G43" i="178"/>
  <c r="F43" i="178"/>
  <c r="D43" i="178"/>
  <c r="C43" i="178"/>
  <c r="B43" i="178"/>
  <c r="O42" i="178"/>
  <c r="N42" i="178"/>
  <c r="M42" i="178"/>
  <c r="L42" i="178"/>
  <c r="J42" i="178"/>
  <c r="G42" i="178"/>
  <c r="F42" i="178"/>
  <c r="D42" i="178"/>
  <c r="C42" i="178"/>
  <c r="O43" i="179"/>
  <c r="N43" i="179"/>
  <c r="M43" i="179"/>
  <c r="L43" i="179"/>
  <c r="K43" i="179"/>
  <c r="K42" i="179" s="1"/>
  <c r="J43" i="179"/>
  <c r="J42" i="179" s="1"/>
  <c r="I43" i="179"/>
  <c r="H43" i="179"/>
  <c r="G43" i="179"/>
  <c r="F43" i="179"/>
  <c r="D43" i="179"/>
  <c r="C43" i="179"/>
  <c r="B43" i="179"/>
  <c r="B42" i="179" s="1"/>
  <c r="O42" i="179"/>
  <c r="N42" i="179"/>
  <c r="M42" i="179"/>
  <c r="L42" i="179"/>
  <c r="I42" i="179"/>
  <c r="G42" i="179"/>
  <c r="F42" i="179"/>
  <c r="D42" i="179"/>
  <c r="C42" i="179"/>
  <c r="O43" i="180"/>
  <c r="N43" i="180"/>
  <c r="M43" i="180"/>
  <c r="L43" i="180"/>
  <c r="L42" i="180" s="1"/>
  <c r="K43" i="180"/>
  <c r="J43" i="180"/>
  <c r="I43" i="180"/>
  <c r="I42" i="180" s="1"/>
  <c r="H43" i="180"/>
  <c r="G43" i="180"/>
  <c r="F43" i="180"/>
  <c r="D43" i="180"/>
  <c r="C43" i="180"/>
  <c r="C42" i="180" s="1"/>
  <c r="B43" i="180"/>
  <c r="O42" i="180"/>
  <c r="N42" i="180"/>
  <c r="K42" i="180"/>
  <c r="J42" i="180"/>
  <c r="H42" i="180"/>
  <c r="G42" i="180"/>
  <c r="F42" i="180"/>
  <c r="B42" i="180"/>
  <c r="O43" i="181"/>
  <c r="O42" i="181" s="1"/>
  <c r="N43" i="181"/>
  <c r="N42" i="181" s="1"/>
  <c r="M43" i="181"/>
  <c r="L43" i="181"/>
  <c r="K43" i="181"/>
  <c r="J43" i="181"/>
  <c r="I43" i="181"/>
  <c r="H43" i="181"/>
  <c r="G43" i="181"/>
  <c r="G42" i="181" s="1"/>
  <c r="F43" i="181"/>
  <c r="F42" i="181" s="1"/>
  <c r="D43" i="181"/>
  <c r="C43" i="181"/>
  <c r="B43" i="181"/>
  <c r="M42" i="181"/>
  <c r="L42" i="181"/>
  <c r="K42" i="181"/>
  <c r="I42" i="181"/>
  <c r="H42" i="181"/>
  <c r="D42" i="181"/>
  <c r="C42" i="181"/>
  <c r="B42" i="181"/>
  <c r="O43" i="182"/>
  <c r="N43" i="182"/>
  <c r="M43" i="182"/>
  <c r="M42" i="182" s="1"/>
  <c r="L43" i="182"/>
  <c r="K43" i="182"/>
  <c r="J43" i="182"/>
  <c r="I43" i="182"/>
  <c r="I42" i="182" s="1"/>
  <c r="H43" i="182"/>
  <c r="H42" i="182" s="1"/>
  <c r="G43" i="182"/>
  <c r="F43" i="182"/>
  <c r="D43" i="182"/>
  <c r="D42" i="182" s="1"/>
  <c r="C43" i="182"/>
  <c r="B43" i="182"/>
  <c r="N42" i="182"/>
  <c r="L42" i="182"/>
  <c r="K42" i="182"/>
  <c r="J42" i="182"/>
  <c r="F42" i="182"/>
  <c r="C42" i="182"/>
  <c r="B42" i="182"/>
  <c r="O43" i="183"/>
  <c r="N43" i="183"/>
  <c r="M43" i="183"/>
  <c r="L43" i="183"/>
  <c r="L42" i="183" s="1"/>
  <c r="K43" i="183"/>
  <c r="K42" i="183" s="1"/>
  <c r="J43" i="183"/>
  <c r="J42" i="183" s="1"/>
  <c r="I43" i="183"/>
  <c r="I42" i="183" s="1"/>
  <c r="H43" i="183"/>
  <c r="H42" i="183" s="1"/>
  <c r="G43" i="183"/>
  <c r="F43" i="183"/>
  <c r="D43" i="183"/>
  <c r="C43" i="183"/>
  <c r="C42" i="183" s="1"/>
  <c r="B43" i="183"/>
  <c r="B42" i="183" s="1"/>
  <c r="O42" i="183"/>
  <c r="N42" i="183"/>
  <c r="M42" i="183"/>
  <c r="G42" i="183"/>
  <c r="F42" i="183"/>
  <c r="D42" i="183"/>
  <c r="O43" i="184"/>
  <c r="N43" i="184"/>
  <c r="N42" i="184" s="1"/>
  <c r="M43" i="184"/>
  <c r="M42" i="184" s="1"/>
  <c r="L43" i="184"/>
  <c r="K43" i="184"/>
  <c r="K42" i="184" s="1"/>
  <c r="J43" i="184"/>
  <c r="J42" i="184" s="1"/>
  <c r="I43" i="184"/>
  <c r="H43" i="184"/>
  <c r="G43" i="184"/>
  <c r="F43" i="184"/>
  <c r="F42" i="184" s="1"/>
  <c r="D43" i="184"/>
  <c r="D42" i="184" s="1"/>
  <c r="C43" i="184"/>
  <c r="B43" i="184"/>
  <c r="B42" i="184" s="1"/>
  <c r="O42" i="184"/>
  <c r="L42" i="184"/>
  <c r="H42" i="184"/>
  <c r="G42" i="184"/>
  <c r="C42" i="184"/>
  <c r="O43" i="185"/>
  <c r="O42" i="185" s="1"/>
  <c r="N43" i="185"/>
  <c r="M43" i="185"/>
  <c r="M42" i="185" s="1"/>
  <c r="L43" i="185"/>
  <c r="L42" i="185" s="1"/>
  <c r="K43" i="185"/>
  <c r="J43" i="185"/>
  <c r="I43" i="185"/>
  <c r="H43" i="185"/>
  <c r="H42" i="185" s="1"/>
  <c r="G43" i="185"/>
  <c r="G42" i="185" s="1"/>
  <c r="F43" i="185"/>
  <c r="D43" i="185"/>
  <c r="D42" i="185" s="1"/>
  <c r="C43" i="185"/>
  <c r="C42" i="185" s="1"/>
  <c r="B43" i="185"/>
  <c r="K42" i="185"/>
  <c r="J42" i="185"/>
  <c r="I42" i="185"/>
  <c r="B42" i="185"/>
  <c r="O43" i="186"/>
  <c r="O42" i="186" s="1"/>
  <c r="N43" i="186"/>
  <c r="N42" i="186" s="1"/>
  <c r="M43" i="186"/>
  <c r="L43" i="186"/>
  <c r="K43" i="186"/>
  <c r="J43" i="186"/>
  <c r="J42" i="186" s="1"/>
  <c r="I43" i="186"/>
  <c r="I42" i="186" s="1"/>
  <c r="H43" i="186"/>
  <c r="G43" i="186"/>
  <c r="G42" i="186" s="1"/>
  <c r="F43" i="186"/>
  <c r="F42" i="186" s="1"/>
  <c r="D43" i="186"/>
  <c r="C43" i="186"/>
  <c r="B43" i="186"/>
  <c r="M42" i="186"/>
  <c r="L42" i="186"/>
  <c r="K42" i="186"/>
  <c r="H42" i="186"/>
  <c r="D42" i="186"/>
  <c r="C42" i="186"/>
  <c r="B42" i="186"/>
  <c r="O43" i="187"/>
  <c r="N43" i="187"/>
  <c r="M43" i="187"/>
  <c r="L43" i="187"/>
  <c r="L42" i="187" s="1"/>
  <c r="K43" i="187"/>
  <c r="K42" i="187" s="1"/>
  <c r="J43" i="187"/>
  <c r="I43" i="187"/>
  <c r="I42" i="187" s="1"/>
  <c r="H43" i="187"/>
  <c r="H42" i="187" s="1"/>
  <c r="G43" i="187"/>
  <c r="F43" i="187"/>
  <c r="D43" i="187"/>
  <c r="C43" i="187"/>
  <c r="C42" i="187" s="1"/>
  <c r="B43" i="187"/>
  <c r="B42" i="187" s="1"/>
  <c r="O42" i="187"/>
  <c r="N42" i="187"/>
  <c r="M42" i="187"/>
  <c r="J42" i="187"/>
  <c r="G42" i="187"/>
  <c r="F42" i="187"/>
  <c r="D42" i="187"/>
  <c r="O43" i="188"/>
  <c r="N43" i="188"/>
  <c r="N42" i="188" s="1"/>
  <c r="M43" i="188"/>
  <c r="M42" i="188" s="1"/>
  <c r="L43" i="188"/>
  <c r="K43" i="188"/>
  <c r="K42" i="188" s="1"/>
  <c r="J43" i="188"/>
  <c r="J42" i="188" s="1"/>
  <c r="I43" i="188"/>
  <c r="H43" i="188"/>
  <c r="G43" i="188"/>
  <c r="F43" i="188"/>
  <c r="F42" i="188" s="1"/>
  <c r="D43" i="188"/>
  <c r="D42" i="188" s="1"/>
  <c r="C43" i="188"/>
  <c r="B43" i="188"/>
  <c r="B42" i="188" s="1"/>
  <c r="O42" i="188"/>
  <c r="L42" i="188"/>
  <c r="I42" i="188"/>
  <c r="H42" i="188"/>
  <c r="G42" i="188"/>
  <c r="C42" i="188"/>
  <c r="O43" i="189"/>
  <c r="O42" i="189" s="1"/>
  <c r="N43" i="189"/>
  <c r="M43" i="189"/>
  <c r="M42" i="189" s="1"/>
  <c r="L43" i="189"/>
  <c r="L42" i="189" s="1"/>
  <c r="K43" i="189"/>
  <c r="J43" i="189"/>
  <c r="I43" i="189"/>
  <c r="H43" i="189"/>
  <c r="H42" i="189" s="1"/>
  <c r="G43" i="189"/>
  <c r="G42" i="189" s="1"/>
  <c r="F43" i="189"/>
  <c r="D43" i="189"/>
  <c r="D42" i="189" s="1"/>
  <c r="C43" i="189"/>
  <c r="C42" i="189" s="1"/>
  <c r="B43" i="189"/>
  <c r="N42" i="189"/>
  <c r="K42" i="189"/>
  <c r="J42" i="189"/>
  <c r="I42" i="189"/>
  <c r="F42" i="189"/>
  <c r="B42" i="189"/>
  <c r="O43" i="190"/>
  <c r="O42" i="190" s="1"/>
  <c r="N43" i="190"/>
  <c r="N42" i="190" s="1"/>
  <c r="M43" i="190"/>
  <c r="L43" i="190"/>
  <c r="K43" i="190"/>
  <c r="J43" i="190"/>
  <c r="J42" i="190" s="1"/>
  <c r="I43" i="190"/>
  <c r="I42" i="190" s="1"/>
  <c r="H43" i="190"/>
  <c r="G43" i="190"/>
  <c r="G42" i="190" s="1"/>
  <c r="F43" i="190"/>
  <c r="F42" i="190" s="1"/>
  <c r="D43" i="190"/>
  <c r="C43" i="190"/>
  <c r="B43" i="190"/>
  <c r="M42" i="190"/>
  <c r="L42" i="190"/>
  <c r="K42" i="190"/>
  <c r="H42" i="190"/>
  <c r="D42" i="190"/>
  <c r="C42" i="190"/>
  <c r="B42" i="190"/>
  <c r="O43" i="191"/>
  <c r="N43" i="191"/>
  <c r="M43" i="191"/>
  <c r="L43" i="191"/>
  <c r="L42" i="191" s="1"/>
  <c r="K43" i="191"/>
  <c r="K42" i="191" s="1"/>
  <c r="J43" i="191"/>
  <c r="I43" i="191"/>
  <c r="I42" i="191" s="1"/>
  <c r="H43" i="191"/>
  <c r="H42" i="191" s="1"/>
  <c r="G43" i="191"/>
  <c r="F43" i="191"/>
  <c r="D43" i="191"/>
  <c r="C43" i="191"/>
  <c r="C42" i="191" s="1"/>
  <c r="B43" i="191"/>
  <c r="B42" i="191" s="1"/>
  <c r="O42" i="191"/>
  <c r="N42" i="191"/>
  <c r="M42" i="191"/>
  <c r="J42" i="191"/>
  <c r="G42" i="191"/>
  <c r="F42" i="191"/>
  <c r="D42" i="191"/>
  <c r="O43" i="192"/>
  <c r="N43" i="192"/>
  <c r="N42" i="192" s="1"/>
  <c r="M43" i="192"/>
  <c r="M42" i="192" s="1"/>
  <c r="L43" i="192"/>
  <c r="K43" i="192"/>
  <c r="K42" i="192" s="1"/>
  <c r="J43" i="192"/>
  <c r="J42" i="192" s="1"/>
  <c r="I43" i="192"/>
  <c r="H43" i="192"/>
  <c r="G43" i="192"/>
  <c r="F43" i="192"/>
  <c r="F42" i="192" s="1"/>
  <c r="D43" i="192"/>
  <c r="D42" i="192" s="1"/>
  <c r="C43" i="192"/>
  <c r="B43" i="192"/>
  <c r="B42" i="192" s="1"/>
  <c r="O42" i="192"/>
  <c r="L42" i="192"/>
  <c r="H42" i="192"/>
  <c r="G42" i="192"/>
  <c r="C42" i="192"/>
  <c r="O43" i="193"/>
  <c r="O42" i="193" s="1"/>
  <c r="N43" i="193"/>
  <c r="M43" i="193"/>
  <c r="M42" i="193" s="1"/>
  <c r="L43" i="193"/>
  <c r="L42" i="193" s="1"/>
  <c r="K43" i="193"/>
  <c r="J43" i="193"/>
  <c r="I43" i="193"/>
  <c r="H43" i="193"/>
  <c r="H42" i="193" s="1"/>
  <c r="G43" i="193"/>
  <c r="G42" i="193" s="1"/>
  <c r="F43" i="193"/>
  <c r="D43" i="193"/>
  <c r="D42" i="193" s="1"/>
  <c r="C43" i="193"/>
  <c r="C42" i="193" s="1"/>
  <c r="B43" i="193"/>
  <c r="K42" i="193"/>
  <c r="J42" i="193"/>
  <c r="I42" i="193"/>
  <c r="B42" i="193"/>
  <c r="O43" i="194"/>
  <c r="O42" i="194" s="1"/>
  <c r="N43" i="194"/>
  <c r="N42" i="194" s="1"/>
  <c r="M43" i="194"/>
  <c r="L43" i="194"/>
  <c r="K43" i="194"/>
  <c r="J43" i="194"/>
  <c r="J42" i="194" s="1"/>
  <c r="I43" i="194"/>
  <c r="I42" i="194" s="1"/>
  <c r="H43" i="194"/>
  <c r="G43" i="194"/>
  <c r="G42" i="194" s="1"/>
  <c r="F43" i="194"/>
  <c r="F42" i="194" s="1"/>
  <c r="D43" i="194"/>
  <c r="C43" i="194"/>
  <c r="B43" i="194"/>
  <c r="M42" i="194"/>
  <c r="L42" i="194"/>
  <c r="K42" i="194"/>
  <c r="H42" i="194"/>
  <c r="D42" i="194"/>
  <c r="C42" i="194"/>
  <c r="B42" i="194"/>
  <c r="O43" i="195"/>
  <c r="N43" i="195"/>
  <c r="M43" i="195"/>
  <c r="L43" i="195"/>
  <c r="L42" i="195" s="1"/>
  <c r="K43" i="195"/>
  <c r="K42" i="195" s="1"/>
  <c r="J43" i="195"/>
  <c r="I43" i="195"/>
  <c r="I42" i="195" s="1"/>
  <c r="H43" i="195"/>
  <c r="H42" i="195" s="1"/>
  <c r="G43" i="195"/>
  <c r="F43" i="195"/>
  <c r="D43" i="195"/>
  <c r="C43" i="195"/>
  <c r="C42" i="195" s="1"/>
  <c r="B43" i="195"/>
  <c r="B42" i="195" s="1"/>
  <c r="O42" i="195"/>
  <c r="N42" i="195"/>
  <c r="M42" i="195"/>
  <c r="J42" i="195"/>
  <c r="G42" i="195"/>
  <c r="F42" i="195"/>
  <c r="D42" i="195"/>
  <c r="O43" i="196"/>
  <c r="N43" i="196"/>
  <c r="N42" i="196" s="1"/>
  <c r="M43" i="196"/>
  <c r="M42" i="196" s="1"/>
  <c r="L43" i="196"/>
  <c r="K43" i="196"/>
  <c r="K42" i="196" s="1"/>
  <c r="J43" i="196"/>
  <c r="J42" i="196" s="1"/>
  <c r="I43" i="196"/>
  <c r="H43" i="196"/>
  <c r="G43" i="196"/>
  <c r="F43" i="196"/>
  <c r="F42" i="196" s="1"/>
  <c r="D43" i="196"/>
  <c r="D42" i="196" s="1"/>
  <c r="C43" i="196"/>
  <c r="B43" i="196"/>
  <c r="B42" i="196" s="1"/>
  <c r="O42" i="196"/>
  <c r="L42" i="196"/>
  <c r="I42" i="196"/>
  <c r="H42" i="196"/>
  <c r="G42" i="196"/>
  <c r="C42" i="196"/>
  <c r="O43" i="197"/>
  <c r="O42" i="197" s="1"/>
  <c r="N43" i="197"/>
  <c r="M43" i="197"/>
  <c r="M42" i="197" s="1"/>
  <c r="L43" i="197"/>
  <c r="L42" i="197" s="1"/>
  <c r="K43" i="197"/>
  <c r="J43" i="197"/>
  <c r="I43" i="197"/>
  <c r="H43" i="197"/>
  <c r="H42" i="197" s="1"/>
  <c r="G43" i="197"/>
  <c r="G42" i="197" s="1"/>
  <c r="F43" i="197"/>
  <c r="D43" i="197"/>
  <c r="D42" i="197" s="1"/>
  <c r="C43" i="197"/>
  <c r="C42" i="197" s="1"/>
  <c r="B43" i="197"/>
  <c r="N42" i="197"/>
  <c r="K42" i="197"/>
  <c r="J42" i="197"/>
  <c r="I42" i="197"/>
  <c r="F42" i="197"/>
  <c r="B42" i="197"/>
  <c r="O43" i="198"/>
  <c r="O42" i="198" s="1"/>
  <c r="N43" i="198"/>
  <c r="N42" i="198" s="1"/>
  <c r="M43" i="198"/>
  <c r="L43" i="198"/>
  <c r="K43" i="198"/>
  <c r="J43" i="198"/>
  <c r="J42" i="198" s="1"/>
  <c r="I43" i="198"/>
  <c r="I42" i="198" s="1"/>
  <c r="H43" i="198"/>
  <c r="G43" i="198"/>
  <c r="G42" i="198" s="1"/>
  <c r="F43" i="198"/>
  <c r="F42" i="198" s="1"/>
  <c r="D43" i="198"/>
  <c r="C43" i="198"/>
  <c r="B43" i="198"/>
  <c r="M42" i="198"/>
  <c r="L42" i="198"/>
  <c r="K42" i="198"/>
  <c r="H42" i="198"/>
  <c r="D42" i="198"/>
  <c r="C42" i="198"/>
  <c r="B42" i="198"/>
  <c r="O43" i="199"/>
  <c r="N43" i="199"/>
  <c r="M43" i="199"/>
  <c r="L43" i="199"/>
  <c r="L42" i="199" s="1"/>
  <c r="K43" i="199"/>
  <c r="K42" i="199" s="1"/>
  <c r="J43" i="199"/>
  <c r="I43" i="199"/>
  <c r="I42" i="199" s="1"/>
  <c r="H43" i="199"/>
  <c r="H42" i="199" s="1"/>
  <c r="G43" i="199"/>
  <c r="F43" i="199"/>
  <c r="D43" i="199"/>
  <c r="C43" i="199"/>
  <c r="C42" i="199" s="1"/>
  <c r="B43" i="199"/>
  <c r="B42" i="199" s="1"/>
  <c r="O42" i="199"/>
  <c r="N42" i="199"/>
  <c r="M42" i="199"/>
  <c r="J42" i="199"/>
  <c r="G42" i="199"/>
  <c r="F42" i="199"/>
  <c r="D42" i="199"/>
  <c r="O43" i="200"/>
  <c r="N43" i="200"/>
  <c r="M43" i="200"/>
  <c r="M42" i="200" s="1"/>
  <c r="L43" i="200"/>
  <c r="K43" i="200"/>
  <c r="K42" i="200" s="1"/>
  <c r="J43" i="200"/>
  <c r="J42" i="200" s="1"/>
  <c r="I43" i="200"/>
  <c r="H43" i="200"/>
  <c r="G43" i="200"/>
  <c r="F43" i="200"/>
  <c r="D43" i="200"/>
  <c r="D42" i="200" s="1"/>
  <c r="C43" i="200"/>
  <c r="B43" i="200"/>
  <c r="B42" i="200" s="1"/>
  <c r="O42" i="200"/>
  <c r="N42" i="200"/>
  <c r="L42" i="200"/>
  <c r="H42" i="200"/>
  <c r="G42" i="200"/>
  <c r="F42" i="200"/>
  <c r="C42" i="200"/>
  <c r="O43" i="201"/>
  <c r="O42" i="201" s="1"/>
  <c r="N43" i="201"/>
  <c r="M43" i="201"/>
  <c r="M42" i="201" s="1"/>
  <c r="L43" i="201"/>
  <c r="L42" i="201" s="1"/>
  <c r="K43" i="201"/>
  <c r="J43" i="201"/>
  <c r="I43" i="201"/>
  <c r="H43" i="201"/>
  <c r="G43" i="201"/>
  <c r="G42" i="201" s="1"/>
  <c r="F43" i="201"/>
  <c r="D43" i="201"/>
  <c r="D42" i="201" s="1"/>
  <c r="C43" i="201"/>
  <c r="C42" i="201" s="1"/>
  <c r="B43" i="201"/>
  <c r="K42" i="201"/>
  <c r="J42" i="201"/>
  <c r="I42" i="201"/>
  <c r="H42" i="201"/>
  <c r="B42" i="201"/>
  <c r="O43" i="202"/>
  <c r="O42" i="202" s="1"/>
  <c r="N43" i="202"/>
  <c r="N42" i="202" s="1"/>
  <c r="M43" i="202"/>
  <c r="L43" i="202"/>
  <c r="K43" i="202"/>
  <c r="J43" i="202"/>
  <c r="I43" i="202"/>
  <c r="I42" i="202" s="1"/>
  <c r="H43" i="202"/>
  <c r="G43" i="202"/>
  <c r="G42" i="202" s="1"/>
  <c r="F43" i="202"/>
  <c r="F42" i="202" s="1"/>
  <c r="D43" i="202"/>
  <c r="C43" i="202"/>
  <c r="B43" i="202"/>
  <c r="M42" i="202"/>
  <c r="L42" i="202"/>
  <c r="K42" i="202"/>
  <c r="J42" i="202"/>
  <c r="H42" i="202"/>
  <c r="D42" i="202"/>
  <c r="C42" i="202"/>
  <c r="B42" i="202"/>
  <c r="O43" i="203"/>
  <c r="N43" i="203"/>
  <c r="M43" i="203"/>
  <c r="L43" i="203"/>
  <c r="K43" i="203"/>
  <c r="K42" i="203" s="1"/>
  <c r="J43" i="203"/>
  <c r="I43" i="203"/>
  <c r="I42" i="203" s="1"/>
  <c r="H43" i="203"/>
  <c r="H42" i="203" s="1"/>
  <c r="G43" i="203"/>
  <c r="F43" i="203"/>
  <c r="D43" i="203"/>
  <c r="C43" i="203"/>
  <c r="B43" i="203"/>
  <c r="B42" i="203" s="1"/>
  <c r="O42" i="203"/>
  <c r="N42" i="203"/>
  <c r="M42" i="203"/>
  <c r="L42" i="203"/>
  <c r="J42" i="203"/>
  <c r="G42" i="203"/>
  <c r="F42" i="203"/>
  <c r="D42" i="203"/>
  <c r="C42" i="203"/>
  <c r="O43" i="204"/>
  <c r="N43" i="204"/>
  <c r="M43" i="204"/>
  <c r="M42" i="204" s="1"/>
  <c r="L43" i="204"/>
  <c r="K43" i="204"/>
  <c r="K42" i="204" s="1"/>
  <c r="J43" i="204"/>
  <c r="J42" i="204" s="1"/>
  <c r="I43" i="204"/>
  <c r="H43" i="204"/>
  <c r="G43" i="204"/>
  <c r="F43" i="204"/>
  <c r="D43" i="204"/>
  <c r="D42" i="204" s="1"/>
  <c r="C43" i="204"/>
  <c r="B43" i="204"/>
  <c r="B42" i="204" s="1"/>
  <c r="O42" i="204"/>
  <c r="N42" i="204"/>
  <c r="L42" i="204"/>
  <c r="I42" i="204"/>
  <c r="H42" i="204"/>
  <c r="G42" i="204"/>
  <c r="F42" i="204"/>
  <c r="C42" i="204"/>
  <c r="O43" i="205"/>
  <c r="O42" i="205" s="1"/>
  <c r="N43" i="205"/>
  <c r="M43" i="205"/>
  <c r="M42" i="205" s="1"/>
  <c r="L43" i="205"/>
  <c r="L42" i="205" s="1"/>
  <c r="K43" i="205"/>
  <c r="J43" i="205"/>
  <c r="I43" i="205"/>
  <c r="H43" i="205"/>
  <c r="G43" i="205"/>
  <c r="G42" i="205" s="1"/>
  <c r="F43" i="205"/>
  <c r="D43" i="205"/>
  <c r="D42" i="205" s="1"/>
  <c r="C43" i="205"/>
  <c r="C42" i="205" s="1"/>
  <c r="B43" i="205"/>
  <c r="N42" i="205"/>
  <c r="K42" i="205"/>
  <c r="J42" i="205"/>
  <c r="I42" i="205"/>
  <c r="H42" i="205"/>
  <c r="F42" i="205"/>
  <c r="B42" i="205"/>
  <c r="O43" i="206"/>
  <c r="O42" i="206" s="1"/>
  <c r="N43" i="206"/>
  <c r="N42" i="206" s="1"/>
  <c r="M43" i="206"/>
  <c r="L43" i="206"/>
  <c r="K43" i="206"/>
  <c r="J43" i="206"/>
  <c r="I43" i="206"/>
  <c r="I42" i="206" s="1"/>
  <c r="H43" i="206"/>
  <c r="G43" i="206"/>
  <c r="G42" i="206" s="1"/>
  <c r="F43" i="206"/>
  <c r="F42" i="206" s="1"/>
  <c r="D43" i="206"/>
  <c r="C43" i="206"/>
  <c r="B43" i="206"/>
  <c r="M42" i="206"/>
  <c r="L42" i="206"/>
  <c r="K42" i="206"/>
  <c r="J42" i="206"/>
  <c r="H42" i="206"/>
  <c r="D42" i="206"/>
  <c r="C42" i="206"/>
  <c r="B42" i="206"/>
  <c r="O43" i="207"/>
  <c r="N43" i="207"/>
  <c r="M43" i="207"/>
  <c r="L43" i="207"/>
  <c r="K43" i="207"/>
  <c r="K42" i="207" s="1"/>
  <c r="J43" i="207"/>
  <c r="I43" i="207"/>
  <c r="I42" i="207" s="1"/>
  <c r="H43" i="207"/>
  <c r="H42" i="207" s="1"/>
  <c r="G43" i="207"/>
  <c r="F43" i="207"/>
  <c r="D43" i="207"/>
  <c r="C43" i="207"/>
  <c r="B43" i="207"/>
  <c r="B42" i="207" s="1"/>
  <c r="O42" i="207"/>
  <c r="N42" i="207"/>
  <c r="M42" i="207"/>
  <c r="J42" i="207"/>
  <c r="G42" i="207"/>
  <c r="F42" i="207"/>
  <c r="D42" i="207"/>
  <c r="O43" i="208"/>
  <c r="N43" i="208"/>
  <c r="M43" i="208"/>
  <c r="M42" i="208" s="1"/>
  <c r="L43" i="208"/>
  <c r="K43" i="208"/>
  <c r="K42" i="208" s="1"/>
  <c r="J43" i="208"/>
  <c r="J42" i="208" s="1"/>
  <c r="I43" i="208"/>
  <c r="H43" i="208"/>
  <c r="G43" i="208"/>
  <c r="F43" i="208"/>
  <c r="D43" i="208"/>
  <c r="D42" i="208" s="1"/>
  <c r="C43" i="208"/>
  <c r="B43" i="208"/>
  <c r="B42" i="208" s="1"/>
  <c r="O42" i="208"/>
  <c r="N42" i="208"/>
  <c r="L42" i="208"/>
  <c r="H42" i="208"/>
  <c r="G42" i="208"/>
  <c r="F42" i="208"/>
  <c r="C42" i="208"/>
  <c r="O43" i="209"/>
  <c r="O42" i="209" s="1"/>
  <c r="N43" i="209"/>
  <c r="M43" i="209"/>
  <c r="M42" i="209" s="1"/>
  <c r="L43" i="209"/>
  <c r="L42" i="209" s="1"/>
  <c r="K43" i="209"/>
  <c r="J43" i="209"/>
  <c r="I43" i="209"/>
  <c r="H43" i="209"/>
  <c r="G43" i="209"/>
  <c r="G42" i="209" s="1"/>
  <c r="F43" i="209"/>
  <c r="D43" i="209"/>
  <c r="D42" i="209" s="1"/>
  <c r="C43" i="209"/>
  <c r="C42" i="209" s="1"/>
  <c r="B43" i="209"/>
  <c r="K42" i="209"/>
  <c r="J42" i="209"/>
  <c r="I42" i="209"/>
  <c r="H42" i="209"/>
  <c r="B42" i="209"/>
  <c r="O43" i="210"/>
  <c r="O42" i="210" s="1"/>
  <c r="N43" i="210"/>
  <c r="N42" i="210" s="1"/>
  <c r="M43" i="210"/>
  <c r="L43" i="210"/>
  <c r="K43" i="210"/>
  <c r="J43" i="210"/>
  <c r="I43" i="210"/>
  <c r="I42" i="210" s="1"/>
  <c r="H43" i="210"/>
  <c r="G43" i="210"/>
  <c r="G42" i="210" s="1"/>
  <c r="F43" i="210"/>
  <c r="F42" i="210" s="1"/>
  <c r="D43" i="210"/>
  <c r="C43" i="210"/>
  <c r="B43" i="210"/>
  <c r="M42" i="210"/>
  <c r="L42" i="210"/>
  <c r="K42" i="210"/>
  <c r="J42" i="210"/>
  <c r="H42" i="210"/>
  <c r="D42" i="210"/>
  <c r="C42" i="210"/>
  <c r="B42" i="210"/>
  <c r="O43" i="211"/>
  <c r="N43" i="211"/>
  <c r="M43" i="211"/>
  <c r="L43" i="211"/>
  <c r="K43" i="211"/>
  <c r="J43" i="211"/>
  <c r="I43" i="211"/>
  <c r="I42" i="211" s="1"/>
  <c r="H43" i="211"/>
  <c r="H42" i="211" s="1"/>
  <c r="G43" i="211"/>
  <c r="F43" i="211"/>
  <c r="D43" i="211"/>
  <c r="C43" i="211"/>
  <c r="B43" i="211"/>
  <c r="O42" i="211"/>
  <c r="N42" i="211"/>
  <c r="M42" i="211"/>
  <c r="L42" i="211"/>
  <c r="K42" i="211"/>
  <c r="J42" i="211"/>
  <c r="G42" i="211"/>
  <c r="F42" i="211"/>
  <c r="D42" i="211"/>
  <c r="C42" i="211"/>
  <c r="B42" i="211"/>
  <c r="O43" i="212"/>
  <c r="N43" i="212"/>
  <c r="M43" i="212"/>
  <c r="L43" i="212"/>
  <c r="K43" i="212"/>
  <c r="K42" i="212" s="1"/>
  <c r="J43" i="212"/>
  <c r="J42" i="212" s="1"/>
  <c r="I43" i="212"/>
  <c r="H43" i="212"/>
  <c r="G43" i="212"/>
  <c r="F43" i="212"/>
  <c r="D43" i="212"/>
  <c r="C43" i="212"/>
  <c r="B43" i="212"/>
  <c r="B42" i="212" s="1"/>
  <c r="O42" i="212"/>
  <c r="N42" i="212"/>
  <c r="L42" i="212"/>
  <c r="I42" i="212"/>
  <c r="H42" i="212"/>
  <c r="G42" i="212"/>
  <c r="F42" i="212"/>
  <c r="C42" i="212"/>
  <c r="O43" i="213"/>
  <c r="N43" i="213"/>
  <c r="M43" i="213"/>
  <c r="M42" i="213" s="1"/>
  <c r="L43" i="213"/>
  <c r="L42" i="213" s="1"/>
  <c r="K43" i="213"/>
  <c r="J43" i="213"/>
  <c r="I43" i="213"/>
  <c r="H43" i="213"/>
  <c r="G43" i="213"/>
  <c r="F43" i="213"/>
  <c r="D43" i="213"/>
  <c r="D42" i="213" s="1"/>
  <c r="C43" i="213"/>
  <c r="C42" i="213" s="1"/>
  <c r="B43" i="213"/>
  <c r="O42" i="213"/>
  <c r="N42" i="213"/>
  <c r="K42" i="213"/>
  <c r="J42" i="213"/>
  <c r="I42" i="213"/>
  <c r="H42" i="213"/>
  <c r="G42" i="213"/>
  <c r="F42" i="213"/>
  <c r="B42" i="213"/>
  <c r="O43" i="214"/>
  <c r="O42" i="214" s="1"/>
  <c r="N43" i="214"/>
  <c r="N42" i="214" s="1"/>
  <c r="M43" i="214"/>
  <c r="L43" i="214"/>
  <c r="K43" i="214"/>
  <c r="J43" i="214"/>
  <c r="I43" i="214"/>
  <c r="H43" i="214"/>
  <c r="G43" i="214"/>
  <c r="G42" i="214" s="1"/>
  <c r="F43" i="214"/>
  <c r="F42" i="214" s="1"/>
  <c r="D43" i="214"/>
  <c r="C43" i="214"/>
  <c r="B43" i="214"/>
  <c r="M42" i="214"/>
  <c r="L42" i="214"/>
  <c r="K42" i="214"/>
  <c r="J42" i="214"/>
  <c r="I42" i="214"/>
  <c r="H42" i="214"/>
  <c r="D42" i="214"/>
  <c r="C42" i="214"/>
  <c r="B42" i="214"/>
  <c r="O43" i="215"/>
  <c r="N43" i="215"/>
  <c r="M43" i="215"/>
  <c r="L43" i="215"/>
  <c r="K43" i="215"/>
  <c r="J43" i="215"/>
  <c r="I43" i="215"/>
  <c r="I42" i="215" s="1"/>
  <c r="H43" i="215"/>
  <c r="H42" i="215" s="1"/>
  <c r="G43" i="215"/>
  <c r="F43" i="215"/>
  <c r="D43" i="215"/>
  <c r="C43" i="215"/>
  <c r="B43" i="215"/>
  <c r="O42" i="215"/>
  <c r="N42" i="215"/>
  <c r="M42" i="215"/>
  <c r="K42" i="215"/>
  <c r="J42" i="215"/>
  <c r="G42" i="215"/>
  <c r="F42" i="215"/>
  <c r="D42" i="215"/>
  <c r="B42" i="215"/>
  <c r="O43" i="216"/>
  <c r="N43" i="216"/>
  <c r="M43" i="216"/>
  <c r="L43" i="216"/>
  <c r="K43" i="216"/>
  <c r="K42" i="216" s="1"/>
  <c r="J43" i="216"/>
  <c r="J42" i="216" s="1"/>
  <c r="I43" i="216"/>
  <c r="H43" i="216"/>
  <c r="G43" i="216"/>
  <c r="F43" i="216"/>
  <c r="D43" i="216"/>
  <c r="C43" i="216"/>
  <c r="B43" i="216"/>
  <c r="B42" i="216" s="1"/>
  <c r="O42" i="216"/>
  <c r="N42" i="216"/>
  <c r="M42" i="216"/>
  <c r="L42" i="216"/>
  <c r="H42" i="216"/>
  <c r="G42" i="216"/>
  <c r="F42" i="216"/>
  <c r="D42" i="216"/>
  <c r="C42" i="216"/>
  <c r="O43" i="217"/>
  <c r="N43" i="217"/>
  <c r="M43" i="217"/>
  <c r="M42" i="217" s="1"/>
  <c r="L43" i="217"/>
  <c r="L42" i="217" s="1"/>
  <c r="K43" i="217"/>
  <c r="J43" i="217"/>
  <c r="I43" i="217"/>
  <c r="H43" i="217"/>
  <c r="G43" i="217"/>
  <c r="F43" i="217"/>
  <c r="D43" i="217"/>
  <c r="D42" i="217" s="1"/>
  <c r="C43" i="217"/>
  <c r="C42" i="217" s="1"/>
  <c r="B43" i="217"/>
  <c r="O42" i="217"/>
  <c r="K42" i="217"/>
  <c r="J42" i="217"/>
  <c r="I42" i="217"/>
  <c r="H42" i="217"/>
  <c r="G42" i="217"/>
  <c r="B42" i="217"/>
  <c r="O43" i="218"/>
  <c r="O42" i="218" s="1"/>
  <c r="N43" i="218"/>
  <c r="N42" i="218" s="1"/>
  <c r="M43" i="218"/>
  <c r="L43" i="218"/>
  <c r="K43" i="218"/>
  <c r="J43" i="218"/>
  <c r="I43" i="218"/>
  <c r="H43" i="218"/>
  <c r="G43" i="218"/>
  <c r="G42" i="218" s="1"/>
  <c r="F43" i="218"/>
  <c r="F42" i="218" s="1"/>
  <c r="D43" i="218"/>
  <c r="C43" i="218"/>
  <c r="B43" i="218"/>
  <c r="M42" i="218"/>
  <c r="L42" i="218"/>
  <c r="K42" i="218"/>
  <c r="J42" i="218"/>
  <c r="I42" i="218"/>
  <c r="H42" i="218"/>
  <c r="D42" i="218"/>
  <c r="C42" i="218"/>
  <c r="B42" i="218"/>
  <c r="O43" i="219"/>
  <c r="N43" i="219"/>
  <c r="M43" i="219"/>
  <c r="L43" i="219"/>
  <c r="K43" i="219"/>
  <c r="J43" i="219"/>
  <c r="I43" i="219"/>
  <c r="I42" i="219" s="1"/>
  <c r="H43" i="219"/>
  <c r="H42" i="219" s="1"/>
  <c r="G43" i="219"/>
  <c r="F43" i="219"/>
  <c r="D43" i="219"/>
  <c r="C43" i="219"/>
  <c r="B43" i="219"/>
  <c r="O42" i="219"/>
  <c r="N42" i="219"/>
  <c r="M42" i="219"/>
  <c r="L42" i="219"/>
  <c r="K42" i="219"/>
  <c r="J42" i="219"/>
  <c r="G42" i="219"/>
  <c r="F42" i="219"/>
  <c r="D42" i="219"/>
  <c r="C42" i="219"/>
  <c r="B42" i="219"/>
  <c r="O43" i="220"/>
  <c r="N43" i="220"/>
  <c r="M43" i="220"/>
  <c r="L43" i="220"/>
  <c r="K43" i="220"/>
  <c r="K42" i="220" s="1"/>
  <c r="J43" i="220"/>
  <c r="J42" i="220" s="1"/>
  <c r="I43" i="220"/>
  <c r="H43" i="220"/>
  <c r="G43" i="220"/>
  <c r="F43" i="220"/>
  <c r="D43" i="220"/>
  <c r="C43" i="220"/>
  <c r="B43" i="220"/>
  <c r="B42" i="220" s="1"/>
  <c r="O42" i="220"/>
  <c r="N42" i="220"/>
  <c r="L42" i="220"/>
  <c r="I42" i="220"/>
  <c r="H42" i="220"/>
  <c r="G42" i="220"/>
  <c r="F42" i="220"/>
  <c r="C42" i="220"/>
  <c r="O43" i="221"/>
  <c r="N43" i="221"/>
  <c r="M43" i="221"/>
  <c r="M42" i="221" s="1"/>
  <c r="L43" i="221"/>
  <c r="L42" i="221" s="1"/>
  <c r="K43" i="221"/>
  <c r="J43" i="221"/>
  <c r="I43" i="221"/>
  <c r="H43" i="221"/>
  <c r="G43" i="221"/>
  <c r="F43" i="221"/>
  <c r="D43" i="221"/>
  <c r="D42" i="221" s="1"/>
  <c r="C43" i="221"/>
  <c r="C42" i="221" s="1"/>
  <c r="B43" i="221"/>
  <c r="O42" i="221"/>
  <c r="N42" i="221"/>
  <c r="K42" i="221"/>
  <c r="J42" i="221"/>
  <c r="I42" i="221"/>
  <c r="H42" i="221"/>
  <c r="G42" i="221"/>
  <c r="F42" i="221"/>
  <c r="B42" i="221"/>
  <c r="O43" i="222"/>
  <c r="O42" i="222" s="1"/>
  <c r="N43" i="222"/>
  <c r="N42" i="222" s="1"/>
  <c r="M43" i="222"/>
  <c r="L43" i="222"/>
  <c r="K43" i="222"/>
  <c r="J43" i="222"/>
  <c r="I43" i="222"/>
  <c r="H43" i="222"/>
  <c r="G43" i="222"/>
  <c r="G42" i="222" s="1"/>
  <c r="F43" i="222"/>
  <c r="F42" i="222" s="1"/>
  <c r="D43" i="222"/>
  <c r="C43" i="222"/>
  <c r="B43" i="222"/>
  <c r="M42" i="222"/>
  <c r="L42" i="222"/>
  <c r="K42" i="222"/>
  <c r="J42" i="222"/>
  <c r="I42" i="222"/>
  <c r="H42" i="222"/>
  <c r="D42" i="222"/>
  <c r="C42" i="222"/>
  <c r="B42" i="222"/>
  <c r="O43" i="223"/>
  <c r="N43" i="223"/>
  <c r="M43" i="223"/>
  <c r="L43" i="223"/>
  <c r="K43" i="223"/>
  <c r="J43" i="223"/>
  <c r="I43" i="223"/>
  <c r="I42" i="223" s="1"/>
  <c r="H43" i="223"/>
  <c r="H42" i="223" s="1"/>
  <c r="G43" i="223"/>
  <c r="F43" i="223"/>
  <c r="D43" i="223"/>
  <c r="C43" i="223"/>
  <c r="B43" i="223"/>
  <c r="O42" i="223"/>
  <c r="N42" i="223"/>
  <c r="M42" i="223"/>
  <c r="K42" i="223"/>
  <c r="J42" i="223"/>
  <c r="G42" i="223"/>
  <c r="F42" i="223"/>
  <c r="D42" i="223"/>
  <c r="B42" i="223"/>
  <c r="O43" i="224"/>
  <c r="N43" i="224"/>
  <c r="M43" i="224"/>
  <c r="L43" i="224"/>
  <c r="K43" i="224"/>
  <c r="K42" i="224" s="1"/>
  <c r="J43" i="224"/>
  <c r="J42" i="224" s="1"/>
  <c r="I43" i="224"/>
  <c r="H43" i="224"/>
  <c r="G43" i="224"/>
  <c r="F43" i="224"/>
  <c r="D43" i="224"/>
  <c r="C43" i="224"/>
  <c r="B43" i="224"/>
  <c r="B42" i="224" s="1"/>
  <c r="O42" i="224"/>
  <c r="N42" i="224"/>
  <c r="M42" i="224"/>
  <c r="L42" i="224"/>
  <c r="H42" i="224"/>
  <c r="G42" i="224"/>
  <c r="F42" i="224"/>
  <c r="D42" i="224"/>
  <c r="C42" i="224"/>
  <c r="O43" i="225"/>
  <c r="N43" i="225"/>
  <c r="M43" i="225"/>
  <c r="M42" i="225" s="1"/>
  <c r="L43" i="225"/>
  <c r="L42" i="225" s="1"/>
  <c r="K43" i="225"/>
  <c r="J43" i="225"/>
  <c r="I43" i="225"/>
  <c r="H43" i="225"/>
  <c r="G43" i="225"/>
  <c r="F43" i="225"/>
  <c r="D43" i="225"/>
  <c r="D42" i="225" s="1"/>
  <c r="C43" i="225"/>
  <c r="C42" i="225" s="1"/>
  <c r="B43" i="225"/>
  <c r="O42" i="225"/>
  <c r="K42" i="225"/>
  <c r="J42" i="225"/>
  <c r="I42" i="225"/>
  <c r="H42" i="225"/>
  <c r="G42" i="225"/>
  <c r="B42" i="225"/>
  <c r="O43" i="226"/>
  <c r="O42" i="226" s="1"/>
  <c r="N43" i="226"/>
  <c r="N42" i="226" s="1"/>
  <c r="M43" i="226"/>
  <c r="L43" i="226"/>
  <c r="K43" i="226"/>
  <c r="J43" i="226"/>
  <c r="I43" i="226"/>
  <c r="H43" i="226"/>
  <c r="G43" i="226"/>
  <c r="G42" i="226" s="1"/>
  <c r="F43" i="226"/>
  <c r="F42" i="226" s="1"/>
  <c r="D43" i="226"/>
  <c r="C43" i="226"/>
  <c r="B43" i="226"/>
  <c r="M42" i="226"/>
  <c r="L42" i="226"/>
  <c r="K42" i="226"/>
  <c r="J42" i="226"/>
  <c r="I42" i="226"/>
  <c r="H42" i="226"/>
  <c r="D42" i="226"/>
  <c r="C42" i="226"/>
  <c r="B42" i="226"/>
  <c r="O43" i="227"/>
  <c r="N43" i="227"/>
  <c r="M43" i="227"/>
  <c r="L43" i="227"/>
  <c r="K43" i="227"/>
  <c r="J43" i="227"/>
  <c r="I43" i="227"/>
  <c r="I42" i="227" s="1"/>
  <c r="H43" i="227"/>
  <c r="H42" i="227" s="1"/>
  <c r="G43" i="227"/>
  <c r="F43" i="227"/>
  <c r="D43" i="227"/>
  <c r="C43" i="227"/>
  <c r="B43" i="227"/>
  <c r="O42" i="227"/>
  <c r="N42" i="227"/>
  <c r="M42" i="227"/>
  <c r="L42" i="227"/>
  <c r="K42" i="227"/>
  <c r="J42" i="227"/>
  <c r="G42" i="227"/>
  <c r="F42" i="227"/>
  <c r="D42" i="227"/>
  <c r="C42" i="227"/>
  <c r="B42" i="227"/>
  <c r="O43" i="228"/>
  <c r="N43" i="228"/>
  <c r="M43" i="228"/>
  <c r="L43" i="228"/>
  <c r="K43" i="228"/>
  <c r="K42" i="228" s="1"/>
  <c r="J43" i="228"/>
  <c r="J42" i="228" s="1"/>
  <c r="I43" i="228"/>
  <c r="H43" i="228"/>
  <c r="G43" i="228"/>
  <c r="F43" i="228"/>
  <c r="D43" i="228"/>
  <c r="C43" i="228"/>
  <c r="B43" i="228"/>
  <c r="B42" i="228" s="1"/>
  <c r="O42" i="228"/>
  <c r="N42" i="228"/>
  <c r="L42" i="228"/>
  <c r="I42" i="228"/>
  <c r="H42" i="228"/>
  <c r="G42" i="228"/>
  <c r="F42" i="228"/>
  <c r="C42" i="228"/>
  <c r="O43" i="229"/>
  <c r="N43" i="229"/>
  <c r="M43" i="229"/>
  <c r="M42" i="229" s="1"/>
  <c r="L43" i="229"/>
  <c r="L42" i="229" s="1"/>
  <c r="K43" i="229"/>
  <c r="J43" i="229"/>
  <c r="I43" i="229"/>
  <c r="H43" i="229"/>
  <c r="G43" i="229"/>
  <c r="F43" i="229"/>
  <c r="D43" i="229"/>
  <c r="D42" i="229" s="1"/>
  <c r="C43" i="229"/>
  <c r="C42" i="229" s="1"/>
  <c r="B43" i="229"/>
  <c r="O42" i="229"/>
  <c r="N42" i="229"/>
  <c r="K42" i="229"/>
  <c r="J42" i="229"/>
  <c r="I42" i="229"/>
  <c r="H42" i="229"/>
  <c r="G42" i="229"/>
  <c r="F42" i="229"/>
  <c r="B42" i="229"/>
  <c r="O43" i="230"/>
  <c r="O42" i="230" s="1"/>
  <c r="N43" i="230"/>
  <c r="N42" i="230" s="1"/>
  <c r="M43" i="230"/>
  <c r="L43" i="230"/>
  <c r="K43" i="230"/>
  <c r="J43" i="230"/>
  <c r="I43" i="230"/>
  <c r="H43" i="230"/>
  <c r="G43" i="230"/>
  <c r="G42" i="230" s="1"/>
  <c r="F43" i="230"/>
  <c r="F42" i="230" s="1"/>
  <c r="D43" i="230"/>
  <c r="C43" i="230"/>
  <c r="B43" i="230"/>
  <c r="M42" i="230"/>
  <c r="L42" i="230"/>
  <c r="K42" i="230"/>
  <c r="J42" i="230"/>
  <c r="I42" i="230"/>
  <c r="H42" i="230"/>
  <c r="D42" i="230"/>
  <c r="C42" i="230"/>
  <c r="B42" i="230"/>
  <c r="O43" i="231"/>
  <c r="N43" i="231"/>
  <c r="M43" i="231"/>
  <c r="L43" i="231"/>
  <c r="K43" i="231"/>
  <c r="J43" i="231"/>
  <c r="I43" i="231"/>
  <c r="I42" i="231" s="1"/>
  <c r="H43" i="231"/>
  <c r="H42" i="231" s="1"/>
  <c r="G43" i="231"/>
  <c r="F43" i="231"/>
  <c r="D43" i="231"/>
  <c r="C43" i="231"/>
  <c r="B43" i="231"/>
  <c r="O42" i="231"/>
  <c r="N42" i="231"/>
  <c r="M42" i="231"/>
  <c r="K42" i="231"/>
  <c r="J42" i="231"/>
  <c r="G42" i="231"/>
  <c r="F42" i="231"/>
  <c r="D42" i="231"/>
  <c r="B42" i="231"/>
  <c r="O43" i="232"/>
  <c r="N43" i="232"/>
  <c r="M43" i="232"/>
  <c r="L43" i="232"/>
  <c r="K43" i="232"/>
  <c r="K42" i="232" s="1"/>
  <c r="J43" i="232"/>
  <c r="J42" i="232" s="1"/>
  <c r="I43" i="232"/>
  <c r="H43" i="232"/>
  <c r="G43" i="232"/>
  <c r="F43" i="232"/>
  <c r="D43" i="232"/>
  <c r="C43" i="232"/>
  <c r="B43" i="232"/>
  <c r="B42" i="232" s="1"/>
  <c r="O42" i="232"/>
  <c r="N42" i="232"/>
  <c r="M42" i="232"/>
  <c r="L42" i="232"/>
  <c r="H42" i="232"/>
  <c r="G42" i="232"/>
  <c r="F42" i="232"/>
  <c r="D42" i="232"/>
  <c r="C42" i="232"/>
  <c r="O43" i="233"/>
  <c r="N43" i="233"/>
  <c r="M43" i="233"/>
  <c r="M42" i="233" s="1"/>
  <c r="L43" i="233"/>
  <c r="L42" i="233" s="1"/>
  <c r="K43" i="233"/>
  <c r="J43" i="233"/>
  <c r="I43" i="233"/>
  <c r="H43" i="233"/>
  <c r="G43" i="233"/>
  <c r="F43" i="233"/>
  <c r="D43" i="233"/>
  <c r="D42" i="233" s="1"/>
  <c r="C43" i="233"/>
  <c r="C42" i="233" s="1"/>
  <c r="B43" i="233"/>
  <c r="O42" i="233"/>
  <c r="K42" i="233"/>
  <c r="J42" i="233"/>
  <c r="I42" i="233"/>
  <c r="H42" i="233"/>
  <c r="G42" i="233"/>
  <c r="B42" i="233"/>
  <c r="O43" i="234"/>
  <c r="O42" i="234" s="1"/>
  <c r="N43" i="234"/>
  <c r="N42" i="234" s="1"/>
  <c r="M43" i="234"/>
  <c r="L43" i="234"/>
  <c r="K43" i="234"/>
  <c r="J43" i="234"/>
  <c r="I43" i="234"/>
  <c r="H43" i="234"/>
  <c r="G43" i="234"/>
  <c r="G42" i="234" s="1"/>
  <c r="F43" i="234"/>
  <c r="F42" i="234" s="1"/>
  <c r="D43" i="234"/>
  <c r="C43" i="234"/>
  <c r="B43" i="234"/>
  <c r="M42" i="234"/>
  <c r="L42" i="234"/>
  <c r="K42" i="234"/>
  <c r="J42" i="234"/>
  <c r="I42" i="234"/>
  <c r="H42" i="234"/>
  <c r="D42" i="234"/>
  <c r="C42" i="234"/>
  <c r="B42" i="234"/>
  <c r="O43" i="235"/>
  <c r="N43" i="235"/>
  <c r="M43" i="235"/>
  <c r="L43" i="235"/>
  <c r="K43" i="235"/>
  <c r="J43" i="235"/>
  <c r="I43" i="235"/>
  <c r="I42" i="235" s="1"/>
  <c r="H43" i="235"/>
  <c r="H42" i="235" s="1"/>
  <c r="G43" i="235"/>
  <c r="F43" i="235"/>
  <c r="D43" i="235"/>
  <c r="C43" i="235"/>
  <c r="B43" i="235"/>
  <c r="O42" i="235"/>
  <c r="N42" i="235"/>
  <c r="M42" i="235"/>
  <c r="L42" i="235"/>
  <c r="K42" i="235"/>
  <c r="J42" i="235"/>
  <c r="G42" i="235"/>
  <c r="F42" i="235"/>
  <c r="D42" i="235"/>
  <c r="C42" i="235"/>
  <c r="B42" i="235"/>
  <c r="O43" i="236"/>
  <c r="N43" i="236"/>
  <c r="M43" i="236"/>
  <c r="L43" i="236"/>
  <c r="K43" i="236"/>
  <c r="K42" i="236" s="1"/>
  <c r="J43" i="236"/>
  <c r="J42" i="236" s="1"/>
  <c r="I43" i="236"/>
  <c r="H43" i="236"/>
  <c r="G43" i="236"/>
  <c r="F43" i="236"/>
  <c r="D43" i="236"/>
  <c r="C43" i="236"/>
  <c r="B43" i="236"/>
  <c r="B42" i="236" s="1"/>
  <c r="O42" i="236"/>
  <c r="N42" i="236"/>
  <c r="L42" i="236"/>
  <c r="I42" i="236"/>
  <c r="H42" i="236"/>
  <c r="G42" i="236"/>
  <c r="F42" i="236"/>
  <c r="C42" i="236"/>
  <c r="O43" i="237"/>
  <c r="N43" i="237"/>
  <c r="M43" i="237"/>
  <c r="M42" i="237" s="1"/>
  <c r="L43" i="237"/>
  <c r="L42" i="237" s="1"/>
  <c r="K43" i="237"/>
  <c r="J43" i="237"/>
  <c r="I43" i="237"/>
  <c r="H43" i="237"/>
  <c r="G43" i="237"/>
  <c r="F43" i="237"/>
  <c r="D43" i="237"/>
  <c r="D42" i="237" s="1"/>
  <c r="C43" i="237"/>
  <c r="C42" i="237" s="1"/>
  <c r="B43" i="237"/>
  <c r="O42" i="237"/>
  <c r="N42" i="237"/>
  <c r="K42" i="237"/>
  <c r="J42" i="237"/>
  <c r="I42" i="237"/>
  <c r="H42" i="237"/>
  <c r="G42" i="237"/>
  <c r="F42" i="237"/>
  <c r="B42" i="237"/>
  <c r="O43" i="238"/>
  <c r="O42" i="238" s="1"/>
  <c r="N43" i="238"/>
  <c r="N42" i="238" s="1"/>
  <c r="M43" i="238"/>
  <c r="L43" i="238"/>
  <c r="K43" i="238"/>
  <c r="J43" i="238"/>
  <c r="I43" i="238"/>
  <c r="H43" i="238"/>
  <c r="G43" i="238"/>
  <c r="G42" i="238" s="1"/>
  <c r="F43" i="238"/>
  <c r="F42" i="238" s="1"/>
  <c r="D43" i="238"/>
  <c r="C43" i="238"/>
  <c r="B43" i="238"/>
  <c r="M42" i="238"/>
  <c r="L42" i="238"/>
  <c r="K42" i="238"/>
  <c r="J42" i="238"/>
  <c r="I42" i="238"/>
  <c r="H42" i="238"/>
  <c r="D42" i="238"/>
  <c r="C42" i="238"/>
  <c r="B42" i="238"/>
  <c r="O43" i="239"/>
  <c r="N43" i="239"/>
  <c r="M43" i="239"/>
  <c r="L43" i="239"/>
  <c r="K43" i="239"/>
  <c r="J43" i="239"/>
  <c r="I43" i="239"/>
  <c r="I42" i="239" s="1"/>
  <c r="H43" i="239"/>
  <c r="H42" i="239" s="1"/>
  <c r="G43" i="239"/>
  <c r="F43" i="239"/>
  <c r="D43" i="239"/>
  <c r="C43" i="239"/>
  <c r="B43" i="239"/>
  <c r="O42" i="239"/>
  <c r="N42" i="239"/>
  <c r="M42" i="239"/>
  <c r="K42" i="239"/>
  <c r="J42" i="239"/>
  <c r="G42" i="239"/>
  <c r="F42" i="239"/>
  <c r="D42" i="239"/>
  <c r="B42" i="239"/>
  <c r="O43" i="240"/>
  <c r="N43" i="240"/>
  <c r="M43" i="240"/>
  <c r="L43" i="240"/>
  <c r="K43" i="240"/>
  <c r="K42" i="240" s="1"/>
  <c r="J43" i="240"/>
  <c r="J42" i="240" s="1"/>
  <c r="I43" i="240"/>
  <c r="H43" i="240"/>
  <c r="G43" i="240"/>
  <c r="F43" i="240"/>
  <c r="D43" i="240"/>
  <c r="C43" i="240"/>
  <c r="B43" i="240"/>
  <c r="B42" i="240" s="1"/>
  <c r="O42" i="240"/>
  <c r="N42" i="240"/>
  <c r="M42" i="240"/>
  <c r="L42" i="240"/>
  <c r="H42" i="240"/>
  <c r="G42" i="240"/>
  <c r="F42" i="240"/>
  <c r="D42" i="240"/>
  <c r="C42" i="240"/>
  <c r="O43" i="241"/>
  <c r="N43" i="241"/>
  <c r="M43" i="241"/>
  <c r="M42" i="241" s="1"/>
  <c r="L43" i="241"/>
  <c r="L42" i="241" s="1"/>
  <c r="K43" i="241"/>
  <c r="J43" i="241"/>
  <c r="I43" i="241"/>
  <c r="H43" i="241"/>
  <c r="G43" i="241"/>
  <c r="F43" i="241"/>
  <c r="D43" i="241"/>
  <c r="D42" i="241" s="1"/>
  <c r="C43" i="241"/>
  <c r="C42" i="241" s="1"/>
  <c r="B43" i="241"/>
  <c r="O42" i="241"/>
  <c r="K42" i="241"/>
  <c r="J42" i="241"/>
  <c r="I42" i="241"/>
  <c r="H42" i="241"/>
  <c r="G42" i="241"/>
  <c r="B42" i="241"/>
  <c r="O43" i="242"/>
  <c r="O42" i="242" s="1"/>
  <c r="N43" i="242"/>
  <c r="N42" i="242" s="1"/>
  <c r="M43" i="242"/>
  <c r="L43" i="242"/>
  <c r="K43" i="242"/>
  <c r="J43" i="242"/>
  <c r="I43" i="242"/>
  <c r="H43" i="242"/>
  <c r="G43" i="242"/>
  <c r="G42" i="242" s="1"/>
  <c r="F43" i="242"/>
  <c r="F42" i="242" s="1"/>
  <c r="D43" i="242"/>
  <c r="C43" i="242"/>
  <c r="B43" i="242"/>
  <c r="M42" i="242"/>
  <c r="L42" i="242"/>
  <c r="K42" i="242"/>
  <c r="J42" i="242"/>
  <c r="I42" i="242"/>
  <c r="H42" i="242"/>
  <c r="D42" i="242"/>
  <c r="C42" i="242"/>
  <c r="B42" i="242"/>
  <c r="O43" i="243"/>
  <c r="N43" i="243"/>
  <c r="M43" i="243"/>
  <c r="L43" i="243"/>
  <c r="K43" i="243"/>
  <c r="J43" i="243"/>
  <c r="I43" i="243"/>
  <c r="I42" i="243" s="1"/>
  <c r="H43" i="243"/>
  <c r="H42" i="243" s="1"/>
  <c r="G43" i="243"/>
  <c r="F43" i="243"/>
  <c r="D43" i="243"/>
  <c r="C43" i="243"/>
  <c r="B43" i="243"/>
  <c r="O42" i="243"/>
  <c r="N42" i="243"/>
  <c r="M42" i="243"/>
  <c r="L42" i="243"/>
  <c r="K42" i="243"/>
  <c r="J42" i="243"/>
  <c r="G42" i="243"/>
  <c r="F42" i="243"/>
  <c r="D42" i="243"/>
  <c r="C42" i="243"/>
  <c r="B42" i="243"/>
  <c r="O43" i="244"/>
  <c r="N43" i="244"/>
  <c r="M43" i="244"/>
  <c r="L43" i="244"/>
  <c r="K43" i="244"/>
  <c r="K42" i="244" s="1"/>
  <c r="J43" i="244"/>
  <c r="J42" i="244" s="1"/>
  <c r="I43" i="244"/>
  <c r="H43" i="244"/>
  <c r="G43" i="244"/>
  <c r="F43" i="244"/>
  <c r="D43" i="244"/>
  <c r="C43" i="244"/>
  <c r="B43" i="244"/>
  <c r="B42" i="244" s="1"/>
  <c r="O42" i="244"/>
  <c r="N42" i="244"/>
  <c r="L42" i="244"/>
  <c r="I42" i="244"/>
  <c r="H42" i="244"/>
  <c r="G42" i="244"/>
  <c r="F42" i="244"/>
  <c r="C42" i="244"/>
  <c r="O43" i="245"/>
  <c r="N43" i="245"/>
  <c r="M43" i="245"/>
  <c r="M42" i="245" s="1"/>
  <c r="L43" i="245"/>
  <c r="L42" i="245" s="1"/>
  <c r="K43" i="245"/>
  <c r="J43" i="245"/>
  <c r="I43" i="245"/>
  <c r="H43" i="245"/>
  <c r="G43" i="245"/>
  <c r="F43" i="245"/>
  <c r="D43" i="245"/>
  <c r="D42" i="245" s="1"/>
  <c r="C43" i="245"/>
  <c r="C42" i="245" s="1"/>
  <c r="B43" i="245"/>
  <c r="O42" i="245"/>
  <c r="N42" i="245"/>
  <c r="K42" i="245"/>
  <c r="J42" i="245"/>
  <c r="I42" i="245"/>
  <c r="H42" i="245"/>
  <c r="G42" i="245"/>
  <c r="F42" i="245"/>
  <c r="B42" i="245"/>
  <c r="O43" i="246"/>
  <c r="O42" i="246" s="1"/>
  <c r="N43" i="246"/>
  <c r="N42" i="246" s="1"/>
  <c r="M43" i="246"/>
  <c r="L43" i="246"/>
  <c r="K43" i="246"/>
  <c r="J43" i="246"/>
  <c r="I43" i="246"/>
  <c r="H43" i="246"/>
  <c r="G43" i="246"/>
  <c r="G42" i="246" s="1"/>
  <c r="F43" i="246"/>
  <c r="F42" i="246" s="1"/>
  <c r="D43" i="246"/>
  <c r="C43" i="246"/>
  <c r="B43" i="246"/>
  <c r="M42" i="246"/>
  <c r="L42" i="246"/>
  <c r="K42" i="246"/>
  <c r="J42" i="246"/>
  <c r="I42" i="246"/>
  <c r="H42" i="246"/>
  <c r="D42" i="246"/>
  <c r="C42" i="246"/>
  <c r="B42" i="246"/>
  <c r="O43" i="247"/>
  <c r="N43" i="247"/>
  <c r="M43" i="247"/>
  <c r="L43" i="247"/>
  <c r="K43" i="247"/>
  <c r="J43" i="247"/>
  <c r="I43" i="247"/>
  <c r="I42" i="247" s="1"/>
  <c r="H43" i="247"/>
  <c r="H42" i="247" s="1"/>
  <c r="G43" i="247"/>
  <c r="F43" i="247"/>
  <c r="D43" i="247"/>
  <c r="C43" i="247"/>
  <c r="B43" i="247"/>
  <c r="O42" i="247"/>
  <c r="N42" i="247"/>
  <c r="M42" i="247"/>
  <c r="K42" i="247"/>
  <c r="J42" i="247"/>
  <c r="G42" i="247"/>
  <c r="F42" i="247"/>
  <c r="D42" i="247"/>
  <c r="B42" i="247"/>
  <c r="O43" i="248"/>
  <c r="N43" i="248"/>
  <c r="M43" i="248"/>
  <c r="L43" i="248"/>
  <c r="K43" i="248"/>
  <c r="K42" i="248" s="1"/>
  <c r="J43" i="248"/>
  <c r="J42" i="248" s="1"/>
  <c r="I43" i="248"/>
  <c r="H43" i="248"/>
  <c r="G43" i="248"/>
  <c r="F43" i="248"/>
  <c r="D43" i="248"/>
  <c r="C43" i="248"/>
  <c r="B43" i="248"/>
  <c r="B42" i="248" s="1"/>
  <c r="O42" i="248"/>
  <c r="N42" i="248"/>
  <c r="M42" i="248"/>
  <c r="L42" i="248"/>
  <c r="H42" i="248"/>
  <c r="G42" i="248"/>
  <c r="F42" i="248"/>
  <c r="D42" i="248"/>
  <c r="C42" i="248"/>
  <c r="O43" i="249"/>
  <c r="N43" i="249"/>
  <c r="M43" i="249"/>
  <c r="M42" i="249" s="1"/>
  <c r="L43" i="249"/>
  <c r="L42" i="249" s="1"/>
  <c r="K43" i="249"/>
  <c r="J43" i="249"/>
  <c r="I43" i="249"/>
  <c r="H43" i="249"/>
  <c r="G43" i="249"/>
  <c r="F43" i="249"/>
  <c r="F42" i="249" s="1"/>
  <c r="D43" i="249"/>
  <c r="D42" i="249" s="1"/>
  <c r="C43" i="249"/>
  <c r="C42" i="249" s="1"/>
  <c r="B43" i="249"/>
  <c r="O42" i="249"/>
  <c r="K42" i="249"/>
  <c r="J42" i="249"/>
  <c r="I42" i="249"/>
  <c r="H42" i="249"/>
  <c r="G42" i="249"/>
  <c r="B42" i="249"/>
  <c r="O43" i="250"/>
  <c r="O42" i="250" s="1"/>
  <c r="N43" i="250"/>
  <c r="N42" i="250" s="1"/>
  <c r="M43" i="250"/>
  <c r="L43" i="250"/>
  <c r="K43" i="250"/>
  <c r="J43" i="250"/>
  <c r="I43" i="250"/>
  <c r="H43" i="250"/>
  <c r="G43" i="250"/>
  <c r="G42" i="250" s="1"/>
  <c r="F43" i="250"/>
  <c r="F42" i="250" s="1"/>
  <c r="D43" i="250"/>
  <c r="C43" i="250"/>
  <c r="B43" i="250"/>
  <c r="M42" i="250"/>
  <c r="L42" i="250"/>
  <c r="K42" i="250"/>
  <c r="J42" i="250"/>
  <c r="I42" i="250"/>
  <c r="H42" i="250"/>
  <c r="D42" i="250"/>
  <c r="C42" i="250"/>
  <c r="B42" i="250"/>
  <c r="O43" i="251"/>
  <c r="N43" i="251"/>
  <c r="M43" i="251"/>
  <c r="L43" i="251"/>
  <c r="K43" i="251"/>
  <c r="J43" i="251"/>
  <c r="I43" i="251"/>
  <c r="I42" i="251" s="1"/>
  <c r="H43" i="251"/>
  <c r="H42" i="251" s="1"/>
  <c r="G43" i="251"/>
  <c r="F43" i="251"/>
  <c r="D43" i="251"/>
  <c r="C43" i="251"/>
  <c r="B43" i="251"/>
  <c r="O42" i="251"/>
  <c r="N42" i="251"/>
  <c r="M42" i="251"/>
  <c r="L42" i="251"/>
  <c r="K42" i="251"/>
  <c r="J42" i="251"/>
  <c r="G42" i="251"/>
  <c r="F42" i="251"/>
  <c r="D42" i="251"/>
  <c r="C42" i="251"/>
  <c r="B42" i="251"/>
  <c r="O43" i="252"/>
  <c r="N43" i="252"/>
  <c r="M43" i="252"/>
  <c r="L43" i="252"/>
  <c r="K43" i="252"/>
  <c r="K42" i="252" s="1"/>
  <c r="J43" i="252"/>
  <c r="J42" i="252" s="1"/>
  <c r="I43" i="252"/>
  <c r="H43" i="252"/>
  <c r="G43" i="252"/>
  <c r="F43" i="252"/>
  <c r="D43" i="252"/>
  <c r="C43" i="252"/>
  <c r="B43" i="252"/>
  <c r="B42" i="252" s="1"/>
  <c r="O42" i="252"/>
  <c r="N42" i="252"/>
  <c r="L42" i="252"/>
  <c r="I42" i="252"/>
  <c r="H42" i="252"/>
  <c r="G42" i="252"/>
  <c r="F42" i="252"/>
  <c r="C42" i="252"/>
  <c r="O43" i="253"/>
  <c r="N43" i="253"/>
  <c r="M43" i="253"/>
  <c r="M42" i="253" s="1"/>
  <c r="L43" i="253"/>
  <c r="L42" i="253" s="1"/>
  <c r="K43" i="253"/>
  <c r="J43" i="253"/>
  <c r="I43" i="253"/>
  <c r="H43" i="253"/>
  <c r="G43" i="253"/>
  <c r="F43" i="253"/>
  <c r="D43" i="253"/>
  <c r="D42" i="253" s="1"/>
  <c r="C43" i="253"/>
  <c r="C42" i="253" s="1"/>
  <c r="B43" i="253"/>
  <c r="O42" i="253"/>
  <c r="N42" i="253"/>
  <c r="K42" i="253"/>
  <c r="J42" i="253"/>
  <c r="I42" i="253"/>
  <c r="H42" i="253"/>
  <c r="G42" i="253"/>
  <c r="F42" i="253"/>
  <c r="B42" i="253"/>
  <c r="O43" i="254"/>
  <c r="O42" i="254" s="1"/>
  <c r="N43" i="254"/>
  <c r="N42" i="254" s="1"/>
  <c r="M43" i="254"/>
  <c r="L43" i="254"/>
  <c r="K43" i="254"/>
  <c r="J43" i="254"/>
  <c r="I43" i="254"/>
  <c r="H43" i="254"/>
  <c r="G43" i="254"/>
  <c r="G42" i="254" s="1"/>
  <c r="F43" i="254"/>
  <c r="F42" i="254" s="1"/>
  <c r="D43" i="254"/>
  <c r="C43" i="254"/>
  <c r="B43" i="254"/>
  <c r="M42" i="254"/>
  <c r="L42" i="254"/>
  <c r="K42" i="254"/>
  <c r="J42" i="254"/>
  <c r="I42" i="254"/>
  <c r="H42" i="254"/>
  <c r="D42" i="254"/>
  <c r="C42" i="254"/>
  <c r="B42" i="254"/>
  <c r="O43" i="255"/>
  <c r="N43" i="255"/>
  <c r="M43" i="255"/>
  <c r="L43" i="255"/>
  <c r="K43" i="255"/>
  <c r="J43" i="255"/>
  <c r="I43" i="255"/>
  <c r="I42" i="255" s="1"/>
  <c r="H43" i="255"/>
  <c r="H42" i="255" s="1"/>
  <c r="G43" i="255"/>
  <c r="F43" i="255"/>
  <c r="D43" i="255"/>
  <c r="C43" i="255"/>
  <c r="B43" i="255"/>
  <c r="O42" i="255"/>
  <c r="N42" i="255"/>
  <c r="M42" i="255"/>
  <c r="K42" i="255"/>
  <c r="J42" i="255"/>
  <c r="G42" i="255"/>
  <c r="F42" i="255"/>
  <c r="D42" i="255"/>
  <c r="B42" i="255"/>
  <c r="O43" i="256"/>
  <c r="N43" i="256"/>
  <c r="M43" i="256"/>
  <c r="L43" i="256"/>
  <c r="K43" i="256"/>
  <c r="K42" i="256" s="1"/>
  <c r="J43" i="256"/>
  <c r="J42" i="256" s="1"/>
  <c r="I43" i="256"/>
  <c r="H43" i="256"/>
  <c r="G43" i="256"/>
  <c r="F43" i="256"/>
  <c r="D43" i="256"/>
  <c r="C43" i="256"/>
  <c r="B43" i="256"/>
  <c r="B42" i="256" s="1"/>
  <c r="O42" i="256"/>
  <c r="N42" i="256"/>
  <c r="M42" i="256"/>
  <c r="L42" i="256"/>
  <c r="H42" i="256"/>
  <c r="G42" i="256"/>
  <c r="F42" i="256"/>
  <c r="D42" i="256"/>
  <c r="C42" i="256"/>
  <c r="O43" i="257"/>
  <c r="N43" i="257"/>
  <c r="M43" i="257"/>
  <c r="M42" i="257" s="1"/>
  <c r="L43" i="257"/>
  <c r="L42" i="257" s="1"/>
  <c r="K43" i="257"/>
  <c r="J43" i="257"/>
  <c r="I43" i="257"/>
  <c r="H43" i="257"/>
  <c r="G43" i="257"/>
  <c r="F43" i="257"/>
  <c r="D43" i="257"/>
  <c r="D42" i="257" s="1"/>
  <c r="C43" i="257"/>
  <c r="C42" i="257" s="1"/>
  <c r="B43" i="257"/>
  <c r="O42" i="257"/>
  <c r="K42" i="257"/>
  <c r="J42" i="257"/>
  <c r="I42" i="257"/>
  <c r="H42" i="257"/>
  <c r="G42" i="257"/>
  <c r="B42" i="257"/>
  <c r="O43" i="258"/>
  <c r="O42" i="258" s="1"/>
  <c r="N43" i="258"/>
  <c r="N42" i="258" s="1"/>
  <c r="M43" i="258"/>
  <c r="L43" i="258"/>
  <c r="K43" i="258"/>
  <c r="J43" i="258"/>
  <c r="I43" i="258"/>
  <c r="H43" i="258"/>
  <c r="G43" i="258"/>
  <c r="G42" i="258" s="1"/>
  <c r="F43" i="258"/>
  <c r="F42" i="258" s="1"/>
  <c r="D43" i="258"/>
  <c r="C43" i="258"/>
  <c r="B43" i="258"/>
  <c r="M42" i="258"/>
  <c r="L42" i="258"/>
  <c r="K42" i="258"/>
  <c r="J42" i="258"/>
  <c r="I42" i="258"/>
  <c r="H42" i="258"/>
  <c r="D42" i="258"/>
  <c r="C42" i="258"/>
  <c r="B42" i="258"/>
  <c r="O43" i="1"/>
  <c r="N43" i="1"/>
  <c r="M43" i="1"/>
  <c r="L43" i="1"/>
  <c r="K43" i="1"/>
  <c r="J43" i="1"/>
  <c r="I43" i="1"/>
  <c r="I42" i="1" s="1"/>
  <c r="H43" i="1"/>
  <c r="H42" i="1" s="1"/>
  <c r="G43" i="1"/>
  <c r="F43" i="1"/>
  <c r="D43" i="1"/>
  <c r="C43" i="1"/>
  <c r="B43" i="1"/>
  <c r="O42" i="1"/>
  <c r="N42" i="1"/>
  <c r="M42" i="1"/>
  <c r="L42" i="1"/>
  <c r="K42" i="1"/>
  <c r="J42" i="1"/>
  <c r="G42" i="1"/>
  <c r="F42" i="1"/>
  <c r="D42" i="1"/>
  <c r="C42" i="1"/>
  <c r="B42" i="1"/>
  <c r="W27" i="2"/>
  <c r="V27" i="2"/>
  <c r="W27" i="3"/>
  <c r="V27" i="3"/>
  <c r="W27" i="4"/>
  <c r="V27" i="4"/>
  <c r="W27" i="5"/>
  <c r="V27" i="5"/>
  <c r="W27" i="6"/>
  <c r="V27" i="6"/>
  <c r="W27" i="7"/>
  <c r="V27" i="7"/>
  <c r="W27" i="8"/>
  <c r="V27" i="8"/>
  <c r="W27" i="9"/>
  <c r="V27" i="9"/>
  <c r="W27" i="10"/>
  <c r="V27" i="10"/>
  <c r="W27" i="11"/>
  <c r="V27" i="11"/>
  <c r="W27" i="12"/>
  <c r="W8" i="12" s="1"/>
  <c r="V27" i="12"/>
  <c r="W27" i="13"/>
  <c r="V27" i="13"/>
  <c r="W27" i="14"/>
  <c r="V27" i="14"/>
  <c r="W27" i="15"/>
  <c r="V27" i="15"/>
  <c r="W27" i="16"/>
  <c r="W8" i="16" s="1"/>
  <c r="V27" i="16"/>
  <c r="W27" i="17"/>
  <c r="V27" i="17"/>
  <c r="W27" i="18"/>
  <c r="V27" i="18"/>
  <c r="W27" i="19"/>
  <c r="V27" i="19"/>
  <c r="W27" i="20"/>
  <c r="V27" i="20"/>
  <c r="W27" i="21"/>
  <c r="V27" i="21"/>
  <c r="W27" i="22"/>
  <c r="V27" i="22"/>
  <c r="W27" i="23"/>
  <c r="V27" i="23"/>
  <c r="W27" i="24"/>
  <c r="V27" i="24"/>
  <c r="W27" i="25"/>
  <c r="V27" i="25"/>
  <c r="W27" i="26"/>
  <c r="V27" i="26"/>
  <c r="W27" i="27"/>
  <c r="V27" i="27"/>
  <c r="W27" i="28"/>
  <c r="V27" i="28"/>
  <c r="W27" i="29"/>
  <c r="V27" i="29"/>
  <c r="W27" i="30"/>
  <c r="V27" i="30"/>
  <c r="W27" i="31"/>
  <c r="V27" i="31"/>
  <c r="W27" i="32"/>
  <c r="V27" i="32"/>
  <c r="W27" i="33"/>
  <c r="V27" i="33"/>
  <c r="W27" i="34"/>
  <c r="V27" i="34"/>
  <c r="W27" i="35"/>
  <c r="V27" i="35"/>
  <c r="W27" i="36"/>
  <c r="V27" i="36"/>
  <c r="W27" i="37"/>
  <c r="V27" i="37"/>
  <c r="W27" i="38"/>
  <c r="V27" i="38"/>
  <c r="W27" i="39"/>
  <c r="V27" i="39"/>
  <c r="W27" i="40"/>
  <c r="V27" i="40"/>
  <c r="W27" i="41"/>
  <c r="V27" i="41"/>
  <c r="W27" i="42"/>
  <c r="V27" i="42"/>
  <c r="W27" i="43"/>
  <c r="V27" i="43"/>
  <c r="W27" i="44"/>
  <c r="V27" i="44"/>
  <c r="W27" i="45"/>
  <c r="V27" i="45"/>
  <c r="W27" i="46"/>
  <c r="V27" i="46"/>
  <c r="W27" i="47"/>
  <c r="V27" i="47"/>
  <c r="W27" i="48"/>
  <c r="V27" i="48"/>
  <c r="W27" i="49"/>
  <c r="V27" i="49"/>
  <c r="W27" i="50"/>
  <c r="V27" i="50"/>
  <c r="W27" i="51"/>
  <c r="V27" i="51"/>
  <c r="W27" i="52"/>
  <c r="V27" i="52"/>
  <c r="W27" i="53"/>
  <c r="V27" i="53"/>
  <c r="W27" i="54"/>
  <c r="V27" i="54"/>
  <c r="W27" i="55"/>
  <c r="V27" i="55"/>
  <c r="W27" i="56"/>
  <c r="V27" i="56"/>
  <c r="W27" i="57"/>
  <c r="V27" i="57"/>
  <c r="W27" i="58"/>
  <c r="V27" i="58"/>
  <c r="W27" i="59"/>
  <c r="V27" i="59"/>
  <c r="W27" i="60"/>
  <c r="V27" i="60"/>
  <c r="W27" i="61"/>
  <c r="V27" i="61"/>
  <c r="W27" i="62"/>
  <c r="V27" i="62"/>
  <c r="W27" i="63"/>
  <c r="V27" i="63"/>
  <c r="W27" i="64"/>
  <c r="V27" i="64"/>
  <c r="W27" i="65"/>
  <c r="V27" i="65"/>
  <c r="W27" i="66"/>
  <c r="V27" i="66"/>
  <c r="W27" i="67"/>
  <c r="V27" i="67"/>
  <c r="W27" i="68"/>
  <c r="V27" i="68"/>
  <c r="W27" i="69"/>
  <c r="V27" i="69"/>
  <c r="W27" i="70"/>
  <c r="V27" i="70"/>
  <c r="W27" i="71"/>
  <c r="V27" i="71"/>
  <c r="W27" i="72"/>
  <c r="V27" i="72"/>
  <c r="W27" i="73"/>
  <c r="V27" i="73"/>
  <c r="W27" i="74"/>
  <c r="V27" i="74"/>
  <c r="W27" i="75"/>
  <c r="V27" i="75"/>
  <c r="W27" i="76"/>
  <c r="V27" i="76"/>
  <c r="W27" i="77"/>
  <c r="V27" i="77"/>
  <c r="W27" i="78"/>
  <c r="V27" i="78"/>
  <c r="W27" i="79"/>
  <c r="V27" i="79"/>
  <c r="W27" i="80"/>
  <c r="V27" i="80"/>
  <c r="W27" i="81"/>
  <c r="V27" i="81"/>
  <c r="W27" i="82"/>
  <c r="V27" i="82"/>
  <c r="W27" i="83"/>
  <c r="V27" i="83"/>
  <c r="W27" i="84"/>
  <c r="V27" i="84"/>
  <c r="W27" i="85"/>
  <c r="V27" i="85"/>
  <c r="W27" i="86"/>
  <c r="V27" i="86"/>
  <c r="W27" i="87"/>
  <c r="V27" i="87"/>
  <c r="W27" i="88"/>
  <c r="V27" i="88"/>
  <c r="W27" i="89"/>
  <c r="V27" i="89"/>
  <c r="W27" i="90"/>
  <c r="V27" i="90"/>
  <c r="W27" i="91"/>
  <c r="V27" i="91"/>
  <c r="W27" i="92"/>
  <c r="V27" i="92"/>
  <c r="W27" i="93"/>
  <c r="V27" i="93"/>
  <c r="W27" i="94"/>
  <c r="V27" i="94"/>
  <c r="W27" i="95"/>
  <c r="V27" i="95"/>
  <c r="W27" i="96"/>
  <c r="V27" i="96"/>
  <c r="W27" i="97"/>
  <c r="V27" i="97"/>
  <c r="W27" i="98"/>
  <c r="V27" i="98"/>
  <c r="W27" i="99"/>
  <c r="V27" i="99"/>
  <c r="W27" i="100"/>
  <c r="V27" i="100"/>
  <c r="W27" i="101"/>
  <c r="V27" i="101"/>
  <c r="W27" i="102"/>
  <c r="V27" i="102"/>
  <c r="W27" i="103"/>
  <c r="V27" i="103"/>
  <c r="W27" i="104"/>
  <c r="V27" i="104"/>
  <c r="W27" i="105"/>
  <c r="V27" i="105"/>
  <c r="W27" i="106"/>
  <c r="V27" i="106"/>
  <c r="W27" i="107"/>
  <c r="V27" i="107"/>
  <c r="W27" i="108"/>
  <c r="V27" i="108"/>
  <c r="W27" i="109"/>
  <c r="V27" i="109"/>
  <c r="W27" i="110"/>
  <c r="V27" i="110"/>
  <c r="W27" i="111"/>
  <c r="V27" i="111"/>
  <c r="W27" i="112"/>
  <c r="V27" i="112"/>
  <c r="W27" i="113"/>
  <c r="V27" i="113"/>
  <c r="W27" i="114"/>
  <c r="V27" i="114"/>
  <c r="W27" i="115"/>
  <c r="V27" i="115"/>
  <c r="W27" i="116"/>
  <c r="V27" i="116"/>
  <c r="W27" i="117"/>
  <c r="V27" i="117"/>
  <c r="W27" i="118"/>
  <c r="V27" i="118"/>
  <c r="W27" i="119"/>
  <c r="V27" i="119"/>
  <c r="W27" i="120"/>
  <c r="V27" i="120"/>
  <c r="W27" i="121"/>
  <c r="V27" i="121"/>
  <c r="W27" i="122"/>
  <c r="V27" i="122"/>
  <c r="W27" i="123"/>
  <c r="V27" i="123"/>
  <c r="W27" i="124"/>
  <c r="V27" i="124"/>
  <c r="W27" i="125"/>
  <c r="V27" i="125"/>
  <c r="W27" i="126"/>
  <c r="V27" i="126"/>
  <c r="W27" i="127"/>
  <c r="V27" i="127"/>
  <c r="W27" i="128"/>
  <c r="V27" i="128"/>
  <c r="W27" i="129"/>
  <c r="V27" i="129"/>
  <c r="W27" i="130"/>
  <c r="V27" i="130"/>
  <c r="W27" i="131"/>
  <c r="V27" i="131"/>
  <c r="W27" i="132"/>
  <c r="V27" i="132"/>
  <c r="W27" i="133"/>
  <c r="V27" i="133"/>
  <c r="W27" i="134"/>
  <c r="V27" i="134"/>
  <c r="W27" i="135"/>
  <c r="V27" i="135"/>
  <c r="W27" i="136"/>
  <c r="V27" i="136"/>
  <c r="W27" i="137"/>
  <c r="V27" i="137"/>
  <c r="W27" i="138"/>
  <c r="V27" i="138"/>
  <c r="W27" i="139"/>
  <c r="V27" i="139"/>
  <c r="W27" i="140"/>
  <c r="V27" i="140"/>
  <c r="W27" i="141"/>
  <c r="V27" i="141"/>
  <c r="W27" i="142"/>
  <c r="V27" i="142"/>
  <c r="W27" i="143"/>
  <c r="V27" i="143"/>
  <c r="W27" i="144"/>
  <c r="V27" i="144"/>
  <c r="W27" i="145"/>
  <c r="V27" i="145"/>
  <c r="W27" i="146"/>
  <c r="V27" i="146"/>
  <c r="W27" i="147"/>
  <c r="V27" i="147"/>
  <c r="W27" i="148"/>
  <c r="V27" i="148"/>
  <c r="W27" i="149"/>
  <c r="V27" i="149"/>
  <c r="W27" i="150"/>
  <c r="V27" i="150"/>
  <c r="W27" i="151"/>
  <c r="V27" i="151"/>
  <c r="W27" i="152"/>
  <c r="V27" i="152"/>
  <c r="W27" i="153"/>
  <c r="V27" i="153"/>
  <c r="W27" i="154"/>
  <c r="V27" i="154"/>
  <c r="W27" i="155"/>
  <c r="V27" i="155"/>
  <c r="W27" i="156"/>
  <c r="V27" i="156"/>
  <c r="W27" i="157"/>
  <c r="V27" i="157"/>
  <c r="W27" i="158"/>
  <c r="V27" i="158"/>
  <c r="W27" i="159"/>
  <c r="V27" i="159"/>
  <c r="W27" i="160"/>
  <c r="V27" i="160"/>
  <c r="W27" i="161"/>
  <c r="V27" i="161"/>
  <c r="W27" i="162"/>
  <c r="V27" i="162"/>
  <c r="W27" i="163"/>
  <c r="V27" i="163"/>
  <c r="W27" i="164"/>
  <c r="V27" i="164"/>
  <c r="W27" i="165"/>
  <c r="V27" i="165"/>
  <c r="W27" i="166"/>
  <c r="V27" i="166"/>
  <c r="W27" i="167"/>
  <c r="V27" i="167"/>
  <c r="W27" i="168"/>
  <c r="V27" i="168"/>
  <c r="W27" i="169"/>
  <c r="V27" i="169"/>
  <c r="W27" i="170"/>
  <c r="V27" i="170"/>
  <c r="W27" i="171"/>
  <c r="V27" i="171"/>
  <c r="W27" i="172"/>
  <c r="V27" i="172"/>
  <c r="W27" i="173"/>
  <c r="V27" i="173"/>
  <c r="W27" i="174"/>
  <c r="V27" i="174"/>
  <c r="W27" i="175"/>
  <c r="V27" i="175"/>
  <c r="W27" i="176"/>
  <c r="V27" i="176"/>
  <c r="W27" i="177"/>
  <c r="V27" i="177"/>
  <c r="W27" i="178"/>
  <c r="V27" i="178"/>
  <c r="W27" i="179"/>
  <c r="V27" i="179"/>
  <c r="W27" i="180"/>
  <c r="V27" i="180"/>
  <c r="W27" i="181"/>
  <c r="V27" i="181"/>
  <c r="W27" i="182"/>
  <c r="V27" i="182"/>
  <c r="W27" i="183"/>
  <c r="V27" i="183"/>
  <c r="W27" i="184"/>
  <c r="V27" i="184"/>
  <c r="W27" i="185"/>
  <c r="V27" i="185"/>
  <c r="W27" i="186"/>
  <c r="V27" i="186"/>
  <c r="W27" i="187"/>
  <c r="V27" i="187"/>
  <c r="W27" i="188"/>
  <c r="V27" i="188"/>
  <c r="W27" i="189"/>
  <c r="V27" i="189"/>
  <c r="W27" i="190"/>
  <c r="V27" i="190"/>
  <c r="W27" i="191"/>
  <c r="V27" i="191"/>
  <c r="W27" i="192"/>
  <c r="V27" i="192"/>
  <c r="W27" i="193"/>
  <c r="V27" i="193"/>
  <c r="W27" i="194"/>
  <c r="V27" i="194"/>
  <c r="W27" i="195"/>
  <c r="V27" i="195"/>
  <c r="W27" i="196"/>
  <c r="V27" i="196"/>
  <c r="W27" i="197"/>
  <c r="V27" i="197"/>
  <c r="W27" i="198"/>
  <c r="V27" i="198"/>
  <c r="W27" i="199"/>
  <c r="V27" i="199"/>
  <c r="W27" i="200"/>
  <c r="V27" i="200"/>
  <c r="W27" i="201"/>
  <c r="V27" i="201"/>
  <c r="W27" i="202"/>
  <c r="V27" i="202"/>
  <c r="W27" i="203"/>
  <c r="V27" i="203"/>
  <c r="W27" i="204"/>
  <c r="V27" i="204"/>
  <c r="W27" i="205"/>
  <c r="V27" i="205"/>
  <c r="W27" i="206"/>
  <c r="V27" i="206"/>
  <c r="W27" i="207"/>
  <c r="V27" i="207"/>
  <c r="W27" i="208"/>
  <c r="V27" i="208"/>
  <c r="W27" i="209"/>
  <c r="V27" i="209"/>
  <c r="W27" i="210"/>
  <c r="V27" i="210"/>
  <c r="W27" i="211"/>
  <c r="V27" i="211"/>
  <c r="W27" i="212"/>
  <c r="V27" i="212"/>
  <c r="W27" i="213"/>
  <c r="V27" i="213"/>
  <c r="W27" i="214"/>
  <c r="V27" i="214"/>
  <c r="W27" i="215"/>
  <c r="V27" i="215"/>
  <c r="W27" i="216"/>
  <c r="V27" i="216"/>
  <c r="W27" i="217"/>
  <c r="V27" i="217"/>
  <c r="W27" i="218"/>
  <c r="V27" i="218"/>
  <c r="W27" i="219"/>
  <c r="V27" i="219"/>
  <c r="W27" i="220"/>
  <c r="V27" i="220"/>
  <c r="W27" i="221"/>
  <c r="V27" i="221"/>
  <c r="W27" i="222"/>
  <c r="V27" i="222"/>
  <c r="W27" i="223"/>
  <c r="V27" i="223"/>
  <c r="W27" i="224"/>
  <c r="V27" i="224"/>
  <c r="W27" i="225"/>
  <c r="V27" i="225"/>
  <c r="W27" i="226"/>
  <c r="V27" i="226"/>
  <c r="W27" i="227"/>
  <c r="V27" i="227"/>
  <c r="W27" i="228"/>
  <c r="V27" i="228"/>
  <c r="W27" i="229"/>
  <c r="V27" i="229"/>
  <c r="W27" i="230"/>
  <c r="V27" i="230"/>
  <c r="W27" i="231"/>
  <c r="V27" i="231"/>
  <c r="W27" i="232"/>
  <c r="V27" i="232"/>
  <c r="W27" i="233"/>
  <c r="V27" i="233"/>
  <c r="W27" i="234"/>
  <c r="V27" i="234"/>
  <c r="W27" i="235"/>
  <c r="V27" i="235"/>
  <c r="W27" i="236"/>
  <c r="V27" i="236"/>
  <c r="W27" i="237"/>
  <c r="V27" i="237"/>
  <c r="W27" i="238"/>
  <c r="V27" i="238"/>
  <c r="W27" i="239"/>
  <c r="V27" i="239"/>
  <c r="W27" i="240"/>
  <c r="V27" i="240"/>
  <c r="W27" i="241"/>
  <c r="V27" i="241"/>
  <c r="W27" i="242"/>
  <c r="V27" i="242"/>
  <c r="W27" i="243"/>
  <c r="V27" i="243"/>
  <c r="W27" i="244"/>
  <c r="V27" i="244"/>
  <c r="W27" i="245"/>
  <c r="V27" i="245"/>
  <c r="W27" i="246"/>
  <c r="V27" i="246"/>
  <c r="W27" i="247"/>
  <c r="V27" i="247"/>
  <c r="W27" i="248"/>
  <c r="V27" i="248"/>
  <c r="W27" i="249"/>
  <c r="V27" i="249"/>
  <c r="W27" i="250"/>
  <c r="V27" i="250"/>
  <c r="W27" i="251"/>
  <c r="V27" i="251"/>
  <c r="W27" i="252"/>
  <c r="V27" i="252"/>
  <c r="W27" i="253"/>
  <c r="V27" i="253"/>
  <c r="W27" i="254"/>
  <c r="V27" i="254"/>
  <c r="W27" i="255"/>
  <c r="V27" i="255"/>
  <c r="W27" i="256"/>
  <c r="V27" i="256"/>
  <c r="W27" i="257"/>
  <c r="V27" i="257"/>
  <c r="W27" i="258"/>
  <c r="V27" i="258"/>
  <c r="W27" i="1"/>
  <c r="V27" i="1"/>
  <c r="O27" i="2"/>
  <c r="N27" i="2"/>
  <c r="M27" i="2"/>
  <c r="L27" i="2"/>
  <c r="K27" i="2"/>
  <c r="J27" i="2"/>
  <c r="I27" i="2"/>
  <c r="H27" i="2"/>
  <c r="G27" i="2"/>
  <c r="F27" i="2"/>
  <c r="D27" i="2"/>
  <c r="C27" i="2"/>
  <c r="B27" i="2"/>
  <c r="O27" i="3"/>
  <c r="N27" i="3"/>
  <c r="M27" i="3"/>
  <c r="L27" i="3"/>
  <c r="K27" i="3"/>
  <c r="J27" i="3"/>
  <c r="I27" i="3"/>
  <c r="H27" i="3"/>
  <c r="G27" i="3"/>
  <c r="F27" i="3"/>
  <c r="D27" i="3"/>
  <c r="C27" i="3"/>
  <c r="B27" i="3"/>
  <c r="O27" i="4"/>
  <c r="N27" i="4"/>
  <c r="M27" i="4"/>
  <c r="L27" i="4"/>
  <c r="K27" i="4"/>
  <c r="J27" i="4"/>
  <c r="I27" i="4"/>
  <c r="H27" i="4"/>
  <c r="G27" i="4"/>
  <c r="F27" i="4"/>
  <c r="D27" i="4"/>
  <c r="C27" i="4"/>
  <c r="B27" i="4"/>
  <c r="O27" i="5"/>
  <c r="N27" i="5"/>
  <c r="M27" i="5"/>
  <c r="L27" i="5"/>
  <c r="K27" i="5"/>
  <c r="J27" i="5"/>
  <c r="I27" i="5"/>
  <c r="H27" i="5"/>
  <c r="G27" i="5"/>
  <c r="F27" i="5"/>
  <c r="D27" i="5"/>
  <c r="C27" i="5"/>
  <c r="B27" i="5"/>
  <c r="O27" i="6"/>
  <c r="N27" i="6"/>
  <c r="M27" i="6"/>
  <c r="L27" i="6"/>
  <c r="K27" i="6"/>
  <c r="J27" i="6"/>
  <c r="I27" i="6"/>
  <c r="H27" i="6"/>
  <c r="G27" i="6"/>
  <c r="F27" i="6"/>
  <c r="D27" i="6"/>
  <c r="C27" i="6"/>
  <c r="B27" i="6"/>
  <c r="O27" i="7"/>
  <c r="N27" i="7"/>
  <c r="M27" i="7"/>
  <c r="L27" i="7"/>
  <c r="K27" i="7"/>
  <c r="J27" i="7"/>
  <c r="I27" i="7"/>
  <c r="H27" i="7"/>
  <c r="G27" i="7"/>
  <c r="F27" i="7"/>
  <c r="D27" i="7"/>
  <c r="C27" i="7"/>
  <c r="B27" i="7"/>
  <c r="O27" i="8"/>
  <c r="N27" i="8"/>
  <c r="M27" i="8"/>
  <c r="L27" i="8"/>
  <c r="K27" i="8"/>
  <c r="J27" i="8"/>
  <c r="I27" i="8"/>
  <c r="H27" i="8"/>
  <c r="G27" i="8"/>
  <c r="F27" i="8"/>
  <c r="D27" i="8"/>
  <c r="C27" i="8"/>
  <c r="B27" i="8"/>
  <c r="O27" i="9"/>
  <c r="N27" i="9"/>
  <c r="M27" i="9"/>
  <c r="L27" i="9"/>
  <c r="K27" i="9"/>
  <c r="J27" i="9"/>
  <c r="I27" i="9"/>
  <c r="H27" i="9"/>
  <c r="G27" i="9"/>
  <c r="F27" i="9"/>
  <c r="D27" i="9"/>
  <c r="C27" i="9"/>
  <c r="B27" i="9"/>
  <c r="O27" i="10"/>
  <c r="N27" i="10"/>
  <c r="M27" i="10"/>
  <c r="L27" i="10"/>
  <c r="K27" i="10"/>
  <c r="J27" i="10"/>
  <c r="I27" i="10"/>
  <c r="H27" i="10"/>
  <c r="G27" i="10"/>
  <c r="F27" i="10"/>
  <c r="D27" i="10"/>
  <c r="C27" i="10"/>
  <c r="B27" i="10"/>
  <c r="O27" i="11"/>
  <c r="N27" i="11"/>
  <c r="M27" i="11"/>
  <c r="L27" i="11"/>
  <c r="K27" i="11"/>
  <c r="J27" i="11"/>
  <c r="I27" i="11"/>
  <c r="H27" i="11"/>
  <c r="G27" i="11"/>
  <c r="F27" i="11"/>
  <c r="D27" i="11"/>
  <c r="C27" i="11"/>
  <c r="B27" i="11"/>
  <c r="O27" i="12"/>
  <c r="N27" i="12"/>
  <c r="M27" i="12"/>
  <c r="L27" i="12"/>
  <c r="K27" i="12"/>
  <c r="J27" i="12"/>
  <c r="I27" i="12"/>
  <c r="H27" i="12"/>
  <c r="G27" i="12"/>
  <c r="F27" i="12"/>
  <c r="D27" i="12"/>
  <c r="C27" i="12"/>
  <c r="B27" i="12"/>
  <c r="O27" i="13"/>
  <c r="N27" i="13"/>
  <c r="M27" i="13"/>
  <c r="L27" i="13"/>
  <c r="K27" i="13"/>
  <c r="J27" i="13"/>
  <c r="I27" i="13"/>
  <c r="H27" i="13"/>
  <c r="G27" i="13"/>
  <c r="F27" i="13"/>
  <c r="D27" i="13"/>
  <c r="C27" i="13"/>
  <c r="B27" i="13"/>
  <c r="O27" i="14"/>
  <c r="N27" i="14"/>
  <c r="M27" i="14"/>
  <c r="L27" i="14"/>
  <c r="K27" i="14"/>
  <c r="J27" i="14"/>
  <c r="I27" i="14"/>
  <c r="H27" i="14"/>
  <c r="G27" i="14"/>
  <c r="F27" i="14"/>
  <c r="D27" i="14"/>
  <c r="C27" i="14"/>
  <c r="B27" i="14"/>
  <c r="O27" i="15"/>
  <c r="N27" i="15"/>
  <c r="M27" i="15"/>
  <c r="L27" i="15"/>
  <c r="K27" i="15"/>
  <c r="J27" i="15"/>
  <c r="I27" i="15"/>
  <c r="H27" i="15"/>
  <c r="G27" i="15"/>
  <c r="F27" i="15"/>
  <c r="D27" i="15"/>
  <c r="C27" i="15"/>
  <c r="B27" i="15"/>
  <c r="O27" i="16"/>
  <c r="N27" i="16"/>
  <c r="M27" i="16"/>
  <c r="L27" i="16"/>
  <c r="K27" i="16"/>
  <c r="J27" i="16"/>
  <c r="I27" i="16"/>
  <c r="H27" i="16"/>
  <c r="G27" i="16"/>
  <c r="F27" i="16"/>
  <c r="D27" i="16"/>
  <c r="C27" i="16"/>
  <c r="B27" i="16"/>
  <c r="O27" i="17"/>
  <c r="N27" i="17"/>
  <c r="M27" i="17"/>
  <c r="L27" i="17"/>
  <c r="K27" i="17"/>
  <c r="J27" i="17"/>
  <c r="I27" i="17"/>
  <c r="H27" i="17"/>
  <c r="G27" i="17"/>
  <c r="F27" i="17"/>
  <c r="D27" i="17"/>
  <c r="C27" i="17"/>
  <c r="B27" i="17"/>
  <c r="O27" i="18"/>
  <c r="N27" i="18"/>
  <c r="M27" i="18"/>
  <c r="L27" i="18"/>
  <c r="K27" i="18"/>
  <c r="J27" i="18"/>
  <c r="I27" i="18"/>
  <c r="H27" i="18"/>
  <c r="G27" i="18"/>
  <c r="F27" i="18"/>
  <c r="D27" i="18"/>
  <c r="C27" i="18"/>
  <c r="B27" i="18"/>
  <c r="O27" i="19"/>
  <c r="N27" i="19"/>
  <c r="M27" i="19"/>
  <c r="L27" i="19"/>
  <c r="K27" i="19"/>
  <c r="J27" i="19"/>
  <c r="I27" i="19"/>
  <c r="H27" i="19"/>
  <c r="G27" i="19"/>
  <c r="F27" i="19"/>
  <c r="D27" i="19"/>
  <c r="C27" i="19"/>
  <c r="B27" i="19"/>
  <c r="O27" i="20"/>
  <c r="N27" i="20"/>
  <c r="M27" i="20"/>
  <c r="L27" i="20"/>
  <c r="K27" i="20"/>
  <c r="J27" i="20"/>
  <c r="I27" i="20"/>
  <c r="H27" i="20"/>
  <c r="G27" i="20"/>
  <c r="F27" i="20"/>
  <c r="D27" i="20"/>
  <c r="C27" i="20"/>
  <c r="B27" i="20"/>
  <c r="O27" i="21"/>
  <c r="N27" i="21"/>
  <c r="M27" i="21"/>
  <c r="L27" i="21"/>
  <c r="K27" i="21"/>
  <c r="J27" i="21"/>
  <c r="I27" i="21"/>
  <c r="H27" i="21"/>
  <c r="G27" i="21"/>
  <c r="F27" i="21"/>
  <c r="D27" i="21"/>
  <c r="C27" i="21"/>
  <c r="B27" i="21"/>
  <c r="O27" i="22"/>
  <c r="N27" i="22"/>
  <c r="M27" i="22"/>
  <c r="L27" i="22"/>
  <c r="K27" i="22"/>
  <c r="J27" i="22"/>
  <c r="I27" i="22"/>
  <c r="H27" i="22"/>
  <c r="G27" i="22"/>
  <c r="F27" i="22"/>
  <c r="D27" i="22"/>
  <c r="C27" i="22"/>
  <c r="B27" i="22"/>
  <c r="O27" i="23"/>
  <c r="N27" i="23"/>
  <c r="M27" i="23"/>
  <c r="L27" i="23"/>
  <c r="K27" i="23"/>
  <c r="J27" i="23"/>
  <c r="I27" i="23"/>
  <c r="H27" i="23"/>
  <c r="G27" i="23"/>
  <c r="F27" i="23"/>
  <c r="D27" i="23"/>
  <c r="C27" i="23"/>
  <c r="B27" i="23"/>
  <c r="O27" i="24"/>
  <c r="N27" i="24"/>
  <c r="M27" i="24"/>
  <c r="L27" i="24"/>
  <c r="K27" i="24"/>
  <c r="J27" i="24"/>
  <c r="I27" i="24"/>
  <c r="H27" i="24"/>
  <c r="G27" i="24"/>
  <c r="F27" i="24"/>
  <c r="D27" i="24"/>
  <c r="C27" i="24"/>
  <c r="B27" i="24"/>
  <c r="O27" i="25"/>
  <c r="N27" i="25"/>
  <c r="M27" i="25"/>
  <c r="L27" i="25"/>
  <c r="K27" i="25"/>
  <c r="J27" i="25"/>
  <c r="I27" i="25"/>
  <c r="H27" i="25"/>
  <c r="G27" i="25"/>
  <c r="F27" i="25"/>
  <c r="D27" i="25"/>
  <c r="C27" i="25"/>
  <c r="B27" i="25"/>
  <c r="O27" i="26"/>
  <c r="N27" i="26"/>
  <c r="M27" i="26"/>
  <c r="L27" i="26"/>
  <c r="K27" i="26"/>
  <c r="J27" i="26"/>
  <c r="I27" i="26"/>
  <c r="H27" i="26"/>
  <c r="G27" i="26"/>
  <c r="F27" i="26"/>
  <c r="D27" i="26"/>
  <c r="C27" i="26"/>
  <c r="B27" i="26"/>
  <c r="O27" i="27"/>
  <c r="N27" i="27"/>
  <c r="M27" i="27"/>
  <c r="L27" i="27"/>
  <c r="K27" i="27"/>
  <c r="J27" i="27"/>
  <c r="I27" i="27"/>
  <c r="H27" i="27"/>
  <c r="G27" i="27"/>
  <c r="F27" i="27"/>
  <c r="D27" i="27"/>
  <c r="C27" i="27"/>
  <c r="B27" i="27"/>
  <c r="O27" i="28"/>
  <c r="N27" i="28"/>
  <c r="M27" i="28"/>
  <c r="L27" i="28"/>
  <c r="K27" i="28"/>
  <c r="J27" i="28"/>
  <c r="I27" i="28"/>
  <c r="H27" i="28"/>
  <c r="G27" i="28"/>
  <c r="F27" i="28"/>
  <c r="D27" i="28"/>
  <c r="C27" i="28"/>
  <c r="B27" i="28"/>
  <c r="O27" i="29"/>
  <c r="N27" i="29"/>
  <c r="M27" i="29"/>
  <c r="L27" i="29"/>
  <c r="K27" i="29"/>
  <c r="J27" i="29"/>
  <c r="I27" i="29"/>
  <c r="H27" i="29"/>
  <c r="G27" i="29"/>
  <c r="F27" i="29"/>
  <c r="D27" i="29"/>
  <c r="C27" i="29"/>
  <c r="B27" i="29"/>
  <c r="O27" i="30"/>
  <c r="N27" i="30"/>
  <c r="M27" i="30"/>
  <c r="L27" i="30"/>
  <c r="K27" i="30"/>
  <c r="J27" i="30"/>
  <c r="I27" i="30"/>
  <c r="H27" i="30"/>
  <c r="G27" i="30"/>
  <c r="F27" i="30"/>
  <c r="D27" i="30"/>
  <c r="C27" i="30"/>
  <c r="B27" i="30"/>
  <c r="O27" i="31"/>
  <c r="N27" i="31"/>
  <c r="M27" i="31"/>
  <c r="L27" i="31"/>
  <c r="K27" i="31"/>
  <c r="J27" i="31"/>
  <c r="I27" i="31"/>
  <c r="H27" i="31"/>
  <c r="G27" i="31"/>
  <c r="F27" i="31"/>
  <c r="D27" i="31"/>
  <c r="C27" i="31"/>
  <c r="B27" i="31"/>
  <c r="O27" i="32"/>
  <c r="N27" i="32"/>
  <c r="M27" i="32"/>
  <c r="L27" i="32"/>
  <c r="K27" i="32"/>
  <c r="J27" i="32"/>
  <c r="I27" i="32"/>
  <c r="H27" i="32"/>
  <c r="G27" i="32"/>
  <c r="F27" i="32"/>
  <c r="D27" i="32"/>
  <c r="C27" i="32"/>
  <c r="B27" i="32"/>
  <c r="O27" i="33"/>
  <c r="N27" i="33"/>
  <c r="M27" i="33"/>
  <c r="L27" i="33"/>
  <c r="K27" i="33"/>
  <c r="J27" i="33"/>
  <c r="I27" i="33"/>
  <c r="H27" i="33"/>
  <c r="G27" i="33"/>
  <c r="F27" i="33"/>
  <c r="D27" i="33"/>
  <c r="C27" i="33"/>
  <c r="B27" i="33"/>
  <c r="O27" i="34"/>
  <c r="N27" i="34"/>
  <c r="M27" i="34"/>
  <c r="L27" i="34"/>
  <c r="K27" i="34"/>
  <c r="J27" i="34"/>
  <c r="I27" i="34"/>
  <c r="H27" i="34"/>
  <c r="G27" i="34"/>
  <c r="F27" i="34"/>
  <c r="D27" i="34"/>
  <c r="C27" i="34"/>
  <c r="B27" i="34"/>
  <c r="O27" i="35"/>
  <c r="N27" i="35"/>
  <c r="M27" i="35"/>
  <c r="L27" i="35"/>
  <c r="K27" i="35"/>
  <c r="J27" i="35"/>
  <c r="I27" i="35"/>
  <c r="H27" i="35"/>
  <c r="G27" i="35"/>
  <c r="F27" i="35"/>
  <c r="D27" i="35"/>
  <c r="C27" i="35"/>
  <c r="B27" i="35"/>
  <c r="O27" i="36"/>
  <c r="N27" i="36"/>
  <c r="M27" i="36"/>
  <c r="L27" i="36"/>
  <c r="K27" i="36"/>
  <c r="J27" i="36"/>
  <c r="I27" i="36"/>
  <c r="H27" i="36"/>
  <c r="G27" i="36"/>
  <c r="F27" i="36"/>
  <c r="D27" i="36"/>
  <c r="C27" i="36"/>
  <c r="B27" i="36"/>
  <c r="O27" i="37"/>
  <c r="N27" i="37"/>
  <c r="M27" i="37"/>
  <c r="L27" i="37"/>
  <c r="K27" i="37"/>
  <c r="J27" i="37"/>
  <c r="I27" i="37"/>
  <c r="H27" i="37"/>
  <c r="G27" i="37"/>
  <c r="F27" i="37"/>
  <c r="D27" i="37"/>
  <c r="C27" i="37"/>
  <c r="B27" i="37"/>
  <c r="O27" i="38"/>
  <c r="N27" i="38"/>
  <c r="M27" i="38"/>
  <c r="L27" i="38"/>
  <c r="K27" i="38"/>
  <c r="J27" i="38"/>
  <c r="I27" i="38"/>
  <c r="H27" i="38"/>
  <c r="G27" i="38"/>
  <c r="F27" i="38"/>
  <c r="D27" i="38"/>
  <c r="C27" i="38"/>
  <c r="B27" i="38"/>
  <c r="O27" i="39"/>
  <c r="N27" i="39"/>
  <c r="M27" i="39"/>
  <c r="L27" i="39"/>
  <c r="K27" i="39"/>
  <c r="J27" i="39"/>
  <c r="I27" i="39"/>
  <c r="H27" i="39"/>
  <c r="G27" i="39"/>
  <c r="F27" i="39"/>
  <c r="D27" i="39"/>
  <c r="C27" i="39"/>
  <c r="B27" i="39"/>
  <c r="O27" i="40"/>
  <c r="N27" i="40"/>
  <c r="M27" i="40"/>
  <c r="L27" i="40"/>
  <c r="K27" i="40"/>
  <c r="J27" i="40"/>
  <c r="I27" i="40"/>
  <c r="H27" i="40"/>
  <c r="G27" i="40"/>
  <c r="F27" i="40"/>
  <c r="D27" i="40"/>
  <c r="C27" i="40"/>
  <c r="B27" i="40"/>
  <c r="O27" i="41"/>
  <c r="N27" i="41"/>
  <c r="M27" i="41"/>
  <c r="L27" i="41"/>
  <c r="K27" i="41"/>
  <c r="J27" i="41"/>
  <c r="I27" i="41"/>
  <c r="H27" i="41"/>
  <c r="G27" i="41"/>
  <c r="F27" i="41"/>
  <c r="D27" i="41"/>
  <c r="C27" i="41"/>
  <c r="B27" i="41"/>
  <c r="O27" i="42"/>
  <c r="N27" i="42"/>
  <c r="M27" i="42"/>
  <c r="L27" i="42"/>
  <c r="K27" i="42"/>
  <c r="J27" i="42"/>
  <c r="I27" i="42"/>
  <c r="H27" i="42"/>
  <c r="G27" i="42"/>
  <c r="F27" i="42"/>
  <c r="D27" i="42"/>
  <c r="C27" i="42"/>
  <c r="B27" i="42"/>
  <c r="O27" i="43"/>
  <c r="N27" i="43"/>
  <c r="M27" i="43"/>
  <c r="L27" i="43"/>
  <c r="K27" i="43"/>
  <c r="J27" i="43"/>
  <c r="I27" i="43"/>
  <c r="H27" i="43"/>
  <c r="G27" i="43"/>
  <c r="F27" i="43"/>
  <c r="D27" i="43"/>
  <c r="C27" i="43"/>
  <c r="B27" i="43"/>
  <c r="O27" i="44"/>
  <c r="N27" i="44"/>
  <c r="M27" i="44"/>
  <c r="L27" i="44"/>
  <c r="K27" i="44"/>
  <c r="J27" i="44"/>
  <c r="I27" i="44"/>
  <c r="H27" i="44"/>
  <c r="G27" i="44"/>
  <c r="F27" i="44"/>
  <c r="D27" i="44"/>
  <c r="C27" i="44"/>
  <c r="B27" i="44"/>
  <c r="O27" i="45"/>
  <c r="N27" i="45"/>
  <c r="M27" i="45"/>
  <c r="L27" i="45"/>
  <c r="K27" i="45"/>
  <c r="J27" i="45"/>
  <c r="I27" i="45"/>
  <c r="H27" i="45"/>
  <c r="G27" i="45"/>
  <c r="F27" i="45"/>
  <c r="D27" i="45"/>
  <c r="C27" i="45"/>
  <c r="B27" i="45"/>
  <c r="O27" i="46"/>
  <c r="N27" i="46"/>
  <c r="M27" i="46"/>
  <c r="L27" i="46"/>
  <c r="K27" i="46"/>
  <c r="J27" i="46"/>
  <c r="I27" i="46"/>
  <c r="H27" i="46"/>
  <c r="G27" i="46"/>
  <c r="F27" i="46"/>
  <c r="D27" i="46"/>
  <c r="C27" i="46"/>
  <c r="B27" i="46"/>
  <c r="O27" i="47"/>
  <c r="N27" i="47"/>
  <c r="M27" i="47"/>
  <c r="L27" i="47"/>
  <c r="K27" i="47"/>
  <c r="J27" i="47"/>
  <c r="I27" i="47"/>
  <c r="H27" i="47"/>
  <c r="G27" i="47"/>
  <c r="F27" i="47"/>
  <c r="D27" i="47"/>
  <c r="C27" i="47"/>
  <c r="B27" i="47"/>
  <c r="O27" i="48"/>
  <c r="N27" i="48"/>
  <c r="M27" i="48"/>
  <c r="L27" i="48"/>
  <c r="K27" i="48"/>
  <c r="J27" i="48"/>
  <c r="I27" i="48"/>
  <c r="H27" i="48"/>
  <c r="G27" i="48"/>
  <c r="F27" i="48"/>
  <c r="D27" i="48"/>
  <c r="C27" i="48"/>
  <c r="B27" i="48"/>
  <c r="O27" i="49"/>
  <c r="N27" i="49"/>
  <c r="M27" i="49"/>
  <c r="L27" i="49"/>
  <c r="K27" i="49"/>
  <c r="J27" i="49"/>
  <c r="I27" i="49"/>
  <c r="H27" i="49"/>
  <c r="G27" i="49"/>
  <c r="F27" i="49"/>
  <c r="D27" i="49"/>
  <c r="C27" i="49"/>
  <c r="B27" i="49"/>
  <c r="O27" i="50"/>
  <c r="N27" i="50"/>
  <c r="M27" i="50"/>
  <c r="L27" i="50"/>
  <c r="K27" i="50"/>
  <c r="J27" i="50"/>
  <c r="I27" i="50"/>
  <c r="H27" i="50"/>
  <c r="G27" i="50"/>
  <c r="F27" i="50"/>
  <c r="D27" i="50"/>
  <c r="C27" i="50"/>
  <c r="B27" i="50"/>
  <c r="O27" i="51"/>
  <c r="N27" i="51"/>
  <c r="M27" i="51"/>
  <c r="L27" i="51"/>
  <c r="K27" i="51"/>
  <c r="J27" i="51"/>
  <c r="I27" i="51"/>
  <c r="H27" i="51"/>
  <c r="G27" i="51"/>
  <c r="F27" i="51"/>
  <c r="D27" i="51"/>
  <c r="C27" i="51"/>
  <c r="B27" i="51"/>
  <c r="O27" i="52"/>
  <c r="N27" i="52"/>
  <c r="M27" i="52"/>
  <c r="L27" i="52"/>
  <c r="K27" i="52"/>
  <c r="J27" i="52"/>
  <c r="I27" i="52"/>
  <c r="H27" i="52"/>
  <c r="G27" i="52"/>
  <c r="F27" i="52"/>
  <c r="D27" i="52"/>
  <c r="C27" i="52"/>
  <c r="B27" i="52"/>
  <c r="O27" i="53"/>
  <c r="N27" i="53"/>
  <c r="M27" i="53"/>
  <c r="L27" i="53"/>
  <c r="K27" i="53"/>
  <c r="J27" i="53"/>
  <c r="I27" i="53"/>
  <c r="H27" i="53"/>
  <c r="G27" i="53"/>
  <c r="F27" i="53"/>
  <c r="D27" i="53"/>
  <c r="C27" i="53"/>
  <c r="B27" i="53"/>
  <c r="O27" i="54"/>
  <c r="N27" i="54"/>
  <c r="M27" i="54"/>
  <c r="L27" i="54"/>
  <c r="K27" i="54"/>
  <c r="J27" i="54"/>
  <c r="I27" i="54"/>
  <c r="H27" i="54"/>
  <c r="G27" i="54"/>
  <c r="F27" i="54"/>
  <c r="D27" i="54"/>
  <c r="C27" i="54"/>
  <c r="B27" i="54"/>
  <c r="O27" i="55"/>
  <c r="N27" i="55"/>
  <c r="M27" i="55"/>
  <c r="L27" i="55"/>
  <c r="K27" i="55"/>
  <c r="J27" i="55"/>
  <c r="I27" i="55"/>
  <c r="H27" i="55"/>
  <c r="G27" i="55"/>
  <c r="F27" i="55"/>
  <c r="D27" i="55"/>
  <c r="C27" i="55"/>
  <c r="B27" i="55"/>
  <c r="O27" i="56"/>
  <c r="N27" i="56"/>
  <c r="M27" i="56"/>
  <c r="L27" i="56"/>
  <c r="K27" i="56"/>
  <c r="J27" i="56"/>
  <c r="I27" i="56"/>
  <c r="H27" i="56"/>
  <c r="G27" i="56"/>
  <c r="F27" i="56"/>
  <c r="D27" i="56"/>
  <c r="C27" i="56"/>
  <c r="B27" i="56"/>
  <c r="O27" i="57"/>
  <c r="N27" i="57"/>
  <c r="M27" i="57"/>
  <c r="L27" i="57"/>
  <c r="K27" i="57"/>
  <c r="J27" i="57"/>
  <c r="I27" i="57"/>
  <c r="H27" i="57"/>
  <c r="G27" i="57"/>
  <c r="F27" i="57"/>
  <c r="D27" i="57"/>
  <c r="C27" i="57"/>
  <c r="B27" i="57"/>
  <c r="O27" i="58"/>
  <c r="N27" i="58"/>
  <c r="M27" i="58"/>
  <c r="L27" i="58"/>
  <c r="K27" i="58"/>
  <c r="J27" i="58"/>
  <c r="I27" i="58"/>
  <c r="H27" i="58"/>
  <c r="G27" i="58"/>
  <c r="F27" i="58"/>
  <c r="D27" i="58"/>
  <c r="C27" i="58"/>
  <c r="B27" i="58"/>
  <c r="O27" i="59"/>
  <c r="N27" i="59"/>
  <c r="M27" i="59"/>
  <c r="L27" i="59"/>
  <c r="K27" i="59"/>
  <c r="J27" i="59"/>
  <c r="I27" i="59"/>
  <c r="H27" i="59"/>
  <c r="G27" i="59"/>
  <c r="F27" i="59"/>
  <c r="D27" i="59"/>
  <c r="C27" i="59"/>
  <c r="B27" i="59"/>
  <c r="O27" i="60"/>
  <c r="N27" i="60"/>
  <c r="M27" i="60"/>
  <c r="L27" i="60"/>
  <c r="K27" i="60"/>
  <c r="J27" i="60"/>
  <c r="I27" i="60"/>
  <c r="H27" i="60"/>
  <c r="G27" i="60"/>
  <c r="F27" i="60"/>
  <c r="D27" i="60"/>
  <c r="C27" i="60"/>
  <c r="B27" i="60"/>
  <c r="O27" i="61"/>
  <c r="N27" i="61"/>
  <c r="M27" i="61"/>
  <c r="L27" i="61"/>
  <c r="K27" i="61"/>
  <c r="J27" i="61"/>
  <c r="I27" i="61"/>
  <c r="H27" i="61"/>
  <c r="G27" i="61"/>
  <c r="F27" i="61"/>
  <c r="D27" i="61"/>
  <c r="C27" i="61"/>
  <c r="B27" i="61"/>
  <c r="O27" i="62"/>
  <c r="N27" i="62"/>
  <c r="M27" i="62"/>
  <c r="L27" i="62"/>
  <c r="K27" i="62"/>
  <c r="J27" i="62"/>
  <c r="I27" i="62"/>
  <c r="H27" i="62"/>
  <c r="G27" i="62"/>
  <c r="F27" i="62"/>
  <c r="D27" i="62"/>
  <c r="C27" i="62"/>
  <c r="B27" i="62"/>
  <c r="O27" i="63"/>
  <c r="N27" i="63"/>
  <c r="M27" i="63"/>
  <c r="L27" i="63"/>
  <c r="K27" i="63"/>
  <c r="J27" i="63"/>
  <c r="I27" i="63"/>
  <c r="H27" i="63"/>
  <c r="G27" i="63"/>
  <c r="F27" i="63"/>
  <c r="D27" i="63"/>
  <c r="C27" i="63"/>
  <c r="B27" i="63"/>
  <c r="O27" i="64"/>
  <c r="N27" i="64"/>
  <c r="M27" i="64"/>
  <c r="L27" i="64"/>
  <c r="K27" i="64"/>
  <c r="J27" i="64"/>
  <c r="I27" i="64"/>
  <c r="H27" i="64"/>
  <c r="G27" i="64"/>
  <c r="F27" i="64"/>
  <c r="D27" i="64"/>
  <c r="C27" i="64"/>
  <c r="B27" i="64"/>
  <c r="O27" i="65"/>
  <c r="N27" i="65"/>
  <c r="M27" i="65"/>
  <c r="L27" i="65"/>
  <c r="K27" i="65"/>
  <c r="J27" i="65"/>
  <c r="I27" i="65"/>
  <c r="H27" i="65"/>
  <c r="G27" i="65"/>
  <c r="F27" i="65"/>
  <c r="D27" i="65"/>
  <c r="C27" i="65"/>
  <c r="B27" i="65"/>
  <c r="O27" i="66"/>
  <c r="N27" i="66"/>
  <c r="M27" i="66"/>
  <c r="L27" i="66"/>
  <c r="K27" i="66"/>
  <c r="J27" i="66"/>
  <c r="I27" i="66"/>
  <c r="H27" i="66"/>
  <c r="G27" i="66"/>
  <c r="F27" i="66"/>
  <c r="D27" i="66"/>
  <c r="C27" i="66"/>
  <c r="B27" i="66"/>
  <c r="O27" i="67"/>
  <c r="N27" i="67"/>
  <c r="M27" i="67"/>
  <c r="L27" i="67"/>
  <c r="K27" i="67"/>
  <c r="J27" i="67"/>
  <c r="I27" i="67"/>
  <c r="H27" i="67"/>
  <c r="G27" i="67"/>
  <c r="F27" i="67"/>
  <c r="D27" i="67"/>
  <c r="C27" i="67"/>
  <c r="B27" i="67"/>
  <c r="O27" i="68"/>
  <c r="N27" i="68"/>
  <c r="M27" i="68"/>
  <c r="L27" i="68"/>
  <c r="K27" i="68"/>
  <c r="J27" i="68"/>
  <c r="I27" i="68"/>
  <c r="H27" i="68"/>
  <c r="G27" i="68"/>
  <c r="F27" i="68"/>
  <c r="D27" i="68"/>
  <c r="C27" i="68"/>
  <c r="B27" i="68"/>
  <c r="O27" i="69"/>
  <c r="N27" i="69"/>
  <c r="M27" i="69"/>
  <c r="L27" i="69"/>
  <c r="K27" i="69"/>
  <c r="J27" i="69"/>
  <c r="I27" i="69"/>
  <c r="H27" i="69"/>
  <c r="G27" i="69"/>
  <c r="F27" i="69"/>
  <c r="D27" i="69"/>
  <c r="C27" i="69"/>
  <c r="B27" i="69"/>
  <c r="O27" i="70"/>
  <c r="N27" i="70"/>
  <c r="M27" i="70"/>
  <c r="L27" i="70"/>
  <c r="K27" i="70"/>
  <c r="J27" i="70"/>
  <c r="I27" i="70"/>
  <c r="H27" i="70"/>
  <c r="G27" i="70"/>
  <c r="F27" i="70"/>
  <c r="D27" i="70"/>
  <c r="C27" i="70"/>
  <c r="B27" i="70"/>
  <c r="O27" i="71"/>
  <c r="N27" i="71"/>
  <c r="M27" i="71"/>
  <c r="L27" i="71"/>
  <c r="K27" i="71"/>
  <c r="J27" i="71"/>
  <c r="I27" i="71"/>
  <c r="H27" i="71"/>
  <c r="G27" i="71"/>
  <c r="F27" i="71"/>
  <c r="D27" i="71"/>
  <c r="C27" i="71"/>
  <c r="B27" i="71"/>
  <c r="O27" i="72"/>
  <c r="N27" i="72"/>
  <c r="M27" i="72"/>
  <c r="L27" i="72"/>
  <c r="K27" i="72"/>
  <c r="J27" i="72"/>
  <c r="I27" i="72"/>
  <c r="H27" i="72"/>
  <c r="G27" i="72"/>
  <c r="F27" i="72"/>
  <c r="D27" i="72"/>
  <c r="C27" i="72"/>
  <c r="B27" i="72"/>
  <c r="O27" i="73"/>
  <c r="N27" i="73"/>
  <c r="M27" i="73"/>
  <c r="L27" i="73"/>
  <c r="K27" i="73"/>
  <c r="J27" i="73"/>
  <c r="I27" i="73"/>
  <c r="H27" i="73"/>
  <c r="G27" i="73"/>
  <c r="F27" i="73"/>
  <c r="D27" i="73"/>
  <c r="C27" i="73"/>
  <c r="B27" i="73"/>
  <c r="O27" i="74"/>
  <c r="N27" i="74"/>
  <c r="M27" i="74"/>
  <c r="L27" i="74"/>
  <c r="K27" i="74"/>
  <c r="J27" i="74"/>
  <c r="I27" i="74"/>
  <c r="H27" i="74"/>
  <c r="G27" i="74"/>
  <c r="F27" i="74"/>
  <c r="D27" i="74"/>
  <c r="C27" i="74"/>
  <c r="B27" i="74"/>
  <c r="O27" i="75"/>
  <c r="N27" i="75"/>
  <c r="M27" i="75"/>
  <c r="L27" i="75"/>
  <c r="K27" i="75"/>
  <c r="J27" i="75"/>
  <c r="I27" i="75"/>
  <c r="H27" i="75"/>
  <c r="G27" i="75"/>
  <c r="F27" i="75"/>
  <c r="D27" i="75"/>
  <c r="C27" i="75"/>
  <c r="B27" i="75"/>
  <c r="O27" i="76"/>
  <c r="N27" i="76"/>
  <c r="M27" i="76"/>
  <c r="L27" i="76"/>
  <c r="K27" i="76"/>
  <c r="J27" i="76"/>
  <c r="I27" i="76"/>
  <c r="H27" i="76"/>
  <c r="G27" i="76"/>
  <c r="F27" i="76"/>
  <c r="D27" i="76"/>
  <c r="C27" i="76"/>
  <c r="B27" i="76"/>
  <c r="O27" i="77"/>
  <c r="N27" i="77"/>
  <c r="M27" i="77"/>
  <c r="L27" i="77"/>
  <c r="K27" i="77"/>
  <c r="J27" i="77"/>
  <c r="I27" i="77"/>
  <c r="H27" i="77"/>
  <c r="G27" i="77"/>
  <c r="F27" i="77"/>
  <c r="D27" i="77"/>
  <c r="C27" i="77"/>
  <c r="B27" i="77"/>
  <c r="O27" i="78"/>
  <c r="N27" i="78"/>
  <c r="M27" i="78"/>
  <c r="L27" i="78"/>
  <c r="K27" i="78"/>
  <c r="J27" i="78"/>
  <c r="I27" i="78"/>
  <c r="H27" i="78"/>
  <c r="G27" i="78"/>
  <c r="F27" i="78"/>
  <c r="D27" i="78"/>
  <c r="C27" i="78"/>
  <c r="B27" i="78"/>
  <c r="O27" i="79"/>
  <c r="N27" i="79"/>
  <c r="M27" i="79"/>
  <c r="L27" i="79"/>
  <c r="K27" i="79"/>
  <c r="J27" i="79"/>
  <c r="I27" i="79"/>
  <c r="H27" i="79"/>
  <c r="G27" i="79"/>
  <c r="F27" i="79"/>
  <c r="D27" i="79"/>
  <c r="C27" i="79"/>
  <c r="B27" i="79"/>
  <c r="O27" i="80"/>
  <c r="N27" i="80"/>
  <c r="M27" i="80"/>
  <c r="L27" i="80"/>
  <c r="K27" i="80"/>
  <c r="J27" i="80"/>
  <c r="I27" i="80"/>
  <c r="H27" i="80"/>
  <c r="G27" i="80"/>
  <c r="F27" i="80"/>
  <c r="D27" i="80"/>
  <c r="C27" i="80"/>
  <c r="B27" i="80"/>
  <c r="O27" i="81"/>
  <c r="N27" i="81"/>
  <c r="M27" i="81"/>
  <c r="L27" i="81"/>
  <c r="K27" i="81"/>
  <c r="J27" i="81"/>
  <c r="I27" i="81"/>
  <c r="H27" i="81"/>
  <c r="G27" i="81"/>
  <c r="F27" i="81"/>
  <c r="D27" i="81"/>
  <c r="C27" i="81"/>
  <c r="B27" i="81"/>
  <c r="O27" i="82"/>
  <c r="N27" i="82"/>
  <c r="M27" i="82"/>
  <c r="L27" i="82"/>
  <c r="K27" i="82"/>
  <c r="J27" i="82"/>
  <c r="I27" i="82"/>
  <c r="H27" i="82"/>
  <c r="G27" i="82"/>
  <c r="F27" i="82"/>
  <c r="D27" i="82"/>
  <c r="C27" i="82"/>
  <c r="B27" i="82"/>
  <c r="O27" i="83"/>
  <c r="N27" i="83"/>
  <c r="M27" i="83"/>
  <c r="L27" i="83"/>
  <c r="K27" i="83"/>
  <c r="J27" i="83"/>
  <c r="I27" i="83"/>
  <c r="H27" i="83"/>
  <c r="G27" i="83"/>
  <c r="F27" i="83"/>
  <c r="D27" i="83"/>
  <c r="C27" i="83"/>
  <c r="B27" i="83"/>
  <c r="O27" i="84"/>
  <c r="N27" i="84"/>
  <c r="M27" i="84"/>
  <c r="L27" i="84"/>
  <c r="K27" i="84"/>
  <c r="J27" i="84"/>
  <c r="I27" i="84"/>
  <c r="H27" i="84"/>
  <c r="G27" i="84"/>
  <c r="F27" i="84"/>
  <c r="D27" i="84"/>
  <c r="C27" i="84"/>
  <c r="B27" i="84"/>
  <c r="O27" i="85"/>
  <c r="N27" i="85"/>
  <c r="M27" i="85"/>
  <c r="L27" i="85"/>
  <c r="K27" i="85"/>
  <c r="J27" i="85"/>
  <c r="I27" i="85"/>
  <c r="H27" i="85"/>
  <c r="G27" i="85"/>
  <c r="F27" i="85"/>
  <c r="D27" i="85"/>
  <c r="C27" i="85"/>
  <c r="B27" i="85"/>
  <c r="O27" i="86"/>
  <c r="N27" i="86"/>
  <c r="M27" i="86"/>
  <c r="L27" i="86"/>
  <c r="K27" i="86"/>
  <c r="J27" i="86"/>
  <c r="I27" i="86"/>
  <c r="H27" i="86"/>
  <c r="G27" i="86"/>
  <c r="F27" i="86"/>
  <c r="D27" i="86"/>
  <c r="C27" i="86"/>
  <c r="B27" i="86"/>
  <c r="O27" i="87"/>
  <c r="N27" i="87"/>
  <c r="M27" i="87"/>
  <c r="L27" i="87"/>
  <c r="K27" i="87"/>
  <c r="J27" i="87"/>
  <c r="I27" i="87"/>
  <c r="H27" i="87"/>
  <c r="G27" i="87"/>
  <c r="F27" i="87"/>
  <c r="D27" i="87"/>
  <c r="C27" i="87"/>
  <c r="B27" i="87"/>
  <c r="O27" i="88"/>
  <c r="N27" i="88"/>
  <c r="M27" i="88"/>
  <c r="L27" i="88"/>
  <c r="K27" i="88"/>
  <c r="J27" i="88"/>
  <c r="I27" i="88"/>
  <c r="H27" i="88"/>
  <c r="G27" i="88"/>
  <c r="F27" i="88"/>
  <c r="D27" i="88"/>
  <c r="C27" i="88"/>
  <c r="B27" i="88"/>
  <c r="O27" i="89"/>
  <c r="N27" i="89"/>
  <c r="M27" i="89"/>
  <c r="L27" i="89"/>
  <c r="K27" i="89"/>
  <c r="J27" i="89"/>
  <c r="I27" i="89"/>
  <c r="H27" i="89"/>
  <c r="G27" i="89"/>
  <c r="F27" i="89"/>
  <c r="D27" i="89"/>
  <c r="C27" i="89"/>
  <c r="B27" i="89"/>
  <c r="O27" i="90"/>
  <c r="N27" i="90"/>
  <c r="M27" i="90"/>
  <c r="L27" i="90"/>
  <c r="K27" i="90"/>
  <c r="J27" i="90"/>
  <c r="I27" i="90"/>
  <c r="H27" i="90"/>
  <c r="G27" i="90"/>
  <c r="F27" i="90"/>
  <c r="D27" i="90"/>
  <c r="C27" i="90"/>
  <c r="B27" i="90"/>
  <c r="O27" i="91"/>
  <c r="N27" i="91"/>
  <c r="M27" i="91"/>
  <c r="L27" i="91"/>
  <c r="K27" i="91"/>
  <c r="J27" i="91"/>
  <c r="I27" i="91"/>
  <c r="H27" i="91"/>
  <c r="G27" i="91"/>
  <c r="F27" i="91"/>
  <c r="D27" i="91"/>
  <c r="C27" i="91"/>
  <c r="B27" i="91"/>
  <c r="O27" i="92"/>
  <c r="N27" i="92"/>
  <c r="M27" i="92"/>
  <c r="L27" i="92"/>
  <c r="K27" i="92"/>
  <c r="J27" i="92"/>
  <c r="I27" i="92"/>
  <c r="H27" i="92"/>
  <c r="G27" i="92"/>
  <c r="F27" i="92"/>
  <c r="D27" i="92"/>
  <c r="C27" i="92"/>
  <c r="B27" i="92"/>
  <c r="O27" i="93"/>
  <c r="N27" i="93"/>
  <c r="M27" i="93"/>
  <c r="L27" i="93"/>
  <c r="K27" i="93"/>
  <c r="J27" i="93"/>
  <c r="I27" i="93"/>
  <c r="H27" i="93"/>
  <c r="G27" i="93"/>
  <c r="F27" i="93"/>
  <c r="D27" i="93"/>
  <c r="C27" i="93"/>
  <c r="B27" i="93"/>
  <c r="O27" i="94"/>
  <c r="N27" i="94"/>
  <c r="M27" i="94"/>
  <c r="L27" i="94"/>
  <c r="K27" i="94"/>
  <c r="J27" i="94"/>
  <c r="I27" i="94"/>
  <c r="H27" i="94"/>
  <c r="G27" i="94"/>
  <c r="F27" i="94"/>
  <c r="D27" i="94"/>
  <c r="C27" i="94"/>
  <c r="B27" i="94"/>
  <c r="O27" i="95"/>
  <c r="N27" i="95"/>
  <c r="M27" i="95"/>
  <c r="L27" i="95"/>
  <c r="K27" i="95"/>
  <c r="J27" i="95"/>
  <c r="I27" i="95"/>
  <c r="H27" i="95"/>
  <c r="G27" i="95"/>
  <c r="F27" i="95"/>
  <c r="D27" i="95"/>
  <c r="C27" i="95"/>
  <c r="B27" i="95"/>
  <c r="O27" i="96"/>
  <c r="N27" i="96"/>
  <c r="M27" i="96"/>
  <c r="L27" i="96"/>
  <c r="K27" i="96"/>
  <c r="J27" i="96"/>
  <c r="I27" i="96"/>
  <c r="H27" i="96"/>
  <c r="G27" i="96"/>
  <c r="F27" i="96"/>
  <c r="D27" i="96"/>
  <c r="C27" i="96"/>
  <c r="B27" i="96"/>
  <c r="O27" i="97"/>
  <c r="N27" i="97"/>
  <c r="M27" i="97"/>
  <c r="L27" i="97"/>
  <c r="K27" i="97"/>
  <c r="J27" i="97"/>
  <c r="I27" i="97"/>
  <c r="H27" i="97"/>
  <c r="G27" i="97"/>
  <c r="F27" i="97"/>
  <c r="D27" i="97"/>
  <c r="C27" i="97"/>
  <c r="B27" i="97"/>
  <c r="O27" i="98"/>
  <c r="N27" i="98"/>
  <c r="M27" i="98"/>
  <c r="L27" i="98"/>
  <c r="K27" i="98"/>
  <c r="J27" i="98"/>
  <c r="I27" i="98"/>
  <c r="H27" i="98"/>
  <c r="G27" i="98"/>
  <c r="F27" i="98"/>
  <c r="D27" i="98"/>
  <c r="C27" i="98"/>
  <c r="B27" i="98"/>
  <c r="O27" i="99"/>
  <c r="N27" i="99"/>
  <c r="M27" i="99"/>
  <c r="L27" i="99"/>
  <c r="K27" i="99"/>
  <c r="J27" i="99"/>
  <c r="I27" i="99"/>
  <c r="H27" i="99"/>
  <c r="G27" i="99"/>
  <c r="F27" i="99"/>
  <c r="D27" i="99"/>
  <c r="C27" i="99"/>
  <c r="B27" i="99"/>
  <c r="O27" i="100"/>
  <c r="N27" i="100"/>
  <c r="M27" i="100"/>
  <c r="L27" i="100"/>
  <c r="K27" i="100"/>
  <c r="J27" i="100"/>
  <c r="I27" i="100"/>
  <c r="H27" i="100"/>
  <c r="G27" i="100"/>
  <c r="F27" i="100"/>
  <c r="D27" i="100"/>
  <c r="C27" i="100"/>
  <c r="B27" i="100"/>
  <c r="O27" i="101"/>
  <c r="N27" i="101"/>
  <c r="M27" i="101"/>
  <c r="L27" i="101"/>
  <c r="K27" i="101"/>
  <c r="J27" i="101"/>
  <c r="I27" i="101"/>
  <c r="H27" i="101"/>
  <c r="G27" i="101"/>
  <c r="F27" i="101"/>
  <c r="D27" i="101"/>
  <c r="C27" i="101"/>
  <c r="B27" i="101"/>
  <c r="O27" i="102"/>
  <c r="N27" i="102"/>
  <c r="M27" i="102"/>
  <c r="L27" i="102"/>
  <c r="K27" i="102"/>
  <c r="J27" i="102"/>
  <c r="I27" i="102"/>
  <c r="H27" i="102"/>
  <c r="G27" i="102"/>
  <c r="F27" i="102"/>
  <c r="D27" i="102"/>
  <c r="C27" i="102"/>
  <c r="B27" i="102"/>
  <c r="O27" i="103"/>
  <c r="N27" i="103"/>
  <c r="M27" i="103"/>
  <c r="L27" i="103"/>
  <c r="K27" i="103"/>
  <c r="J27" i="103"/>
  <c r="I27" i="103"/>
  <c r="H27" i="103"/>
  <c r="G27" i="103"/>
  <c r="F27" i="103"/>
  <c r="D27" i="103"/>
  <c r="C27" i="103"/>
  <c r="B27" i="103"/>
  <c r="O27" i="104"/>
  <c r="N27" i="104"/>
  <c r="M27" i="104"/>
  <c r="L27" i="104"/>
  <c r="K27" i="104"/>
  <c r="J27" i="104"/>
  <c r="I27" i="104"/>
  <c r="H27" i="104"/>
  <c r="G27" i="104"/>
  <c r="F27" i="104"/>
  <c r="D27" i="104"/>
  <c r="C27" i="104"/>
  <c r="B27" i="104"/>
  <c r="O27" i="105"/>
  <c r="N27" i="105"/>
  <c r="M27" i="105"/>
  <c r="L27" i="105"/>
  <c r="K27" i="105"/>
  <c r="J27" i="105"/>
  <c r="I27" i="105"/>
  <c r="H27" i="105"/>
  <c r="G27" i="105"/>
  <c r="F27" i="105"/>
  <c r="D27" i="105"/>
  <c r="C27" i="105"/>
  <c r="B27" i="105"/>
  <c r="O27" i="106"/>
  <c r="N27" i="106"/>
  <c r="M27" i="106"/>
  <c r="L27" i="106"/>
  <c r="K27" i="106"/>
  <c r="J27" i="106"/>
  <c r="I27" i="106"/>
  <c r="H27" i="106"/>
  <c r="G27" i="106"/>
  <c r="F27" i="106"/>
  <c r="D27" i="106"/>
  <c r="C27" i="106"/>
  <c r="B27" i="106"/>
  <c r="O27" i="107"/>
  <c r="N27" i="107"/>
  <c r="M27" i="107"/>
  <c r="L27" i="107"/>
  <c r="K27" i="107"/>
  <c r="J27" i="107"/>
  <c r="I27" i="107"/>
  <c r="H27" i="107"/>
  <c r="G27" i="107"/>
  <c r="F27" i="107"/>
  <c r="D27" i="107"/>
  <c r="C27" i="107"/>
  <c r="B27" i="107"/>
  <c r="O27" i="108"/>
  <c r="N27" i="108"/>
  <c r="M27" i="108"/>
  <c r="L27" i="108"/>
  <c r="K27" i="108"/>
  <c r="J27" i="108"/>
  <c r="I27" i="108"/>
  <c r="H27" i="108"/>
  <c r="G27" i="108"/>
  <c r="F27" i="108"/>
  <c r="D27" i="108"/>
  <c r="C27" i="108"/>
  <c r="B27" i="108"/>
  <c r="O27" i="109"/>
  <c r="N27" i="109"/>
  <c r="M27" i="109"/>
  <c r="L27" i="109"/>
  <c r="K27" i="109"/>
  <c r="J27" i="109"/>
  <c r="I27" i="109"/>
  <c r="H27" i="109"/>
  <c r="G27" i="109"/>
  <c r="F27" i="109"/>
  <c r="D27" i="109"/>
  <c r="C27" i="109"/>
  <c r="B27" i="109"/>
  <c r="O27" i="110"/>
  <c r="N27" i="110"/>
  <c r="M27" i="110"/>
  <c r="L27" i="110"/>
  <c r="K27" i="110"/>
  <c r="J27" i="110"/>
  <c r="I27" i="110"/>
  <c r="H27" i="110"/>
  <c r="G27" i="110"/>
  <c r="F27" i="110"/>
  <c r="D27" i="110"/>
  <c r="C27" i="110"/>
  <c r="B27" i="110"/>
  <c r="O27" i="111"/>
  <c r="N27" i="111"/>
  <c r="M27" i="111"/>
  <c r="L27" i="111"/>
  <c r="K27" i="111"/>
  <c r="J27" i="111"/>
  <c r="I27" i="111"/>
  <c r="H27" i="111"/>
  <c r="G27" i="111"/>
  <c r="F27" i="111"/>
  <c r="D27" i="111"/>
  <c r="C27" i="111"/>
  <c r="B27" i="111"/>
  <c r="O27" i="112"/>
  <c r="N27" i="112"/>
  <c r="M27" i="112"/>
  <c r="L27" i="112"/>
  <c r="K27" i="112"/>
  <c r="J27" i="112"/>
  <c r="I27" i="112"/>
  <c r="H27" i="112"/>
  <c r="G27" i="112"/>
  <c r="F27" i="112"/>
  <c r="D27" i="112"/>
  <c r="C27" i="112"/>
  <c r="B27" i="112"/>
  <c r="O27" i="113"/>
  <c r="N27" i="113"/>
  <c r="M27" i="113"/>
  <c r="L27" i="113"/>
  <c r="K27" i="113"/>
  <c r="J27" i="113"/>
  <c r="I27" i="113"/>
  <c r="H27" i="113"/>
  <c r="G27" i="113"/>
  <c r="F27" i="113"/>
  <c r="D27" i="113"/>
  <c r="C27" i="113"/>
  <c r="B27" i="113"/>
  <c r="O27" i="114"/>
  <c r="N27" i="114"/>
  <c r="M27" i="114"/>
  <c r="L27" i="114"/>
  <c r="K27" i="114"/>
  <c r="J27" i="114"/>
  <c r="I27" i="114"/>
  <c r="H27" i="114"/>
  <c r="G27" i="114"/>
  <c r="F27" i="114"/>
  <c r="D27" i="114"/>
  <c r="C27" i="114"/>
  <c r="B27" i="114"/>
  <c r="O27" i="115"/>
  <c r="N27" i="115"/>
  <c r="M27" i="115"/>
  <c r="L27" i="115"/>
  <c r="K27" i="115"/>
  <c r="J27" i="115"/>
  <c r="I27" i="115"/>
  <c r="H27" i="115"/>
  <c r="G27" i="115"/>
  <c r="F27" i="115"/>
  <c r="D27" i="115"/>
  <c r="C27" i="115"/>
  <c r="B27" i="115"/>
  <c r="O27" i="116"/>
  <c r="N27" i="116"/>
  <c r="M27" i="116"/>
  <c r="L27" i="116"/>
  <c r="K27" i="116"/>
  <c r="J27" i="116"/>
  <c r="I27" i="116"/>
  <c r="H27" i="116"/>
  <c r="G27" i="116"/>
  <c r="F27" i="116"/>
  <c r="D27" i="116"/>
  <c r="C27" i="116"/>
  <c r="B27" i="116"/>
  <c r="O27" i="117"/>
  <c r="N27" i="117"/>
  <c r="M27" i="117"/>
  <c r="L27" i="117"/>
  <c r="K27" i="117"/>
  <c r="J27" i="117"/>
  <c r="I27" i="117"/>
  <c r="H27" i="117"/>
  <c r="G27" i="117"/>
  <c r="F27" i="117"/>
  <c r="D27" i="117"/>
  <c r="C27" i="117"/>
  <c r="B27" i="117"/>
  <c r="O27" i="118"/>
  <c r="N27" i="118"/>
  <c r="M27" i="118"/>
  <c r="L27" i="118"/>
  <c r="K27" i="118"/>
  <c r="J27" i="118"/>
  <c r="I27" i="118"/>
  <c r="H27" i="118"/>
  <c r="G27" i="118"/>
  <c r="F27" i="118"/>
  <c r="D27" i="118"/>
  <c r="C27" i="118"/>
  <c r="B27" i="118"/>
  <c r="O27" i="119"/>
  <c r="N27" i="119"/>
  <c r="M27" i="119"/>
  <c r="L27" i="119"/>
  <c r="K27" i="119"/>
  <c r="J27" i="119"/>
  <c r="I27" i="119"/>
  <c r="H27" i="119"/>
  <c r="G27" i="119"/>
  <c r="F27" i="119"/>
  <c r="D27" i="119"/>
  <c r="C27" i="119"/>
  <c r="B27" i="119"/>
  <c r="O27" i="120"/>
  <c r="N27" i="120"/>
  <c r="M27" i="120"/>
  <c r="L27" i="120"/>
  <c r="K27" i="120"/>
  <c r="J27" i="120"/>
  <c r="I27" i="120"/>
  <c r="H27" i="120"/>
  <c r="G27" i="120"/>
  <c r="F27" i="120"/>
  <c r="D27" i="120"/>
  <c r="C27" i="120"/>
  <c r="B27" i="120"/>
  <c r="O27" i="121"/>
  <c r="N27" i="121"/>
  <c r="M27" i="121"/>
  <c r="L27" i="121"/>
  <c r="K27" i="121"/>
  <c r="J27" i="121"/>
  <c r="I27" i="121"/>
  <c r="H27" i="121"/>
  <c r="G27" i="121"/>
  <c r="F27" i="121"/>
  <c r="D27" i="121"/>
  <c r="C27" i="121"/>
  <c r="B27" i="121"/>
  <c r="O27" i="122"/>
  <c r="N27" i="122"/>
  <c r="M27" i="122"/>
  <c r="L27" i="122"/>
  <c r="K27" i="122"/>
  <c r="J27" i="122"/>
  <c r="I27" i="122"/>
  <c r="H27" i="122"/>
  <c r="G27" i="122"/>
  <c r="F27" i="122"/>
  <c r="D27" i="122"/>
  <c r="C27" i="122"/>
  <c r="B27" i="122"/>
  <c r="O27" i="123"/>
  <c r="N27" i="123"/>
  <c r="M27" i="123"/>
  <c r="L27" i="123"/>
  <c r="K27" i="123"/>
  <c r="J27" i="123"/>
  <c r="I27" i="123"/>
  <c r="H27" i="123"/>
  <c r="G27" i="123"/>
  <c r="F27" i="123"/>
  <c r="D27" i="123"/>
  <c r="C27" i="123"/>
  <c r="B27" i="123"/>
  <c r="O27" i="124"/>
  <c r="N27" i="124"/>
  <c r="M27" i="124"/>
  <c r="L27" i="124"/>
  <c r="K27" i="124"/>
  <c r="J27" i="124"/>
  <c r="I27" i="124"/>
  <c r="H27" i="124"/>
  <c r="G27" i="124"/>
  <c r="F27" i="124"/>
  <c r="D27" i="124"/>
  <c r="C27" i="124"/>
  <c r="B27" i="124"/>
  <c r="O27" i="125"/>
  <c r="N27" i="125"/>
  <c r="M27" i="125"/>
  <c r="L27" i="125"/>
  <c r="K27" i="125"/>
  <c r="J27" i="125"/>
  <c r="I27" i="125"/>
  <c r="H27" i="125"/>
  <c r="G27" i="125"/>
  <c r="F27" i="125"/>
  <c r="D27" i="125"/>
  <c r="C27" i="125"/>
  <c r="B27" i="125"/>
  <c r="O27" i="126"/>
  <c r="N27" i="126"/>
  <c r="M27" i="126"/>
  <c r="L27" i="126"/>
  <c r="K27" i="126"/>
  <c r="J27" i="126"/>
  <c r="I27" i="126"/>
  <c r="H27" i="126"/>
  <c r="G27" i="126"/>
  <c r="F27" i="126"/>
  <c r="D27" i="126"/>
  <c r="C27" i="126"/>
  <c r="B27" i="126"/>
  <c r="O27" i="127"/>
  <c r="N27" i="127"/>
  <c r="M27" i="127"/>
  <c r="L27" i="127"/>
  <c r="K27" i="127"/>
  <c r="J27" i="127"/>
  <c r="I27" i="127"/>
  <c r="H27" i="127"/>
  <c r="G27" i="127"/>
  <c r="F27" i="127"/>
  <c r="D27" i="127"/>
  <c r="C27" i="127"/>
  <c r="B27" i="127"/>
  <c r="O27" i="128"/>
  <c r="N27" i="128"/>
  <c r="M27" i="128"/>
  <c r="L27" i="128"/>
  <c r="K27" i="128"/>
  <c r="J27" i="128"/>
  <c r="I27" i="128"/>
  <c r="H27" i="128"/>
  <c r="G27" i="128"/>
  <c r="F27" i="128"/>
  <c r="D27" i="128"/>
  <c r="C27" i="128"/>
  <c r="B27" i="128"/>
  <c r="O27" i="129"/>
  <c r="N27" i="129"/>
  <c r="M27" i="129"/>
  <c r="L27" i="129"/>
  <c r="K27" i="129"/>
  <c r="J27" i="129"/>
  <c r="I27" i="129"/>
  <c r="H27" i="129"/>
  <c r="G27" i="129"/>
  <c r="F27" i="129"/>
  <c r="D27" i="129"/>
  <c r="C27" i="129"/>
  <c r="B27" i="129"/>
  <c r="O27" i="130"/>
  <c r="N27" i="130"/>
  <c r="M27" i="130"/>
  <c r="L27" i="130"/>
  <c r="K27" i="130"/>
  <c r="J27" i="130"/>
  <c r="I27" i="130"/>
  <c r="H27" i="130"/>
  <c r="G27" i="130"/>
  <c r="F27" i="130"/>
  <c r="D27" i="130"/>
  <c r="C27" i="130"/>
  <c r="B27" i="130"/>
  <c r="O27" i="131"/>
  <c r="N27" i="131"/>
  <c r="M27" i="131"/>
  <c r="L27" i="131"/>
  <c r="K27" i="131"/>
  <c r="J27" i="131"/>
  <c r="I27" i="131"/>
  <c r="H27" i="131"/>
  <c r="G27" i="131"/>
  <c r="F27" i="131"/>
  <c r="D27" i="131"/>
  <c r="C27" i="131"/>
  <c r="B27" i="131"/>
  <c r="O27" i="132"/>
  <c r="N27" i="132"/>
  <c r="M27" i="132"/>
  <c r="L27" i="132"/>
  <c r="K27" i="132"/>
  <c r="J27" i="132"/>
  <c r="I27" i="132"/>
  <c r="H27" i="132"/>
  <c r="G27" i="132"/>
  <c r="F27" i="132"/>
  <c r="D27" i="132"/>
  <c r="C27" i="132"/>
  <c r="B27" i="132"/>
  <c r="O27" i="133"/>
  <c r="N27" i="133"/>
  <c r="M27" i="133"/>
  <c r="L27" i="133"/>
  <c r="K27" i="133"/>
  <c r="J27" i="133"/>
  <c r="I27" i="133"/>
  <c r="H27" i="133"/>
  <c r="G27" i="133"/>
  <c r="F27" i="133"/>
  <c r="D27" i="133"/>
  <c r="C27" i="133"/>
  <c r="B27" i="133"/>
  <c r="O27" i="134"/>
  <c r="N27" i="134"/>
  <c r="M27" i="134"/>
  <c r="L27" i="134"/>
  <c r="K27" i="134"/>
  <c r="J27" i="134"/>
  <c r="I27" i="134"/>
  <c r="H27" i="134"/>
  <c r="G27" i="134"/>
  <c r="F27" i="134"/>
  <c r="D27" i="134"/>
  <c r="C27" i="134"/>
  <c r="B27" i="134"/>
  <c r="O27" i="135"/>
  <c r="N27" i="135"/>
  <c r="M27" i="135"/>
  <c r="L27" i="135"/>
  <c r="K27" i="135"/>
  <c r="J27" i="135"/>
  <c r="I27" i="135"/>
  <c r="H27" i="135"/>
  <c r="G27" i="135"/>
  <c r="F27" i="135"/>
  <c r="D27" i="135"/>
  <c r="C27" i="135"/>
  <c r="B27" i="135"/>
  <c r="O27" i="136"/>
  <c r="N27" i="136"/>
  <c r="M27" i="136"/>
  <c r="L27" i="136"/>
  <c r="K27" i="136"/>
  <c r="J27" i="136"/>
  <c r="I27" i="136"/>
  <c r="H27" i="136"/>
  <c r="G27" i="136"/>
  <c r="F27" i="136"/>
  <c r="D27" i="136"/>
  <c r="C27" i="136"/>
  <c r="B27" i="136"/>
  <c r="O27" i="137"/>
  <c r="N27" i="137"/>
  <c r="M27" i="137"/>
  <c r="L27" i="137"/>
  <c r="K27" i="137"/>
  <c r="J27" i="137"/>
  <c r="I27" i="137"/>
  <c r="H27" i="137"/>
  <c r="G27" i="137"/>
  <c r="F27" i="137"/>
  <c r="D27" i="137"/>
  <c r="C27" i="137"/>
  <c r="B27" i="137"/>
  <c r="O27" i="138"/>
  <c r="N27" i="138"/>
  <c r="M27" i="138"/>
  <c r="L27" i="138"/>
  <c r="K27" i="138"/>
  <c r="J27" i="138"/>
  <c r="I27" i="138"/>
  <c r="H27" i="138"/>
  <c r="G27" i="138"/>
  <c r="F27" i="138"/>
  <c r="D27" i="138"/>
  <c r="C27" i="138"/>
  <c r="B27" i="138"/>
  <c r="O27" i="139"/>
  <c r="N27" i="139"/>
  <c r="M27" i="139"/>
  <c r="L27" i="139"/>
  <c r="K27" i="139"/>
  <c r="J27" i="139"/>
  <c r="I27" i="139"/>
  <c r="H27" i="139"/>
  <c r="G27" i="139"/>
  <c r="F27" i="139"/>
  <c r="D27" i="139"/>
  <c r="C27" i="139"/>
  <c r="B27" i="139"/>
  <c r="O27" i="140"/>
  <c r="N27" i="140"/>
  <c r="M27" i="140"/>
  <c r="L27" i="140"/>
  <c r="K27" i="140"/>
  <c r="J27" i="140"/>
  <c r="I27" i="140"/>
  <c r="H27" i="140"/>
  <c r="G27" i="140"/>
  <c r="F27" i="140"/>
  <c r="D27" i="140"/>
  <c r="C27" i="140"/>
  <c r="B27" i="140"/>
  <c r="O27" i="141"/>
  <c r="N27" i="141"/>
  <c r="M27" i="141"/>
  <c r="L27" i="141"/>
  <c r="K27" i="141"/>
  <c r="J27" i="141"/>
  <c r="I27" i="141"/>
  <c r="H27" i="141"/>
  <c r="G27" i="141"/>
  <c r="F27" i="141"/>
  <c r="D27" i="141"/>
  <c r="C27" i="141"/>
  <c r="B27" i="141"/>
  <c r="O27" i="142"/>
  <c r="N27" i="142"/>
  <c r="M27" i="142"/>
  <c r="L27" i="142"/>
  <c r="K27" i="142"/>
  <c r="J27" i="142"/>
  <c r="I27" i="142"/>
  <c r="H27" i="142"/>
  <c r="G27" i="142"/>
  <c r="F27" i="142"/>
  <c r="D27" i="142"/>
  <c r="C27" i="142"/>
  <c r="B27" i="142"/>
  <c r="O27" i="143"/>
  <c r="N27" i="143"/>
  <c r="M27" i="143"/>
  <c r="L27" i="143"/>
  <c r="K27" i="143"/>
  <c r="J27" i="143"/>
  <c r="I27" i="143"/>
  <c r="H27" i="143"/>
  <c r="G27" i="143"/>
  <c r="F27" i="143"/>
  <c r="D27" i="143"/>
  <c r="C27" i="143"/>
  <c r="B27" i="143"/>
  <c r="O27" i="144"/>
  <c r="N27" i="144"/>
  <c r="M27" i="144"/>
  <c r="L27" i="144"/>
  <c r="K27" i="144"/>
  <c r="J27" i="144"/>
  <c r="I27" i="144"/>
  <c r="H27" i="144"/>
  <c r="G27" i="144"/>
  <c r="F27" i="144"/>
  <c r="D27" i="144"/>
  <c r="C27" i="144"/>
  <c r="B27" i="144"/>
  <c r="O27" i="145"/>
  <c r="N27" i="145"/>
  <c r="M27" i="145"/>
  <c r="L27" i="145"/>
  <c r="K27" i="145"/>
  <c r="J27" i="145"/>
  <c r="I27" i="145"/>
  <c r="H27" i="145"/>
  <c r="G27" i="145"/>
  <c r="F27" i="145"/>
  <c r="D27" i="145"/>
  <c r="C27" i="145"/>
  <c r="B27" i="145"/>
  <c r="O27" i="146"/>
  <c r="N27" i="146"/>
  <c r="M27" i="146"/>
  <c r="L27" i="146"/>
  <c r="K27" i="146"/>
  <c r="J27" i="146"/>
  <c r="I27" i="146"/>
  <c r="H27" i="146"/>
  <c r="G27" i="146"/>
  <c r="F27" i="146"/>
  <c r="D27" i="146"/>
  <c r="C27" i="146"/>
  <c r="B27" i="146"/>
  <c r="O27" i="147"/>
  <c r="N27" i="147"/>
  <c r="M27" i="147"/>
  <c r="L27" i="147"/>
  <c r="K27" i="147"/>
  <c r="J27" i="147"/>
  <c r="I27" i="147"/>
  <c r="H27" i="147"/>
  <c r="G27" i="147"/>
  <c r="F27" i="147"/>
  <c r="D27" i="147"/>
  <c r="C27" i="147"/>
  <c r="B27" i="147"/>
  <c r="O27" i="148"/>
  <c r="N27" i="148"/>
  <c r="M27" i="148"/>
  <c r="L27" i="148"/>
  <c r="K27" i="148"/>
  <c r="J27" i="148"/>
  <c r="I27" i="148"/>
  <c r="H27" i="148"/>
  <c r="G27" i="148"/>
  <c r="F27" i="148"/>
  <c r="D27" i="148"/>
  <c r="C27" i="148"/>
  <c r="B27" i="148"/>
  <c r="O27" i="149"/>
  <c r="N27" i="149"/>
  <c r="M27" i="149"/>
  <c r="L27" i="149"/>
  <c r="K27" i="149"/>
  <c r="J27" i="149"/>
  <c r="I27" i="149"/>
  <c r="H27" i="149"/>
  <c r="G27" i="149"/>
  <c r="F27" i="149"/>
  <c r="D27" i="149"/>
  <c r="C27" i="149"/>
  <c r="B27" i="149"/>
  <c r="O27" i="150"/>
  <c r="N27" i="150"/>
  <c r="M27" i="150"/>
  <c r="L27" i="150"/>
  <c r="K27" i="150"/>
  <c r="J27" i="150"/>
  <c r="I27" i="150"/>
  <c r="H27" i="150"/>
  <c r="G27" i="150"/>
  <c r="F27" i="150"/>
  <c r="D27" i="150"/>
  <c r="C27" i="150"/>
  <c r="B27" i="150"/>
  <c r="O27" i="151"/>
  <c r="N27" i="151"/>
  <c r="M27" i="151"/>
  <c r="L27" i="151"/>
  <c r="K27" i="151"/>
  <c r="J27" i="151"/>
  <c r="I27" i="151"/>
  <c r="H27" i="151"/>
  <c r="G27" i="151"/>
  <c r="F27" i="151"/>
  <c r="D27" i="151"/>
  <c r="C27" i="151"/>
  <c r="B27" i="151"/>
  <c r="O27" i="152"/>
  <c r="N27" i="152"/>
  <c r="M27" i="152"/>
  <c r="L27" i="152"/>
  <c r="K27" i="152"/>
  <c r="J27" i="152"/>
  <c r="I27" i="152"/>
  <c r="H27" i="152"/>
  <c r="G27" i="152"/>
  <c r="F27" i="152"/>
  <c r="D27" i="152"/>
  <c r="C27" i="152"/>
  <c r="B27" i="152"/>
  <c r="O27" i="153"/>
  <c r="N27" i="153"/>
  <c r="M27" i="153"/>
  <c r="L27" i="153"/>
  <c r="K27" i="153"/>
  <c r="J27" i="153"/>
  <c r="I27" i="153"/>
  <c r="H27" i="153"/>
  <c r="G27" i="153"/>
  <c r="F27" i="153"/>
  <c r="D27" i="153"/>
  <c r="C27" i="153"/>
  <c r="B27" i="153"/>
  <c r="O27" i="154"/>
  <c r="N27" i="154"/>
  <c r="M27" i="154"/>
  <c r="L27" i="154"/>
  <c r="K27" i="154"/>
  <c r="J27" i="154"/>
  <c r="I27" i="154"/>
  <c r="H27" i="154"/>
  <c r="G27" i="154"/>
  <c r="F27" i="154"/>
  <c r="D27" i="154"/>
  <c r="C27" i="154"/>
  <c r="B27" i="154"/>
  <c r="O27" i="155"/>
  <c r="N27" i="155"/>
  <c r="M27" i="155"/>
  <c r="L27" i="155"/>
  <c r="K27" i="155"/>
  <c r="J27" i="155"/>
  <c r="I27" i="155"/>
  <c r="H27" i="155"/>
  <c r="G27" i="155"/>
  <c r="F27" i="155"/>
  <c r="D27" i="155"/>
  <c r="C27" i="155"/>
  <c r="B27" i="155"/>
  <c r="O27" i="156"/>
  <c r="N27" i="156"/>
  <c r="M27" i="156"/>
  <c r="L27" i="156"/>
  <c r="K27" i="156"/>
  <c r="J27" i="156"/>
  <c r="I27" i="156"/>
  <c r="H27" i="156"/>
  <c r="G27" i="156"/>
  <c r="F27" i="156"/>
  <c r="D27" i="156"/>
  <c r="C27" i="156"/>
  <c r="B27" i="156"/>
  <c r="O27" i="157"/>
  <c r="N27" i="157"/>
  <c r="M27" i="157"/>
  <c r="L27" i="157"/>
  <c r="K27" i="157"/>
  <c r="J27" i="157"/>
  <c r="I27" i="157"/>
  <c r="H27" i="157"/>
  <c r="G27" i="157"/>
  <c r="F27" i="157"/>
  <c r="D27" i="157"/>
  <c r="C27" i="157"/>
  <c r="B27" i="157"/>
  <c r="O27" i="158"/>
  <c r="N27" i="158"/>
  <c r="M27" i="158"/>
  <c r="L27" i="158"/>
  <c r="K27" i="158"/>
  <c r="J27" i="158"/>
  <c r="I27" i="158"/>
  <c r="H27" i="158"/>
  <c r="G27" i="158"/>
  <c r="F27" i="158"/>
  <c r="D27" i="158"/>
  <c r="C27" i="158"/>
  <c r="B27" i="158"/>
  <c r="O27" i="159"/>
  <c r="N27" i="159"/>
  <c r="M27" i="159"/>
  <c r="L27" i="159"/>
  <c r="K27" i="159"/>
  <c r="J27" i="159"/>
  <c r="I27" i="159"/>
  <c r="H27" i="159"/>
  <c r="G27" i="159"/>
  <c r="F27" i="159"/>
  <c r="D27" i="159"/>
  <c r="C27" i="159"/>
  <c r="B27" i="159"/>
  <c r="O27" i="160"/>
  <c r="N27" i="160"/>
  <c r="M27" i="160"/>
  <c r="L27" i="160"/>
  <c r="K27" i="160"/>
  <c r="J27" i="160"/>
  <c r="I27" i="160"/>
  <c r="H27" i="160"/>
  <c r="G27" i="160"/>
  <c r="F27" i="160"/>
  <c r="D27" i="160"/>
  <c r="C27" i="160"/>
  <c r="B27" i="160"/>
  <c r="O27" i="161"/>
  <c r="N27" i="161"/>
  <c r="M27" i="161"/>
  <c r="L27" i="161"/>
  <c r="K27" i="161"/>
  <c r="J27" i="161"/>
  <c r="I27" i="161"/>
  <c r="H27" i="161"/>
  <c r="G27" i="161"/>
  <c r="F27" i="161"/>
  <c r="D27" i="161"/>
  <c r="C27" i="161"/>
  <c r="B27" i="161"/>
  <c r="O27" i="162"/>
  <c r="N27" i="162"/>
  <c r="M27" i="162"/>
  <c r="L27" i="162"/>
  <c r="K27" i="162"/>
  <c r="J27" i="162"/>
  <c r="I27" i="162"/>
  <c r="H27" i="162"/>
  <c r="G27" i="162"/>
  <c r="F27" i="162"/>
  <c r="D27" i="162"/>
  <c r="C27" i="162"/>
  <c r="B27" i="162"/>
  <c r="O27" i="163"/>
  <c r="N27" i="163"/>
  <c r="M27" i="163"/>
  <c r="L27" i="163"/>
  <c r="K27" i="163"/>
  <c r="J27" i="163"/>
  <c r="I27" i="163"/>
  <c r="H27" i="163"/>
  <c r="G27" i="163"/>
  <c r="F27" i="163"/>
  <c r="D27" i="163"/>
  <c r="C27" i="163"/>
  <c r="B27" i="163"/>
  <c r="O27" i="164"/>
  <c r="N27" i="164"/>
  <c r="M27" i="164"/>
  <c r="L27" i="164"/>
  <c r="K27" i="164"/>
  <c r="J27" i="164"/>
  <c r="I27" i="164"/>
  <c r="H27" i="164"/>
  <c r="G27" i="164"/>
  <c r="F27" i="164"/>
  <c r="D27" i="164"/>
  <c r="C27" i="164"/>
  <c r="B27" i="164"/>
  <c r="O27" i="165"/>
  <c r="N27" i="165"/>
  <c r="M27" i="165"/>
  <c r="L27" i="165"/>
  <c r="K27" i="165"/>
  <c r="J27" i="165"/>
  <c r="I27" i="165"/>
  <c r="H27" i="165"/>
  <c r="G27" i="165"/>
  <c r="F27" i="165"/>
  <c r="D27" i="165"/>
  <c r="C27" i="165"/>
  <c r="B27" i="165"/>
  <c r="O27" i="166"/>
  <c r="N27" i="166"/>
  <c r="M27" i="166"/>
  <c r="L27" i="166"/>
  <c r="K27" i="166"/>
  <c r="J27" i="166"/>
  <c r="I27" i="166"/>
  <c r="H27" i="166"/>
  <c r="G27" i="166"/>
  <c r="F27" i="166"/>
  <c r="D27" i="166"/>
  <c r="C27" i="166"/>
  <c r="B27" i="166"/>
  <c r="O27" i="167"/>
  <c r="N27" i="167"/>
  <c r="M27" i="167"/>
  <c r="L27" i="167"/>
  <c r="K27" i="167"/>
  <c r="J27" i="167"/>
  <c r="I27" i="167"/>
  <c r="H27" i="167"/>
  <c r="G27" i="167"/>
  <c r="F27" i="167"/>
  <c r="D27" i="167"/>
  <c r="C27" i="167"/>
  <c r="B27" i="167"/>
  <c r="O27" i="168"/>
  <c r="N27" i="168"/>
  <c r="M27" i="168"/>
  <c r="L27" i="168"/>
  <c r="K27" i="168"/>
  <c r="J27" i="168"/>
  <c r="I27" i="168"/>
  <c r="H27" i="168"/>
  <c r="G27" i="168"/>
  <c r="F27" i="168"/>
  <c r="D27" i="168"/>
  <c r="C27" i="168"/>
  <c r="B27" i="168"/>
  <c r="O27" i="169"/>
  <c r="N27" i="169"/>
  <c r="M27" i="169"/>
  <c r="L27" i="169"/>
  <c r="K27" i="169"/>
  <c r="J27" i="169"/>
  <c r="I27" i="169"/>
  <c r="H27" i="169"/>
  <c r="G27" i="169"/>
  <c r="F27" i="169"/>
  <c r="D27" i="169"/>
  <c r="C27" i="169"/>
  <c r="B27" i="169"/>
  <c r="O27" i="170"/>
  <c r="N27" i="170"/>
  <c r="M27" i="170"/>
  <c r="L27" i="170"/>
  <c r="K27" i="170"/>
  <c r="J27" i="170"/>
  <c r="I27" i="170"/>
  <c r="H27" i="170"/>
  <c r="G27" i="170"/>
  <c r="F27" i="170"/>
  <c r="D27" i="170"/>
  <c r="C27" i="170"/>
  <c r="B27" i="170"/>
  <c r="O27" i="171"/>
  <c r="N27" i="171"/>
  <c r="M27" i="171"/>
  <c r="L27" i="171"/>
  <c r="K27" i="171"/>
  <c r="J27" i="171"/>
  <c r="I27" i="171"/>
  <c r="H27" i="171"/>
  <c r="G27" i="171"/>
  <c r="F27" i="171"/>
  <c r="D27" i="171"/>
  <c r="C27" i="171"/>
  <c r="B27" i="171"/>
  <c r="O27" i="172"/>
  <c r="N27" i="172"/>
  <c r="M27" i="172"/>
  <c r="L27" i="172"/>
  <c r="K27" i="172"/>
  <c r="J27" i="172"/>
  <c r="I27" i="172"/>
  <c r="H27" i="172"/>
  <c r="G27" i="172"/>
  <c r="F27" i="172"/>
  <c r="D27" i="172"/>
  <c r="C27" i="172"/>
  <c r="B27" i="172"/>
  <c r="O27" i="173"/>
  <c r="N27" i="173"/>
  <c r="M27" i="173"/>
  <c r="L27" i="173"/>
  <c r="K27" i="173"/>
  <c r="J27" i="173"/>
  <c r="I27" i="173"/>
  <c r="H27" i="173"/>
  <c r="G27" i="173"/>
  <c r="F27" i="173"/>
  <c r="D27" i="173"/>
  <c r="C27" i="173"/>
  <c r="B27" i="173"/>
  <c r="O27" i="174"/>
  <c r="N27" i="174"/>
  <c r="M27" i="174"/>
  <c r="L27" i="174"/>
  <c r="K27" i="174"/>
  <c r="J27" i="174"/>
  <c r="I27" i="174"/>
  <c r="H27" i="174"/>
  <c r="G27" i="174"/>
  <c r="F27" i="174"/>
  <c r="D27" i="174"/>
  <c r="C27" i="174"/>
  <c r="B27" i="174"/>
  <c r="O27" i="175"/>
  <c r="N27" i="175"/>
  <c r="M27" i="175"/>
  <c r="L27" i="175"/>
  <c r="K27" i="175"/>
  <c r="J27" i="175"/>
  <c r="I27" i="175"/>
  <c r="H27" i="175"/>
  <c r="G27" i="175"/>
  <c r="F27" i="175"/>
  <c r="D27" i="175"/>
  <c r="C27" i="175"/>
  <c r="B27" i="175"/>
  <c r="O27" i="176"/>
  <c r="N27" i="176"/>
  <c r="M27" i="176"/>
  <c r="L27" i="176"/>
  <c r="K27" i="176"/>
  <c r="J27" i="176"/>
  <c r="I27" i="176"/>
  <c r="H27" i="176"/>
  <c r="G27" i="176"/>
  <c r="F27" i="176"/>
  <c r="D27" i="176"/>
  <c r="C27" i="176"/>
  <c r="B27" i="176"/>
  <c r="O27" i="177"/>
  <c r="N27" i="177"/>
  <c r="M27" i="177"/>
  <c r="L27" i="177"/>
  <c r="K27" i="177"/>
  <c r="J27" i="177"/>
  <c r="I27" i="177"/>
  <c r="H27" i="177"/>
  <c r="G27" i="177"/>
  <c r="F27" i="177"/>
  <c r="D27" i="177"/>
  <c r="C27" i="177"/>
  <c r="B27" i="177"/>
  <c r="O27" i="178"/>
  <c r="N27" i="178"/>
  <c r="M27" i="178"/>
  <c r="L27" i="178"/>
  <c r="K27" i="178"/>
  <c r="J27" i="178"/>
  <c r="I27" i="178"/>
  <c r="H27" i="178"/>
  <c r="G27" i="178"/>
  <c r="F27" i="178"/>
  <c r="D27" i="178"/>
  <c r="C27" i="178"/>
  <c r="B27" i="178"/>
  <c r="O27" i="179"/>
  <c r="N27" i="179"/>
  <c r="M27" i="179"/>
  <c r="L27" i="179"/>
  <c r="K27" i="179"/>
  <c r="J27" i="179"/>
  <c r="I27" i="179"/>
  <c r="H27" i="179"/>
  <c r="G27" i="179"/>
  <c r="F27" i="179"/>
  <c r="D27" i="179"/>
  <c r="C27" i="179"/>
  <c r="B27" i="179"/>
  <c r="O27" i="180"/>
  <c r="N27" i="180"/>
  <c r="M27" i="180"/>
  <c r="L27" i="180"/>
  <c r="K27" i="180"/>
  <c r="J27" i="180"/>
  <c r="I27" i="180"/>
  <c r="H27" i="180"/>
  <c r="G27" i="180"/>
  <c r="F27" i="180"/>
  <c r="D27" i="180"/>
  <c r="C27" i="180"/>
  <c r="B27" i="180"/>
  <c r="O27" i="181"/>
  <c r="N27" i="181"/>
  <c r="M27" i="181"/>
  <c r="L27" i="181"/>
  <c r="K27" i="181"/>
  <c r="J27" i="181"/>
  <c r="I27" i="181"/>
  <c r="H27" i="181"/>
  <c r="G27" i="181"/>
  <c r="F27" i="181"/>
  <c r="D27" i="181"/>
  <c r="C27" i="181"/>
  <c r="B27" i="181"/>
  <c r="O27" i="182"/>
  <c r="N27" i="182"/>
  <c r="M27" i="182"/>
  <c r="L27" i="182"/>
  <c r="K27" i="182"/>
  <c r="J27" i="182"/>
  <c r="I27" i="182"/>
  <c r="H27" i="182"/>
  <c r="G27" i="182"/>
  <c r="F27" i="182"/>
  <c r="D27" i="182"/>
  <c r="C27" i="182"/>
  <c r="B27" i="182"/>
  <c r="O27" i="183"/>
  <c r="N27" i="183"/>
  <c r="M27" i="183"/>
  <c r="L27" i="183"/>
  <c r="K27" i="183"/>
  <c r="J27" i="183"/>
  <c r="I27" i="183"/>
  <c r="H27" i="183"/>
  <c r="G27" i="183"/>
  <c r="F27" i="183"/>
  <c r="D27" i="183"/>
  <c r="C27" i="183"/>
  <c r="B27" i="183"/>
  <c r="O27" i="184"/>
  <c r="N27" i="184"/>
  <c r="M27" i="184"/>
  <c r="L27" i="184"/>
  <c r="K27" i="184"/>
  <c r="J27" i="184"/>
  <c r="I27" i="184"/>
  <c r="H27" i="184"/>
  <c r="G27" i="184"/>
  <c r="F27" i="184"/>
  <c r="D27" i="184"/>
  <c r="C27" i="184"/>
  <c r="B27" i="184"/>
  <c r="O27" i="185"/>
  <c r="N27" i="185"/>
  <c r="M27" i="185"/>
  <c r="L27" i="185"/>
  <c r="K27" i="185"/>
  <c r="J27" i="185"/>
  <c r="I27" i="185"/>
  <c r="H27" i="185"/>
  <c r="G27" i="185"/>
  <c r="F27" i="185"/>
  <c r="D27" i="185"/>
  <c r="C27" i="185"/>
  <c r="B27" i="185"/>
  <c r="O27" i="186"/>
  <c r="N27" i="186"/>
  <c r="M27" i="186"/>
  <c r="L27" i="186"/>
  <c r="K27" i="186"/>
  <c r="J27" i="186"/>
  <c r="I27" i="186"/>
  <c r="H27" i="186"/>
  <c r="G27" i="186"/>
  <c r="F27" i="186"/>
  <c r="D27" i="186"/>
  <c r="C27" i="186"/>
  <c r="B27" i="186"/>
  <c r="O27" i="187"/>
  <c r="N27" i="187"/>
  <c r="M27" i="187"/>
  <c r="L27" i="187"/>
  <c r="K27" i="187"/>
  <c r="J27" i="187"/>
  <c r="I27" i="187"/>
  <c r="H27" i="187"/>
  <c r="G27" i="187"/>
  <c r="F27" i="187"/>
  <c r="D27" i="187"/>
  <c r="C27" i="187"/>
  <c r="B27" i="187"/>
  <c r="O27" i="188"/>
  <c r="N27" i="188"/>
  <c r="M27" i="188"/>
  <c r="L27" i="188"/>
  <c r="K27" i="188"/>
  <c r="J27" i="188"/>
  <c r="I27" i="188"/>
  <c r="H27" i="188"/>
  <c r="G27" i="188"/>
  <c r="F27" i="188"/>
  <c r="D27" i="188"/>
  <c r="C27" i="188"/>
  <c r="B27" i="188"/>
  <c r="O27" i="189"/>
  <c r="N27" i="189"/>
  <c r="M27" i="189"/>
  <c r="L27" i="189"/>
  <c r="K27" i="189"/>
  <c r="J27" i="189"/>
  <c r="I27" i="189"/>
  <c r="H27" i="189"/>
  <c r="G27" i="189"/>
  <c r="F27" i="189"/>
  <c r="D27" i="189"/>
  <c r="C27" i="189"/>
  <c r="B27" i="189"/>
  <c r="O27" i="190"/>
  <c r="N27" i="190"/>
  <c r="M27" i="190"/>
  <c r="L27" i="190"/>
  <c r="K27" i="190"/>
  <c r="J27" i="190"/>
  <c r="I27" i="190"/>
  <c r="H27" i="190"/>
  <c r="G27" i="190"/>
  <c r="F27" i="190"/>
  <c r="D27" i="190"/>
  <c r="C27" i="190"/>
  <c r="B27" i="190"/>
  <c r="O27" i="191"/>
  <c r="N27" i="191"/>
  <c r="M27" i="191"/>
  <c r="L27" i="191"/>
  <c r="K27" i="191"/>
  <c r="J27" i="191"/>
  <c r="I27" i="191"/>
  <c r="H27" i="191"/>
  <c r="G27" i="191"/>
  <c r="F27" i="191"/>
  <c r="D27" i="191"/>
  <c r="C27" i="191"/>
  <c r="B27" i="191"/>
  <c r="O27" i="192"/>
  <c r="N27" i="192"/>
  <c r="M27" i="192"/>
  <c r="L27" i="192"/>
  <c r="K27" i="192"/>
  <c r="J27" i="192"/>
  <c r="I27" i="192"/>
  <c r="H27" i="192"/>
  <c r="G27" i="192"/>
  <c r="F27" i="192"/>
  <c r="D27" i="192"/>
  <c r="C27" i="192"/>
  <c r="B27" i="192"/>
  <c r="O27" i="193"/>
  <c r="N27" i="193"/>
  <c r="M27" i="193"/>
  <c r="L27" i="193"/>
  <c r="K27" i="193"/>
  <c r="J27" i="193"/>
  <c r="I27" i="193"/>
  <c r="H27" i="193"/>
  <c r="G27" i="193"/>
  <c r="F27" i="193"/>
  <c r="D27" i="193"/>
  <c r="C27" i="193"/>
  <c r="B27" i="193"/>
  <c r="O27" i="194"/>
  <c r="N27" i="194"/>
  <c r="M27" i="194"/>
  <c r="L27" i="194"/>
  <c r="K27" i="194"/>
  <c r="J27" i="194"/>
  <c r="I27" i="194"/>
  <c r="H27" i="194"/>
  <c r="G27" i="194"/>
  <c r="F27" i="194"/>
  <c r="D27" i="194"/>
  <c r="C27" i="194"/>
  <c r="B27" i="194"/>
  <c r="O27" i="195"/>
  <c r="N27" i="195"/>
  <c r="M27" i="195"/>
  <c r="L27" i="195"/>
  <c r="K27" i="195"/>
  <c r="J27" i="195"/>
  <c r="I27" i="195"/>
  <c r="H27" i="195"/>
  <c r="G27" i="195"/>
  <c r="F27" i="195"/>
  <c r="D27" i="195"/>
  <c r="C27" i="195"/>
  <c r="B27" i="195"/>
  <c r="O27" i="196"/>
  <c r="N27" i="196"/>
  <c r="M27" i="196"/>
  <c r="L27" i="196"/>
  <c r="K27" i="196"/>
  <c r="J27" i="196"/>
  <c r="I27" i="196"/>
  <c r="H27" i="196"/>
  <c r="G27" i="196"/>
  <c r="F27" i="196"/>
  <c r="D27" i="196"/>
  <c r="C27" i="196"/>
  <c r="B27" i="196"/>
  <c r="O27" i="197"/>
  <c r="N27" i="197"/>
  <c r="M27" i="197"/>
  <c r="L27" i="197"/>
  <c r="K27" i="197"/>
  <c r="J27" i="197"/>
  <c r="I27" i="197"/>
  <c r="H27" i="197"/>
  <c r="G27" i="197"/>
  <c r="F27" i="197"/>
  <c r="D27" i="197"/>
  <c r="C27" i="197"/>
  <c r="B27" i="197"/>
  <c r="O27" i="198"/>
  <c r="N27" i="198"/>
  <c r="M27" i="198"/>
  <c r="L27" i="198"/>
  <c r="K27" i="198"/>
  <c r="J27" i="198"/>
  <c r="I27" i="198"/>
  <c r="H27" i="198"/>
  <c r="G27" i="198"/>
  <c r="F27" i="198"/>
  <c r="D27" i="198"/>
  <c r="C27" i="198"/>
  <c r="B27" i="198"/>
  <c r="O27" i="199"/>
  <c r="N27" i="199"/>
  <c r="M27" i="199"/>
  <c r="L27" i="199"/>
  <c r="K27" i="199"/>
  <c r="J27" i="199"/>
  <c r="I27" i="199"/>
  <c r="H27" i="199"/>
  <c r="G27" i="199"/>
  <c r="F27" i="199"/>
  <c r="D27" i="199"/>
  <c r="C27" i="199"/>
  <c r="B27" i="199"/>
  <c r="O27" i="200"/>
  <c r="N27" i="200"/>
  <c r="M27" i="200"/>
  <c r="L27" i="200"/>
  <c r="K27" i="200"/>
  <c r="J27" i="200"/>
  <c r="I27" i="200"/>
  <c r="H27" i="200"/>
  <c r="G27" i="200"/>
  <c r="F27" i="200"/>
  <c r="D27" i="200"/>
  <c r="C27" i="200"/>
  <c r="B27" i="200"/>
  <c r="O27" i="201"/>
  <c r="N27" i="201"/>
  <c r="M27" i="201"/>
  <c r="L27" i="201"/>
  <c r="K27" i="201"/>
  <c r="J27" i="201"/>
  <c r="I27" i="201"/>
  <c r="H27" i="201"/>
  <c r="G27" i="201"/>
  <c r="F27" i="201"/>
  <c r="D27" i="201"/>
  <c r="C27" i="201"/>
  <c r="B27" i="201"/>
  <c r="O27" i="202"/>
  <c r="N27" i="202"/>
  <c r="M27" i="202"/>
  <c r="L27" i="202"/>
  <c r="K27" i="202"/>
  <c r="J27" i="202"/>
  <c r="I27" i="202"/>
  <c r="H27" i="202"/>
  <c r="G27" i="202"/>
  <c r="F27" i="202"/>
  <c r="D27" i="202"/>
  <c r="C27" i="202"/>
  <c r="B27" i="202"/>
  <c r="O27" i="203"/>
  <c r="N27" i="203"/>
  <c r="M27" i="203"/>
  <c r="L27" i="203"/>
  <c r="K27" i="203"/>
  <c r="J27" i="203"/>
  <c r="I27" i="203"/>
  <c r="H27" i="203"/>
  <c r="G27" i="203"/>
  <c r="F27" i="203"/>
  <c r="D27" i="203"/>
  <c r="C27" i="203"/>
  <c r="B27" i="203"/>
  <c r="O27" i="204"/>
  <c r="N27" i="204"/>
  <c r="M27" i="204"/>
  <c r="L27" i="204"/>
  <c r="K27" i="204"/>
  <c r="J27" i="204"/>
  <c r="I27" i="204"/>
  <c r="H27" i="204"/>
  <c r="G27" i="204"/>
  <c r="F27" i="204"/>
  <c r="D27" i="204"/>
  <c r="C27" i="204"/>
  <c r="B27" i="204"/>
  <c r="O27" i="205"/>
  <c r="N27" i="205"/>
  <c r="M27" i="205"/>
  <c r="L27" i="205"/>
  <c r="K27" i="205"/>
  <c r="J27" i="205"/>
  <c r="I27" i="205"/>
  <c r="H27" i="205"/>
  <c r="G27" i="205"/>
  <c r="F27" i="205"/>
  <c r="D27" i="205"/>
  <c r="C27" i="205"/>
  <c r="B27" i="205"/>
  <c r="O27" i="206"/>
  <c r="N27" i="206"/>
  <c r="M27" i="206"/>
  <c r="L27" i="206"/>
  <c r="K27" i="206"/>
  <c r="J27" i="206"/>
  <c r="I27" i="206"/>
  <c r="H27" i="206"/>
  <c r="G27" i="206"/>
  <c r="F27" i="206"/>
  <c r="D27" i="206"/>
  <c r="C27" i="206"/>
  <c r="B27" i="206"/>
  <c r="O27" i="207"/>
  <c r="N27" i="207"/>
  <c r="M27" i="207"/>
  <c r="L27" i="207"/>
  <c r="K27" i="207"/>
  <c r="J27" i="207"/>
  <c r="I27" i="207"/>
  <c r="H27" i="207"/>
  <c r="G27" i="207"/>
  <c r="F27" i="207"/>
  <c r="D27" i="207"/>
  <c r="C27" i="207"/>
  <c r="B27" i="207"/>
  <c r="O27" i="208"/>
  <c r="N27" i="208"/>
  <c r="M27" i="208"/>
  <c r="L27" i="208"/>
  <c r="K27" i="208"/>
  <c r="J27" i="208"/>
  <c r="I27" i="208"/>
  <c r="H27" i="208"/>
  <c r="G27" i="208"/>
  <c r="F27" i="208"/>
  <c r="D27" i="208"/>
  <c r="C27" i="208"/>
  <c r="B27" i="208"/>
  <c r="O27" i="209"/>
  <c r="N27" i="209"/>
  <c r="M27" i="209"/>
  <c r="L27" i="209"/>
  <c r="K27" i="209"/>
  <c r="J27" i="209"/>
  <c r="I27" i="209"/>
  <c r="H27" i="209"/>
  <c r="G27" i="209"/>
  <c r="F27" i="209"/>
  <c r="D27" i="209"/>
  <c r="C27" i="209"/>
  <c r="B27" i="209"/>
  <c r="O27" i="210"/>
  <c r="N27" i="210"/>
  <c r="M27" i="210"/>
  <c r="L27" i="210"/>
  <c r="K27" i="210"/>
  <c r="J27" i="210"/>
  <c r="I27" i="210"/>
  <c r="H27" i="210"/>
  <c r="G27" i="210"/>
  <c r="F27" i="210"/>
  <c r="D27" i="210"/>
  <c r="C27" i="210"/>
  <c r="B27" i="210"/>
  <c r="O27" i="211"/>
  <c r="N27" i="211"/>
  <c r="M27" i="211"/>
  <c r="L27" i="211"/>
  <c r="K27" i="211"/>
  <c r="J27" i="211"/>
  <c r="I27" i="211"/>
  <c r="H27" i="211"/>
  <c r="G27" i="211"/>
  <c r="F27" i="211"/>
  <c r="D27" i="211"/>
  <c r="C27" i="211"/>
  <c r="B27" i="211"/>
  <c r="O27" i="212"/>
  <c r="N27" i="212"/>
  <c r="M27" i="212"/>
  <c r="L27" i="212"/>
  <c r="K27" i="212"/>
  <c r="J27" i="212"/>
  <c r="I27" i="212"/>
  <c r="H27" i="212"/>
  <c r="G27" i="212"/>
  <c r="F27" i="212"/>
  <c r="D27" i="212"/>
  <c r="C27" i="212"/>
  <c r="B27" i="212"/>
  <c r="O27" i="213"/>
  <c r="N27" i="213"/>
  <c r="M27" i="213"/>
  <c r="L27" i="213"/>
  <c r="K27" i="213"/>
  <c r="J27" i="213"/>
  <c r="I27" i="213"/>
  <c r="H27" i="213"/>
  <c r="G27" i="213"/>
  <c r="F27" i="213"/>
  <c r="D27" i="213"/>
  <c r="C27" i="213"/>
  <c r="B27" i="213"/>
  <c r="O27" i="214"/>
  <c r="N27" i="214"/>
  <c r="M27" i="214"/>
  <c r="L27" i="214"/>
  <c r="K27" i="214"/>
  <c r="J27" i="214"/>
  <c r="I27" i="214"/>
  <c r="H27" i="214"/>
  <c r="G27" i="214"/>
  <c r="F27" i="214"/>
  <c r="D27" i="214"/>
  <c r="C27" i="214"/>
  <c r="B27" i="214"/>
  <c r="O27" i="215"/>
  <c r="N27" i="215"/>
  <c r="M27" i="215"/>
  <c r="L27" i="215"/>
  <c r="K27" i="215"/>
  <c r="J27" i="215"/>
  <c r="I27" i="215"/>
  <c r="H27" i="215"/>
  <c r="G27" i="215"/>
  <c r="F27" i="215"/>
  <c r="D27" i="215"/>
  <c r="C27" i="215"/>
  <c r="B27" i="215"/>
  <c r="O27" i="216"/>
  <c r="N27" i="216"/>
  <c r="M27" i="216"/>
  <c r="L27" i="216"/>
  <c r="K27" i="216"/>
  <c r="J27" i="216"/>
  <c r="I27" i="216"/>
  <c r="H27" i="216"/>
  <c r="G27" i="216"/>
  <c r="F27" i="216"/>
  <c r="D27" i="216"/>
  <c r="C27" i="216"/>
  <c r="B27" i="216"/>
  <c r="O27" i="217"/>
  <c r="N27" i="217"/>
  <c r="M27" i="217"/>
  <c r="L27" i="217"/>
  <c r="K27" i="217"/>
  <c r="J27" i="217"/>
  <c r="I27" i="217"/>
  <c r="H27" i="217"/>
  <c r="G27" i="217"/>
  <c r="F27" i="217"/>
  <c r="D27" i="217"/>
  <c r="C27" i="217"/>
  <c r="B27" i="217"/>
  <c r="O27" i="218"/>
  <c r="N27" i="218"/>
  <c r="M27" i="218"/>
  <c r="L27" i="218"/>
  <c r="K27" i="218"/>
  <c r="J27" i="218"/>
  <c r="I27" i="218"/>
  <c r="H27" i="218"/>
  <c r="G27" i="218"/>
  <c r="F27" i="218"/>
  <c r="D27" i="218"/>
  <c r="C27" i="218"/>
  <c r="B27" i="218"/>
  <c r="O27" i="219"/>
  <c r="N27" i="219"/>
  <c r="M27" i="219"/>
  <c r="L27" i="219"/>
  <c r="K27" i="219"/>
  <c r="J27" i="219"/>
  <c r="I27" i="219"/>
  <c r="H27" i="219"/>
  <c r="G27" i="219"/>
  <c r="F27" i="219"/>
  <c r="D27" i="219"/>
  <c r="C27" i="219"/>
  <c r="B27" i="219"/>
  <c r="O27" i="220"/>
  <c r="N27" i="220"/>
  <c r="M27" i="220"/>
  <c r="L27" i="220"/>
  <c r="K27" i="220"/>
  <c r="J27" i="220"/>
  <c r="I27" i="220"/>
  <c r="H27" i="220"/>
  <c r="G27" i="220"/>
  <c r="F27" i="220"/>
  <c r="D27" i="220"/>
  <c r="C27" i="220"/>
  <c r="B27" i="220"/>
  <c r="O27" i="221"/>
  <c r="N27" i="221"/>
  <c r="M27" i="221"/>
  <c r="L27" i="221"/>
  <c r="K27" i="221"/>
  <c r="J27" i="221"/>
  <c r="I27" i="221"/>
  <c r="H27" i="221"/>
  <c r="G27" i="221"/>
  <c r="F27" i="221"/>
  <c r="D27" i="221"/>
  <c r="C27" i="221"/>
  <c r="B27" i="221"/>
  <c r="O27" i="222"/>
  <c r="N27" i="222"/>
  <c r="M27" i="222"/>
  <c r="L27" i="222"/>
  <c r="K27" i="222"/>
  <c r="J27" i="222"/>
  <c r="I27" i="222"/>
  <c r="H27" i="222"/>
  <c r="G27" i="222"/>
  <c r="F27" i="222"/>
  <c r="D27" i="222"/>
  <c r="C27" i="222"/>
  <c r="B27" i="222"/>
  <c r="O27" i="223"/>
  <c r="N27" i="223"/>
  <c r="M27" i="223"/>
  <c r="L27" i="223"/>
  <c r="K27" i="223"/>
  <c r="J27" i="223"/>
  <c r="I27" i="223"/>
  <c r="H27" i="223"/>
  <c r="G27" i="223"/>
  <c r="F27" i="223"/>
  <c r="D27" i="223"/>
  <c r="C27" i="223"/>
  <c r="B27" i="223"/>
  <c r="O27" i="224"/>
  <c r="N27" i="224"/>
  <c r="M27" i="224"/>
  <c r="L27" i="224"/>
  <c r="K27" i="224"/>
  <c r="J27" i="224"/>
  <c r="I27" i="224"/>
  <c r="H27" i="224"/>
  <c r="G27" i="224"/>
  <c r="F27" i="224"/>
  <c r="D27" i="224"/>
  <c r="C27" i="224"/>
  <c r="B27" i="224"/>
  <c r="O27" i="225"/>
  <c r="N27" i="225"/>
  <c r="M27" i="225"/>
  <c r="L27" i="225"/>
  <c r="K27" i="225"/>
  <c r="J27" i="225"/>
  <c r="I27" i="225"/>
  <c r="H27" i="225"/>
  <c r="G27" i="225"/>
  <c r="F27" i="225"/>
  <c r="D27" i="225"/>
  <c r="C27" i="225"/>
  <c r="B27" i="225"/>
  <c r="O27" i="226"/>
  <c r="N27" i="226"/>
  <c r="M27" i="226"/>
  <c r="L27" i="226"/>
  <c r="K27" i="226"/>
  <c r="J27" i="226"/>
  <c r="I27" i="226"/>
  <c r="H27" i="226"/>
  <c r="G27" i="226"/>
  <c r="F27" i="226"/>
  <c r="D27" i="226"/>
  <c r="C27" i="226"/>
  <c r="B27" i="226"/>
  <c r="O27" i="227"/>
  <c r="N27" i="227"/>
  <c r="M27" i="227"/>
  <c r="L27" i="227"/>
  <c r="K27" i="227"/>
  <c r="J27" i="227"/>
  <c r="I27" i="227"/>
  <c r="H27" i="227"/>
  <c r="G27" i="227"/>
  <c r="F27" i="227"/>
  <c r="D27" i="227"/>
  <c r="C27" i="227"/>
  <c r="B27" i="227"/>
  <c r="O27" i="228"/>
  <c r="N27" i="228"/>
  <c r="M27" i="228"/>
  <c r="L27" i="228"/>
  <c r="K27" i="228"/>
  <c r="J27" i="228"/>
  <c r="I27" i="228"/>
  <c r="H27" i="228"/>
  <c r="G27" i="228"/>
  <c r="F27" i="228"/>
  <c r="D27" i="228"/>
  <c r="C27" i="228"/>
  <c r="B27" i="228"/>
  <c r="O27" i="229"/>
  <c r="N27" i="229"/>
  <c r="M27" i="229"/>
  <c r="L27" i="229"/>
  <c r="K27" i="229"/>
  <c r="J27" i="229"/>
  <c r="I27" i="229"/>
  <c r="H27" i="229"/>
  <c r="G27" i="229"/>
  <c r="F27" i="229"/>
  <c r="D27" i="229"/>
  <c r="C27" i="229"/>
  <c r="B27" i="229"/>
  <c r="O27" i="230"/>
  <c r="N27" i="230"/>
  <c r="M27" i="230"/>
  <c r="L27" i="230"/>
  <c r="K27" i="230"/>
  <c r="J27" i="230"/>
  <c r="I27" i="230"/>
  <c r="H27" i="230"/>
  <c r="G27" i="230"/>
  <c r="F27" i="230"/>
  <c r="D27" i="230"/>
  <c r="C27" i="230"/>
  <c r="B27" i="230"/>
  <c r="O27" i="231"/>
  <c r="N27" i="231"/>
  <c r="M27" i="231"/>
  <c r="L27" i="231"/>
  <c r="K27" i="231"/>
  <c r="J27" i="231"/>
  <c r="I27" i="231"/>
  <c r="H27" i="231"/>
  <c r="G27" i="231"/>
  <c r="F27" i="231"/>
  <c r="D27" i="231"/>
  <c r="C27" i="231"/>
  <c r="B27" i="231"/>
  <c r="O27" i="232"/>
  <c r="N27" i="232"/>
  <c r="M27" i="232"/>
  <c r="L27" i="232"/>
  <c r="K27" i="232"/>
  <c r="J27" i="232"/>
  <c r="I27" i="232"/>
  <c r="H27" i="232"/>
  <c r="G27" i="232"/>
  <c r="F27" i="232"/>
  <c r="D27" i="232"/>
  <c r="C27" i="232"/>
  <c r="B27" i="232"/>
  <c r="O27" i="233"/>
  <c r="N27" i="233"/>
  <c r="M27" i="233"/>
  <c r="L27" i="233"/>
  <c r="K27" i="233"/>
  <c r="J27" i="233"/>
  <c r="I27" i="233"/>
  <c r="H27" i="233"/>
  <c r="G27" i="233"/>
  <c r="F27" i="233"/>
  <c r="D27" i="233"/>
  <c r="C27" i="233"/>
  <c r="B27" i="233"/>
  <c r="O27" i="234"/>
  <c r="N27" i="234"/>
  <c r="M27" i="234"/>
  <c r="L27" i="234"/>
  <c r="K27" i="234"/>
  <c r="J27" i="234"/>
  <c r="I27" i="234"/>
  <c r="H27" i="234"/>
  <c r="G27" i="234"/>
  <c r="F27" i="234"/>
  <c r="D27" i="234"/>
  <c r="C27" i="234"/>
  <c r="B27" i="234"/>
  <c r="O27" i="235"/>
  <c r="N27" i="235"/>
  <c r="M27" i="235"/>
  <c r="L27" i="235"/>
  <c r="K27" i="235"/>
  <c r="J27" i="235"/>
  <c r="I27" i="235"/>
  <c r="H27" i="235"/>
  <c r="G27" i="235"/>
  <c r="F27" i="235"/>
  <c r="D27" i="235"/>
  <c r="C27" i="235"/>
  <c r="B27" i="235"/>
  <c r="O27" i="236"/>
  <c r="N27" i="236"/>
  <c r="M27" i="236"/>
  <c r="L27" i="236"/>
  <c r="K27" i="236"/>
  <c r="J27" i="236"/>
  <c r="I27" i="236"/>
  <c r="H27" i="236"/>
  <c r="G27" i="236"/>
  <c r="F27" i="236"/>
  <c r="D27" i="236"/>
  <c r="C27" i="236"/>
  <c r="B27" i="236"/>
  <c r="O27" i="237"/>
  <c r="N27" i="237"/>
  <c r="M27" i="237"/>
  <c r="L27" i="237"/>
  <c r="K27" i="237"/>
  <c r="J27" i="237"/>
  <c r="I27" i="237"/>
  <c r="H27" i="237"/>
  <c r="G27" i="237"/>
  <c r="F27" i="237"/>
  <c r="D27" i="237"/>
  <c r="C27" i="237"/>
  <c r="B27" i="237"/>
  <c r="O27" i="238"/>
  <c r="N27" i="238"/>
  <c r="M27" i="238"/>
  <c r="L27" i="238"/>
  <c r="K27" i="238"/>
  <c r="J27" i="238"/>
  <c r="I27" i="238"/>
  <c r="H27" i="238"/>
  <c r="G27" i="238"/>
  <c r="F27" i="238"/>
  <c r="D27" i="238"/>
  <c r="C27" i="238"/>
  <c r="B27" i="238"/>
  <c r="O27" i="239"/>
  <c r="N27" i="239"/>
  <c r="M27" i="239"/>
  <c r="L27" i="239"/>
  <c r="K27" i="239"/>
  <c r="J27" i="239"/>
  <c r="I27" i="239"/>
  <c r="H27" i="239"/>
  <c r="G27" i="239"/>
  <c r="F27" i="239"/>
  <c r="D27" i="239"/>
  <c r="C27" i="239"/>
  <c r="B27" i="239"/>
  <c r="O27" i="240"/>
  <c r="N27" i="240"/>
  <c r="M27" i="240"/>
  <c r="L27" i="240"/>
  <c r="K27" i="240"/>
  <c r="J27" i="240"/>
  <c r="I27" i="240"/>
  <c r="H27" i="240"/>
  <c r="G27" i="240"/>
  <c r="F27" i="240"/>
  <c r="D27" i="240"/>
  <c r="C27" i="240"/>
  <c r="B27" i="240"/>
  <c r="O27" i="241"/>
  <c r="N27" i="241"/>
  <c r="M27" i="241"/>
  <c r="L27" i="241"/>
  <c r="K27" i="241"/>
  <c r="J27" i="241"/>
  <c r="I27" i="241"/>
  <c r="H27" i="241"/>
  <c r="G27" i="241"/>
  <c r="F27" i="241"/>
  <c r="D27" i="241"/>
  <c r="C27" i="241"/>
  <c r="B27" i="241"/>
  <c r="O27" i="242"/>
  <c r="N27" i="242"/>
  <c r="M27" i="242"/>
  <c r="L27" i="242"/>
  <c r="K27" i="242"/>
  <c r="J27" i="242"/>
  <c r="I27" i="242"/>
  <c r="H27" i="242"/>
  <c r="G27" i="242"/>
  <c r="F27" i="242"/>
  <c r="D27" i="242"/>
  <c r="C27" i="242"/>
  <c r="B27" i="242"/>
  <c r="O27" i="243"/>
  <c r="N27" i="243"/>
  <c r="M27" i="243"/>
  <c r="L27" i="243"/>
  <c r="K27" i="243"/>
  <c r="J27" i="243"/>
  <c r="I27" i="243"/>
  <c r="H27" i="243"/>
  <c r="G27" i="243"/>
  <c r="F27" i="243"/>
  <c r="D27" i="243"/>
  <c r="C27" i="243"/>
  <c r="B27" i="243"/>
  <c r="O27" i="244"/>
  <c r="N27" i="244"/>
  <c r="M27" i="244"/>
  <c r="L27" i="244"/>
  <c r="K27" i="244"/>
  <c r="J27" i="244"/>
  <c r="I27" i="244"/>
  <c r="H27" i="244"/>
  <c r="G27" i="244"/>
  <c r="F27" i="244"/>
  <c r="D27" i="244"/>
  <c r="C27" i="244"/>
  <c r="B27" i="244"/>
  <c r="O27" i="245"/>
  <c r="N27" i="245"/>
  <c r="M27" i="245"/>
  <c r="L27" i="245"/>
  <c r="K27" i="245"/>
  <c r="J27" i="245"/>
  <c r="I27" i="245"/>
  <c r="H27" i="245"/>
  <c r="G27" i="245"/>
  <c r="F27" i="245"/>
  <c r="D27" i="245"/>
  <c r="C27" i="245"/>
  <c r="B27" i="245"/>
  <c r="O27" i="246"/>
  <c r="N27" i="246"/>
  <c r="M27" i="246"/>
  <c r="L27" i="246"/>
  <c r="K27" i="246"/>
  <c r="J27" i="246"/>
  <c r="I27" i="246"/>
  <c r="H27" i="246"/>
  <c r="G27" i="246"/>
  <c r="F27" i="246"/>
  <c r="D27" i="246"/>
  <c r="C27" i="246"/>
  <c r="B27" i="246"/>
  <c r="O27" i="247"/>
  <c r="N27" i="247"/>
  <c r="M27" i="247"/>
  <c r="L27" i="247"/>
  <c r="K27" i="247"/>
  <c r="J27" i="247"/>
  <c r="I27" i="247"/>
  <c r="H27" i="247"/>
  <c r="G27" i="247"/>
  <c r="F27" i="247"/>
  <c r="D27" i="247"/>
  <c r="C27" i="247"/>
  <c r="B27" i="247"/>
  <c r="O27" i="248"/>
  <c r="N27" i="248"/>
  <c r="M27" i="248"/>
  <c r="L27" i="248"/>
  <c r="K27" i="248"/>
  <c r="J27" i="248"/>
  <c r="I27" i="248"/>
  <c r="H27" i="248"/>
  <c r="G27" i="248"/>
  <c r="F27" i="248"/>
  <c r="D27" i="248"/>
  <c r="C27" i="248"/>
  <c r="B27" i="248"/>
  <c r="O27" i="249"/>
  <c r="N27" i="249"/>
  <c r="M27" i="249"/>
  <c r="L27" i="249"/>
  <c r="K27" i="249"/>
  <c r="J27" i="249"/>
  <c r="I27" i="249"/>
  <c r="H27" i="249"/>
  <c r="G27" i="249"/>
  <c r="F27" i="249"/>
  <c r="D27" i="249"/>
  <c r="C27" i="249"/>
  <c r="B27" i="249"/>
  <c r="O27" i="250"/>
  <c r="N27" i="250"/>
  <c r="M27" i="250"/>
  <c r="L27" i="250"/>
  <c r="K27" i="250"/>
  <c r="J27" i="250"/>
  <c r="I27" i="250"/>
  <c r="H27" i="250"/>
  <c r="G27" i="250"/>
  <c r="F27" i="250"/>
  <c r="D27" i="250"/>
  <c r="C27" i="250"/>
  <c r="B27" i="250"/>
  <c r="O27" i="251"/>
  <c r="N27" i="251"/>
  <c r="M27" i="251"/>
  <c r="L27" i="251"/>
  <c r="K27" i="251"/>
  <c r="J27" i="251"/>
  <c r="I27" i="251"/>
  <c r="H27" i="251"/>
  <c r="G27" i="251"/>
  <c r="F27" i="251"/>
  <c r="D27" i="251"/>
  <c r="C27" i="251"/>
  <c r="B27" i="251"/>
  <c r="O27" i="252"/>
  <c r="N27" i="252"/>
  <c r="M27" i="252"/>
  <c r="L27" i="252"/>
  <c r="K27" i="252"/>
  <c r="J27" i="252"/>
  <c r="I27" i="252"/>
  <c r="H27" i="252"/>
  <c r="G27" i="252"/>
  <c r="F27" i="252"/>
  <c r="D27" i="252"/>
  <c r="C27" i="252"/>
  <c r="B27" i="252"/>
  <c r="O27" i="253"/>
  <c r="N27" i="253"/>
  <c r="M27" i="253"/>
  <c r="L27" i="253"/>
  <c r="K27" i="253"/>
  <c r="J27" i="253"/>
  <c r="I27" i="253"/>
  <c r="H27" i="253"/>
  <c r="G27" i="253"/>
  <c r="F27" i="253"/>
  <c r="D27" i="253"/>
  <c r="C27" i="253"/>
  <c r="B27" i="253"/>
  <c r="O27" i="254"/>
  <c r="N27" i="254"/>
  <c r="M27" i="254"/>
  <c r="L27" i="254"/>
  <c r="K27" i="254"/>
  <c r="J27" i="254"/>
  <c r="I27" i="254"/>
  <c r="H27" i="254"/>
  <c r="G27" i="254"/>
  <c r="F27" i="254"/>
  <c r="D27" i="254"/>
  <c r="C27" i="254"/>
  <c r="B27" i="254"/>
  <c r="O27" i="255"/>
  <c r="N27" i="255"/>
  <c r="M27" i="255"/>
  <c r="L27" i="255"/>
  <c r="K27" i="255"/>
  <c r="J27" i="255"/>
  <c r="I27" i="255"/>
  <c r="H27" i="255"/>
  <c r="G27" i="255"/>
  <c r="F27" i="255"/>
  <c r="D27" i="255"/>
  <c r="C27" i="255"/>
  <c r="B27" i="255"/>
  <c r="O27" i="256"/>
  <c r="N27" i="256"/>
  <c r="M27" i="256"/>
  <c r="L27" i="256"/>
  <c r="K27" i="256"/>
  <c r="J27" i="256"/>
  <c r="I27" i="256"/>
  <c r="H27" i="256"/>
  <c r="G27" i="256"/>
  <c r="F27" i="256"/>
  <c r="D27" i="256"/>
  <c r="C27" i="256"/>
  <c r="B27" i="256"/>
  <c r="O27" i="257"/>
  <c r="N27" i="257"/>
  <c r="M27" i="257"/>
  <c r="L27" i="257"/>
  <c r="K27" i="257"/>
  <c r="J27" i="257"/>
  <c r="I27" i="257"/>
  <c r="H27" i="257"/>
  <c r="G27" i="257"/>
  <c r="F27" i="257"/>
  <c r="D27" i="257"/>
  <c r="C27" i="257"/>
  <c r="B27" i="257"/>
  <c r="O27" i="258"/>
  <c r="N27" i="258"/>
  <c r="M27" i="258"/>
  <c r="L27" i="258"/>
  <c r="K27" i="258"/>
  <c r="J27" i="258"/>
  <c r="I27" i="258"/>
  <c r="H27" i="258"/>
  <c r="G27" i="258"/>
  <c r="F27" i="258"/>
  <c r="D27" i="258"/>
  <c r="C27" i="258"/>
  <c r="B27" i="258"/>
  <c r="O27" i="1"/>
  <c r="N27" i="1"/>
  <c r="M27" i="1"/>
  <c r="L27" i="1"/>
  <c r="K27" i="1"/>
  <c r="J27" i="1"/>
  <c r="I27" i="1"/>
  <c r="H27" i="1"/>
  <c r="G27" i="1"/>
  <c r="F27" i="1"/>
  <c r="D27" i="1"/>
  <c r="C27" i="1"/>
  <c r="B27" i="1"/>
  <c r="W9" i="2"/>
  <c r="W8" i="2" s="1"/>
  <c r="V9" i="2"/>
  <c r="V8" i="2" s="1"/>
  <c r="V58" i="2" s="1"/>
  <c r="V62" i="2" s="1"/>
  <c r="W9" i="3"/>
  <c r="W8" i="3" s="1"/>
  <c r="W58" i="3" s="1"/>
  <c r="W62" i="3" s="1"/>
  <c r="V9" i="3"/>
  <c r="V8" i="3" s="1"/>
  <c r="V58" i="3" s="1"/>
  <c r="V62" i="3" s="1"/>
  <c r="W9" i="4"/>
  <c r="V9" i="4"/>
  <c r="V8" i="4" s="1"/>
  <c r="V58" i="4" s="1"/>
  <c r="V62" i="4" s="1"/>
  <c r="W8" i="4"/>
  <c r="W9" i="5"/>
  <c r="W8" i="5" s="1"/>
  <c r="W58" i="5" s="1"/>
  <c r="W62" i="5" s="1"/>
  <c r="V9" i="5"/>
  <c r="V8" i="5" s="1"/>
  <c r="V58" i="5" s="1"/>
  <c r="V62" i="5" s="1"/>
  <c r="W9" i="6"/>
  <c r="W8" i="6" s="1"/>
  <c r="W58" i="6" s="1"/>
  <c r="W62" i="6" s="1"/>
  <c r="V9" i="6"/>
  <c r="V8" i="6" s="1"/>
  <c r="W9" i="7"/>
  <c r="W8" i="7" s="1"/>
  <c r="V9" i="7"/>
  <c r="V8" i="7" s="1"/>
  <c r="V58" i="7" s="1"/>
  <c r="V62" i="7" s="1"/>
  <c r="W9" i="8"/>
  <c r="W8" i="8" s="1"/>
  <c r="W58" i="8" s="1"/>
  <c r="W62" i="8" s="1"/>
  <c r="V9" i="8"/>
  <c r="W9" i="9"/>
  <c r="V9" i="9"/>
  <c r="V8" i="9" s="1"/>
  <c r="V58" i="9" s="1"/>
  <c r="V62" i="9" s="1"/>
  <c r="W8" i="9"/>
  <c r="W58" i="9" s="1"/>
  <c r="W62" i="9" s="1"/>
  <c r="W9" i="10"/>
  <c r="W8" i="10" s="1"/>
  <c r="V9" i="10"/>
  <c r="V8" i="10" s="1"/>
  <c r="V58" i="10" s="1"/>
  <c r="V62" i="10" s="1"/>
  <c r="W9" i="11"/>
  <c r="W8" i="11" s="1"/>
  <c r="W58" i="11" s="1"/>
  <c r="W62" i="11" s="1"/>
  <c r="V9" i="11"/>
  <c r="V8" i="11" s="1"/>
  <c r="V58" i="11" s="1"/>
  <c r="V62" i="11" s="1"/>
  <c r="W9" i="12"/>
  <c r="V9" i="12"/>
  <c r="W9" i="13"/>
  <c r="V9" i="13"/>
  <c r="V8" i="13" s="1"/>
  <c r="V58" i="13" s="1"/>
  <c r="V62" i="13" s="1"/>
  <c r="W8" i="13"/>
  <c r="W58" i="13" s="1"/>
  <c r="W62" i="13" s="1"/>
  <c r="W9" i="14"/>
  <c r="W8" i="14" s="1"/>
  <c r="V9" i="14"/>
  <c r="V8" i="14" s="1"/>
  <c r="V58" i="14" s="1"/>
  <c r="V62" i="14" s="1"/>
  <c r="W9" i="15"/>
  <c r="W8" i="15" s="1"/>
  <c r="W58" i="15" s="1"/>
  <c r="W62" i="15" s="1"/>
  <c r="V9" i="15"/>
  <c r="V8" i="15" s="1"/>
  <c r="V58" i="15" s="1"/>
  <c r="V62" i="15" s="1"/>
  <c r="W9" i="16"/>
  <c r="V9" i="16"/>
  <c r="W9" i="17"/>
  <c r="W8" i="17" s="1"/>
  <c r="W58" i="17" s="1"/>
  <c r="W62" i="17" s="1"/>
  <c r="V9" i="17"/>
  <c r="V8" i="17" s="1"/>
  <c r="V58" i="17" s="1"/>
  <c r="V62" i="17" s="1"/>
  <c r="W9" i="18"/>
  <c r="W8" i="18" s="1"/>
  <c r="V9" i="18"/>
  <c r="V8" i="18" s="1"/>
  <c r="V58" i="18" s="1"/>
  <c r="V62" i="18" s="1"/>
  <c r="W9" i="19"/>
  <c r="W8" i="19" s="1"/>
  <c r="W58" i="19" s="1"/>
  <c r="W62" i="19" s="1"/>
  <c r="V9" i="19"/>
  <c r="V8" i="19" s="1"/>
  <c r="V58" i="19" s="1"/>
  <c r="V62" i="19" s="1"/>
  <c r="W9" i="20"/>
  <c r="V9" i="20"/>
  <c r="V8" i="20" s="1"/>
  <c r="V58" i="20" s="1"/>
  <c r="V62" i="20" s="1"/>
  <c r="W8" i="20"/>
  <c r="W9" i="21"/>
  <c r="V9" i="21"/>
  <c r="V8" i="21" s="1"/>
  <c r="V58" i="21" s="1"/>
  <c r="V62" i="21" s="1"/>
  <c r="W8" i="21"/>
  <c r="W58" i="21" s="1"/>
  <c r="W62" i="21" s="1"/>
  <c r="W9" i="22"/>
  <c r="W8" i="22" s="1"/>
  <c r="V9" i="22"/>
  <c r="V8" i="22" s="1"/>
  <c r="V58" i="22" s="1"/>
  <c r="V62" i="22" s="1"/>
  <c r="W9" i="23"/>
  <c r="W8" i="23" s="1"/>
  <c r="W58" i="23" s="1"/>
  <c r="W62" i="23" s="1"/>
  <c r="V9" i="23"/>
  <c r="V8" i="23" s="1"/>
  <c r="V58" i="23" s="1"/>
  <c r="V62" i="23" s="1"/>
  <c r="W9" i="24"/>
  <c r="W8" i="24" s="1"/>
  <c r="V9" i="24"/>
  <c r="W9" i="25"/>
  <c r="V9" i="25"/>
  <c r="V8" i="25" s="1"/>
  <c r="V58" i="25" s="1"/>
  <c r="V62" i="25" s="1"/>
  <c r="W8" i="25"/>
  <c r="W58" i="25" s="1"/>
  <c r="W62" i="25" s="1"/>
  <c r="W9" i="26"/>
  <c r="W8" i="26" s="1"/>
  <c r="V9" i="26"/>
  <c r="V8" i="26" s="1"/>
  <c r="V58" i="26" s="1"/>
  <c r="V62" i="26" s="1"/>
  <c r="W9" i="27"/>
  <c r="W8" i="27" s="1"/>
  <c r="W58" i="27" s="1"/>
  <c r="W62" i="27" s="1"/>
  <c r="V9" i="27"/>
  <c r="V8" i="27" s="1"/>
  <c r="V58" i="27" s="1"/>
  <c r="V62" i="27" s="1"/>
  <c r="W9" i="28"/>
  <c r="V9" i="28"/>
  <c r="V8" i="28" s="1"/>
  <c r="V58" i="28" s="1"/>
  <c r="V62" i="28" s="1"/>
  <c r="W8" i="28"/>
  <c r="W9" i="29"/>
  <c r="V9" i="29"/>
  <c r="V8" i="29" s="1"/>
  <c r="V58" i="29" s="1"/>
  <c r="V62" i="29" s="1"/>
  <c r="W8" i="29"/>
  <c r="W58" i="29" s="1"/>
  <c r="W62" i="29" s="1"/>
  <c r="W9" i="30"/>
  <c r="W8" i="30" s="1"/>
  <c r="V9" i="30"/>
  <c r="V8" i="30" s="1"/>
  <c r="V58" i="30" s="1"/>
  <c r="V62" i="30" s="1"/>
  <c r="W9" i="31"/>
  <c r="W8" i="31" s="1"/>
  <c r="W58" i="31" s="1"/>
  <c r="W62" i="31" s="1"/>
  <c r="V9" i="31"/>
  <c r="V8" i="31" s="1"/>
  <c r="V58" i="31" s="1"/>
  <c r="V62" i="31" s="1"/>
  <c r="W9" i="32"/>
  <c r="V9" i="32"/>
  <c r="V8" i="32" s="1"/>
  <c r="V58" i="32" s="1"/>
  <c r="V62" i="32" s="1"/>
  <c r="W9" i="33"/>
  <c r="W8" i="33" s="1"/>
  <c r="W58" i="33" s="1"/>
  <c r="W62" i="33" s="1"/>
  <c r="V9" i="33"/>
  <c r="V8" i="33" s="1"/>
  <c r="V58" i="33" s="1"/>
  <c r="V62" i="33" s="1"/>
  <c r="W9" i="34"/>
  <c r="W8" i="34" s="1"/>
  <c r="V9" i="34"/>
  <c r="V8" i="34" s="1"/>
  <c r="V58" i="34" s="1"/>
  <c r="V62" i="34" s="1"/>
  <c r="W9" i="35"/>
  <c r="W8" i="35" s="1"/>
  <c r="W58" i="35" s="1"/>
  <c r="W62" i="35" s="1"/>
  <c r="V9" i="35"/>
  <c r="V8" i="35" s="1"/>
  <c r="V58" i="35" s="1"/>
  <c r="V62" i="35" s="1"/>
  <c r="W9" i="36"/>
  <c r="W8" i="36" s="1"/>
  <c r="V9" i="36"/>
  <c r="V8" i="36" s="1"/>
  <c r="V58" i="36" s="1"/>
  <c r="V62" i="36" s="1"/>
  <c r="W9" i="37"/>
  <c r="W8" i="37" s="1"/>
  <c r="W58" i="37" s="1"/>
  <c r="W62" i="37" s="1"/>
  <c r="V9" i="37"/>
  <c r="V8" i="37" s="1"/>
  <c r="V58" i="37" s="1"/>
  <c r="V62" i="37" s="1"/>
  <c r="W9" i="38"/>
  <c r="W8" i="38" s="1"/>
  <c r="V9" i="38"/>
  <c r="V8" i="38" s="1"/>
  <c r="V58" i="38" s="1"/>
  <c r="V62" i="38" s="1"/>
  <c r="W9" i="39"/>
  <c r="W8" i="39" s="1"/>
  <c r="W58" i="39" s="1"/>
  <c r="W62" i="39" s="1"/>
  <c r="V9" i="39"/>
  <c r="V8" i="39" s="1"/>
  <c r="V58" i="39" s="1"/>
  <c r="V62" i="39" s="1"/>
  <c r="W9" i="40"/>
  <c r="W8" i="40" s="1"/>
  <c r="V9" i="40"/>
  <c r="V8" i="40" s="1"/>
  <c r="V58" i="40" s="1"/>
  <c r="V62" i="40" s="1"/>
  <c r="W9" i="41"/>
  <c r="W8" i="41" s="1"/>
  <c r="W58" i="41" s="1"/>
  <c r="W62" i="41" s="1"/>
  <c r="V9" i="41"/>
  <c r="V8" i="41" s="1"/>
  <c r="V58" i="41" s="1"/>
  <c r="V62" i="41" s="1"/>
  <c r="W9" i="42"/>
  <c r="W8" i="42" s="1"/>
  <c r="V9" i="42"/>
  <c r="V8" i="42" s="1"/>
  <c r="V58" i="42" s="1"/>
  <c r="V62" i="42" s="1"/>
  <c r="W9" i="43"/>
  <c r="W8" i="43" s="1"/>
  <c r="W58" i="43" s="1"/>
  <c r="W62" i="43" s="1"/>
  <c r="V9" i="43"/>
  <c r="V8" i="43" s="1"/>
  <c r="V58" i="43" s="1"/>
  <c r="V62" i="43" s="1"/>
  <c r="W9" i="44"/>
  <c r="W8" i="44" s="1"/>
  <c r="V9" i="44"/>
  <c r="V8" i="44" s="1"/>
  <c r="V58" i="44" s="1"/>
  <c r="V62" i="44" s="1"/>
  <c r="W9" i="45"/>
  <c r="W8" i="45" s="1"/>
  <c r="W58" i="45" s="1"/>
  <c r="W62" i="45" s="1"/>
  <c r="V9" i="45"/>
  <c r="V8" i="45" s="1"/>
  <c r="V58" i="45" s="1"/>
  <c r="V62" i="45" s="1"/>
  <c r="W9" i="46"/>
  <c r="W8" i="46" s="1"/>
  <c r="V9" i="46"/>
  <c r="V8" i="46" s="1"/>
  <c r="V58" i="46" s="1"/>
  <c r="V62" i="46" s="1"/>
  <c r="W9" i="47"/>
  <c r="W8" i="47" s="1"/>
  <c r="W58" i="47" s="1"/>
  <c r="W62" i="47" s="1"/>
  <c r="V9" i="47"/>
  <c r="V8" i="47" s="1"/>
  <c r="V58" i="47" s="1"/>
  <c r="V62" i="47" s="1"/>
  <c r="W9" i="48"/>
  <c r="W8" i="48" s="1"/>
  <c r="V9" i="48"/>
  <c r="V8" i="48" s="1"/>
  <c r="V58" i="48" s="1"/>
  <c r="V62" i="48" s="1"/>
  <c r="W9" i="49"/>
  <c r="W8" i="49" s="1"/>
  <c r="W58" i="49" s="1"/>
  <c r="W62" i="49" s="1"/>
  <c r="V9" i="49"/>
  <c r="V8" i="49" s="1"/>
  <c r="V58" i="49" s="1"/>
  <c r="V62" i="49" s="1"/>
  <c r="W9" i="50"/>
  <c r="W8" i="50" s="1"/>
  <c r="V9" i="50"/>
  <c r="V8" i="50" s="1"/>
  <c r="V58" i="50" s="1"/>
  <c r="V62" i="50" s="1"/>
  <c r="W9" i="51"/>
  <c r="W8" i="51" s="1"/>
  <c r="W58" i="51" s="1"/>
  <c r="W62" i="51" s="1"/>
  <c r="V9" i="51"/>
  <c r="V8" i="51" s="1"/>
  <c r="V58" i="51" s="1"/>
  <c r="V62" i="51" s="1"/>
  <c r="W9" i="52"/>
  <c r="W8" i="52" s="1"/>
  <c r="V9" i="52"/>
  <c r="V8" i="52" s="1"/>
  <c r="V58" i="52" s="1"/>
  <c r="V62" i="52" s="1"/>
  <c r="W9" i="53"/>
  <c r="W8" i="53" s="1"/>
  <c r="W58" i="53" s="1"/>
  <c r="W62" i="53" s="1"/>
  <c r="V9" i="53"/>
  <c r="V8" i="53" s="1"/>
  <c r="V58" i="53" s="1"/>
  <c r="V62" i="53" s="1"/>
  <c r="W9" i="54"/>
  <c r="W8" i="54" s="1"/>
  <c r="V9" i="54"/>
  <c r="V8" i="54" s="1"/>
  <c r="V58" i="54" s="1"/>
  <c r="V62" i="54" s="1"/>
  <c r="W9" i="55"/>
  <c r="W8" i="55" s="1"/>
  <c r="W58" i="55" s="1"/>
  <c r="W62" i="55" s="1"/>
  <c r="V9" i="55"/>
  <c r="V8" i="55" s="1"/>
  <c r="V58" i="55" s="1"/>
  <c r="V62" i="55" s="1"/>
  <c r="W9" i="56"/>
  <c r="W8" i="56" s="1"/>
  <c r="V9" i="56"/>
  <c r="V8" i="56" s="1"/>
  <c r="V58" i="56" s="1"/>
  <c r="V62" i="56" s="1"/>
  <c r="W9" i="57"/>
  <c r="W8" i="57" s="1"/>
  <c r="W58" i="57" s="1"/>
  <c r="W62" i="57" s="1"/>
  <c r="V9" i="57"/>
  <c r="V8" i="57" s="1"/>
  <c r="V58" i="57" s="1"/>
  <c r="V62" i="57" s="1"/>
  <c r="W9" i="58"/>
  <c r="V9" i="58"/>
  <c r="V8" i="58" s="1"/>
  <c r="V58" i="58" s="1"/>
  <c r="V62" i="58" s="1"/>
  <c r="W8" i="58"/>
  <c r="W9" i="59"/>
  <c r="W8" i="59" s="1"/>
  <c r="W58" i="59" s="1"/>
  <c r="W62" i="59" s="1"/>
  <c r="V9" i="59"/>
  <c r="V8" i="59" s="1"/>
  <c r="V58" i="59" s="1"/>
  <c r="V62" i="59" s="1"/>
  <c r="W9" i="60"/>
  <c r="W8" i="60" s="1"/>
  <c r="V9" i="60"/>
  <c r="V8" i="60" s="1"/>
  <c r="V58" i="60" s="1"/>
  <c r="V62" i="60" s="1"/>
  <c r="W9" i="61"/>
  <c r="W8" i="61" s="1"/>
  <c r="W58" i="61" s="1"/>
  <c r="W62" i="61" s="1"/>
  <c r="V9" i="61"/>
  <c r="V8" i="61" s="1"/>
  <c r="V58" i="61" s="1"/>
  <c r="V62" i="61" s="1"/>
  <c r="W9" i="62"/>
  <c r="W8" i="62" s="1"/>
  <c r="V9" i="62"/>
  <c r="V8" i="62" s="1"/>
  <c r="V58" i="62" s="1"/>
  <c r="V62" i="62" s="1"/>
  <c r="W9" i="63"/>
  <c r="W8" i="63" s="1"/>
  <c r="W58" i="63" s="1"/>
  <c r="W62" i="63" s="1"/>
  <c r="V9" i="63"/>
  <c r="V8" i="63" s="1"/>
  <c r="V58" i="63" s="1"/>
  <c r="V62" i="63" s="1"/>
  <c r="W9" i="64"/>
  <c r="W8" i="64" s="1"/>
  <c r="V9" i="64"/>
  <c r="V8" i="64" s="1"/>
  <c r="V58" i="64" s="1"/>
  <c r="V62" i="64" s="1"/>
  <c r="W9" i="65"/>
  <c r="W8" i="65" s="1"/>
  <c r="W58" i="65" s="1"/>
  <c r="W62" i="65" s="1"/>
  <c r="V9" i="65"/>
  <c r="V8" i="65" s="1"/>
  <c r="V58" i="65" s="1"/>
  <c r="V62" i="65" s="1"/>
  <c r="W9" i="66"/>
  <c r="V9" i="66"/>
  <c r="V8" i="66" s="1"/>
  <c r="V58" i="66" s="1"/>
  <c r="V62" i="66" s="1"/>
  <c r="W8" i="66"/>
  <c r="W9" i="67"/>
  <c r="W8" i="67" s="1"/>
  <c r="W58" i="67" s="1"/>
  <c r="W62" i="67" s="1"/>
  <c r="V9" i="67"/>
  <c r="V8" i="67" s="1"/>
  <c r="V58" i="67" s="1"/>
  <c r="V62" i="67" s="1"/>
  <c r="W9" i="68"/>
  <c r="W8" i="68" s="1"/>
  <c r="V9" i="68"/>
  <c r="V8" i="68" s="1"/>
  <c r="V58" i="68" s="1"/>
  <c r="V62" i="68" s="1"/>
  <c r="W9" i="69"/>
  <c r="V9" i="69"/>
  <c r="V8" i="69" s="1"/>
  <c r="V58" i="69" s="1"/>
  <c r="V62" i="69" s="1"/>
  <c r="W8" i="69"/>
  <c r="W58" i="69" s="1"/>
  <c r="W62" i="69" s="1"/>
  <c r="W9" i="70"/>
  <c r="W8" i="70" s="1"/>
  <c r="V9" i="70"/>
  <c r="V8" i="70" s="1"/>
  <c r="V58" i="70" s="1"/>
  <c r="V62" i="70" s="1"/>
  <c r="W9" i="71"/>
  <c r="W8" i="71" s="1"/>
  <c r="W58" i="71" s="1"/>
  <c r="W62" i="71" s="1"/>
  <c r="V9" i="71"/>
  <c r="V8" i="71" s="1"/>
  <c r="V58" i="71" s="1"/>
  <c r="V62" i="71" s="1"/>
  <c r="W9" i="72"/>
  <c r="W8" i="72" s="1"/>
  <c r="V9" i="72"/>
  <c r="V8" i="72" s="1"/>
  <c r="V58" i="72" s="1"/>
  <c r="V62" i="72" s="1"/>
  <c r="W9" i="73"/>
  <c r="W8" i="73" s="1"/>
  <c r="W58" i="73" s="1"/>
  <c r="W62" i="73" s="1"/>
  <c r="V9" i="73"/>
  <c r="V8" i="73" s="1"/>
  <c r="V58" i="73" s="1"/>
  <c r="V62" i="73" s="1"/>
  <c r="W9" i="74"/>
  <c r="W8" i="74" s="1"/>
  <c r="W58" i="74" s="1"/>
  <c r="W62" i="74" s="1"/>
  <c r="V9" i="74"/>
  <c r="V8" i="74" s="1"/>
  <c r="V58" i="74" s="1"/>
  <c r="V62" i="74" s="1"/>
  <c r="W9" i="75"/>
  <c r="W8" i="75" s="1"/>
  <c r="W58" i="75" s="1"/>
  <c r="W62" i="75" s="1"/>
  <c r="V9" i="75"/>
  <c r="V8" i="75" s="1"/>
  <c r="V58" i="75" s="1"/>
  <c r="V62" i="75" s="1"/>
  <c r="W9" i="76"/>
  <c r="W8" i="76" s="1"/>
  <c r="V9" i="76"/>
  <c r="V8" i="76" s="1"/>
  <c r="V58" i="76" s="1"/>
  <c r="V62" i="76" s="1"/>
  <c r="W9" i="77"/>
  <c r="V9" i="77"/>
  <c r="V8" i="77" s="1"/>
  <c r="V58" i="77" s="1"/>
  <c r="V62" i="77" s="1"/>
  <c r="W8" i="77"/>
  <c r="W58" i="77" s="1"/>
  <c r="W62" i="77" s="1"/>
  <c r="W9" i="78"/>
  <c r="V9" i="78"/>
  <c r="V8" i="78" s="1"/>
  <c r="V58" i="78" s="1"/>
  <c r="V62" i="78" s="1"/>
  <c r="W8" i="78"/>
  <c r="W9" i="79"/>
  <c r="W8" i="79" s="1"/>
  <c r="W58" i="79" s="1"/>
  <c r="W62" i="79" s="1"/>
  <c r="V9" i="79"/>
  <c r="V8" i="79" s="1"/>
  <c r="V58" i="79" s="1"/>
  <c r="V62" i="79" s="1"/>
  <c r="W9" i="80"/>
  <c r="W8" i="80" s="1"/>
  <c r="V9" i="80"/>
  <c r="V8" i="80" s="1"/>
  <c r="V58" i="80" s="1"/>
  <c r="V62" i="80" s="1"/>
  <c r="W9" i="81"/>
  <c r="W8" i="81" s="1"/>
  <c r="W58" i="81" s="1"/>
  <c r="W62" i="81" s="1"/>
  <c r="V9" i="81"/>
  <c r="V8" i="81" s="1"/>
  <c r="V58" i="81" s="1"/>
  <c r="V62" i="81" s="1"/>
  <c r="W9" i="82"/>
  <c r="W8" i="82" s="1"/>
  <c r="W58" i="82" s="1"/>
  <c r="W62" i="82" s="1"/>
  <c r="V9" i="82"/>
  <c r="V8" i="82" s="1"/>
  <c r="V58" i="82" s="1"/>
  <c r="V62" i="82" s="1"/>
  <c r="W9" i="83"/>
  <c r="W8" i="83" s="1"/>
  <c r="W58" i="83" s="1"/>
  <c r="W62" i="83" s="1"/>
  <c r="V9" i="83"/>
  <c r="V8" i="83" s="1"/>
  <c r="V58" i="83" s="1"/>
  <c r="V62" i="83" s="1"/>
  <c r="W9" i="84"/>
  <c r="W8" i="84" s="1"/>
  <c r="V9" i="84"/>
  <c r="V8" i="84" s="1"/>
  <c r="V58" i="84" s="1"/>
  <c r="V62" i="84" s="1"/>
  <c r="W9" i="85"/>
  <c r="V9" i="85"/>
  <c r="V8" i="85" s="1"/>
  <c r="V58" i="85" s="1"/>
  <c r="V62" i="85" s="1"/>
  <c r="W8" i="85"/>
  <c r="W58" i="85" s="1"/>
  <c r="W62" i="85" s="1"/>
  <c r="W9" i="86"/>
  <c r="W8" i="86" s="1"/>
  <c r="V9" i="86"/>
  <c r="V8" i="86" s="1"/>
  <c r="V58" i="86" s="1"/>
  <c r="V62" i="86" s="1"/>
  <c r="W9" i="87"/>
  <c r="W8" i="87" s="1"/>
  <c r="W58" i="87" s="1"/>
  <c r="W62" i="87" s="1"/>
  <c r="V9" i="87"/>
  <c r="V8" i="87" s="1"/>
  <c r="V58" i="87" s="1"/>
  <c r="V62" i="87" s="1"/>
  <c r="W9" i="88"/>
  <c r="W8" i="88" s="1"/>
  <c r="V9" i="88"/>
  <c r="V8" i="88"/>
  <c r="V58" i="88" s="1"/>
  <c r="V62" i="88" s="1"/>
  <c r="W9" i="89"/>
  <c r="W8" i="89" s="1"/>
  <c r="W58" i="89" s="1"/>
  <c r="W62" i="89" s="1"/>
  <c r="V9" i="89"/>
  <c r="V8" i="89" s="1"/>
  <c r="V58" i="89" s="1"/>
  <c r="V62" i="89" s="1"/>
  <c r="W9" i="90"/>
  <c r="W8" i="90" s="1"/>
  <c r="V9" i="90"/>
  <c r="V8" i="90" s="1"/>
  <c r="V58" i="90" s="1"/>
  <c r="V62" i="90" s="1"/>
  <c r="W9" i="91"/>
  <c r="W8" i="91" s="1"/>
  <c r="W58" i="91" s="1"/>
  <c r="W62" i="91" s="1"/>
  <c r="V9" i="91"/>
  <c r="V8" i="91" s="1"/>
  <c r="V58" i="91" s="1"/>
  <c r="V62" i="91" s="1"/>
  <c r="W9" i="92"/>
  <c r="W8" i="92" s="1"/>
  <c r="V9" i="92"/>
  <c r="V8" i="92" s="1"/>
  <c r="V58" i="92" s="1"/>
  <c r="V62" i="92" s="1"/>
  <c r="W9" i="93"/>
  <c r="W8" i="93" s="1"/>
  <c r="W58" i="93" s="1"/>
  <c r="W62" i="93" s="1"/>
  <c r="V9" i="93"/>
  <c r="V8" i="93" s="1"/>
  <c r="V58" i="93" s="1"/>
  <c r="V62" i="93" s="1"/>
  <c r="W9" i="94"/>
  <c r="W8" i="94" s="1"/>
  <c r="V9" i="94"/>
  <c r="V8" i="94" s="1"/>
  <c r="V58" i="94" s="1"/>
  <c r="V62" i="94" s="1"/>
  <c r="W9" i="95"/>
  <c r="W8" i="95" s="1"/>
  <c r="W58" i="95" s="1"/>
  <c r="W62" i="95" s="1"/>
  <c r="V9" i="95"/>
  <c r="V8" i="95" s="1"/>
  <c r="V58" i="95" s="1"/>
  <c r="V62" i="95" s="1"/>
  <c r="W9" i="96"/>
  <c r="W8" i="96" s="1"/>
  <c r="V9" i="96"/>
  <c r="V8" i="96" s="1"/>
  <c r="V58" i="96" s="1"/>
  <c r="V62" i="96" s="1"/>
  <c r="W9" i="97"/>
  <c r="W8" i="97" s="1"/>
  <c r="W58" i="97" s="1"/>
  <c r="W62" i="97" s="1"/>
  <c r="V9" i="97"/>
  <c r="V8" i="97"/>
  <c r="V58" i="97" s="1"/>
  <c r="V62" i="97" s="1"/>
  <c r="W9" i="98"/>
  <c r="W8" i="98" s="1"/>
  <c r="V9" i="98"/>
  <c r="V8" i="98" s="1"/>
  <c r="V58" i="98" s="1"/>
  <c r="V62" i="98" s="1"/>
  <c r="W9" i="99"/>
  <c r="W8" i="99" s="1"/>
  <c r="W58" i="99" s="1"/>
  <c r="W62" i="99" s="1"/>
  <c r="V9" i="99"/>
  <c r="V8" i="99" s="1"/>
  <c r="V58" i="99" s="1"/>
  <c r="V62" i="99" s="1"/>
  <c r="W9" i="100"/>
  <c r="W8" i="100" s="1"/>
  <c r="V9" i="100"/>
  <c r="V8" i="100" s="1"/>
  <c r="V58" i="100" s="1"/>
  <c r="V62" i="100" s="1"/>
  <c r="W9" i="101"/>
  <c r="W8" i="101" s="1"/>
  <c r="W58" i="101" s="1"/>
  <c r="W62" i="101" s="1"/>
  <c r="V9" i="101"/>
  <c r="V8" i="101" s="1"/>
  <c r="V58" i="101" s="1"/>
  <c r="V62" i="101" s="1"/>
  <c r="W9" i="102"/>
  <c r="W8" i="102" s="1"/>
  <c r="V9" i="102"/>
  <c r="V8" i="102" s="1"/>
  <c r="V58" i="102" s="1"/>
  <c r="V62" i="102" s="1"/>
  <c r="W9" i="103"/>
  <c r="W8" i="103" s="1"/>
  <c r="W58" i="103" s="1"/>
  <c r="W62" i="103" s="1"/>
  <c r="V9" i="103"/>
  <c r="V8" i="103" s="1"/>
  <c r="V58" i="103" s="1"/>
  <c r="V62" i="103" s="1"/>
  <c r="W9" i="104"/>
  <c r="W8" i="104" s="1"/>
  <c r="V9" i="104"/>
  <c r="V8" i="104" s="1"/>
  <c r="V58" i="104" s="1"/>
  <c r="V62" i="104" s="1"/>
  <c r="W9" i="105"/>
  <c r="W8" i="105" s="1"/>
  <c r="W58" i="105" s="1"/>
  <c r="W62" i="105" s="1"/>
  <c r="V9" i="105"/>
  <c r="V8" i="105" s="1"/>
  <c r="V58" i="105" s="1"/>
  <c r="V62" i="105" s="1"/>
  <c r="W9" i="106"/>
  <c r="W8" i="106" s="1"/>
  <c r="V9" i="106"/>
  <c r="V8" i="106" s="1"/>
  <c r="V58" i="106" s="1"/>
  <c r="V62" i="106" s="1"/>
  <c r="W9" i="107"/>
  <c r="W8" i="107" s="1"/>
  <c r="W58" i="107" s="1"/>
  <c r="W62" i="107" s="1"/>
  <c r="V9" i="107"/>
  <c r="V8" i="107" s="1"/>
  <c r="V58" i="107" s="1"/>
  <c r="V62" i="107" s="1"/>
  <c r="W9" i="108"/>
  <c r="W8" i="108" s="1"/>
  <c r="V9" i="108"/>
  <c r="V8" i="108" s="1"/>
  <c r="V58" i="108" s="1"/>
  <c r="V62" i="108" s="1"/>
  <c r="W9" i="109"/>
  <c r="W8" i="109" s="1"/>
  <c r="W58" i="109" s="1"/>
  <c r="W62" i="109" s="1"/>
  <c r="V9" i="109"/>
  <c r="V8" i="109" s="1"/>
  <c r="V58" i="109" s="1"/>
  <c r="V62" i="109" s="1"/>
  <c r="W9" i="110"/>
  <c r="W8" i="110" s="1"/>
  <c r="V9" i="110"/>
  <c r="V8" i="110" s="1"/>
  <c r="V58" i="110" s="1"/>
  <c r="V62" i="110" s="1"/>
  <c r="W9" i="111"/>
  <c r="W8" i="111" s="1"/>
  <c r="W58" i="111" s="1"/>
  <c r="W62" i="111" s="1"/>
  <c r="V9" i="111"/>
  <c r="V8" i="111" s="1"/>
  <c r="V58" i="111" s="1"/>
  <c r="V62" i="111" s="1"/>
  <c r="W9" i="112"/>
  <c r="W8" i="112" s="1"/>
  <c r="V9" i="112"/>
  <c r="V8" i="112" s="1"/>
  <c r="V58" i="112" s="1"/>
  <c r="V62" i="112" s="1"/>
  <c r="W9" i="113"/>
  <c r="W8" i="113" s="1"/>
  <c r="W58" i="113" s="1"/>
  <c r="W62" i="113" s="1"/>
  <c r="V9" i="113"/>
  <c r="V8" i="113" s="1"/>
  <c r="V58" i="113" s="1"/>
  <c r="V62" i="113" s="1"/>
  <c r="W9" i="114"/>
  <c r="W8" i="114" s="1"/>
  <c r="V9" i="114"/>
  <c r="V8" i="114" s="1"/>
  <c r="V58" i="114" s="1"/>
  <c r="V62" i="114" s="1"/>
  <c r="W9" i="115"/>
  <c r="W8" i="115" s="1"/>
  <c r="W58" i="115" s="1"/>
  <c r="W62" i="115" s="1"/>
  <c r="V9" i="115"/>
  <c r="V8" i="115" s="1"/>
  <c r="V58" i="115" s="1"/>
  <c r="V62" i="115" s="1"/>
  <c r="W9" i="116"/>
  <c r="W8" i="116" s="1"/>
  <c r="V9" i="116"/>
  <c r="V8" i="116" s="1"/>
  <c r="V58" i="116" s="1"/>
  <c r="V62" i="116" s="1"/>
  <c r="W9" i="117"/>
  <c r="W8" i="117" s="1"/>
  <c r="W58" i="117" s="1"/>
  <c r="W62" i="117" s="1"/>
  <c r="V9" i="117"/>
  <c r="V8" i="117" s="1"/>
  <c r="V58" i="117" s="1"/>
  <c r="V62" i="117" s="1"/>
  <c r="W9" i="118"/>
  <c r="W8" i="118" s="1"/>
  <c r="V9" i="118"/>
  <c r="V8" i="118" s="1"/>
  <c r="V58" i="118" s="1"/>
  <c r="V62" i="118" s="1"/>
  <c r="W9" i="119"/>
  <c r="W8" i="119" s="1"/>
  <c r="W58" i="119" s="1"/>
  <c r="W62" i="119" s="1"/>
  <c r="V9" i="119"/>
  <c r="V8" i="119" s="1"/>
  <c r="V58" i="119" s="1"/>
  <c r="V62" i="119" s="1"/>
  <c r="W9" i="120"/>
  <c r="W8" i="120" s="1"/>
  <c r="V9" i="120"/>
  <c r="V8" i="120" s="1"/>
  <c r="V58" i="120" s="1"/>
  <c r="V62" i="120" s="1"/>
  <c r="W9" i="121"/>
  <c r="W8" i="121" s="1"/>
  <c r="W58" i="121" s="1"/>
  <c r="W62" i="121" s="1"/>
  <c r="V9" i="121"/>
  <c r="V8" i="121" s="1"/>
  <c r="V58" i="121" s="1"/>
  <c r="V62" i="121" s="1"/>
  <c r="W9" i="122"/>
  <c r="W8" i="122" s="1"/>
  <c r="V9" i="122"/>
  <c r="V8" i="122" s="1"/>
  <c r="V58" i="122" s="1"/>
  <c r="V62" i="122" s="1"/>
  <c r="W9" i="123"/>
  <c r="W8" i="123" s="1"/>
  <c r="W58" i="123" s="1"/>
  <c r="W62" i="123" s="1"/>
  <c r="V9" i="123"/>
  <c r="V8" i="123" s="1"/>
  <c r="V58" i="123" s="1"/>
  <c r="V62" i="123" s="1"/>
  <c r="W9" i="124"/>
  <c r="W8" i="124" s="1"/>
  <c r="V9" i="124"/>
  <c r="V8" i="124" s="1"/>
  <c r="V58" i="124" s="1"/>
  <c r="V62" i="124" s="1"/>
  <c r="W9" i="125"/>
  <c r="W8" i="125" s="1"/>
  <c r="W58" i="125" s="1"/>
  <c r="W62" i="125" s="1"/>
  <c r="V9" i="125"/>
  <c r="V8" i="125" s="1"/>
  <c r="V58" i="125" s="1"/>
  <c r="V62" i="125" s="1"/>
  <c r="W9" i="126"/>
  <c r="W8" i="126" s="1"/>
  <c r="V9" i="126"/>
  <c r="V8" i="126" s="1"/>
  <c r="V58" i="126" s="1"/>
  <c r="V62" i="126" s="1"/>
  <c r="W9" i="127"/>
  <c r="W8" i="127" s="1"/>
  <c r="W58" i="127" s="1"/>
  <c r="W62" i="127" s="1"/>
  <c r="V9" i="127"/>
  <c r="V8" i="127" s="1"/>
  <c r="V58" i="127" s="1"/>
  <c r="V62" i="127" s="1"/>
  <c r="W9" i="128"/>
  <c r="W8" i="128" s="1"/>
  <c r="V9" i="128"/>
  <c r="V8" i="128" s="1"/>
  <c r="V58" i="128" s="1"/>
  <c r="V62" i="128" s="1"/>
  <c r="W9" i="129"/>
  <c r="W8" i="129" s="1"/>
  <c r="W58" i="129" s="1"/>
  <c r="W62" i="129" s="1"/>
  <c r="V9" i="129"/>
  <c r="V8" i="129" s="1"/>
  <c r="V58" i="129" s="1"/>
  <c r="V62" i="129" s="1"/>
  <c r="W9" i="130"/>
  <c r="W8" i="130" s="1"/>
  <c r="V9" i="130"/>
  <c r="V8" i="130" s="1"/>
  <c r="V58" i="130" s="1"/>
  <c r="V62" i="130" s="1"/>
  <c r="W9" i="131"/>
  <c r="W8" i="131" s="1"/>
  <c r="W58" i="131" s="1"/>
  <c r="W62" i="131" s="1"/>
  <c r="V9" i="131"/>
  <c r="V8" i="131" s="1"/>
  <c r="V58" i="131" s="1"/>
  <c r="V62" i="131" s="1"/>
  <c r="W9" i="132"/>
  <c r="W8" i="132" s="1"/>
  <c r="W58" i="132" s="1"/>
  <c r="W62" i="132" s="1"/>
  <c r="V9" i="132"/>
  <c r="V8" i="132" s="1"/>
  <c r="V58" i="132" s="1"/>
  <c r="V62" i="132" s="1"/>
  <c r="W9" i="133"/>
  <c r="W8" i="133" s="1"/>
  <c r="W58" i="133" s="1"/>
  <c r="W62" i="133" s="1"/>
  <c r="V9" i="133"/>
  <c r="V8" i="133" s="1"/>
  <c r="V58" i="133" s="1"/>
  <c r="V62" i="133" s="1"/>
  <c r="W9" i="134"/>
  <c r="W8" i="134" s="1"/>
  <c r="V9" i="134"/>
  <c r="V8" i="134" s="1"/>
  <c r="V58" i="134" s="1"/>
  <c r="V62" i="134" s="1"/>
  <c r="W9" i="135"/>
  <c r="W8" i="135" s="1"/>
  <c r="W58" i="135" s="1"/>
  <c r="W62" i="135" s="1"/>
  <c r="V9" i="135"/>
  <c r="V8" i="135" s="1"/>
  <c r="V58" i="135" s="1"/>
  <c r="V62" i="135" s="1"/>
  <c r="W9" i="136"/>
  <c r="W8" i="136" s="1"/>
  <c r="W58" i="136" s="1"/>
  <c r="W62" i="136" s="1"/>
  <c r="V9" i="136"/>
  <c r="V8" i="136" s="1"/>
  <c r="V58" i="136" s="1"/>
  <c r="V62" i="136" s="1"/>
  <c r="W9" i="137"/>
  <c r="W8" i="137" s="1"/>
  <c r="W58" i="137" s="1"/>
  <c r="W62" i="137" s="1"/>
  <c r="V9" i="137"/>
  <c r="V8" i="137" s="1"/>
  <c r="V58" i="137" s="1"/>
  <c r="V62" i="137" s="1"/>
  <c r="W9" i="138"/>
  <c r="W8" i="138" s="1"/>
  <c r="W58" i="138" s="1"/>
  <c r="W62" i="138" s="1"/>
  <c r="V9" i="138"/>
  <c r="V8" i="138" s="1"/>
  <c r="V58" i="138" s="1"/>
  <c r="V62" i="138" s="1"/>
  <c r="W9" i="139"/>
  <c r="W8" i="139" s="1"/>
  <c r="W58" i="139" s="1"/>
  <c r="W62" i="139" s="1"/>
  <c r="V9" i="139"/>
  <c r="V8" i="139" s="1"/>
  <c r="V58" i="139" s="1"/>
  <c r="V62" i="139" s="1"/>
  <c r="W9" i="140"/>
  <c r="W8" i="140" s="1"/>
  <c r="W58" i="140" s="1"/>
  <c r="W62" i="140" s="1"/>
  <c r="V9" i="140"/>
  <c r="V8" i="140" s="1"/>
  <c r="V58" i="140" s="1"/>
  <c r="V62" i="140" s="1"/>
  <c r="W9" i="141"/>
  <c r="W8" i="141" s="1"/>
  <c r="W58" i="141" s="1"/>
  <c r="W62" i="141" s="1"/>
  <c r="V9" i="141"/>
  <c r="V8" i="141" s="1"/>
  <c r="V58" i="141" s="1"/>
  <c r="V62" i="141" s="1"/>
  <c r="W9" i="142"/>
  <c r="W8" i="142" s="1"/>
  <c r="W58" i="142" s="1"/>
  <c r="W62" i="142" s="1"/>
  <c r="V9" i="142"/>
  <c r="V8" i="142" s="1"/>
  <c r="V58" i="142" s="1"/>
  <c r="V62" i="142" s="1"/>
  <c r="W9" i="143"/>
  <c r="W8" i="143" s="1"/>
  <c r="W58" i="143" s="1"/>
  <c r="W62" i="143" s="1"/>
  <c r="V9" i="143"/>
  <c r="V8" i="143" s="1"/>
  <c r="V58" i="143" s="1"/>
  <c r="V62" i="143" s="1"/>
  <c r="W9" i="144"/>
  <c r="W8" i="144" s="1"/>
  <c r="W58" i="144" s="1"/>
  <c r="W62" i="144" s="1"/>
  <c r="V9" i="144"/>
  <c r="V8" i="144" s="1"/>
  <c r="V58" i="144" s="1"/>
  <c r="V62" i="144" s="1"/>
  <c r="W9" i="145"/>
  <c r="W8" i="145" s="1"/>
  <c r="W58" i="145" s="1"/>
  <c r="W62" i="145" s="1"/>
  <c r="V9" i="145"/>
  <c r="V8" i="145" s="1"/>
  <c r="V58" i="145" s="1"/>
  <c r="V62" i="145" s="1"/>
  <c r="W9" i="146"/>
  <c r="W8" i="146" s="1"/>
  <c r="W58" i="146" s="1"/>
  <c r="W62" i="146" s="1"/>
  <c r="V9" i="146"/>
  <c r="V8" i="146" s="1"/>
  <c r="V58" i="146" s="1"/>
  <c r="V62" i="146" s="1"/>
  <c r="W9" i="147"/>
  <c r="W8" i="147" s="1"/>
  <c r="W58" i="147" s="1"/>
  <c r="W62" i="147" s="1"/>
  <c r="V9" i="147"/>
  <c r="V8" i="147" s="1"/>
  <c r="V58" i="147" s="1"/>
  <c r="V62" i="147" s="1"/>
  <c r="W9" i="148"/>
  <c r="W8" i="148" s="1"/>
  <c r="W58" i="148" s="1"/>
  <c r="W62" i="148" s="1"/>
  <c r="V9" i="148"/>
  <c r="V8" i="148" s="1"/>
  <c r="V58" i="148" s="1"/>
  <c r="V62" i="148" s="1"/>
  <c r="W9" i="149"/>
  <c r="W8" i="149" s="1"/>
  <c r="W58" i="149" s="1"/>
  <c r="W62" i="149" s="1"/>
  <c r="V9" i="149"/>
  <c r="V8" i="149" s="1"/>
  <c r="V58" i="149" s="1"/>
  <c r="V62" i="149" s="1"/>
  <c r="W9" i="150"/>
  <c r="W8" i="150" s="1"/>
  <c r="W58" i="150" s="1"/>
  <c r="W62" i="150" s="1"/>
  <c r="V9" i="150"/>
  <c r="V8" i="150" s="1"/>
  <c r="V58" i="150" s="1"/>
  <c r="V62" i="150" s="1"/>
  <c r="W9" i="151"/>
  <c r="W8" i="151" s="1"/>
  <c r="W58" i="151" s="1"/>
  <c r="W62" i="151" s="1"/>
  <c r="V9" i="151"/>
  <c r="V8" i="151" s="1"/>
  <c r="V58" i="151" s="1"/>
  <c r="V62" i="151" s="1"/>
  <c r="W9" i="152"/>
  <c r="W8" i="152" s="1"/>
  <c r="W58" i="152" s="1"/>
  <c r="W62" i="152" s="1"/>
  <c r="V9" i="152"/>
  <c r="V8" i="152" s="1"/>
  <c r="V58" i="152" s="1"/>
  <c r="V62" i="152" s="1"/>
  <c r="W9" i="153"/>
  <c r="W8" i="153" s="1"/>
  <c r="W58" i="153" s="1"/>
  <c r="W62" i="153" s="1"/>
  <c r="V9" i="153"/>
  <c r="V8" i="153" s="1"/>
  <c r="V58" i="153" s="1"/>
  <c r="V62" i="153" s="1"/>
  <c r="W9" i="154"/>
  <c r="W8" i="154" s="1"/>
  <c r="W58" i="154" s="1"/>
  <c r="W62" i="154" s="1"/>
  <c r="V9" i="154"/>
  <c r="V8" i="154" s="1"/>
  <c r="V58" i="154" s="1"/>
  <c r="V62" i="154" s="1"/>
  <c r="W9" i="155"/>
  <c r="W8" i="155" s="1"/>
  <c r="W58" i="155" s="1"/>
  <c r="W62" i="155" s="1"/>
  <c r="V9" i="155"/>
  <c r="V8" i="155" s="1"/>
  <c r="V58" i="155" s="1"/>
  <c r="V62" i="155" s="1"/>
  <c r="W9" i="156"/>
  <c r="W8" i="156" s="1"/>
  <c r="W58" i="156" s="1"/>
  <c r="W62" i="156" s="1"/>
  <c r="V9" i="156"/>
  <c r="V8" i="156" s="1"/>
  <c r="V58" i="156" s="1"/>
  <c r="V62" i="156" s="1"/>
  <c r="W9" i="157"/>
  <c r="W8" i="157" s="1"/>
  <c r="W58" i="157" s="1"/>
  <c r="W62" i="157" s="1"/>
  <c r="V9" i="157"/>
  <c r="V8" i="157" s="1"/>
  <c r="V58" i="157" s="1"/>
  <c r="V62" i="157" s="1"/>
  <c r="W9" i="158"/>
  <c r="W8" i="158" s="1"/>
  <c r="W58" i="158" s="1"/>
  <c r="W62" i="158" s="1"/>
  <c r="V9" i="158"/>
  <c r="V8" i="158" s="1"/>
  <c r="V58" i="158" s="1"/>
  <c r="V62" i="158" s="1"/>
  <c r="W9" i="159"/>
  <c r="W8" i="159" s="1"/>
  <c r="W58" i="159" s="1"/>
  <c r="W62" i="159" s="1"/>
  <c r="V9" i="159"/>
  <c r="V8" i="159" s="1"/>
  <c r="V58" i="159" s="1"/>
  <c r="V62" i="159" s="1"/>
  <c r="W9" i="160"/>
  <c r="W8" i="160" s="1"/>
  <c r="W58" i="160" s="1"/>
  <c r="W62" i="160" s="1"/>
  <c r="V9" i="160"/>
  <c r="V8" i="160" s="1"/>
  <c r="V58" i="160" s="1"/>
  <c r="V62" i="160" s="1"/>
  <c r="W9" i="161"/>
  <c r="W8" i="161" s="1"/>
  <c r="W58" i="161" s="1"/>
  <c r="W62" i="161" s="1"/>
  <c r="V9" i="161"/>
  <c r="V8" i="161" s="1"/>
  <c r="V58" i="161" s="1"/>
  <c r="V62" i="161" s="1"/>
  <c r="W9" i="162"/>
  <c r="W8" i="162" s="1"/>
  <c r="V9" i="162"/>
  <c r="V8" i="162" s="1"/>
  <c r="V58" i="162" s="1"/>
  <c r="V62" i="162" s="1"/>
  <c r="W9" i="163"/>
  <c r="W8" i="163" s="1"/>
  <c r="W58" i="163" s="1"/>
  <c r="W62" i="163" s="1"/>
  <c r="V9" i="163"/>
  <c r="V8" i="163" s="1"/>
  <c r="V58" i="163" s="1"/>
  <c r="V62" i="163" s="1"/>
  <c r="W9" i="164"/>
  <c r="W8" i="164" s="1"/>
  <c r="W58" i="164" s="1"/>
  <c r="W62" i="164" s="1"/>
  <c r="V9" i="164"/>
  <c r="V8" i="164" s="1"/>
  <c r="V58" i="164" s="1"/>
  <c r="V62" i="164" s="1"/>
  <c r="W9" i="165"/>
  <c r="W8" i="165" s="1"/>
  <c r="W58" i="165" s="1"/>
  <c r="W62" i="165" s="1"/>
  <c r="V9" i="165"/>
  <c r="V8" i="165" s="1"/>
  <c r="V58" i="165" s="1"/>
  <c r="V62" i="165" s="1"/>
  <c r="W9" i="166"/>
  <c r="W8" i="166" s="1"/>
  <c r="W58" i="166" s="1"/>
  <c r="W62" i="166" s="1"/>
  <c r="V9" i="166"/>
  <c r="V8" i="166" s="1"/>
  <c r="V58" i="166" s="1"/>
  <c r="V62" i="166" s="1"/>
  <c r="W9" i="167"/>
  <c r="W8" i="167" s="1"/>
  <c r="W58" i="167" s="1"/>
  <c r="W62" i="167" s="1"/>
  <c r="V9" i="167"/>
  <c r="V8" i="167" s="1"/>
  <c r="V58" i="167" s="1"/>
  <c r="V62" i="167" s="1"/>
  <c r="W9" i="168"/>
  <c r="W8" i="168" s="1"/>
  <c r="W58" i="168" s="1"/>
  <c r="W62" i="168" s="1"/>
  <c r="V9" i="168"/>
  <c r="V8" i="168" s="1"/>
  <c r="V58" i="168" s="1"/>
  <c r="V62" i="168" s="1"/>
  <c r="W9" i="169"/>
  <c r="W8" i="169" s="1"/>
  <c r="W58" i="169" s="1"/>
  <c r="W62" i="169" s="1"/>
  <c r="V9" i="169"/>
  <c r="V8" i="169" s="1"/>
  <c r="V58" i="169" s="1"/>
  <c r="V62" i="169" s="1"/>
  <c r="W9" i="170"/>
  <c r="W8" i="170" s="1"/>
  <c r="W58" i="170" s="1"/>
  <c r="W62" i="170" s="1"/>
  <c r="V9" i="170"/>
  <c r="V8" i="170" s="1"/>
  <c r="V58" i="170" s="1"/>
  <c r="V62" i="170" s="1"/>
  <c r="W9" i="171"/>
  <c r="W8" i="171" s="1"/>
  <c r="W58" i="171" s="1"/>
  <c r="W62" i="171" s="1"/>
  <c r="V9" i="171"/>
  <c r="V8" i="171" s="1"/>
  <c r="V58" i="171" s="1"/>
  <c r="V62" i="171" s="1"/>
  <c r="W9" i="172"/>
  <c r="W8" i="172" s="1"/>
  <c r="W58" i="172" s="1"/>
  <c r="W62" i="172" s="1"/>
  <c r="V9" i="172"/>
  <c r="V8" i="172" s="1"/>
  <c r="V58" i="172" s="1"/>
  <c r="V62" i="172" s="1"/>
  <c r="W9" i="173"/>
  <c r="W8" i="173" s="1"/>
  <c r="W58" i="173" s="1"/>
  <c r="W62" i="173" s="1"/>
  <c r="V9" i="173"/>
  <c r="V8" i="173" s="1"/>
  <c r="V58" i="173" s="1"/>
  <c r="V62" i="173" s="1"/>
  <c r="W9" i="174"/>
  <c r="W8" i="174" s="1"/>
  <c r="W58" i="174" s="1"/>
  <c r="W62" i="174" s="1"/>
  <c r="V9" i="174"/>
  <c r="V8" i="174" s="1"/>
  <c r="V58" i="174" s="1"/>
  <c r="V62" i="174" s="1"/>
  <c r="W9" i="175"/>
  <c r="W8" i="175" s="1"/>
  <c r="W58" i="175" s="1"/>
  <c r="W62" i="175" s="1"/>
  <c r="V9" i="175"/>
  <c r="V8" i="175" s="1"/>
  <c r="V58" i="175" s="1"/>
  <c r="V62" i="175" s="1"/>
  <c r="W9" i="176"/>
  <c r="W8" i="176" s="1"/>
  <c r="W58" i="176" s="1"/>
  <c r="W62" i="176" s="1"/>
  <c r="V9" i="176"/>
  <c r="V8" i="176" s="1"/>
  <c r="V58" i="176" s="1"/>
  <c r="V62" i="176" s="1"/>
  <c r="W9" i="177"/>
  <c r="W8" i="177" s="1"/>
  <c r="W58" i="177" s="1"/>
  <c r="W62" i="177" s="1"/>
  <c r="V9" i="177"/>
  <c r="V8" i="177" s="1"/>
  <c r="V58" i="177" s="1"/>
  <c r="V62" i="177" s="1"/>
  <c r="W9" i="178"/>
  <c r="W8" i="178" s="1"/>
  <c r="V9" i="178"/>
  <c r="V8" i="178" s="1"/>
  <c r="V58" i="178" s="1"/>
  <c r="V62" i="178" s="1"/>
  <c r="W9" i="179"/>
  <c r="W8" i="179" s="1"/>
  <c r="W58" i="179" s="1"/>
  <c r="W62" i="179" s="1"/>
  <c r="V9" i="179"/>
  <c r="V8" i="179" s="1"/>
  <c r="V58" i="179" s="1"/>
  <c r="V62" i="179" s="1"/>
  <c r="W9" i="180"/>
  <c r="W8" i="180" s="1"/>
  <c r="W58" i="180" s="1"/>
  <c r="W62" i="180" s="1"/>
  <c r="V9" i="180"/>
  <c r="V8" i="180" s="1"/>
  <c r="V58" i="180" s="1"/>
  <c r="V62" i="180" s="1"/>
  <c r="W9" i="181"/>
  <c r="W8" i="181" s="1"/>
  <c r="W58" i="181" s="1"/>
  <c r="W62" i="181" s="1"/>
  <c r="V9" i="181"/>
  <c r="V8" i="181" s="1"/>
  <c r="V58" i="181" s="1"/>
  <c r="V62" i="181" s="1"/>
  <c r="W9" i="182"/>
  <c r="W8" i="182" s="1"/>
  <c r="W58" i="182" s="1"/>
  <c r="W62" i="182" s="1"/>
  <c r="V9" i="182"/>
  <c r="V8" i="182"/>
  <c r="V58" i="182" s="1"/>
  <c r="V62" i="182" s="1"/>
  <c r="W9" i="183"/>
  <c r="W8" i="183" s="1"/>
  <c r="W58" i="183" s="1"/>
  <c r="W62" i="183" s="1"/>
  <c r="V9" i="183"/>
  <c r="V8" i="183" s="1"/>
  <c r="V58" i="183" s="1"/>
  <c r="V62" i="183" s="1"/>
  <c r="W9" i="184"/>
  <c r="W8" i="184" s="1"/>
  <c r="V9" i="184"/>
  <c r="V8" i="184" s="1"/>
  <c r="V58" i="184" s="1"/>
  <c r="V62" i="184" s="1"/>
  <c r="W9" i="185"/>
  <c r="W8" i="185" s="1"/>
  <c r="W58" i="185" s="1"/>
  <c r="W62" i="185" s="1"/>
  <c r="V9" i="185"/>
  <c r="V8" i="185" s="1"/>
  <c r="V58" i="185" s="1"/>
  <c r="V62" i="185" s="1"/>
  <c r="W9" i="186"/>
  <c r="W8" i="186" s="1"/>
  <c r="W58" i="186" s="1"/>
  <c r="W62" i="186" s="1"/>
  <c r="V9" i="186"/>
  <c r="V8" i="186" s="1"/>
  <c r="V58" i="186" s="1"/>
  <c r="V62" i="186" s="1"/>
  <c r="W9" i="187"/>
  <c r="W8" i="187" s="1"/>
  <c r="W58" i="187" s="1"/>
  <c r="W62" i="187" s="1"/>
  <c r="V9" i="187"/>
  <c r="V8" i="187" s="1"/>
  <c r="V58" i="187" s="1"/>
  <c r="V62" i="187" s="1"/>
  <c r="W9" i="188"/>
  <c r="W8" i="188" s="1"/>
  <c r="V9" i="188"/>
  <c r="V8" i="188" s="1"/>
  <c r="V58" i="188" s="1"/>
  <c r="V62" i="188" s="1"/>
  <c r="W9" i="189"/>
  <c r="W8" i="189" s="1"/>
  <c r="W58" i="189" s="1"/>
  <c r="W62" i="189" s="1"/>
  <c r="V9" i="189"/>
  <c r="V8" i="189" s="1"/>
  <c r="V58" i="189" s="1"/>
  <c r="V62" i="189" s="1"/>
  <c r="W9" i="190"/>
  <c r="W8" i="190" s="1"/>
  <c r="V9" i="190"/>
  <c r="V8" i="190"/>
  <c r="V58" i="190" s="1"/>
  <c r="V62" i="190" s="1"/>
  <c r="W9" i="191"/>
  <c r="W8" i="191" s="1"/>
  <c r="W58" i="191" s="1"/>
  <c r="W62" i="191" s="1"/>
  <c r="V9" i="191"/>
  <c r="V8" i="191" s="1"/>
  <c r="V58" i="191" s="1"/>
  <c r="V62" i="191" s="1"/>
  <c r="W9" i="192"/>
  <c r="W8" i="192" s="1"/>
  <c r="W58" i="192" s="1"/>
  <c r="W62" i="192" s="1"/>
  <c r="V9" i="192"/>
  <c r="V8" i="192" s="1"/>
  <c r="V58" i="192" s="1"/>
  <c r="V62" i="192" s="1"/>
  <c r="W9" i="193"/>
  <c r="W8" i="193" s="1"/>
  <c r="W58" i="193" s="1"/>
  <c r="W62" i="193" s="1"/>
  <c r="V9" i="193"/>
  <c r="V8" i="193" s="1"/>
  <c r="V58" i="193" s="1"/>
  <c r="V62" i="193" s="1"/>
  <c r="W9" i="194"/>
  <c r="W8" i="194" s="1"/>
  <c r="V9" i="194"/>
  <c r="V8" i="194"/>
  <c r="V58" i="194" s="1"/>
  <c r="V62" i="194" s="1"/>
  <c r="W9" i="195"/>
  <c r="W8" i="195" s="1"/>
  <c r="W58" i="195" s="1"/>
  <c r="W62" i="195" s="1"/>
  <c r="V9" i="195"/>
  <c r="V8" i="195" s="1"/>
  <c r="V58" i="195" s="1"/>
  <c r="V62" i="195" s="1"/>
  <c r="W9" i="196"/>
  <c r="W8" i="196" s="1"/>
  <c r="W58" i="196" s="1"/>
  <c r="W62" i="196" s="1"/>
  <c r="V9" i="196"/>
  <c r="V8" i="196" s="1"/>
  <c r="V58" i="196" s="1"/>
  <c r="V62" i="196" s="1"/>
  <c r="W9" i="197"/>
  <c r="W8" i="197" s="1"/>
  <c r="W58" i="197" s="1"/>
  <c r="W62" i="197" s="1"/>
  <c r="V9" i="197"/>
  <c r="V8" i="197" s="1"/>
  <c r="V58" i="197" s="1"/>
  <c r="V62" i="197" s="1"/>
  <c r="W9" i="198"/>
  <c r="W8" i="198" s="1"/>
  <c r="V9" i="198"/>
  <c r="V8" i="198"/>
  <c r="V58" i="198" s="1"/>
  <c r="V62" i="198" s="1"/>
  <c r="W9" i="199"/>
  <c r="W8" i="199" s="1"/>
  <c r="W58" i="199" s="1"/>
  <c r="W62" i="199" s="1"/>
  <c r="V9" i="199"/>
  <c r="V8" i="199" s="1"/>
  <c r="V58" i="199" s="1"/>
  <c r="V62" i="199" s="1"/>
  <c r="W9" i="200"/>
  <c r="W8" i="200" s="1"/>
  <c r="W58" i="200" s="1"/>
  <c r="W62" i="200" s="1"/>
  <c r="V9" i="200"/>
  <c r="V8" i="200" s="1"/>
  <c r="V58" i="200" s="1"/>
  <c r="V62" i="200" s="1"/>
  <c r="W9" i="201"/>
  <c r="W8" i="201" s="1"/>
  <c r="W58" i="201" s="1"/>
  <c r="W62" i="201" s="1"/>
  <c r="V9" i="201"/>
  <c r="V8" i="201" s="1"/>
  <c r="V58" i="201" s="1"/>
  <c r="V62" i="201" s="1"/>
  <c r="W9" i="202"/>
  <c r="W8" i="202" s="1"/>
  <c r="V9" i="202"/>
  <c r="V8" i="202"/>
  <c r="V58" i="202" s="1"/>
  <c r="V62" i="202" s="1"/>
  <c r="W9" i="203"/>
  <c r="W8" i="203" s="1"/>
  <c r="W58" i="203" s="1"/>
  <c r="W62" i="203" s="1"/>
  <c r="V9" i="203"/>
  <c r="V8" i="203" s="1"/>
  <c r="V58" i="203" s="1"/>
  <c r="V62" i="203" s="1"/>
  <c r="W9" i="204"/>
  <c r="W8" i="204" s="1"/>
  <c r="V9" i="204"/>
  <c r="V8" i="204" s="1"/>
  <c r="V58" i="204" s="1"/>
  <c r="V62" i="204" s="1"/>
  <c r="W9" i="205"/>
  <c r="W8" i="205" s="1"/>
  <c r="W58" i="205" s="1"/>
  <c r="W62" i="205" s="1"/>
  <c r="V9" i="205"/>
  <c r="V8" i="205" s="1"/>
  <c r="V58" i="205" s="1"/>
  <c r="V62" i="205" s="1"/>
  <c r="W9" i="206"/>
  <c r="W8" i="206" s="1"/>
  <c r="W58" i="206" s="1"/>
  <c r="W62" i="206" s="1"/>
  <c r="V9" i="206"/>
  <c r="V8" i="206"/>
  <c r="V58" i="206" s="1"/>
  <c r="V62" i="206" s="1"/>
  <c r="W9" i="207"/>
  <c r="W8" i="207" s="1"/>
  <c r="W58" i="207" s="1"/>
  <c r="W62" i="207" s="1"/>
  <c r="V9" i="207"/>
  <c r="V8" i="207" s="1"/>
  <c r="V58" i="207" s="1"/>
  <c r="V62" i="207" s="1"/>
  <c r="W9" i="208"/>
  <c r="W8" i="208" s="1"/>
  <c r="V9" i="208"/>
  <c r="V8" i="208" s="1"/>
  <c r="V58" i="208" s="1"/>
  <c r="V62" i="208" s="1"/>
  <c r="W9" i="209"/>
  <c r="W8" i="209" s="1"/>
  <c r="W58" i="209" s="1"/>
  <c r="W62" i="209" s="1"/>
  <c r="V9" i="209"/>
  <c r="V8" i="209" s="1"/>
  <c r="V58" i="209" s="1"/>
  <c r="V62" i="209" s="1"/>
  <c r="W9" i="210"/>
  <c r="W8" i="210" s="1"/>
  <c r="W58" i="210" s="1"/>
  <c r="W62" i="210" s="1"/>
  <c r="V9" i="210"/>
  <c r="V8" i="210"/>
  <c r="V58" i="210" s="1"/>
  <c r="V62" i="210" s="1"/>
  <c r="W9" i="211"/>
  <c r="W8" i="211" s="1"/>
  <c r="W58" i="211" s="1"/>
  <c r="W62" i="211" s="1"/>
  <c r="V9" i="211"/>
  <c r="V8" i="211" s="1"/>
  <c r="V58" i="211" s="1"/>
  <c r="V62" i="211" s="1"/>
  <c r="W9" i="212"/>
  <c r="W8" i="212" s="1"/>
  <c r="W58" i="212" s="1"/>
  <c r="W62" i="212" s="1"/>
  <c r="V9" i="212"/>
  <c r="V8" i="212" s="1"/>
  <c r="V58" i="212" s="1"/>
  <c r="V62" i="212" s="1"/>
  <c r="W9" i="213"/>
  <c r="W8" i="213" s="1"/>
  <c r="W58" i="213" s="1"/>
  <c r="W62" i="213" s="1"/>
  <c r="V9" i="213"/>
  <c r="V8" i="213" s="1"/>
  <c r="V58" i="213" s="1"/>
  <c r="V62" i="213" s="1"/>
  <c r="W9" i="214"/>
  <c r="W8" i="214" s="1"/>
  <c r="W58" i="214" s="1"/>
  <c r="W62" i="214" s="1"/>
  <c r="V9" i="214"/>
  <c r="V8" i="214"/>
  <c r="V58" i="214" s="1"/>
  <c r="V62" i="214" s="1"/>
  <c r="W9" i="215"/>
  <c r="W8" i="215" s="1"/>
  <c r="W58" i="215" s="1"/>
  <c r="W62" i="215" s="1"/>
  <c r="V9" i="215"/>
  <c r="V8" i="215" s="1"/>
  <c r="V58" i="215" s="1"/>
  <c r="V62" i="215" s="1"/>
  <c r="W9" i="216"/>
  <c r="W8" i="216" s="1"/>
  <c r="W58" i="216" s="1"/>
  <c r="W62" i="216" s="1"/>
  <c r="V9" i="216"/>
  <c r="V8" i="216" s="1"/>
  <c r="V58" i="216" s="1"/>
  <c r="V62" i="216" s="1"/>
  <c r="W9" i="217"/>
  <c r="W8" i="217" s="1"/>
  <c r="W58" i="217" s="1"/>
  <c r="W62" i="217" s="1"/>
  <c r="V9" i="217"/>
  <c r="V8" i="217" s="1"/>
  <c r="V58" i="217" s="1"/>
  <c r="V62" i="217" s="1"/>
  <c r="W9" i="218"/>
  <c r="W8" i="218" s="1"/>
  <c r="V9" i="218"/>
  <c r="V8" i="218" s="1"/>
  <c r="V58" i="218" s="1"/>
  <c r="V62" i="218" s="1"/>
  <c r="W9" i="219"/>
  <c r="W8" i="219" s="1"/>
  <c r="W58" i="219" s="1"/>
  <c r="W62" i="219" s="1"/>
  <c r="V9" i="219"/>
  <c r="V8" i="219" s="1"/>
  <c r="V58" i="219" s="1"/>
  <c r="V62" i="219" s="1"/>
  <c r="W9" i="220"/>
  <c r="W8" i="220" s="1"/>
  <c r="V9" i="220"/>
  <c r="V8" i="220" s="1"/>
  <c r="V58" i="220" s="1"/>
  <c r="V62" i="220" s="1"/>
  <c r="W9" i="221"/>
  <c r="W8" i="221" s="1"/>
  <c r="W58" i="221" s="1"/>
  <c r="W62" i="221" s="1"/>
  <c r="V9" i="221"/>
  <c r="V8" i="221" s="1"/>
  <c r="V58" i="221" s="1"/>
  <c r="V62" i="221" s="1"/>
  <c r="W9" i="222"/>
  <c r="W8" i="222" s="1"/>
  <c r="V9" i="222"/>
  <c r="V8" i="222"/>
  <c r="V58" i="222" s="1"/>
  <c r="V62" i="222" s="1"/>
  <c r="W9" i="223"/>
  <c r="W8" i="223" s="1"/>
  <c r="W58" i="223" s="1"/>
  <c r="W62" i="223" s="1"/>
  <c r="V9" i="223"/>
  <c r="V8" i="223" s="1"/>
  <c r="V58" i="223" s="1"/>
  <c r="V62" i="223" s="1"/>
  <c r="W9" i="224"/>
  <c r="W8" i="224" s="1"/>
  <c r="V9" i="224"/>
  <c r="V8" i="224" s="1"/>
  <c r="V58" i="224" s="1"/>
  <c r="V62" i="224" s="1"/>
  <c r="W9" i="225"/>
  <c r="W8" i="225" s="1"/>
  <c r="W58" i="225" s="1"/>
  <c r="W62" i="225" s="1"/>
  <c r="V9" i="225"/>
  <c r="V8" i="225" s="1"/>
  <c r="V58" i="225" s="1"/>
  <c r="V62" i="225" s="1"/>
  <c r="W9" i="226"/>
  <c r="W8" i="226" s="1"/>
  <c r="V9" i="226"/>
  <c r="V8" i="226" s="1"/>
  <c r="V58" i="226" s="1"/>
  <c r="V62" i="226" s="1"/>
  <c r="W9" i="227"/>
  <c r="W8" i="227" s="1"/>
  <c r="W58" i="227" s="1"/>
  <c r="W62" i="227" s="1"/>
  <c r="V9" i="227"/>
  <c r="V8" i="227" s="1"/>
  <c r="V58" i="227" s="1"/>
  <c r="V62" i="227" s="1"/>
  <c r="W9" i="228"/>
  <c r="W8" i="228" s="1"/>
  <c r="V9" i="228"/>
  <c r="V8" i="228" s="1"/>
  <c r="V58" i="228" s="1"/>
  <c r="V62" i="228" s="1"/>
  <c r="W9" i="229"/>
  <c r="W8" i="229" s="1"/>
  <c r="W58" i="229" s="1"/>
  <c r="W62" i="229" s="1"/>
  <c r="V9" i="229"/>
  <c r="V8" i="229" s="1"/>
  <c r="V58" i="229" s="1"/>
  <c r="V62" i="229" s="1"/>
  <c r="W9" i="230"/>
  <c r="W8" i="230" s="1"/>
  <c r="V9" i="230"/>
  <c r="V8" i="230" s="1"/>
  <c r="V58" i="230" s="1"/>
  <c r="V62" i="230" s="1"/>
  <c r="W9" i="231"/>
  <c r="W8" i="231" s="1"/>
  <c r="W58" i="231" s="1"/>
  <c r="W62" i="231" s="1"/>
  <c r="V9" i="231"/>
  <c r="V8" i="231" s="1"/>
  <c r="V58" i="231" s="1"/>
  <c r="V62" i="231" s="1"/>
  <c r="W9" i="232"/>
  <c r="W8" i="232" s="1"/>
  <c r="V9" i="232"/>
  <c r="V8" i="232" s="1"/>
  <c r="V58" i="232" s="1"/>
  <c r="V62" i="232" s="1"/>
  <c r="W9" i="233"/>
  <c r="V9" i="233"/>
  <c r="V8" i="233" s="1"/>
  <c r="V58" i="233" s="1"/>
  <c r="V62" i="233" s="1"/>
  <c r="W8" i="233"/>
  <c r="W58" i="233" s="1"/>
  <c r="W62" i="233" s="1"/>
  <c r="W9" i="234"/>
  <c r="W8" i="234" s="1"/>
  <c r="V9" i="234"/>
  <c r="V8" i="234" s="1"/>
  <c r="V58" i="234" s="1"/>
  <c r="V62" i="234" s="1"/>
  <c r="W9" i="235"/>
  <c r="W8" i="235" s="1"/>
  <c r="W58" i="235" s="1"/>
  <c r="W62" i="235" s="1"/>
  <c r="V9" i="235"/>
  <c r="V8" i="235" s="1"/>
  <c r="V58" i="235" s="1"/>
  <c r="V62" i="235" s="1"/>
  <c r="W9" i="236"/>
  <c r="V9" i="236"/>
  <c r="V8" i="236" s="1"/>
  <c r="V58" i="236" s="1"/>
  <c r="V62" i="236" s="1"/>
  <c r="W8" i="236"/>
  <c r="W9" i="237"/>
  <c r="V9" i="237"/>
  <c r="V8" i="237" s="1"/>
  <c r="V58" i="237" s="1"/>
  <c r="V62" i="237" s="1"/>
  <c r="W8" i="237"/>
  <c r="W58" i="237" s="1"/>
  <c r="W62" i="237" s="1"/>
  <c r="W9" i="238"/>
  <c r="W8" i="238" s="1"/>
  <c r="V9" i="238"/>
  <c r="V8" i="238" s="1"/>
  <c r="V58" i="238" s="1"/>
  <c r="V62" i="238" s="1"/>
  <c r="W9" i="239"/>
  <c r="W8" i="239" s="1"/>
  <c r="W58" i="239" s="1"/>
  <c r="W62" i="239" s="1"/>
  <c r="V9" i="239"/>
  <c r="V8" i="239" s="1"/>
  <c r="V58" i="239" s="1"/>
  <c r="V62" i="239" s="1"/>
  <c r="W9" i="240"/>
  <c r="V9" i="240"/>
  <c r="V8" i="240" s="1"/>
  <c r="V58" i="240" s="1"/>
  <c r="V62" i="240" s="1"/>
  <c r="W8" i="240"/>
  <c r="W9" i="241"/>
  <c r="V9" i="241"/>
  <c r="V8" i="241" s="1"/>
  <c r="V58" i="241" s="1"/>
  <c r="V62" i="241" s="1"/>
  <c r="W8" i="241"/>
  <c r="W58" i="241" s="1"/>
  <c r="W62" i="241" s="1"/>
  <c r="W9" i="242"/>
  <c r="W8" i="242" s="1"/>
  <c r="V9" i="242"/>
  <c r="V8" i="242" s="1"/>
  <c r="V58" i="242" s="1"/>
  <c r="V62" i="242" s="1"/>
  <c r="W9" i="243"/>
  <c r="W8" i="243" s="1"/>
  <c r="W58" i="243" s="1"/>
  <c r="W62" i="243" s="1"/>
  <c r="V9" i="243"/>
  <c r="V8" i="243" s="1"/>
  <c r="V58" i="243" s="1"/>
  <c r="V62" i="243" s="1"/>
  <c r="W9" i="244"/>
  <c r="V9" i="244"/>
  <c r="V8" i="244" s="1"/>
  <c r="V58" i="244" s="1"/>
  <c r="V62" i="244" s="1"/>
  <c r="W8" i="244"/>
  <c r="W9" i="245"/>
  <c r="W8" i="245" s="1"/>
  <c r="W58" i="245" s="1"/>
  <c r="W62" i="245" s="1"/>
  <c r="V9" i="245"/>
  <c r="V8" i="245" s="1"/>
  <c r="V58" i="245" s="1"/>
  <c r="V62" i="245" s="1"/>
  <c r="W9" i="246"/>
  <c r="W8" i="246" s="1"/>
  <c r="V9" i="246"/>
  <c r="V8" i="246" s="1"/>
  <c r="V58" i="246" s="1"/>
  <c r="V62" i="246" s="1"/>
  <c r="W9" i="247"/>
  <c r="W8" i="247" s="1"/>
  <c r="W58" i="247" s="1"/>
  <c r="W62" i="247" s="1"/>
  <c r="V9" i="247"/>
  <c r="V8" i="247" s="1"/>
  <c r="V58" i="247" s="1"/>
  <c r="V62" i="247" s="1"/>
  <c r="W9" i="248"/>
  <c r="W8" i="248" s="1"/>
  <c r="V9" i="248"/>
  <c r="V8" i="248" s="1"/>
  <c r="V58" i="248" s="1"/>
  <c r="V62" i="248" s="1"/>
  <c r="W9" i="249"/>
  <c r="V9" i="249"/>
  <c r="V8" i="249" s="1"/>
  <c r="V58" i="249" s="1"/>
  <c r="V62" i="249" s="1"/>
  <c r="W8" i="249"/>
  <c r="W58" i="249" s="1"/>
  <c r="W62" i="249" s="1"/>
  <c r="W9" i="250"/>
  <c r="W8" i="250" s="1"/>
  <c r="V9" i="250"/>
  <c r="V8" i="250" s="1"/>
  <c r="V58" i="250" s="1"/>
  <c r="V62" i="250" s="1"/>
  <c r="W9" i="251"/>
  <c r="W8" i="251" s="1"/>
  <c r="W58" i="251" s="1"/>
  <c r="W62" i="251" s="1"/>
  <c r="V9" i="251"/>
  <c r="V8" i="251" s="1"/>
  <c r="V58" i="251" s="1"/>
  <c r="V62" i="251" s="1"/>
  <c r="W9" i="252"/>
  <c r="V9" i="252"/>
  <c r="V8" i="252" s="1"/>
  <c r="V58" i="252" s="1"/>
  <c r="V62" i="252" s="1"/>
  <c r="W8" i="252"/>
  <c r="W9" i="253"/>
  <c r="V9" i="253"/>
  <c r="V8" i="253" s="1"/>
  <c r="V58" i="253" s="1"/>
  <c r="V62" i="253" s="1"/>
  <c r="W8" i="253"/>
  <c r="W58" i="253" s="1"/>
  <c r="W62" i="253" s="1"/>
  <c r="W9" i="254"/>
  <c r="W8" i="254" s="1"/>
  <c r="V9" i="254"/>
  <c r="V8" i="254" s="1"/>
  <c r="V58" i="254" s="1"/>
  <c r="V62" i="254" s="1"/>
  <c r="W9" i="255"/>
  <c r="W8" i="255" s="1"/>
  <c r="W58" i="255" s="1"/>
  <c r="W62" i="255" s="1"/>
  <c r="V9" i="255"/>
  <c r="V8" i="255" s="1"/>
  <c r="V58" i="255" s="1"/>
  <c r="V62" i="255" s="1"/>
  <c r="W9" i="256"/>
  <c r="V9" i="256"/>
  <c r="V8" i="256" s="1"/>
  <c r="V58" i="256" s="1"/>
  <c r="V62" i="256" s="1"/>
  <c r="W8" i="256"/>
  <c r="W9" i="257"/>
  <c r="V9" i="257"/>
  <c r="V8" i="257" s="1"/>
  <c r="V58" i="257" s="1"/>
  <c r="V62" i="257" s="1"/>
  <c r="W8" i="257"/>
  <c r="W58" i="257" s="1"/>
  <c r="W62" i="257" s="1"/>
  <c r="W9" i="258"/>
  <c r="W8" i="258" s="1"/>
  <c r="V9" i="258"/>
  <c r="V8" i="258" s="1"/>
  <c r="V58" i="258" s="1"/>
  <c r="V62" i="258" s="1"/>
  <c r="W9" i="1"/>
  <c r="W8" i="1" s="1"/>
  <c r="W58" i="1" s="1"/>
  <c r="W62" i="1" s="1"/>
  <c r="V9" i="1"/>
  <c r="V8" i="1" s="1"/>
  <c r="V58" i="1" s="1"/>
  <c r="V62" i="1" s="1"/>
  <c r="O9" i="2"/>
  <c r="N9" i="2"/>
  <c r="M9" i="2"/>
  <c r="M8" i="2" s="1"/>
  <c r="L9" i="2"/>
  <c r="L8" i="2" s="1"/>
  <c r="L58" i="2" s="1"/>
  <c r="L62" i="2" s="1"/>
  <c r="K9" i="2"/>
  <c r="K8" i="2" s="1"/>
  <c r="J9" i="2"/>
  <c r="I9" i="2"/>
  <c r="H9" i="2"/>
  <c r="G9" i="2"/>
  <c r="F9" i="2"/>
  <c r="D9" i="2"/>
  <c r="D8" i="2" s="1"/>
  <c r="D58" i="2" s="1"/>
  <c r="D62" i="2" s="1"/>
  <c r="C9" i="2"/>
  <c r="C8" i="2" s="1"/>
  <c r="C58" i="2" s="1"/>
  <c r="C62" i="2" s="1"/>
  <c r="B9" i="2"/>
  <c r="B8" i="2" s="1"/>
  <c r="B58" i="2" s="1"/>
  <c r="B62" i="2" s="1"/>
  <c r="O8" i="2"/>
  <c r="N8" i="2"/>
  <c r="N58" i="2" s="1"/>
  <c r="N62" i="2" s="1"/>
  <c r="J8" i="2"/>
  <c r="J58" i="2" s="1"/>
  <c r="J62" i="2" s="1"/>
  <c r="I8" i="2"/>
  <c r="H8" i="2"/>
  <c r="H58" i="2" s="1"/>
  <c r="H62" i="2" s="1"/>
  <c r="G8" i="2"/>
  <c r="F8" i="2"/>
  <c r="F58" i="2" s="1"/>
  <c r="F62" i="2" s="1"/>
  <c r="O9" i="3"/>
  <c r="O8" i="3" s="1"/>
  <c r="O58" i="3" s="1"/>
  <c r="O62" i="3" s="1"/>
  <c r="N9" i="3"/>
  <c r="N8" i="3" s="1"/>
  <c r="N58" i="3" s="1"/>
  <c r="N62" i="3" s="1"/>
  <c r="M9" i="3"/>
  <c r="M8" i="3" s="1"/>
  <c r="M58" i="3" s="1"/>
  <c r="M62" i="3" s="1"/>
  <c r="L9" i="3"/>
  <c r="K9" i="3"/>
  <c r="J9" i="3"/>
  <c r="I9" i="3"/>
  <c r="H9" i="3"/>
  <c r="G9" i="3"/>
  <c r="G8" i="3" s="1"/>
  <c r="G58" i="3" s="1"/>
  <c r="G62" i="3" s="1"/>
  <c r="F9" i="3"/>
  <c r="F8" i="3" s="1"/>
  <c r="F58" i="3" s="1"/>
  <c r="F62" i="3" s="1"/>
  <c r="D9" i="3"/>
  <c r="D8" i="3" s="1"/>
  <c r="D58" i="3" s="1"/>
  <c r="D62" i="3" s="1"/>
  <c r="C9" i="3"/>
  <c r="B9" i="3"/>
  <c r="L8" i="3"/>
  <c r="L58" i="3" s="1"/>
  <c r="L62" i="3" s="1"/>
  <c r="K8" i="3"/>
  <c r="K58" i="3" s="1"/>
  <c r="K62" i="3" s="1"/>
  <c r="J8" i="3"/>
  <c r="J58" i="3" s="1"/>
  <c r="J62" i="3" s="1"/>
  <c r="I8" i="3"/>
  <c r="I58" i="3" s="1"/>
  <c r="I62" i="3" s="1"/>
  <c r="H8" i="3"/>
  <c r="H58" i="3" s="1"/>
  <c r="H62" i="3" s="1"/>
  <c r="C8" i="3"/>
  <c r="C58" i="3" s="1"/>
  <c r="C62" i="3" s="1"/>
  <c r="B8" i="3"/>
  <c r="B58" i="3" s="1"/>
  <c r="B62" i="3" s="1"/>
  <c r="O9" i="4"/>
  <c r="O8" i="4" s="1"/>
  <c r="O58" i="4" s="1"/>
  <c r="O62" i="4" s="1"/>
  <c r="N9" i="4"/>
  <c r="M9" i="4"/>
  <c r="L9" i="4"/>
  <c r="K9" i="4"/>
  <c r="J9" i="4"/>
  <c r="I9" i="4"/>
  <c r="I8" i="4" s="1"/>
  <c r="I58" i="4" s="1"/>
  <c r="I62" i="4" s="1"/>
  <c r="H9" i="4"/>
  <c r="H8" i="4" s="1"/>
  <c r="H58" i="4" s="1"/>
  <c r="H62" i="4" s="1"/>
  <c r="G9" i="4"/>
  <c r="G8" i="4" s="1"/>
  <c r="G58" i="4" s="1"/>
  <c r="G62" i="4" s="1"/>
  <c r="F9" i="4"/>
  <c r="D9" i="4"/>
  <c r="C9" i="4"/>
  <c r="B9" i="4"/>
  <c r="N8" i="4"/>
  <c r="N58" i="4" s="1"/>
  <c r="N62" i="4" s="1"/>
  <c r="M8" i="4"/>
  <c r="M58" i="4" s="1"/>
  <c r="M62" i="4" s="1"/>
  <c r="L8" i="4"/>
  <c r="L58" i="4" s="1"/>
  <c r="L62" i="4" s="1"/>
  <c r="K8" i="4"/>
  <c r="K58" i="4" s="1"/>
  <c r="K62" i="4" s="1"/>
  <c r="J8" i="4"/>
  <c r="J58" i="4" s="1"/>
  <c r="J62" i="4" s="1"/>
  <c r="F8" i="4"/>
  <c r="F58" i="4" s="1"/>
  <c r="F62" i="4" s="1"/>
  <c r="D8" i="4"/>
  <c r="D58" i="4" s="1"/>
  <c r="D62" i="4" s="1"/>
  <c r="C8" i="4"/>
  <c r="C58" i="4" s="1"/>
  <c r="C62" i="4" s="1"/>
  <c r="B8" i="4"/>
  <c r="B58" i="4" s="1"/>
  <c r="B62" i="4" s="1"/>
  <c r="O9" i="5"/>
  <c r="N9" i="5"/>
  <c r="M9" i="5"/>
  <c r="L9" i="5"/>
  <c r="K9" i="5"/>
  <c r="K8" i="5" s="1"/>
  <c r="K58" i="5" s="1"/>
  <c r="K62" i="5" s="1"/>
  <c r="J9" i="5"/>
  <c r="J8" i="5" s="1"/>
  <c r="J58" i="5" s="1"/>
  <c r="J62" i="5" s="1"/>
  <c r="I9" i="5"/>
  <c r="I8" i="5" s="1"/>
  <c r="I58" i="5" s="1"/>
  <c r="I62" i="5" s="1"/>
  <c r="H9" i="5"/>
  <c r="G9" i="5"/>
  <c r="F9" i="5"/>
  <c r="D9" i="5"/>
  <c r="C9" i="5"/>
  <c r="B9" i="5"/>
  <c r="B8" i="5" s="1"/>
  <c r="B58" i="5" s="1"/>
  <c r="B62" i="5" s="1"/>
  <c r="O8" i="5"/>
  <c r="O58" i="5" s="1"/>
  <c r="O62" i="5" s="1"/>
  <c r="N8" i="5"/>
  <c r="N58" i="5" s="1"/>
  <c r="N62" i="5" s="1"/>
  <c r="M8" i="5"/>
  <c r="M58" i="5" s="1"/>
  <c r="M62" i="5" s="1"/>
  <c r="L8" i="5"/>
  <c r="L58" i="5" s="1"/>
  <c r="L62" i="5" s="1"/>
  <c r="H8" i="5"/>
  <c r="H58" i="5" s="1"/>
  <c r="H62" i="5" s="1"/>
  <c r="G8" i="5"/>
  <c r="G58" i="5" s="1"/>
  <c r="G62" i="5" s="1"/>
  <c r="F8" i="5"/>
  <c r="F58" i="5" s="1"/>
  <c r="F62" i="5" s="1"/>
  <c r="D8" i="5"/>
  <c r="D58" i="5" s="1"/>
  <c r="D62" i="5" s="1"/>
  <c r="C8" i="5"/>
  <c r="C58" i="5" s="1"/>
  <c r="C62" i="5" s="1"/>
  <c r="O9" i="6"/>
  <c r="N9" i="6"/>
  <c r="M9" i="6"/>
  <c r="M8" i="6" s="1"/>
  <c r="M58" i="6" s="1"/>
  <c r="M62" i="6" s="1"/>
  <c r="L9" i="6"/>
  <c r="L8" i="6" s="1"/>
  <c r="L58" i="6" s="1"/>
  <c r="L62" i="6" s="1"/>
  <c r="K9" i="6"/>
  <c r="K8" i="6" s="1"/>
  <c r="K58" i="6" s="1"/>
  <c r="K62" i="6" s="1"/>
  <c r="J9" i="6"/>
  <c r="I9" i="6"/>
  <c r="H9" i="6"/>
  <c r="G9" i="6"/>
  <c r="F9" i="6"/>
  <c r="D9" i="6"/>
  <c r="D8" i="6" s="1"/>
  <c r="D58" i="6" s="1"/>
  <c r="D62" i="6" s="1"/>
  <c r="C9" i="6"/>
  <c r="C8" i="6" s="1"/>
  <c r="C58" i="6" s="1"/>
  <c r="C62" i="6" s="1"/>
  <c r="B9" i="6"/>
  <c r="B8" i="6" s="1"/>
  <c r="B58" i="6" s="1"/>
  <c r="B62" i="6" s="1"/>
  <c r="O8" i="6"/>
  <c r="O58" i="6" s="1"/>
  <c r="O62" i="6" s="1"/>
  <c r="N8" i="6"/>
  <c r="N58" i="6" s="1"/>
  <c r="N62" i="6" s="1"/>
  <c r="J8" i="6"/>
  <c r="J58" i="6" s="1"/>
  <c r="J62" i="6" s="1"/>
  <c r="I8" i="6"/>
  <c r="I58" i="6" s="1"/>
  <c r="I62" i="6" s="1"/>
  <c r="H8" i="6"/>
  <c r="H58" i="6" s="1"/>
  <c r="H62" i="6" s="1"/>
  <c r="G8" i="6"/>
  <c r="G58" i="6" s="1"/>
  <c r="G62" i="6" s="1"/>
  <c r="F8" i="6"/>
  <c r="F58" i="6" s="1"/>
  <c r="F62" i="6" s="1"/>
  <c r="O9" i="7"/>
  <c r="O8" i="7" s="1"/>
  <c r="O58" i="7" s="1"/>
  <c r="O62" i="7" s="1"/>
  <c r="N9" i="7"/>
  <c r="N8" i="7" s="1"/>
  <c r="N58" i="7" s="1"/>
  <c r="N62" i="7" s="1"/>
  <c r="M9" i="7"/>
  <c r="M8" i="7" s="1"/>
  <c r="M58" i="7" s="1"/>
  <c r="M62" i="7" s="1"/>
  <c r="L9" i="7"/>
  <c r="K9" i="7"/>
  <c r="J9" i="7"/>
  <c r="I9" i="7"/>
  <c r="H9" i="7"/>
  <c r="G9" i="7"/>
  <c r="G8" i="7" s="1"/>
  <c r="G58" i="7" s="1"/>
  <c r="G62" i="7" s="1"/>
  <c r="F9" i="7"/>
  <c r="F8" i="7" s="1"/>
  <c r="F58" i="7" s="1"/>
  <c r="F62" i="7" s="1"/>
  <c r="D9" i="7"/>
  <c r="D8" i="7" s="1"/>
  <c r="D58" i="7" s="1"/>
  <c r="D62" i="7" s="1"/>
  <c r="C9" i="7"/>
  <c r="B9" i="7"/>
  <c r="L8" i="7"/>
  <c r="K8" i="7"/>
  <c r="K58" i="7" s="1"/>
  <c r="K62" i="7" s="1"/>
  <c r="J8" i="7"/>
  <c r="J58" i="7" s="1"/>
  <c r="J62" i="7" s="1"/>
  <c r="I8" i="7"/>
  <c r="I58" i="7" s="1"/>
  <c r="I62" i="7" s="1"/>
  <c r="H8" i="7"/>
  <c r="C8" i="7"/>
  <c r="B8" i="7"/>
  <c r="B58" i="7" s="1"/>
  <c r="B62" i="7" s="1"/>
  <c r="O9" i="8"/>
  <c r="O8" i="8" s="1"/>
  <c r="O58" i="8" s="1"/>
  <c r="O62" i="8" s="1"/>
  <c r="N9" i="8"/>
  <c r="M9" i="8"/>
  <c r="L9" i="8"/>
  <c r="K9" i="8"/>
  <c r="J9" i="8"/>
  <c r="I9" i="8"/>
  <c r="I8" i="8" s="1"/>
  <c r="I58" i="8" s="1"/>
  <c r="I62" i="8" s="1"/>
  <c r="H9" i="8"/>
  <c r="H8" i="8" s="1"/>
  <c r="H58" i="8" s="1"/>
  <c r="H62" i="8" s="1"/>
  <c r="G9" i="8"/>
  <c r="G8" i="8" s="1"/>
  <c r="G58" i="8" s="1"/>
  <c r="G62" i="8" s="1"/>
  <c r="F9" i="8"/>
  <c r="D9" i="8"/>
  <c r="C9" i="8"/>
  <c r="B9" i="8"/>
  <c r="N8" i="8"/>
  <c r="N58" i="8" s="1"/>
  <c r="N62" i="8" s="1"/>
  <c r="M8" i="8"/>
  <c r="M58" i="8" s="1"/>
  <c r="M62" i="8" s="1"/>
  <c r="L8" i="8"/>
  <c r="L58" i="8" s="1"/>
  <c r="L62" i="8" s="1"/>
  <c r="K8" i="8"/>
  <c r="K58" i="8" s="1"/>
  <c r="K62" i="8" s="1"/>
  <c r="J8" i="8"/>
  <c r="J58" i="8" s="1"/>
  <c r="J62" i="8" s="1"/>
  <c r="F8" i="8"/>
  <c r="F58" i="8" s="1"/>
  <c r="F62" i="8" s="1"/>
  <c r="D8" i="8"/>
  <c r="D58" i="8" s="1"/>
  <c r="D62" i="8" s="1"/>
  <c r="C8" i="8"/>
  <c r="C58" i="8" s="1"/>
  <c r="C62" i="8" s="1"/>
  <c r="B8" i="8"/>
  <c r="B58" i="8" s="1"/>
  <c r="B62" i="8" s="1"/>
  <c r="O9" i="9"/>
  <c r="N9" i="9"/>
  <c r="M9" i="9"/>
  <c r="L9" i="9"/>
  <c r="K9" i="9"/>
  <c r="K8" i="9" s="1"/>
  <c r="K58" i="9" s="1"/>
  <c r="K62" i="9" s="1"/>
  <c r="J9" i="9"/>
  <c r="J8" i="9" s="1"/>
  <c r="J58" i="9" s="1"/>
  <c r="J62" i="9" s="1"/>
  <c r="I9" i="9"/>
  <c r="I8" i="9" s="1"/>
  <c r="I58" i="9" s="1"/>
  <c r="I62" i="9" s="1"/>
  <c r="H9" i="9"/>
  <c r="G9" i="9"/>
  <c r="F9" i="9"/>
  <c r="D9" i="9"/>
  <c r="C9" i="9"/>
  <c r="B9" i="9"/>
  <c r="B8" i="9" s="1"/>
  <c r="B58" i="9" s="1"/>
  <c r="B62" i="9" s="1"/>
  <c r="O8" i="9"/>
  <c r="O58" i="9" s="1"/>
  <c r="O62" i="9" s="1"/>
  <c r="N8" i="9"/>
  <c r="N58" i="9" s="1"/>
  <c r="N62" i="9" s="1"/>
  <c r="M8" i="9"/>
  <c r="M58" i="9" s="1"/>
  <c r="M62" i="9" s="1"/>
  <c r="L8" i="9"/>
  <c r="L58" i="9" s="1"/>
  <c r="L62" i="9" s="1"/>
  <c r="H8" i="9"/>
  <c r="H58" i="9" s="1"/>
  <c r="H62" i="9" s="1"/>
  <c r="G8" i="9"/>
  <c r="G58" i="9" s="1"/>
  <c r="G62" i="9" s="1"/>
  <c r="F8" i="9"/>
  <c r="F58" i="9" s="1"/>
  <c r="F62" i="9" s="1"/>
  <c r="D8" i="9"/>
  <c r="D58" i="9" s="1"/>
  <c r="D62" i="9" s="1"/>
  <c r="C8" i="9"/>
  <c r="C58" i="9" s="1"/>
  <c r="C62" i="9" s="1"/>
  <c r="O9" i="10"/>
  <c r="N9" i="10"/>
  <c r="M9" i="10"/>
  <c r="M8" i="10" s="1"/>
  <c r="M58" i="10" s="1"/>
  <c r="M62" i="10" s="1"/>
  <c r="L9" i="10"/>
  <c r="L8" i="10" s="1"/>
  <c r="L58" i="10" s="1"/>
  <c r="L62" i="10" s="1"/>
  <c r="K9" i="10"/>
  <c r="K8" i="10" s="1"/>
  <c r="K58" i="10" s="1"/>
  <c r="K62" i="10" s="1"/>
  <c r="J9" i="10"/>
  <c r="I9" i="10"/>
  <c r="H9" i="10"/>
  <c r="G9" i="10"/>
  <c r="F9" i="10"/>
  <c r="D9" i="10"/>
  <c r="D8" i="10" s="1"/>
  <c r="D58" i="10" s="1"/>
  <c r="D62" i="10" s="1"/>
  <c r="C9" i="10"/>
  <c r="C8" i="10" s="1"/>
  <c r="C58" i="10" s="1"/>
  <c r="C62" i="10" s="1"/>
  <c r="B9" i="10"/>
  <c r="B8" i="10" s="1"/>
  <c r="B58" i="10" s="1"/>
  <c r="B62" i="10" s="1"/>
  <c r="O8" i="10"/>
  <c r="O58" i="10" s="1"/>
  <c r="O62" i="10" s="1"/>
  <c r="N8" i="10"/>
  <c r="N58" i="10" s="1"/>
  <c r="N62" i="10" s="1"/>
  <c r="J8" i="10"/>
  <c r="J58" i="10" s="1"/>
  <c r="J62" i="10" s="1"/>
  <c r="I8" i="10"/>
  <c r="I58" i="10" s="1"/>
  <c r="I62" i="10" s="1"/>
  <c r="H8" i="10"/>
  <c r="H58" i="10" s="1"/>
  <c r="H62" i="10" s="1"/>
  <c r="G8" i="10"/>
  <c r="G58" i="10" s="1"/>
  <c r="G62" i="10" s="1"/>
  <c r="F8" i="10"/>
  <c r="F58" i="10" s="1"/>
  <c r="F62" i="10" s="1"/>
  <c r="O9" i="11"/>
  <c r="O8" i="11" s="1"/>
  <c r="O58" i="11" s="1"/>
  <c r="O62" i="11" s="1"/>
  <c r="N9" i="11"/>
  <c r="N8" i="11" s="1"/>
  <c r="N58" i="11" s="1"/>
  <c r="N62" i="11" s="1"/>
  <c r="M9" i="11"/>
  <c r="M8" i="11" s="1"/>
  <c r="M58" i="11" s="1"/>
  <c r="M62" i="11" s="1"/>
  <c r="L9" i="11"/>
  <c r="K9" i="11"/>
  <c r="J9" i="11"/>
  <c r="I9" i="11"/>
  <c r="H9" i="11"/>
  <c r="G9" i="11"/>
  <c r="G8" i="11" s="1"/>
  <c r="G58" i="11" s="1"/>
  <c r="G62" i="11" s="1"/>
  <c r="F9" i="11"/>
  <c r="F8" i="11" s="1"/>
  <c r="F58" i="11" s="1"/>
  <c r="F62" i="11" s="1"/>
  <c r="D9" i="11"/>
  <c r="D8" i="11" s="1"/>
  <c r="D58" i="11" s="1"/>
  <c r="D62" i="11" s="1"/>
  <c r="C9" i="11"/>
  <c r="B9" i="11"/>
  <c r="L8" i="11"/>
  <c r="L58" i="11" s="1"/>
  <c r="L62" i="11" s="1"/>
  <c r="K8" i="11"/>
  <c r="K58" i="11" s="1"/>
  <c r="K62" i="11" s="1"/>
  <c r="J8" i="11"/>
  <c r="J58" i="11" s="1"/>
  <c r="J62" i="11" s="1"/>
  <c r="I8" i="11"/>
  <c r="I58" i="11" s="1"/>
  <c r="I62" i="11" s="1"/>
  <c r="H8" i="11"/>
  <c r="C8" i="11"/>
  <c r="C58" i="11" s="1"/>
  <c r="C62" i="11" s="1"/>
  <c r="B8" i="11"/>
  <c r="B58" i="11" s="1"/>
  <c r="B62" i="11" s="1"/>
  <c r="O9" i="12"/>
  <c r="O8" i="12" s="1"/>
  <c r="O58" i="12" s="1"/>
  <c r="O62" i="12" s="1"/>
  <c r="N9" i="12"/>
  <c r="M9" i="12"/>
  <c r="L9" i="12"/>
  <c r="K9" i="12"/>
  <c r="J9" i="12"/>
  <c r="I9" i="12"/>
  <c r="I8" i="12" s="1"/>
  <c r="I58" i="12" s="1"/>
  <c r="I62" i="12" s="1"/>
  <c r="H9" i="12"/>
  <c r="H8" i="12" s="1"/>
  <c r="H58" i="12" s="1"/>
  <c r="H62" i="12" s="1"/>
  <c r="G9" i="12"/>
  <c r="G8" i="12" s="1"/>
  <c r="G58" i="12" s="1"/>
  <c r="G62" i="12" s="1"/>
  <c r="F9" i="12"/>
  <c r="D9" i="12"/>
  <c r="C9" i="12"/>
  <c r="B9" i="12"/>
  <c r="N8" i="12"/>
  <c r="N58" i="12" s="1"/>
  <c r="N62" i="12" s="1"/>
  <c r="M8" i="12"/>
  <c r="M58" i="12" s="1"/>
  <c r="M62" i="12" s="1"/>
  <c r="L8" i="12"/>
  <c r="L58" i="12" s="1"/>
  <c r="L62" i="12" s="1"/>
  <c r="K8" i="12"/>
  <c r="K58" i="12" s="1"/>
  <c r="K62" i="12" s="1"/>
  <c r="J8" i="12"/>
  <c r="J58" i="12" s="1"/>
  <c r="J62" i="12" s="1"/>
  <c r="F8" i="12"/>
  <c r="F58" i="12" s="1"/>
  <c r="F62" i="12" s="1"/>
  <c r="D8" i="12"/>
  <c r="D58" i="12" s="1"/>
  <c r="D62" i="12" s="1"/>
  <c r="C8" i="12"/>
  <c r="C58" i="12" s="1"/>
  <c r="C62" i="12" s="1"/>
  <c r="B8" i="12"/>
  <c r="B58" i="12" s="1"/>
  <c r="B62" i="12" s="1"/>
  <c r="O9" i="13"/>
  <c r="N9" i="13"/>
  <c r="M9" i="13"/>
  <c r="L9" i="13"/>
  <c r="K9" i="13"/>
  <c r="K8" i="13" s="1"/>
  <c r="K58" i="13" s="1"/>
  <c r="K62" i="13" s="1"/>
  <c r="J9" i="13"/>
  <c r="J8" i="13" s="1"/>
  <c r="J58" i="13" s="1"/>
  <c r="J62" i="13" s="1"/>
  <c r="I9" i="13"/>
  <c r="I8" i="13" s="1"/>
  <c r="I58" i="13" s="1"/>
  <c r="I62" i="13" s="1"/>
  <c r="H9" i="13"/>
  <c r="G9" i="13"/>
  <c r="F9" i="13"/>
  <c r="D9" i="13"/>
  <c r="C9" i="13"/>
  <c r="B9" i="13"/>
  <c r="B8" i="13" s="1"/>
  <c r="B58" i="13" s="1"/>
  <c r="B62" i="13" s="1"/>
  <c r="O8" i="13"/>
  <c r="O58" i="13" s="1"/>
  <c r="O62" i="13" s="1"/>
  <c r="N8" i="13"/>
  <c r="N58" i="13" s="1"/>
  <c r="N62" i="13" s="1"/>
  <c r="M8" i="13"/>
  <c r="M58" i="13" s="1"/>
  <c r="M62" i="13" s="1"/>
  <c r="L8" i="13"/>
  <c r="L58" i="13" s="1"/>
  <c r="L62" i="13" s="1"/>
  <c r="H8" i="13"/>
  <c r="H58" i="13" s="1"/>
  <c r="H62" i="13" s="1"/>
  <c r="G8" i="13"/>
  <c r="G58" i="13" s="1"/>
  <c r="G62" i="13" s="1"/>
  <c r="F8" i="13"/>
  <c r="F58" i="13" s="1"/>
  <c r="F62" i="13" s="1"/>
  <c r="D8" i="13"/>
  <c r="D58" i="13" s="1"/>
  <c r="D62" i="13" s="1"/>
  <c r="C8" i="13"/>
  <c r="C58" i="13" s="1"/>
  <c r="C62" i="13" s="1"/>
  <c r="O9" i="14"/>
  <c r="N9" i="14"/>
  <c r="M9" i="14"/>
  <c r="M8" i="14" s="1"/>
  <c r="M58" i="14" s="1"/>
  <c r="M62" i="14" s="1"/>
  <c r="L9" i="14"/>
  <c r="L8" i="14" s="1"/>
  <c r="L58" i="14" s="1"/>
  <c r="L62" i="14" s="1"/>
  <c r="K9" i="14"/>
  <c r="K8" i="14" s="1"/>
  <c r="K58" i="14" s="1"/>
  <c r="K62" i="14" s="1"/>
  <c r="J9" i="14"/>
  <c r="I9" i="14"/>
  <c r="H9" i="14"/>
  <c r="G9" i="14"/>
  <c r="F9" i="14"/>
  <c r="D9" i="14"/>
  <c r="D8" i="14" s="1"/>
  <c r="D58" i="14" s="1"/>
  <c r="D62" i="14" s="1"/>
  <c r="C9" i="14"/>
  <c r="C8" i="14" s="1"/>
  <c r="C58" i="14" s="1"/>
  <c r="C62" i="14" s="1"/>
  <c r="B9" i="14"/>
  <c r="B8" i="14" s="1"/>
  <c r="B58" i="14" s="1"/>
  <c r="B62" i="14" s="1"/>
  <c r="O8" i="14"/>
  <c r="O58" i="14" s="1"/>
  <c r="O62" i="14" s="1"/>
  <c r="N8" i="14"/>
  <c r="N58" i="14" s="1"/>
  <c r="N62" i="14" s="1"/>
  <c r="J8" i="14"/>
  <c r="J58" i="14" s="1"/>
  <c r="J62" i="14" s="1"/>
  <c r="I8" i="14"/>
  <c r="I58" i="14" s="1"/>
  <c r="I62" i="14" s="1"/>
  <c r="H8" i="14"/>
  <c r="H58" i="14" s="1"/>
  <c r="H62" i="14" s="1"/>
  <c r="G8" i="14"/>
  <c r="G58" i="14" s="1"/>
  <c r="G62" i="14" s="1"/>
  <c r="F8" i="14"/>
  <c r="F58" i="14" s="1"/>
  <c r="F62" i="14" s="1"/>
  <c r="O9" i="15"/>
  <c r="O8" i="15" s="1"/>
  <c r="O58" i="15" s="1"/>
  <c r="O62" i="15" s="1"/>
  <c r="N9" i="15"/>
  <c r="N8" i="15" s="1"/>
  <c r="N58" i="15" s="1"/>
  <c r="N62" i="15" s="1"/>
  <c r="M9" i="15"/>
  <c r="M8" i="15" s="1"/>
  <c r="M58" i="15" s="1"/>
  <c r="M62" i="15" s="1"/>
  <c r="L9" i="15"/>
  <c r="K9" i="15"/>
  <c r="J9" i="15"/>
  <c r="I9" i="15"/>
  <c r="H9" i="15"/>
  <c r="G9" i="15"/>
  <c r="G8" i="15" s="1"/>
  <c r="G58" i="15" s="1"/>
  <c r="G62" i="15" s="1"/>
  <c r="F9" i="15"/>
  <c r="F8" i="15" s="1"/>
  <c r="F58" i="15" s="1"/>
  <c r="F62" i="15" s="1"/>
  <c r="D9" i="15"/>
  <c r="D8" i="15" s="1"/>
  <c r="D58" i="15" s="1"/>
  <c r="D62" i="15" s="1"/>
  <c r="C9" i="15"/>
  <c r="B9" i="15"/>
  <c r="L8" i="15"/>
  <c r="K8" i="15"/>
  <c r="K58" i="15" s="1"/>
  <c r="K62" i="15" s="1"/>
  <c r="J8" i="15"/>
  <c r="J58" i="15" s="1"/>
  <c r="J62" i="15" s="1"/>
  <c r="I8" i="15"/>
  <c r="I58" i="15" s="1"/>
  <c r="I62" i="15" s="1"/>
  <c r="H8" i="15"/>
  <c r="C8" i="15"/>
  <c r="B8" i="15"/>
  <c r="B58" i="15" s="1"/>
  <c r="B62" i="15" s="1"/>
  <c r="O9" i="16"/>
  <c r="O8" i="16" s="1"/>
  <c r="O58" i="16" s="1"/>
  <c r="O62" i="16" s="1"/>
  <c r="N9" i="16"/>
  <c r="M9" i="16"/>
  <c r="L9" i="16"/>
  <c r="K9" i="16"/>
  <c r="J9" i="16"/>
  <c r="I9" i="16"/>
  <c r="I8" i="16" s="1"/>
  <c r="I58" i="16" s="1"/>
  <c r="I62" i="16" s="1"/>
  <c r="H9" i="16"/>
  <c r="H8" i="16" s="1"/>
  <c r="H58" i="16" s="1"/>
  <c r="H62" i="16" s="1"/>
  <c r="G9" i="16"/>
  <c r="G8" i="16" s="1"/>
  <c r="G58" i="16" s="1"/>
  <c r="G62" i="16" s="1"/>
  <c r="F9" i="16"/>
  <c r="D9" i="16"/>
  <c r="C9" i="16"/>
  <c r="B9" i="16"/>
  <c r="N8" i="16"/>
  <c r="N58" i="16" s="1"/>
  <c r="N62" i="16" s="1"/>
  <c r="M8" i="16"/>
  <c r="M58" i="16" s="1"/>
  <c r="M62" i="16" s="1"/>
  <c r="L8" i="16"/>
  <c r="L58" i="16" s="1"/>
  <c r="L62" i="16" s="1"/>
  <c r="K8" i="16"/>
  <c r="K58" i="16" s="1"/>
  <c r="K62" i="16" s="1"/>
  <c r="J8" i="16"/>
  <c r="J58" i="16" s="1"/>
  <c r="J62" i="16" s="1"/>
  <c r="F8" i="16"/>
  <c r="F58" i="16" s="1"/>
  <c r="F62" i="16" s="1"/>
  <c r="D8" i="16"/>
  <c r="D58" i="16" s="1"/>
  <c r="D62" i="16" s="1"/>
  <c r="C8" i="16"/>
  <c r="C58" i="16" s="1"/>
  <c r="C62" i="16" s="1"/>
  <c r="B8" i="16"/>
  <c r="B58" i="16" s="1"/>
  <c r="B62" i="16" s="1"/>
  <c r="O9" i="17"/>
  <c r="N9" i="17"/>
  <c r="M9" i="17"/>
  <c r="L9" i="17"/>
  <c r="K9" i="17"/>
  <c r="K8" i="17" s="1"/>
  <c r="K58" i="17" s="1"/>
  <c r="K62" i="17" s="1"/>
  <c r="J9" i="17"/>
  <c r="J8" i="17" s="1"/>
  <c r="J58" i="17" s="1"/>
  <c r="J62" i="17" s="1"/>
  <c r="I9" i="17"/>
  <c r="I8" i="17" s="1"/>
  <c r="I58" i="17" s="1"/>
  <c r="I62" i="17" s="1"/>
  <c r="H9" i="17"/>
  <c r="G9" i="17"/>
  <c r="F9" i="17"/>
  <c r="D9" i="17"/>
  <c r="C9" i="17"/>
  <c r="B9" i="17"/>
  <c r="B8" i="17" s="1"/>
  <c r="B58" i="17" s="1"/>
  <c r="B62" i="17" s="1"/>
  <c r="O8" i="17"/>
  <c r="O58" i="17" s="1"/>
  <c r="O62" i="17" s="1"/>
  <c r="N8" i="17"/>
  <c r="N58" i="17" s="1"/>
  <c r="N62" i="17" s="1"/>
  <c r="M8" i="17"/>
  <c r="M58" i="17" s="1"/>
  <c r="M62" i="17" s="1"/>
  <c r="L8" i="17"/>
  <c r="L58" i="17" s="1"/>
  <c r="L62" i="17" s="1"/>
  <c r="H8" i="17"/>
  <c r="H58" i="17" s="1"/>
  <c r="H62" i="17" s="1"/>
  <c r="G8" i="17"/>
  <c r="G58" i="17" s="1"/>
  <c r="G62" i="17" s="1"/>
  <c r="F8" i="17"/>
  <c r="F58" i="17" s="1"/>
  <c r="F62" i="17" s="1"/>
  <c r="D8" i="17"/>
  <c r="D58" i="17" s="1"/>
  <c r="D62" i="17" s="1"/>
  <c r="C8" i="17"/>
  <c r="C58" i="17" s="1"/>
  <c r="C62" i="17" s="1"/>
  <c r="O9" i="18"/>
  <c r="N9" i="18"/>
  <c r="M9" i="18"/>
  <c r="M8" i="18" s="1"/>
  <c r="M58" i="18" s="1"/>
  <c r="M62" i="18" s="1"/>
  <c r="L9" i="18"/>
  <c r="L8" i="18" s="1"/>
  <c r="L58" i="18" s="1"/>
  <c r="L62" i="18" s="1"/>
  <c r="K9" i="18"/>
  <c r="K8" i="18" s="1"/>
  <c r="K58" i="18" s="1"/>
  <c r="K62" i="18" s="1"/>
  <c r="J9" i="18"/>
  <c r="I9" i="18"/>
  <c r="H9" i="18"/>
  <c r="G9" i="18"/>
  <c r="F9" i="18"/>
  <c r="D9" i="18"/>
  <c r="D8" i="18" s="1"/>
  <c r="D58" i="18" s="1"/>
  <c r="D62" i="18" s="1"/>
  <c r="C9" i="18"/>
  <c r="C8" i="18" s="1"/>
  <c r="C58" i="18" s="1"/>
  <c r="C62" i="18" s="1"/>
  <c r="B9" i="18"/>
  <c r="B8" i="18" s="1"/>
  <c r="B58" i="18" s="1"/>
  <c r="B62" i="18" s="1"/>
  <c r="O8" i="18"/>
  <c r="O58" i="18" s="1"/>
  <c r="O62" i="18" s="1"/>
  <c r="N8" i="18"/>
  <c r="N58" i="18" s="1"/>
  <c r="N62" i="18" s="1"/>
  <c r="J8" i="18"/>
  <c r="J58" i="18" s="1"/>
  <c r="J62" i="18" s="1"/>
  <c r="I8" i="18"/>
  <c r="I58" i="18" s="1"/>
  <c r="I62" i="18" s="1"/>
  <c r="H8" i="18"/>
  <c r="H58" i="18" s="1"/>
  <c r="H62" i="18" s="1"/>
  <c r="G8" i="18"/>
  <c r="G58" i="18" s="1"/>
  <c r="G62" i="18" s="1"/>
  <c r="F8" i="18"/>
  <c r="F58" i="18" s="1"/>
  <c r="F62" i="18" s="1"/>
  <c r="O9" i="19"/>
  <c r="O8" i="19" s="1"/>
  <c r="O58" i="19" s="1"/>
  <c r="O62" i="19" s="1"/>
  <c r="N9" i="19"/>
  <c r="N8" i="19" s="1"/>
  <c r="N58" i="19" s="1"/>
  <c r="N62" i="19" s="1"/>
  <c r="M9" i="19"/>
  <c r="M8" i="19" s="1"/>
  <c r="M58" i="19" s="1"/>
  <c r="M62" i="19" s="1"/>
  <c r="L9" i="19"/>
  <c r="K9" i="19"/>
  <c r="J9" i="19"/>
  <c r="I9" i="19"/>
  <c r="H9" i="19"/>
  <c r="G9" i="19"/>
  <c r="G8" i="19" s="1"/>
  <c r="G58" i="19" s="1"/>
  <c r="G62" i="19" s="1"/>
  <c r="F9" i="19"/>
  <c r="F8" i="19" s="1"/>
  <c r="F58" i="19" s="1"/>
  <c r="F62" i="19" s="1"/>
  <c r="D9" i="19"/>
  <c r="D8" i="19" s="1"/>
  <c r="D58" i="19" s="1"/>
  <c r="D62" i="19" s="1"/>
  <c r="C9" i="19"/>
  <c r="B9" i="19"/>
  <c r="L8" i="19"/>
  <c r="K8" i="19"/>
  <c r="K58" i="19" s="1"/>
  <c r="K62" i="19" s="1"/>
  <c r="J8" i="19"/>
  <c r="J58" i="19" s="1"/>
  <c r="J62" i="19" s="1"/>
  <c r="I8" i="19"/>
  <c r="I58" i="19" s="1"/>
  <c r="I62" i="19" s="1"/>
  <c r="H8" i="19"/>
  <c r="C8" i="19"/>
  <c r="B8" i="19"/>
  <c r="B58" i="19" s="1"/>
  <c r="B62" i="19" s="1"/>
  <c r="O9" i="20"/>
  <c r="O8" i="20" s="1"/>
  <c r="O58" i="20" s="1"/>
  <c r="O62" i="20" s="1"/>
  <c r="N9" i="20"/>
  <c r="M9" i="20"/>
  <c r="L9" i="20"/>
  <c r="K9" i="20"/>
  <c r="J9" i="20"/>
  <c r="I9" i="20"/>
  <c r="I8" i="20" s="1"/>
  <c r="H9" i="20"/>
  <c r="H8" i="20" s="1"/>
  <c r="H58" i="20" s="1"/>
  <c r="H62" i="20" s="1"/>
  <c r="G9" i="20"/>
  <c r="G8" i="20" s="1"/>
  <c r="G58" i="20" s="1"/>
  <c r="G62" i="20" s="1"/>
  <c r="F9" i="20"/>
  <c r="D9" i="20"/>
  <c r="C9" i="20"/>
  <c r="B9" i="20"/>
  <c r="N8" i="20"/>
  <c r="N58" i="20" s="1"/>
  <c r="N62" i="20" s="1"/>
  <c r="M8" i="20"/>
  <c r="M58" i="20" s="1"/>
  <c r="M62" i="20" s="1"/>
  <c r="L8" i="20"/>
  <c r="L58" i="20" s="1"/>
  <c r="L62" i="20" s="1"/>
  <c r="K8" i="20"/>
  <c r="K58" i="20" s="1"/>
  <c r="K62" i="20" s="1"/>
  <c r="J8" i="20"/>
  <c r="J58" i="20" s="1"/>
  <c r="J62" i="20" s="1"/>
  <c r="F8" i="20"/>
  <c r="F58" i="20" s="1"/>
  <c r="F62" i="20" s="1"/>
  <c r="D8" i="20"/>
  <c r="D58" i="20" s="1"/>
  <c r="D62" i="20" s="1"/>
  <c r="C8" i="20"/>
  <c r="C58" i="20" s="1"/>
  <c r="C62" i="20" s="1"/>
  <c r="B8" i="20"/>
  <c r="B58" i="20" s="1"/>
  <c r="B62" i="20" s="1"/>
  <c r="O9" i="21"/>
  <c r="N9" i="21"/>
  <c r="M9" i="21"/>
  <c r="L9" i="21"/>
  <c r="K9" i="21"/>
  <c r="K8" i="21" s="1"/>
  <c r="K58" i="21" s="1"/>
  <c r="K62" i="21" s="1"/>
  <c r="J9" i="21"/>
  <c r="J8" i="21" s="1"/>
  <c r="J58" i="21" s="1"/>
  <c r="J62" i="21" s="1"/>
  <c r="I9" i="21"/>
  <c r="I8" i="21" s="1"/>
  <c r="I58" i="21" s="1"/>
  <c r="I62" i="21" s="1"/>
  <c r="H9" i="21"/>
  <c r="G9" i="21"/>
  <c r="F9" i="21"/>
  <c r="D9" i="21"/>
  <c r="C9" i="21"/>
  <c r="B9" i="21"/>
  <c r="B8" i="21" s="1"/>
  <c r="B58" i="21" s="1"/>
  <c r="B62" i="21" s="1"/>
  <c r="O8" i="21"/>
  <c r="O58" i="21" s="1"/>
  <c r="O62" i="21" s="1"/>
  <c r="N8" i="21"/>
  <c r="N58" i="21" s="1"/>
  <c r="N62" i="21" s="1"/>
  <c r="M8" i="21"/>
  <c r="M58" i="21" s="1"/>
  <c r="M62" i="21" s="1"/>
  <c r="L8" i="21"/>
  <c r="L58" i="21" s="1"/>
  <c r="L62" i="21" s="1"/>
  <c r="H8" i="21"/>
  <c r="H58" i="21" s="1"/>
  <c r="H62" i="21" s="1"/>
  <c r="G8" i="21"/>
  <c r="G58" i="21" s="1"/>
  <c r="G62" i="21" s="1"/>
  <c r="F8" i="21"/>
  <c r="F58" i="21" s="1"/>
  <c r="F62" i="21" s="1"/>
  <c r="D8" i="21"/>
  <c r="D58" i="21" s="1"/>
  <c r="D62" i="21" s="1"/>
  <c r="C8" i="21"/>
  <c r="C58" i="21" s="1"/>
  <c r="C62" i="21" s="1"/>
  <c r="O9" i="22"/>
  <c r="N9" i="22"/>
  <c r="M9" i="22"/>
  <c r="M8" i="22" s="1"/>
  <c r="M58" i="22" s="1"/>
  <c r="M62" i="22" s="1"/>
  <c r="L9" i="22"/>
  <c r="L8" i="22" s="1"/>
  <c r="L58" i="22" s="1"/>
  <c r="L62" i="22" s="1"/>
  <c r="K9" i="22"/>
  <c r="K8" i="22" s="1"/>
  <c r="K58" i="22" s="1"/>
  <c r="K62" i="22" s="1"/>
  <c r="J9" i="22"/>
  <c r="I9" i="22"/>
  <c r="H9" i="22"/>
  <c r="G9" i="22"/>
  <c r="F9" i="22"/>
  <c r="D9" i="22"/>
  <c r="D8" i="22" s="1"/>
  <c r="D58" i="22" s="1"/>
  <c r="D62" i="22" s="1"/>
  <c r="C9" i="22"/>
  <c r="C8" i="22" s="1"/>
  <c r="C58" i="22" s="1"/>
  <c r="C62" i="22" s="1"/>
  <c r="B9" i="22"/>
  <c r="B8" i="22" s="1"/>
  <c r="B58" i="22" s="1"/>
  <c r="B62" i="22" s="1"/>
  <c r="O8" i="22"/>
  <c r="O58" i="22" s="1"/>
  <c r="O62" i="22" s="1"/>
  <c r="N8" i="22"/>
  <c r="N58" i="22" s="1"/>
  <c r="N62" i="22" s="1"/>
  <c r="J8" i="22"/>
  <c r="J58" i="22" s="1"/>
  <c r="J62" i="22" s="1"/>
  <c r="I8" i="22"/>
  <c r="I58" i="22" s="1"/>
  <c r="I62" i="22" s="1"/>
  <c r="H8" i="22"/>
  <c r="H58" i="22" s="1"/>
  <c r="H62" i="22" s="1"/>
  <c r="G8" i="22"/>
  <c r="G58" i="22" s="1"/>
  <c r="G62" i="22" s="1"/>
  <c r="F8" i="22"/>
  <c r="F58" i="22" s="1"/>
  <c r="F62" i="22" s="1"/>
  <c r="O9" i="23"/>
  <c r="O8" i="23" s="1"/>
  <c r="O58" i="23" s="1"/>
  <c r="O62" i="23" s="1"/>
  <c r="N9" i="23"/>
  <c r="N8" i="23" s="1"/>
  <c r="N58" i="23" s="1"/>
  <c r="N62" i="23" s="1"/>
  <c r="M9" i="23"/>
  <c r="M8" i="23" s="1"/>
  <c r="M58" i="23" s="1"/>
  <c r="M62" i="23" s="1"/>
  <c r="L9" i="23"/>
  <c r="K9" i="23"/>
  <c r="J9" i="23"/>
  <c r="I9" i="23"/>
  <c r="H9" i="23"/>
  <c r="G9" i="23"/>
  <c r="G8" i="23" s="1"/>
  <c r="G58" i="23" s="1"/>
  <c r="G62" i="23" s="1"/>
  <c r="F9" i="23"/>
  <c r="F8" i="23" s="1"/>
  <c r="F58" i="23" s="1"/>
  <c r="F62" i="23" s="1"/>
  <c r="D9" i="23"/>
  <c r="D8" i="23" s="1"/>
  <c r="D58" i="23" s="1"/>
  <c r="D62" i="23" s="1"/>
  <c r="C9" i="23"/>
  <c r="B9" i="23"/>
  <c r="L8" i="23"/>
  <c r="K8" i="23"/>
  <c r="K58" i="23" s="1"/>
  <c r="K62" i="23" s="1"/>
  <c r="J8" i="23"/>
  <c r="J58" i="23" s="1"/>
  <c r="J62" i="23" s="1"/>
  <c r="I8" i="23"/>
  <c r="I58" i="23" s="1"/>
  <c r="I62" i="23" s="1"/>
  <c r="H8" i="23"/>
  <c r="C8" i="23"/>
  <c r="B8" i="23"/>
  <c r="B58" i="23" s="1"/>
  <c r="B62" i="23" s="1"/>
  <c r="O9" i="24"/>
  <c r="O8" i="24" s="1"/>
  <c r="O58" i="24" s="1"/>
  <c r="O62" i="24" s="1"/>
  <c r="N9" i="24"/>
  <c r="M9" i="24"/>
  <c r="L9" i="24"/>
  <c r="K9" i="24"/>
  <c r="J9" i="24"/>
  <c r="I9" i="24"/>
  <c r="I8" i="24" s="1"/>
  <c r="H9" i="24"/>
  <c r="H8" i="24" s="1"/>
  <c r="H58" i="24" s="1"/>
  <c r="H62" i="24" s="1"/>
  <c r="G9" i="24"/>
  <c r="G8" i="24" s="1"/>
  <c r="G58" i="24" s="1"/>
  <c r="G62" i="24" s="1"/>
  <c r="F9" i="24"/>
  <c r="D9" i="24"/>
  <c r="C9" i="24"/>
  <c r="B9" i="24"/>
  <c r="N8" i="24"/>
  <c r="N58" i="24" s="1"/>
  <c r="N62" i="24" s="1"/>
  <c r="M8" i="24"/>
  <c r="M58" i="24" s="1"/>
  <c r="M62" i="24" s="1"/>
  <c r="L8" i="24"/>
  <c r="L58" i="24" s="1"/>
  <c r="L62" i="24" s="1"/>
  <c r="K8" i="24"/>
  <c r="K58" i="24" s="1"/>
  <c r="K62" i="24" s="1"/>
  <c r="J8" i="24"/>
  <c r="J58" i="24" s="1"/>
  <c r="J62" i="24" s="1"/>
  <c r="F8" i="24"/>
  <c r="F58" i="24" s="1"/>
  <c r="F62" i="24" s="1"/>
  <c r="D8" i="24"/>
  <c r="D58" i="24" s="1"/>
  <c r="D62" i="24" s="1"/>
  <c r="C8" i="24"/>
  <c r="C58" i="24" s="1"/>
  <c r="C62" i="24" s="1"/>
  <c r="B8" i="24"/>
  <c r="B58" i="24" s="1"/>
  <c r="B62" i="24" s="1"/>
  <c r="O9" i="25"/>
  <c r="N9" i="25"/>
  <c r="M9" i="25"/>
  <c r="L9" i="25"/>
  <c r="K9" i="25"/>
  <c r="K8" i="25" s="1"/>
  <c r="K58" i="25" s="1"/>
  <c r="K62" i="25" s="1"/>
  <c r="J9" i="25"/>
  <c r="J8" i="25" s="1"/>
  <c r="J58" i="25" s="1"/>
  <c r="J62" i="25" s="1"/>
  <c r="I9" i="25"/>
  <c r="I8" i="25" s="1"/>
  <c r="I58" i="25" s="1"/>
  <c r="I62" i="25" s="1"/>
  <c r="H9" i="25"/>
  <c r="G9" i="25"/>
  <c r="F9" i="25"/>
  <c r="D9" i="25"/>
  <c r="C9" i="25"/>
  <c r="B9" i="25"/>
  <c r="B8" i="25" s="1"/>
  <c r="B58" i="25" s="1"/>
  <c r="B62" i="25" s="1"/>
  <c r="O8" i="25"/>
  <c r="O58" i="25" s="1"/>
  <c r="O62" i="25" s="1"/>
  <c r="N8" i="25"/>
  <c r="N58" i="25" s="1"/>
  <c r="N62" i="25" s="1"/>
  <c r="M8" i="25"/>
  <c r="M58" i="25" s="1"/>
  <c r="M62" i="25" s="1"/>
  <c r="L8" i="25"/>
  <c r="L58" i="25" s="1"/>
  <c r="L62" i="25" s="1"/>
  <c r="H8" i="25"/>
  <c r="H58" i="25" s="1"/>
  <c r="H62" i="25" s="1"/>
  <c r="G8" i="25"/>
  <c r="G58" i="25" s="1"/>
  <c r="G62" i="25" s="1"/>
  <c r="F8" i="25"/>
  <c r="F58" i="25" s="1"/>
  <c r="F62" i="25" s="1"/>
  <c r="D8" i="25"/>
  <c r="D58" i="25" s="1"/>
  <c r="D62" i="25" s="1"/>
  <c r="C8" i="25"/>
  <c r="C58" i="25" s="1"/>
  <c r="C62" i="25" s="1"/>
  <c r="O9" i="26"/>
  <c r="N9" i="26"/>
  <c r="M9" i="26"/>
  <c r="M8" i="26" s="1"/>
  <c r="M58" i="26" s="1"/>
  <c r="M62" i="26" s="1"/>
  <c r="L9" i="26"/>
  <c r="L8" i="26" s="1"/>
  <c r="L58" i="26" s="1"/>
  <c r="L62" i="26" s="1"/>
  <c r="K9" i="26"/>
  <c r="K8" i="26" s="1"/>
  <c r="K58" i="26" s="1"/>
  <c r="K62" i="26" s="1"/>
  <c r="J9" i="26"/>
  <c r="I9" i="26"/>
  <c r="H9" i="26"/>
  <c r="G9" i="26"/>
  <c r="F9" i="26"/>
  <c r="D9" i="26"/>
  <c r="D8" i="26" s="1"/>
  <c r="D58" i="26" s="1"/>
  <c r="D62" i="26" s="1"/>
  <c r="C9" i="26"/>
  <c r="C8" i="26" s="1"/>
  <c r="C58" i="26" s="1"/>
  <c r="C62" i="26" s="1"/>
  <c r="B9" i="26"/>
  <c r="B8" i="26" s="1"/>
  <c r="B58" i="26" s="1"/>
  <c r="B62" i="26" s="1"/>
  <c r="O8" i="26"/>
  <c r="O58" i="26" s="1"/>
  <c r="O62" i="26" s="1"/>
  <c r="N8" i="26"/>
  <c r="N58" i="26" s="1"/>
  <c r="N62" i="26" s="1"/>
  <c r="J8" i="26"/>
  <c r="J58" i="26" s="1"/>
  <c r="J62" i="26" s="1"/>
  <c r="I8" i="26"/>
  <c r="I58" i="26" s="1"/>
  <c r="I62" i="26" s="1"/>
  <c r="H8" i="26"/>
  <c r="H58" i="26" s="1"/>
  <c r="H62" i="26" s="1"/>
  <c r="G8" i="26"/>
  <c r="G58" i="26" s="1"/>
  <c r="G62" i="26" s="1"/>
  <c r="F8" i="26"/>
  <c r="F58" i="26" s="1"/>
  <c r="F62" i="26" s="1"/>
  <c r="O9" i="27"/>
  <c r="O8" i="27" s="1"/>
  <c r="O58" i="27" s="1"/>
  <c r="O62" i="27" s="1"/>
  <c r="N9" i="27"/>
  <c r="N8" i="27" s="1"/>
  <c r="N58" i="27" s="1"/>
  <c r="N62" i="27" s="1"/>
  <c r="M9" i="27"/>
  <c r="M8" i="27" s="1"/>
  <c r="M58" i="27" s="1"/>
  <c r="M62" i="27" s="1"/>
  <c r="L9" i="27"/>
  <c r="K9" i="27"/>
  <c r="J9" i="27"/>
  <c r="I9" i="27"/>
  <c r="H9" i="27"/>
  <c r="G9" i="27"/>
  <c r="G8" i="27" s="1"/>
  <c r="G58" i="27" s="1"/>
  <c r="G62" i="27" s="1"/>
  <c r="F9" i="27"/>
  <c r="F8" i="27" s="1"/>
  <c r="F58" i="27" s="1"/>
  <c r="F62" i="27" s="1"/>
  <c r="D9" i="27"/>
  <c r="D8" i="27" s="1"/>
  <c r="D58" i="27" s="1"/>
  <c r="D62" i="27" s="1"/>
  <c r="C9" i="27"/>
  <c r="B9" i="27"/>
  <c r="L8" i="27"/>
  <c r="K8" i="27"/>
  <c r="K58" i="27" s="1"/>
  <c r="K62" i="27" s="1"/>
  <c r="J8" i="27"/>
  <c r="J58" i="27" s="1"/>
  <c r="J62" i="27" s="1"/>
  <c r="I8" i="27"/>
  <c r="I58" i="27" s="1"/>
  <c r="I62" i="27" s="1"/>
  <c r="H8" i="27"/>
  <c r="C8" i="27"/>
  <c r="B8" i="27"/>
  <c r="B58" i="27" s="1"/>
  <c r="B62" i="27" s="1"/>
  <c r="O9" i="28"/>
  <c r="O8" i="28" s="1"/>
  <c r="O58" i="28" s="1"/>
  <c r="O62" i="28" s="1"/>
  <c r="N9" i="28"/>
  <c r="M9" i="28"/>
  <c r="L9" i="28"/>
  <c r="K9" i="28"/>
  <c r="J9" i="28"/>
  <c r="I9" i="28"/>
  <c r="I8" i="28" s="1"/>
  <c r="H9" i="28"/>
  <c r="H8" i="28" s="1"/>
  <c r="H58" i="28" s="1"/>
  <c r="H62" i="28" s="1"/>
  <c r="G9" i="28"/>
  <c r="G8" i="28" s="1"/>
  <c r="G58" i="28" s="1"/>
  <c r="G62" i="28" s="1"/>
  <c r="F9" i="28"/>
  <c r="D9" i="28"/>
  <c r="C9" i="28"/>
  <c r="B9" i="28"/>
  <c r="N8" i="28"/>
  <c r="N58" i="28" s="1"/>
  <c r="N62" i="28" s="1"/>
  <c r="M8" i="28"/>
  <c r="M58" i="28" s="1"/>
  <c r="M62" i="28" s="1"/>
  <c r="L8" i="28"/>
  <c r="L58" i="28" s="1"/>
  <c r="L62" i="28" s="1"/>
  <c r="K8" i="28"/>
  <c r="K58" i="28" s="1"/>
  <c r="K62" i="28" s="1"/>
  <c r="J8" i="28"/>
  <c r="J58" i="28" s="1"/>
  <c r="J62" i="28" s="1"/>
  <c r="F8" i="28"/>
  <c r="F58" i="28" s="1"/>
  <c r="F62" i="28" s="1"/>
  <c r="D8" i="28"/>
  <c r="D58" i="28" s="1"/>
  <c r="D62" i="28" s="1"/>
  <c r="C8" i="28"/>
  <c r="C58" i="28" s="1"/>
  <c r="C62" i="28" s="1"/>
  <c r="B8" i="28"/>
  <c r="B58" i="28" s="1"/>
  <c r="B62" i="28" s="1"/>
  <c r="O9" i="29"/>
  <c r="N9" i="29"/>
  <c r="M9" i="29"/>
  <c r="L9" i="29"/>
  <c r="K9" i="29"/>
  <c r="K8" i="29" s="1"/>
  <c r="K58" i="29" s="1"/>
  <c r="K62" i="29" s="1"/>
  <c r="J9" i="29"/>
  <c r="J8" i="29" s="1"/>
  <c r="J58" i="29" s="1"/>
  <c r="J62" i="29" s="1"/>
  <c r="I9" i="29"/>
  <c r="I8" i="29" s="1"/>
  <c r="I58" i="29" s="1"/>
  <c r="I62" i="29" s="1"/>
  <c r="H9" i="29"/>
  <c r="G9" i="29"/>
  <c r="F9" i="29"/>
  <c r="D9" i="29"/>
  <c r="C9" i="29"/>
  <c r="B9" i="29"/>
  <c r="B8" i="29" s="1"/>
  <c r="B58" i="29" s="1"/>
  <c r="B62" i="29" s="1"/>
  <c r="O8" i="29"/>
  <c r="O58" i="29" s="1"/>
  <c r="O62" i="29" s="1"/>
  <c r="N8" i="29"/>
  <c r="N58" i="29" s="1"/>
  <c r="N62" i="29" s="1"/>
  <c r="M8" i="29"/>
  <c r="M58" i="29" s="1"/>
  <c r="M62" i="29" s="1"/>
  <c r="L8" i="29"/>
  <c r="L58" i="29" s="1"/>
  <c r="L62" i="29" s="1"/>
  <c r="H8" i="29"/>
  <c r="H58" i="29" s="1"/>
  <c r="H62" i="29" s="1"/>
  <c r="G8" i="29"/>
  <c r="G58" i="29" s="1"/>
  <c r="G62" i="29" s="1"/>
  <c r="F8" i="29"/>
  <c r="F58" i="29" s="1"/>
  <c r="F62" i="29" s="1"/>
  <c r="D8" i="29"/>
  <c r="D58" i="29" s="1"/>
  <c r="D62" i="29" s="1"/>
  <c r="C8" i="29"/>
  <c r="C58" i="29" s="1"/>
  <c r="C62" i="29" s="1"/>
  <c r="O9" i="30"/>
  <c r="N9" i="30"/>
  <c r="M9" i="30"/>
  <c r="M8" i="30" s="1"/>
  <c r="M58" i="30" s="1"/>
  <c r="M62" i="30" s="1"/>
  <c r="L9" i="30"/>
  <c r="L8" i="30" s="1"/>
  <c r="L58" i="30" s="1"/>
  <c r="L62" i="30" s="1"/>
  <c r="K9" i="30"/>
  <c r="K8" i="30" s="1"/>
  <c r="K58" i="30" s="1"/>
  <c r="K62" i="30" s="1"/>
  <c r="J9" i="30"/>
  <c r="I9" i="30"/>
  <c r="H9" i="30"/>
  <c r="G9" i="30"/>
  <c r="F9" i="30"/>
  <c r="D9" i="30"/>
  <c r="D8" i="30" s="1"/>
  <c r="D58" i="30" s="1"/>
  <c r="D62" i="30" s="1"/>
  <c r="C9" i="30"/>
  <c r="C8" i="30" s="1"/>
  <c r="C58" i="30" s="1"/>
  <c r="C62" i="30" s="1"/>
  <c r="B9" i="30"/>
  <c r="B8" i="30" s="1"/>
  <c r="B58" i="30" s="1"/>
  <c r="B62" i="30" s="1"/>
  <c r="O8" i="30"/>
  <c r="O58" i="30" s="1"/>
  <c r="O62" i="30" s="1"/>
  <c r="N8" i="30"/>
  <c r="N58" i="30" s="1"/>
  <c r="N62" i="30" s="1"/>
  <c r="J8" i="30"/>
  <c r="J58" i="30" s="1"/>
  <c r="J62" i="30" s="1"/>
  <c r="I8" i="30"/>
  <c r="I58" i="30" s="1"/>
  <c r="I62" i="30" s="1"/>
  <c r="H8" i="30"/>
  <c r="H58" i="30" s="1"/>
  <c r="H62" i="30" s="1"/>
  <c r="G8" i="30"/>
  <c r="G58" i="30" s="1"/>
  <c r="G62" i="30" s="1"/>
  <c r="F8" i="30"/>
  <c r="F58" i="30" s="1"/>
  <c r="F62" i="30" s="1"/>
  <c r="O9" i="31"/>
  <c r="O8" i="31" s="1"/>
  <c r="O58" i="31" s="1"/>
  <c r="O62" i="31" s="1"/>
  <c r="N9" i="31"/>
  <c r="N8" i="31" s="1"/>
  <c r="N58" i="31" s="1"/>
  <c r="N62" i="31" s="1"/>
  <c r="M9" i="31"/>
  <c r="M8" i="31" s="1"/>
  <c r="M58" i="31" s="1"/>
  <c r="M62" i="31" s="1"/>
  <c r="L9" i="31"/>
  <c r="K9" i="31"/>
  <c r="J9" i="31"/>
  <c r="I9" i="31"/>
  <c r="H9" i="31"/>
  <c r="G9" i="31"/>
  <c r="G8" i="31" s="1"/>
  <c r="G58" i="31" s="1"/>
  <c r="G62" i="31" s="1"/>
  <c r="F9" i="31"/>
  <c r="F8" i="31" s="1"/>
  <c r="F58" i="31" s="1"/>
  <c r="F62" i="31" s="1"/>
  <c r="D9" i="31"/>
  <c r="D8" i="31" s="1"/>
  <c r="D58" i="31" s="1"/>
  <c r="D62" i="31" s="1"/>
  <c r="C9" i="31"/>
  <c r="B9" i="31"/>
  <c r="L8" i="31"/>
  <c r="K8" i="31"/>
  <c r="K58" i="31" s="1"/>
  <c r="K62" i="31" s="1"/>
  <c r="J8" i="31"/>
  <c r="J58" i="31" s="1"/>
  <c r="J62" i="31" s="1"/>
  <c r="I8" i="31"/>
  <c r="I58" i="31" s="1"/>
  <c r="I62" i="31" s="1"/>
  <c r="H8" i="31"/>
  <c r="C8" i="31"/>
  <c r="B8" i="31"/>
  <c r="B58" i="31" s="1"/>
  <c r="B62" i="31" s="1"/>
  <c r="O9" i="32"/>
  <c r="O8" i="32" s="1"/>
  <c r="O58" i="32" s="1"/>
  <c r="O62" i="32" s="1"/>
  <c r="N9" i="32"/>
  <c r="M9" i="32"/>
  <c r="L9" i="32"/>
  <c r="K9" i="32"/>
  <c r="J9" i="32"/>
  <c r="I9" i="32"/>
  <c r="I8" i="32" s="1"/>
  <c r="H9" i="32"/>
  <c r="H8" i="32" s="1"/>
  <c r="H58" i="32" s="1"/>
  <c r="H62" i="32" s="1"/>
  <c r="G9" i="32"/>
  <c r="G8" i="32" s="1"/>
  <c r="G58" i="32" s="1"/>
  <c r="G62" i="32" s="1"/>
  <c r="F9" i="32"/>
  <c r="D9" i="32"/>
  <c r="C9" i="32"/>
  <c r="B9" i="32"/>
  <c r="N8" i="32"/>
  <c r="N58" i="32" s="1"/>
  <c r="N62" i="32" s="1"/>
  <c r="M8" i="32"/>
  <c r="M58" i="32" s="1"/>
  <c r="M62" i="32" s="1"/>
  <c r="L8" i="32"/>
  <c r="L58" i="32" s="1"/>
  <c r="L62" i="32" s="1"/>
  <c r="K8" i="32"/>
  <c r="K58" i="32" s="1"/>
  <c r="K62" i="32" s="1"/>
  <c r="J8" i="32"/>
  <c r="J58" i="32" s="1"/>
  <c r="J62" i="32" s="1"/>
  <c r="F8" i="32"/>
  <c r="F58" i="32" s="1"/>
  <c r="F62" i="32" s="1"/>
  <c r="D8" i="32"/>
  <c r="D58" i="32" s="1"/>
  <c r="D62" i="32" s="1"/>
  <c r="C8" i="32"/>
  <c r="C58" i="32" s="1"/>
  <c r="C62" i="32" s="1"/>
  <c r="B8" i="32"/>
  <c r="B58" i="32" s="1"/>
  <c r="B62" i="32" s="1"/>
  <c r="O9" i="33"/>
  <c r="N9" i="33"/>
  <c r="M9" i="33"/>
  <c r="L9" i="33"/>
  <c r="K9" i="33"/>
  <c r="K8" i="33" s="1"/>
  <c r="K58" i="33" s="1"/>
  <c r="K62" i="33" s="1"/>
  <c r="J9" i="33"/>
  <c r="J8" i="33" s="1"/>
  <c r="J58" i="33" s="1"/>
  <c r="J62" i="33" s="1"/>
  <c r="I9" i="33"/>
  <c r="I8" i="33" s="1"/>
  <c r="I58" i="33" s="1"/>
  <c r="I62" i="33" s="1"/>
  <c r="H9" i="33"/>
  <c r="G9" i="33"/>
  <c r="F9" i="33"/>
  <c r="D9" i="33"/>
  <c r="C9" i="33"/>
  <c r="B9" i="33"/>
  <c r="B8" i="33" s="1"/>
  <c r="B58" i="33" s="1"/>
  <c r="B62" i="33" s="1"/>
  <c r="O8" i="33"/>
  <c r="O58" i="33" s="1"/>
  <c r="O62" i="33" s="1"/>
  <c r="N8" i="33"/>
  <c r="N58" i="33" s="1"/>
  <c r="N62" i="33" s="1"/>
  <c r="M8" i="33"/>
  <c r="M58" i="33" s="1"/>
  <c r="M62" i="33" s="1"/>
  <c r="L8" i="33"/>
  <c r="L58" i="33" s="1"/>
  <c r="L62" i="33" s="1"/>
  <c r="H8" i="33"/>
  <c r="H58" i="33" s="1"/>
  <c r="H62" i="33" s="1"/>
  <c r="G8" i="33"/>
  <c r="G58" i="33" s="1"/>
  <c r="G62" i="33" s="1"/>
  <c r="F8" i="33"/>
  <c r="F58" i="33" s="1"/>
  <c r="F62" i="33" s="1"/>
  <c r="D8" i="33"/>
  <c r="D58" i="33" s="1"/>
  <c r="D62" i="33" s="1"/>
  <c r="C8" i="33"/>
  <c r="C58" i="33" s="1"/>
  <c r="C62" i="33" s="1"/>
  <c r="O9" i="34"/>
  <c r="N9" i="34"/>
  <c r="M9" i="34"/>
  <c r="M8" i="34" s="1"/>
  <c r="M58" i="34" s="1"/>
  <c r="M62" i="34" s="1"/>
  <c r="L9" i="34"/>
  <c r="L8" i="34" s="1"/>
  <c r="L58" i="34" s="1"/>
  <c r="L62" i="34" s="1"/>
  <c r="K9" i="34"/>
  <c r="K8" i="34" s="1"/>
  <c r="K58" i="34" s="1"/>
  <c r="K62" i="34" s="1"/>
  <c r="J9" i="34"/>
  <c r="I9" i="34"/>
  <c r="H9" i="34"/>
  <c r="G9" i="34"/>
  <c r="F9" i="34"/>
  <c r="D9" i="34"/>
  <c r="D8" i="34" s="1"/>
  <c r="D58" i="34" s="1"/>
  <c r="D62" i="34" s="1"/>
  <c r="C9" i="34"/>
  <c r="C8" i="34" s="1"/>
  <c r="C58" i="34" s="1"/>
  <c r="C62" i="34" s="1"/>
  <c r="B9" i="34"/>
  <c r="B8" i="34" s="1"/>
  <c r="B58" i="34" s="1"/>
  <c r="B62" i="34" s="1"/>
  <c r="O8" i="34"/>
  <c r="O58" i="34" s="1"/>
  <c r="O62" i="34" s="1"/>
  <c r="N8" i="34"/>
  <c r="N58" i="34" s="1"/>
  <c r="N62" i="34" s="1"/>
  <c r="J8" i="34"/>
  <c r="J58" i="34" s="1"/>
  <c r="J62" i="34" s="1"/>
  <c r="I8" i="34"/>
  <c r="I58" i="34" s="1"/>
  <c r="I62" i="34" s="1"/>
  <c r="H8" i="34"/>
  <c r="H58" i="34" s="1"/>
  <c r="H62" i="34" s="1"/>
  <c r="G8" i="34"/>
  <c r="G58" i="34" s="1"/>
  <c r="G62" i="34" s="1"/>
  <c r="F8" i="34"/>
  <c r="F58" i="34" s="1"/>
  <c r="F62" i="34" s="1"/>
  <c r="O9" i="35"/>
  <c r="O8" i="35" s="1"/>
  <c r="O58" i="35" s="1"/>
  <c r="O62" i="35" s="1"/>
  <c r="N9" i="35"/>
  <c r="N8" i="35" s="1"/>
  <c r="N58" i="35" s="1"/>
  <c r="N62" i="35" s="1"/>
  <c r="M9" i="35"/>
  <c r="M8" i="35" s="1"/>
  <c r="M58" i="35" s="1"/>
  <c r="M62" i="35" s="1"/>
  <c r="L9" i="35"/>
  <c r="K9" i="35"/>
  <c r="J9" i="35"/>
  <c r="I9" i="35"/>
  <c r="H9" i="35"/>
  <c r="G9" i="35"/>
  <c r="G8" i="35" s="1"/>
  <c r="G58" i="35" s="1"/>
  <c r="G62" i="35" s="1"/>
  <c r="F9" i="35"/>
  <c r="F8" i="35" s="1"/>
  <c r="F58" i="35" s="1"/>
  <c r="F62" i="35" s="1"/>
  <c r="D9" i="35"/>
  <c r="D8" i="35" s="1"/>
  <c r="D58" i="35" s="1"/>
  <c r="D62" i="35" s="1"/>
  <c r="C9" i="35"/>
  <c r="B9" i="35"/>
  <c r="L8" i="35"/>
  <c r="K8" i="35"/>
  <c r="K58" i="35" s="1"/>
  <c r="K62" i="35" s="1"/>
  <c r="J8" i="35"/>
  <c r="J58" i="35" s="1"/>
  <c r="J62" i="35" s="1"/>
  <c r="I8" i="35"/>
  <c r="I58" i="35" s="1"/>
  <c r="I62" i="35" s="1"/>
  <c r="H8" i="35"/>
  <c r="C8" i="35"/>
  <c r="B8" i="35"/>
  <c r="B58" i="35" s="1"/>
  <c r="B62" i="35" s="1"/>
  <c r="O9" i="36"/>
  <c r="O8" i="36" s="1"/>
  <c r="O58" i="36" s="1"/>
  <c r="O62" i="36" s="1"/>
  <c r="N9" i="36"/>
  <c r="M9" i="36"/>
  <c r="L9" i="36"/>
  <c r="K9" i="36"/>
  <c r="J9" i="36"/>
  <c r="I9" i="36"/>
  <c r="I8" i="36" s="1"/>
  <c r="H9" i="36"/>
  <c r="H8" i="36" s="1"/>
  <c r="H58" i="36" s="1"/>
  <c r="H62" i="36" s="1"/>
  <c r="G9" i="36"/>
  <c r="G8" i="36" s="1"/>
  <c r="G58" i="36" s="1"/>
  <c r="G62" i="36" s="1"/>
  <c r="F9" i="36"/>
  <c r="D9" i="36"/>
  <c r="C9" i="36"/>
  <c r="B9" i="36"/>
  <c r="N8" i="36"/>
  <c r="N58" i="36" s="1"/>
  <c r="N62" i="36" s="1"/>
  <c r="M8" i="36"/>
  <c r="M58" i="36" s="1"/>
  <c r="M62" i="36" s="1"/>
  <c r="L8" i="36"/>
  <c r="L58" i="36" s="1"/>
  <c r="L62" i="36" s="1"/>
  <c r="K8" i="36"/>
  <c r="K58" i="36" s="1"/>
  <c r="K62" i="36" s="1"/>
  <c r="J8" i="36"/>
  <c r="J58" i="36" s="1"/>
  <c r="J62" i="36" s="1"/>
  <c r="F8" i="36"/>
  <c r="F58" i="36" s="1"/>
  <c r="F62" i="36" s="1"/>
  <c r="D8" i="36"/>
  <c r="D58" i="36" s="1"/>
  <c r="D62" i="36" s="1"/>
  <c r="C8" i="36"/>
  <c r="C58" i="36" s="1"/>
  <c r="C62" i="36" s="1"/>
  <c r="B8" i="36"/>
  <c r="B58" i="36" s="1"/>
  <c r="B62" i="36" s="1"/>
  <c r="O9" i="37"/>
  <c r="N9" i="37"/>
  <c r="M9" i="37"/>
  <c r="L9" i="37"/>
  <c r="K9" i="37"/>
  <c r="K8" i="37" s="1"/>
  <c r="K58" i="37" s="1"/>
  <c r="K62" i="37" s="1"/>
  <c r="J9" i="37"/>
  <c r="J8" i="37" s="1"/>
  <c r="J58" i="37" s="1"/>
  <c r="J62" i="37" s="1"/>
  <c r="I9" i="37"/>
  <c r="I8" i="37" s="1"/>
  <c r="I58" i="37" s="1"/>
  <c r="I62" i="37" s="1"/>
  <c r="H9" i="37"/>
  <c r="G9" i="37"/>
  <c r="F9" i="37"/>
  <c r="D9" i="37"/>
  <c r="C9" i="37"/>
  <c r="B9" i="37"/>
  <c r="B8" i="37" s="1"/>
  <c r="B58" i="37" s="1"/>
  <c r="B62" i="37" s="1"/>
  <c r="O8" i="37"/>
  <c r="O58" i="37" s="1"/>
  <c r="O62" i="37" s="1"/>
  <c r="N8" i="37"/>
  <c r="N58" i="37" s="1"/>
  <c r="N62" i="37" s="1"/>
  <c r="M8" i="37"/>
  <c r="M58" i="37" s="1"/>
  <c r="M62" i="37" s="1"/>
  <c r="L8" i="37"/>
  <c r="L58" i="37" s="1"/>
  <c r="L62" i="37" s="1"/>
  <c r="H8" i="37"/>
  <c r="H58" i="37" s="1"/>
  <c r="H62" i="37" s="1"/>
  <c r="G8" i="37"/>
  <c r="G58" i="37" s="1"/>
  <c r="G62" i="37" s="1"/>
  <c r="F8" i="37"/>
  <c r="F58" i="37" s="1"/>
  <c r="F62" i="37" s="1"/>
  <c r="D8" i="37"/>
  <c r="D58" i="37" s="1"/>
  <c r="D62" i="37" s="1"/>
  <c r="C8" i="37"/>
  <c r="C58" i="37" s="1"/>
  <c r="C62" i="37" s="1"/>
  <c r="O9" i="38"/>
  <c r="N9" i="38"/>
  <c r="M9" i="38"/>
  <c r="M8" i="38" s="1"/>
  <c r="M58" i="38" s="1"/>
  <c r="M62" i="38" s="1"/>
  <c r="L9" i="38"/>
  <c r="L8" i="38" s="1"/>
  <c r="L58" i="38" s="1"/>
  <c r="L62" i="38" s="1"/>
  <c r="K9" i="38"/>
  <c r="K8" i="38" s="1"/>
  <c r="K58" i="38" s="1"/>
  <c r="K62" i="38" s="1"/>
  <c r="J9" i="38"/>
  <c r="I9" i="38"/>
  <c r="H9" i="38"/>
  <c r="G9" i="38"/>
  <c r="F9" i="38"/>
  <c r="D9" i="38"/>
  <c r="D8" i="38" s="1"/>
  <c r="D58" i="38" s="1"/>
  <c r="D62" i="38" s="1"/>
  <c r="C9" i="38"/>
  <c r="C8" i="38" s="1"/>
  <c r="C58" i="38" s="1"/>
  <c r="C62" i="38" s="1"/>
  <c r="B9" i="38"/>
  <c r="B8" i="38" s="1"/>
  <c r="B58" i="38" s="1"/>
  <c r="B62" i="38" s="1"/>
  <c r="O8" i="38"/>
  <c r="O58" i="38" s="1"/>
  <c r="O62" i="38" s="1"/>
  <c r="N8" i="38"/>
  <c r="N58" i="38" s="1"/>
  <c r="N62" i="38" s="1"/>
  <c r="J8" i="38"/>
  <c r="J58" i="38" s="1"/>
  <c r="J62" i="38" s="1"/>
  <c r="I8" i="38"/>
  <c r="I58" i="38" s="1"/>
  <c r="I62" i="38" s="1"/>
  <c r="H8" i="38"/>
  <c r="H58" i="38" s="1"/>
  <c r="H62" i="38" s="1"/>
  <c r="G8" i="38"/>
  <c r="G58" i="38" s="1"/>
  <c r="G62" i="38" s="1"/>
  <c r="F8" i="38"/>
  <c r="F58" i="38" s="1"/>
  <c r="F62" i="38" s="1"/>
  <c r="O9" i="39"/>
  <c r="O8" i="39" s="1"/>
  <c r="O58" i="39" s="1"/>
  <c r="O62" i="39" s="1"/>
  <c r="N9" i="39"/>
  <c r="N8" i="39" s="1"/>
  <c r="N58" i="39" s="1"/>
  <c r="N62" i="39" s="1"/>
  <c r="M9" i="39"/>
  <c r="M8" i="39" s="1"/>
  <c r="M58" i="39" s="1"/>
  <c r="M62" i="39" s="1"/>
  <c r="L9" i="39"/>
  <c r="K9" i="39"/>
  <c r="J9" i="39"/>
  <c r="I9" i="39"/>
  <c r="H9" i="39"/>
  <c r="G9" i="39"/>
  <c r="G8" i="39" s="1"/>
  <c r="G58" i="39" s="1"/>
  <c r="G62" i="39" s="1"/>
  <c r="F9" i="39"/>
  <c r="F8" i="39" s="1"/>
  <c r="F58" i="39" s="1"/>
  <c r="F62" i="39" s="1"/>
  <c r="D9" i="39"/>
  <c r="D8" i="39" s="1"/>
  <c r="D58" i="39" s="1"/>
  <c r="D62" i="39" s="1"/>
  <c r="C9" i="39"/>
  <c r="B9" i="39"/>
  <c r="L8" i="39"/>
  <c r="L58" i="39" s="1"/>
  <c r="L62" i="39" s="1"/>
  <c r="K8" i="39"/>
  <c r="K58" i="39" s="1"/>
  <c r="K62" i="39" s="1"/>
  <c r="J8" i="39"/>
  <c r="J58" i="39" s="1"/>
  <c r="J62" i="39" s="1"/>
  <c r="I8" i="39"/>
  <c r="I58" i="39" s="1"/>
  <c r="I62" i="39" s="1"/>
  <c r="H8" i="39"/>
  <c r="C8" i="39"/>
  <c r="C58" i="39" s="1"/>
  <c r="C62" i="39" s="1"/>
  <c r="B8" i="39"/>
  <c r="B58" i="39" s="1"/>
  <c r="B62" i="39" s="1"/>
  <c r="O9" i="40"/>
  <c r="O8" i="40" s="1"/>
  <c r="O58" i="40" s="1"/>
  <c r="O62" i="40" s="1"/>
  <c r="N9" i="40"/>
  <c r="M9" i="40"/>
  <c r="L9" i="40"/>
  <c r="K9" i="40"/>
  <c r="J9" i="40"/>
  <c r="I9" i="40"/>
  <c r="I8" i="40" s="1"/>
  <c r="H9" i="40"/>
  <c r="H8" i="40" s="1"/>
  <c r="H58" i="40" s="1"/>
  <c r="H62" i="40" s="1"/>
  <c r="G9" i="40"/>
  <c r="G8" i="40" s="1"/>
  <c r="G58" i="40" s="1"/>
  <c r="G62" i="40" s="1"/>
  <c r="F9" i="40"/>
  <c r="D9" i="40"/>
  <c r="C9" i="40"/>
  <c r="B9" i="40"/>
  <c r="N8" i="40"/>
  <c r="N58" i="40" s="1"/>
  <c r="N62" i="40" s="1"/>
  <c r="M8" i="40"/>
  <c r="M58" i="40" s="1"/>
  <c r="M62" i="40" s="1"/>
  <c r="L8" i="40"/>
  <c r="L58" i="40" s="1"/>
  <c r="L62" i="40" s="1"/>
  <c r="K8" i="40"/>
  <c r="K58" i="40" s="1"/>
  <c r="K62" i="40" s="1"/>
  <c r="J8" i="40"/>
  <c r="J58" i="40" s="1"/>
  <c r="J62" i="40" s="1"/>
  <c r="F8" i="40"/>
  <c r="F58" i="40" s="1"/>
  <c r="F62" i="40" s="1"/>
  <c r="D8" i="40"/>
  <c r="D58" i="40" s="1"/>
  <c r="D62" i="40" s="1"/>
  <c r="C8" i="40"/>
  <c r="C58" i="40" s="1"/>
  <c r="C62" i="40" s="1"/>
  <c r="B8" i="40"/>
  <c r="B58" i="40" s="1"/>
  <c r="B62" i="40" s="1"/>
  <c r="O9" i="41"/>
  <c r="N9" i="41"/>
  <c r="M9" i="41"/>
  <c r="L9" i="41"/>
  <c r="K9" i="41"/>
  <c r="K8" i="41" s="1"/>
  <c r="K58" i="41" s="1"/>
  <c r="K62" i="41" s="1"/>
  <c r="J9" i="41"/>
  <c r="J8" i="41" s="1"/>
  <c r="J58" i="41" s="1"/>
  <c r="J62" i="41" s="1"/>
  <c r="I9" i="41"/>
  <c r="I8" i="41" s="1"/>
  <c r="I58" i="41" s="1"/>
  <c r="I62" i="41" s="1"/>
  <c r="H9" i="41"/>
  <c r="G9" i="41"/>
  <c r="F9" i="41"/>
  <c r="D9" i="41"/>
  <c r="C9" i="41"/>
  <c r="B9" i="41"/>
  <c r="B8" i="41" s="1"/>
  <c r="B58" i="41" s="1"/>
  <c r="B62" i="41" s="1"/>
  <c r="O8" i="41"/>
  <c r="O58" i="41" s="1"/>
  <c r="O62" i="41" s="1"/>
  <c r="N8" i="41"/>
  <c r="N58" i="41" s="1"/>
  <c r="N62" i="41" s="1"/>
  <c r="M8" i="41"/>
  <c r="M58" i="41" s="1"/>
  <c r="M62" i="41" s="1"/>
  <c r="L8" i="41"/>
  <c r="L58" i="41" s="1"/>
  <c r="L62" i="41" s="1"/>
  <c r="H8" i="41"/>
  <c r="H58" i="41" s="1"/>
  <c r="H62" i="41" s="1"/>
  <c r="G8" i="41"/>
  <c r="G58" i="41" s="1"/>
  <c r="G62" i="41" s="1"/>
  <c r="F8" i="41"/>
  <c r="F58" i="41" s="1"/>
  <c r="F62" i="41" s="1"/>
  <c r="D8" i="41"/>
  <c r="D58" i="41" s="1"/>
  <c r="D62" i="41" s="1"/>
  <c r="C8" i="41"/>
  <c r="C58" i="41" s="1"/>
  <c r="C62" i="41" s="1"/>
  <c r="O9" i="42"/>
  <c r="N9" i="42"/>
  <c r="M9" i="42"/>
  <c r="M8" i="42" s="1"/>
  <c r="M58" i="42" s="1"/>
  <c r="M62" i="42" s="1"/>
  <c r="L9" i="42"/>
  <c r="L8" i="42" s="1"/>
  <c r="L58" i="42" s="1"/>
  <c r="L62" i="42" s="1"/>
  <c r="K9" i="42"/>
  <c r="K8" i="42" s="1"/>
  <c r="K58" i="42" s="1"/>
  <c r="K62" i="42" s="1"/>
  <c r="J9" i="42"/>
  <c r="I9" i="42"/>
  <c r="I8" i="42" s="1"/>
  <c r="I58" i="42" s="1"/>
  <c r="I62" i="42" s="1"/>
  <c r="H9" i="42"/>
  <c r="G9" i="42"/>
  <c r="F9" i="42"/>
  <c r="D9" i="42"/>
  <c r="D8" i="42" s="1"/>
  <c r="D58" i="42" s="1"/>
  <c r="D62" i="42" s="1"/>
  <c r="C9" i="42"/>
  <c r="C8" i="42" s="1"/>
  <c r="C58" i="42" s="1"/>
  <c r="C62" i="42" s="1"/>
  <c r="B9" i="42"/>
  <c r="B8" i="42" s="1"/>
  <c r="B58" i="42" s="1"/>
  <c r="B62" i="42" s="1"/>
  <c r="O8" i="42"/>
  <c r="O58" i="42" s="1"/>
  <c r="O62" i="42" s="1"/>
  <c r="N8" i="42"/>
  <c r="N58" i="42" s="1"/>
  <c r="N62" i="42" s="1"/>
  <c r="J8" i="42"/>
  <c r="J58" i="42" s="1"/>
  <c r="J62" i="42" s="1"/>
  <c r="H8" i="42"/>
  <c r="H58" i="42" s="1"/>
  <c r="H62" i="42" s="1"/>
  <c r="G8" i="42"/>
  <c r="G58" i="42" s="1"/>
  <c r="G62" i="42" s="1"/>
  <c r="F8" i="42"/>
  <c r="F58" i="42" s="1"/>
  <c r="F62" i="42" s="1"/>
  <c r="O9" i="43"/>
  <c r="O8" i="43" s="1"/>
  <c r="O58" i="43" s="1"/>
  <c r="O62" i="43" s="1"/>
  <c r="N9" i="43"/>
  <c r="N8" i="43" s="1"/>
  <c r="N58" i="43" s="1"/>
  <c r="N62" i="43" s="1"/>
  <c r="M9" i="43"/>
  <c r="M8" i="43" s="1"/>
  <c r="M58" i="43" s="1"/>
  <c r="M62" i="43" s="1"/>
  <c r="L9" i="43"/>
  <c r="K9" i="43"/>
  <c r="J9" i="43"/>
  <c r="I9" i="43"/>
  <c r="H9" i="43"/>
  <c r="G9" i="43"/>
  <c r="G8" i="43" s="1"/>
  <c r="G58" i="43" s="1"/>
  <c r="G62" i="43" s="1"/>
  <c r="F9" i="43"/>
  <c r="F8" i="43" s="1"/>
  <c r="F58" i="43" s="1"/>
  <c r="F62" i="43" s="1"/>
  <c r="D9" i="43"/>
  <c r="D8" i="43" s="1"/>
  <c r="D58" i="43" s="1"/>
  <c r="D62" i="43" s="1"/>
  <c r="C9" i="43"/>
  <c r="B9" i="43"/>
  <c r="L8" i="43"/>
  <c r="L58" i="43" s="1"/>
  <c r="L62" i="43" s="1"/>
  <c r="K8" i="43"/>
  <c r="K58" i="43" s="1"/>
  <c r="K62" i="43" s="1"/>
  <c r="J8" i="43"/>
  <c r="J58" i="43" s="1"/>
  <c r="J62" i="43" s="1"/>
  <c r="I8" i="43"/>
  <c r="I58" i="43" s="1"/>
  <c r="I62" i="43" s="1"/>
  <c r="H8" i="43"/>
  <c r="C8" i="43"/>
  <c r="C58" i="43" s="1"/>
  <c r="C62" i="43" s="1"/>
  <c r="B8" i="43"/>
  <c r="B58" i="43" s="1"/>
  <c r="B62" i="43" s="1"/>
  <c r="O9" i="44"/>
  <c r="O8" i="44" s="1"/>
  <c r="O58" i="44" s="1"/>
  <c r="O62" i="44" s="1"/>
  <c r="N9" i="44"/>
  <c r="N8" i="44" s="1"/>
  <c r="N58" i="44" s="1"/>
  <c r="N62" i="44" s="1"/>
  <c r="M9" i="44"/>
  <c r="M8" i="44" s="1"/>
  <c r="M58" i="44" s="1"/>
  <c r="M62" i="44" s="1"/>
  <c r="L9" i="44"/>
  <c r="K9" i="44"/>
  <c r="J9" i="44"/>
  <c r="I9" i="44"/>
  <c r="I8" i="44" s="1"/>
  <c r="H9" i="44"/>
  <c r="H8" i="44" s="1"/>
  <c r="H58" i="44" s="1"/>
  <c r="H62" i="44" s="1"/>
  <c r="G9" i="44"/>
  <c r="G8" i="44" s="1"/>
  <c r="G58" i="44" s="1"/>
  <c r="G62" i="44" s="1"/>
  <c r="F9" i="44"/>
  <c r="D9" i="44"/>
  <c r="C9" i="44"/>
  <c r="B9" i="44"/>
  <c r="L8" i="44"/>
  <c r="L58" i="44" s="1"/>
  <c r="L62" i="44" s="1"/>
  <c r="K8" i="44"/>
  <c r="K58" i="44" s="1"/>
  <c r="K62" i="44" s="1"/>
  <c r="J8" i="44"/>
  <c r="J58" i="44" s="1"/>
  <c r="J62" i="44" s="1"/>
  <c r="F8" i="44"/>
  <c r="F58" i="44" s="1"/>
  <c r="F62" i="44" s="1"/>
  <c r="D8" i="44"/>
  <c r="D58" i="44" s="1"/>
  <c r="D62" i="44" s="1"/>
  <c r="C8" i="44"/>
  <c r="C58" i="44" s="1"/>
  <c r="C62" i="44" s="1"/>
  <c r="B8" i="44"/>
  <c r="B58" i="44" s="1"/>
  <c r="B62" i="44" s="1"/>
  <c r="O9" i="45"/>
  <c r="N9" i="45"/>
  <c r="M9" i="45"/>
  <c r="L9" i="45"/>
  <c r="K9" i="45"/>
  <c r="K8" i="45" s="1"/>
  <c r="K58" i="45" s="1"/>
  <c r="K62" i="45" s="1"/>
  <c r="J9" i="45"/>
  <c r="J8" i="45" s="1"/>
  <c r="J58" i="45" s="1"/>
  <c r="J62" i="45" s="1"/>
  <c r="I9" i="45"/>
  <c r="I8" i="45" s="1"/>
  <c r="I58" i="45" s="1"/>
  <c r="I62" i="45" s="1"/>
  <c r="H9" i="45"/>
  <c r="G9" i="45"/>
  <c r="G8" i="45" s="1"/>
  <c r="G58" i="45" s="1"/>
  <c r="G62" i="45" s="1"/>
  <c r="F9" i="45"/>
  <c r="D9" i="45"/>
  <c r="C9" i="45"/>
  <c r="B9" i="45"/>
  <c r="B8" i="45" s="1"/>
  <c r="B58" i="45" s="1"/>
  <c r="B62" i="45" s="1"/>
  <c r="O8" i="45"/>
  <c r="O58" i="45" s="1"/>
  <c r="O62" i="45" s="1"/>
  <c r="N8" i="45"/>
  <c r="N58" i="45" s="1"/>
  <c r="N62" i="45" s="1"/>
  <c r="M8" i="45"/>
  <c r="M58" i="45" s="1"/>
  <c r="M62" i="45" s="1"/>
  <c r="L8" i="45"/>
  <c r="L58" i="45" s="1"/>
  <c r="L62" i="45" s="1"/>
  <c r="H8" i="45"/>
  <c r="H58" i="45" s="1"/>
  <c r="H62" i="45" s="1"/>
  <c r="F8" i="45"/>
  <c r="F58" i="45" s="1"/>
  <c r="F62" i="45" s="1"/>
  <c r="D8" i="45"/>
  <c r="D58" i="45" s="1"/>
  <c r="D62" i="45" s="1"/>
  <c r="C8" i="45"/>
  <c r="C58" i="45" s="1"/>
  <c r="C62" i="45" s="1"/>
  <c r="O9" i="46"/>
  <c r="N9" i="46"/>
  <c r="M9" i="46"/>
  <c r="M8" i="46" s="1"/>
  <c r="M58" i="46" s="1"/>
  <c r="M62" i="46" s="1"/>
  <c r="L9" i="46"/>
  <c r="L8" i="46" s="1"/>
  <c r="L58" i="46" s="1"/>
  <c r="L62" i="46" s="1"/>
  <c r="K9" i="46"/>
  <c r="K8" i="46" s="1"/>
  <c r="K58" i="46" s="1"/>
  <c r="K62" i="46" s="1"/>
  <c r="J9" i="46"/>
  <c r="I9" i="46"/>
  <c r="I8" i="46" s="1"/>
  <c r="I58" i="46" s="1"/>
  <c r="I62" i="46" s="1"/>
  <c r="H9" i="46"/>
  <c r="G9" i="46"/>
  <c r="F9" i="46"/>
  <c r="D9" i="46"/>
  <c r="D8" i="46" s="1"/>
  <c r="D58" i="46" s="1"/>
  <c r="D62" i="46" s="1"/>
  <c r="C9" i="46"/>
  <c r="C8" i="46" s="1"/>
  <c r="C58" i="46" s="1"/>
  <c r="C62" i="46" s="1"/>
  <c r="B9" i="46"/>
  <c r="B8" i="46" s="1"/>
  <c r="B58" i="46" s="1"/>
  <c r="B62" i="46" s="1"/>
  <c r="O8" i="46"/>
  <c r="O58" i="46" s="1"/>
  <c r="O62" i="46" s="1"/>
  <c r="N8" i="46"/>
  <c r="N58" i="46" s="1"/>
  <c r="N62" i="46" s="1"/>
  <c r="J8" i="46"/>
  <c r="J58" i="46" s="1"/>
  <c r="J62" i="46" s="1"/>
  <c r="H8" i="46"/>
  <c r="H58" i="46" s="1"/>
  <c r="H62" i="46" s="1"/>
  <c r="G8" i="46"/>
  <c r="G58" i="46" s="1"/>
  <c r="G62" i="46" s="1"/>
  <c r="F8" i="46"/>
  <c r="F58" i="46" s="1"/>
  <c r="F62" i="46" s="1"/>
  <c r="O9" i="47"/>
  <c r="O8" i="47" s="1"/>
  <c r="O58" i="47" s="1"/>
  <c r="O62" i="47" s="1"/>
  <c r="N9" i="47"/>
  <c r="N8" i="47" s="1"/>
  <c r="N58" i="47" s="1"/>
  <c r="N62" i="47" s="1"/>
  <c r="M9" i="47"/>
  <c r="M8" i="47" s="1"/>
  <c r="M58" i="47" s="1"/>
  <c r="M62" i="47" s="1"/>
  <c r="L9" i="47"/>
  <c r="L8" i="47" s="1"/>
  <c r="K9" i="47"/>
  <c r="J9" i="47"/>
  <c r="I9" i="47"/>
  <c r="H9" i="47"/>
  <c r="G9" i="47"/>
  <c r="G8" i="47" s="1"/>
  <c r="G58" i="47" s="1"/>
  <c r="G62" i="47" s="1"/>
  <c r="F9" i="47"/>
  <c r="F8" i="47" s="1"/>
  <c r="F58" i="47" s="1"/>
  <c r="F62" i="47" s="1"/>
  <c r="D9" i="47"/>
  <c r="D8" i="47" s="1"/>
  <c r="D58" i="47" s="1"/>
  <c r="D62" i="47" s="1"/>
  <c r="C9" i="47"/>
  <c r="C8" i="47" s="1"/>
  <c r="C58" i="47" s="1"/>
  <c r="C62" i="47" s="1"/>
  <c r="B9" i="47"/>
  <c r="K8" i="47"/>
  <c r="K58" i="47" s="1"/>
  <c r="K62" i="47" s="1"/>
  <c r="J8" i="47"/>
  <c r="J58" i="47" s="1"/>
  <c r="J62" i="47" s="1"/>
  <c r="I8" i="47"/>
  <c r="I58" i="47" s="1"/>
  <c r="I62" i="47" s="1"/>
  <c r="H8" i="47"/>
  <c r="B8" i="47"/>
  <c r="B58" i="47" s="1"/>
  <c r="B62" i="47" s="1"/>
  <c r="O9" i="48"/>
  <c r="N9" i="48"/>
  <c r="M9" i="48"/>
  <c r="L9" i="48"/>
  <c r="K9" i="48"/>
  <c r="J9" i="48"/>
  <c r="J8" i="48" s="1"/>
  <c r="J58" i="48" s="1"/>
  <c r="J62" i="48" s="1"/>
  <c r="I9" i="48"/>
  <c r="I8" i="48" s="1"/>
  <c r="H9" i="48"/>
  <c r="H8" i="48" s="1"/>
  <c r="H58" i="48" s="1"/>
  <c r="H62" i="48" s="1"/>
  <c r="G9" i="48"/>
  <c r="F9" i="48"/>
  <c r="D9" i="48"/>
  <c r="C9" i="48"/>
  <c r="C8" i="48" s="1"/>
  <c r="C58" i="48" s="1"/>
  <c r="C62" i="48" s="1"/>
  <c r="B9" i="48"/>
  <c r="B8" i="48" s="1"/>
  <c r="B58" i="48" s="1"/>
  <c r="B62" i="48" s="1"/>
  <c r="O8" i="48"/>
  <c r="O58" i="48" s="1"/>
  <c r="O62" i="48" s="1"/>
  <c r="N8" i="48"/>
  <c r="N58" i="48" s="1"/>
  <c r="N62" i="48" s="1"/>
  <c r="M8" i="48"/>
  <c r="M58" i="48" s="1"/>
  <c r="M62" i="48" s="1"/>
  <c r="L8" i="48"/>
  <c r="L58" i="48" s="1"/>
  <c r="L62" i="48" s="1"/>
  <c r="K8" i="48"/>
  <c r="K58" i="48" s="1"/>
  <c r="K62" i="48" s="1"/>
  <c r="G8" i="48"/>
  <c r="G58" i="48" s="1"/>
  <c r="G62" i="48" s="1"/>
  <c r="F8" i="48"/>
  <c r="F58" i="48" s="1"/>
  <c r="F62" i="48" s="1"/>
  <c r="D8" i="48"/>
  <c r="D58" i="48" s="1"/>
  <c r="D62" i="48" s="1"/>
  <c r="O9" i="49"/>
  <c r="N9" i="49"/>
  <c r="N8" i="49" s="1"/>
  <c r="N58" i="49" s="1"/>
  <c r="N62" i="49" s="1"/>
  <c r="M9" i="49"/>
  <c r="M8" i="49" s="1"/>
  <c r="M58" i="49" s="1"/>
  <c r="M62" i="49" s="1"/>
  <c r="L9" i="49"/>
  <c r="L8" i="49" s="1"/>
  <c r="L58" i="49" s="1"/>
  <c r="L62" i="49" s="1"/>
  <c r="K9" i="49"/>
  <c r="K8" i="49" s="1"/>
  <c r="K58" i="49" s="1"/>
  <c r="K62" i="49" s="1"/>
  <c r="J9" i="49"/>
  <c r="J8" i="49" s="1"/>
  <c r="J58" i="49" s="1"/>
  <c r="J62" i="49" s="1"/>
  <c r="I9" i="49"/>
  <c r="H9" i="49"/>
  <c r="G9" i="49"/>
  <c r="F9" i="49"/>
  <c r="F8" i="49" s="1"/>
  <c r="F58" i="49" s="1"/>
  <c r="F62" i="49" s="1"/>
  <c r="D9" i="49"/>
  <c r="D8" i="49" s="1"/>
  <c r="D58" i="49" s="1"/>
  <c r="D62" i="49" s="1"/>
  <c r="C9" i="49"/>
  <c r="C8" i="49" s="1"/>
  <c r="C58" i="49" s="1"/>
  <c r="C62" i="49" s="1"/>
  <c r="B9" i="49"/>
  <c r="B8" i="49" s="1"/>
  <c r="B58" i="49" s="1"/>
  <c r="B62" i="49" s="1"/>
  <c r="O8" i="49"/>
  <c r="O58" i="49" s="1"/>
  <c r="O62" i="49" s="1"/>
  <c r="I8" i="49"/>
  <c r="I58" i="49" s="1"/>
  <c r="I62" i="49" s="1"/>
  <c r="H8" i="49"/>
  <c r="H58" i="49" s="1"/>
  <c r="H62" i="49" s="1"/>
  <c r="G8" i="49"/>
  <c r="G58" i="49" s="1"/>
  <c r="G62" i="49" s="1"/>
  <c r="O9" i="50"/>
  <c r="O8" i="50" s="1"/>
  <c r="O58" i="50" s="1"/>
  <c r="O62" i="50" s="1"/>
  <c r="N9" i="50"/>
  <c r="N8" i="50" s="1"/>
  <c r="N58" i="50" s="1"/>
  <c r="N62" i="50" s="1"/>
  <c r="M9" i="50"/>
  <c r="M8" i="50" s="1"/>
  <c r="M58" i="50" s="1"/>
  <c r="M62" i="50" s="1"/>
  <c r="L9" i="50"/>
  <c r="L8" i="50" s="1"/>
  <c r="L58" i="50" s="1"/>
  <c r="L62" i="50" s="1"/>
  <c r="K9" i="50"/>
  <c r="J9" i="50"/>
  <c r="I9" i="50"/>
  <c r="H9" i="50"/>
  <c r="H8" i="50" s="1"/>
  <c r="H58" i="50" s="1"/>
  <c r="H62" i="50" s="1"/>
  <c r="G9" i="50"/>
  <c r="G8" i="50" s="1"/>
  <c r="G58" i="50" s="1"/>
  <c r="G62" i="50" s="1"/>
  <c r="F9" i="50"/>
  <c r="F8" i="50" s="1"/>
  <c r="F58" i="50" s="1"/>
  <c r="F62" i="50" s="1"/>
  <c r="D9" i="50"/>
  <c r="D8" i="50" s="1"/>
  <c r="D58" i="50" s="1"/>
  <c r="D62" i="50" s="1"/>
  <c r="C9" i="50"/>
  <c r="C8" i="50" s="1"/>
  <c r="C58" i="50" s="1"/>
  <c r="C62" i="50" s="1"/>
  <c r="B9" i="50"/>
  <c r="K8" i="50"/>
  <c r="K58" i="50" s="1"/>
  <c r="K62" i="50" s="1"/>
  <c r="J8" i="50"/>
  <c r="J58" i="50" s="1"/>
  <c r="J62" i="50" s="1"/>
  <c r="I8" i="50"/>
  <c r="I58" i="50" s="1"/>
  <c r="I62" i="50" s="1"/>
  <c r="B8" i="50"/>
  <c r="B58" i="50" s="1"/>
  <c r="B62" i="50" s="1"/>
  <c r="O9" i="51"/>
  <c r="O8" i="51" s="1"/>
  <c r="O58" i="51" s="1"/>
  <c r="O62" i="51" s="1"/>
  <c r="N9" i="51"/>
  <c r="N8" i="51" s="1"/>
  <c r="N58" i="51" s="1"/>
  <c r="N62" i="51" s="1"/>
  <c r="M9" i="51"/>
  <c r="L9" i="51"/>
  <c r="K9" i="51"/>
  <c r="J9" i="51"/>
  <c r="J8" i="51" s="1"/>
  <c r="J58" i="51" s="1"/>
  <c r="J62" i="51" s="1"/>
  <c r="I9" i="51"/>
  <c r="I8" i="51" s="1"/>
  <c r="I58" i="51" s="1"/>
  <c r="I62" i="51" s="1"/>
  <c r="H9" i="51"/>
  <c r="H8" i="51" s="1"/>
  <c r="G9" i="51"/>
  <c r="G8" i="51" s="1"/>
  <c r="G58" i="51" s="1"/>
  <c r="G62" i="51" s="1"/>
  <c r="F9" i="51"/>
  <c r="F8" i="51" s="1"/>
  <c r="F58" i="51" s="1"/>
  <c r="F62" i="51" s="1"/>
  <c r="D9" i="51"/>
  <c r="C9" i="51"/>
  <c r="B9" i="51"/>
  <c r="M8" i="51"/>
  <c r="M58" i="51" s="1"/>
  <c r="M62" i="51" s="1"/>
  <c r="L8" i="51"/>
  <c r="L58" i="51" s="1"/>
  <c r="L62" i="51" s="1"/>
  <c r="K8" i="51"/>
  <c r="K58" i="51" s="1"/>
  <c r="K62" i="51" s="1"/>
  <c r="D8" i="51"/>
  <c r="D58" i="51" s="1"/>
  <c r="D62" i="51" s="1"/>
  <c r="C8" i="51"/>
  <c r="C58" i="51" s="1"/>
  <c r="C62" i="51" s="1"/>
  <c r="B8" i="51"/>
  <c r="B58" i="51" s="1"/>
  <c r="B62" i="51" s="1"/>
  <c r="O9" i="52"/>
  <c r="N9" i="52"/>
  <c r="M9" i="52"/>
  <c r="L9" i="52"/>
  <c r="L8" i="52" s="1"/>
  <c r="L58" i="52" s="1"/>
  <c r="L62" i="52" s="1"/>
  <c r="K9" i="52"/>
  <c r="K8" i="52" s="1"/>
  <c r="K58" i="52" s="1"/>
  <c r="K62" i="52" s="1"/>
  <c r="J9" i="52"/>
  <c r="J8" i="52" s="1"/>
  <c r="J58" i="52" s="1"/>
  <c r="J62" i="52" s="1"/>
  <c r="I9" i="52"/>
  <c r="I8" i="52" s="1"/>
  <c r="H9" i="52"/>
  <c r="H8" i="52" s="1"/>
  <c r="H58" i="52" s="1"/>
  <c r="H62" i="52" s="1"/>
  <c r="G9" i="52"/>
  <c r="F9" i="52"/>
  <c r="D9" i="52"/>
  <c r="C9" i="52"/>
  <c r="C8" i="52" s="1"/>
  <c r="C58" i="52" s="1"/>
  <c r="C62" i="52" s="1"/>
  <c r="B9" i="52"/>
  <c r="B8" i="52" s="1"/>
  <c r="B58" i="52" s="1"/>
  <c r="B62" i="52" s="1"/>
  <c r="O8" i="52"/>
  <c r="O58" i="52" s="1"/>
  <c r="O62" i="52" s="1"/>
  <c r="N8" i="52"/>
  <c r="N58" i="52" s="1"/>
  <c r="N62" i="52" s="1"/>
  <c r="M8" i="52"/>
  <c r="M58" i="52" s="1"/>
  <c r="M62" i="52" s="1"/>
  <c r="G8" i="52"/>
  <c r="G58" i="52" s="1"/>
  <c r="G62" i="52" s="1"/>
  <c r="F8" i="52"/>
  <c r="F58" i="52" s="1"/>
  <c r="F62" i="52" s="1"/>
  <c r="D8" i="52"/>
  <c r="D58" i="52" s="1"/>
  <c r="D62" i="52" s="1"/>
  <c r="O9" i="53"/>
  <c r="N9" i="53"/>
  <c r="N8" i="53" s="1"/>
  <c r="N58" i="53" s="1"/>
  <c r="N62" i="53" s="1"/>
  <c r="M9" i="53"/>
  <c r="M8" i="53" s="1"/>
  <c r="M58" i="53" s="1"/>
  <c r="M62" i="53" s="1"/>
  <c r="L9" i="53"/>
  <c r="L8" i="53" s="1"/>
  <c r="L58" i="53" s="1"/>
  <c r="L62" i="53" s="1"/>
  <c r="K9" i="53"/>
  <c r="K8" i="53" s="1"/>
  <c r="K58" i="53" s="1"/>
  <c r="K62" i="53" s="1"/>
  <c r="J9" i="53"/>
  <c r="J8" i="53" s="1"/>
  <c r="J58" i="53" s="1"/>
  <c r="J62" i="53" s="1"/>
  <c r="I9" i="53"/>
  <c r="H9" i="53"/>
  <c r="G9" i="53"/>
  <c r="F9" i="53"/>
  <c r="F8" i="53" s="1"/>
  <c r="F58" i="53" s="1"/>
  <c r="F62" i="53" s="1"/>
  <c r="D9" i="53"/>
  <c r="D8" i="53" s="1"/>
  <c r="D58" i="53" s="1"/>
  <c r="D62" i="53" s="1"/>
  <c r="C9" i="53"/>
  <c r="C8" i="53" s="1"/>
  <c r="C58" i="53" s="1"/>
  <c r="C62" i="53" s="1"/>
  <c r="B9" i="53"/>
  <c r="B8" i="53" s="1"/>
  <c r="B58" i="53" s="1"/>
  <c r="B62" i="53" s="1"/>
  <c r="O8" i="53"/>
  <c r="O58" i="53" s="1"/>
  <c r="O62" i="53" s="1"/>
  <c r="I8" i="53"/>
  <c r="I58" i="53" s="1"/>
  <c r="I62" i="53" s="1"/>
  <c r="H8" i="53"/>
  <c r="H58" i="53" s="1"/>
  <c r="H62" i="53" s="1"/>
  <c r="G8" i="53"/>
  <c r="G58" i="53" s="1"/>
  <c r="G62" i="53" s="1"/>
  <c r="O9" i="54"/>
  <c r="O8" i="54" s="1"/>
  <c r="O58" i="54" s="1"/>
  <c r="O62" i="54" s="1"/>
  <c r="N9" i="54"/>
  <c r="N8" i="54" s="1"/>
  <c r="N58" i="54" s="1"/>
  <c r="N62" i="54" s="1"/>
  <c r="M9" i="54"/>
  <c r="M8" i="54" s="1"/>
  <c r="M58" i="54" s="1"/>
  <c r="M62" i="54" s="1"/>
  <c r="L9" i="54"/>
  <c r="L8" i="54" s="1"/>
  <c r="L58" i="54" s="1"/>
  <c r="L62" i="54" s="1"/>
  <c r="K9" i="54"/>
  <c r="J9" i="54"/>
  <c r="I9" i="54"/>
  <c r="H9" i="54"/>
  <c r="H8" i="54" s="1"/>
  <c r="H58" i="54" s="1"/>
  <c r="H62" i="54" s="1"/>
  <c r="G9" i="54"/>
  <c r="G8" i="54" s="1"/>
  <c r="G58" i="54" s="1"/>
  <c r="G62" i="54" s="1"/>
  <c r="F9" i="54"/>
  <c r="F8" i="54" s="1"/>
  <c r="F58" i="54" s="1"/>
  <c r="F62" i="54" s="1"/>
  <c r="D9" i="54"/>
  <c r="D8" i="54" s="1"/>
  <c r="D58" i="54" s="1"/>
  <c r="D62" i="54" s="1"/>
  <c r="C9" i="54"/>
  <c r="C8" i="54" s="1"/>
  <c r="C58" i="54" s="1"/>
  <c r="C62" i="54" s="1"/>
  <c r="B9" i="54"/>
  <c r="K8" i="54"/>
  <c r="K58" i="54" s="1"/>
  <c r="K62" i="54" s="1"/>
  <c r="J8" i="54"/>
  <c r="J58" i="54" s="1"/>
  <c r="J62" i="54" s="1"/>
  <c r="I8" i="54"/>
  <c r="I58" i="54" s="1"/>
  <c r="I62" i="54" s="1"/>
  <c r="B8" i="54"/>
  <c r="B58" i="54" s="1"/>
  <c r="B62" i="54" s="1"/>
  <c r="O9" i="55"/>
  <c r="O8" i="55" s="1"/>
  <c r="O58" i="55" s="1"/>
  <c r="O62" i="55" s="1"/>
  <c r="N9" i="55"/>
  <c r="N8" i="55" s="1"/>
  <c r="N58" i="55" s="1"/>
  <c r="N62" i="55" s="1"/>
  <c r="M9" i="55"/>
  <c r="L9" i="55"/>
  <c r="K9" i="55"/>
  <c r="J9" i="55"/>
  <c r="J8" i="55" s="1"/>
  <c r="J58" i="55" s="1"/>
  <c r="J62" i="55" s="1"/>
  <c r="I9" i="55"/>
  <c r="I8" i="55" s="1"/>
  <c r="I58" i="55" s="1"/>
  <c r="I62" i="55" s="1"/>
  <c r="H9" i="55"/>
  <c r="H8" i="55" s="1"/>
  <c r="G9" i="55"/>
  <c r="G8" i="55" s="1"/>
  <c r="G58" i="55" s="1"/>
  <c r="G62" i="55" s="1"/>
  <c r="F9" i="55"/>
  <c r="F8" i="55" s="1"/>
  <c r="F58" i="55" s="1"/>
  <c r="F62" i="55" s="1"/>
  <c r="D9" i="55"/>
  <c r="C9" i="55"/>
  <c r="B9" i="55"/>
  <c r="M8" i="55"/>
  <c r="M58" i="55" s="1"/>
  <c r="M62" i="55" s="1"/>
  <c r="L8" i="55"/>
  <c r="L58" i="55" s="1"/>
  <c r="L62" i="55" s="1"/>
  <c r="K8" i="55"/>
  <c r="K58" i="55" s="1"/>
  <c r="K62" i="55" s="1"/>
  <c r="D8" i="55"/>
  <c r="D58" i="55" s="1"/>
  <c r="D62" i="55" s="1"/>
  <c r="C8" i="55"/>
  <c r="C58" i="55" s="1"/>
  <c r="C62" i="55" s="1"/>
  <c r="B8" i="55"/>
  <c r="B58" i="55" s="1"/>
  <c r="B62" i="55" s="1"/>
  <c r="O9" i="56"/>
  <c r="N9" i="56"/>
  <c r="M9" i="56"/>
  <c r="L9" i="56"/>
  <c r="L8" i="56" s="1"/>
  <c r="L58" i="56" s="1"/>
  <c r="L62" i="56" s="1"/>
  <c r="K9" i="56"/>
  <c r="K8" i="56" s="1"/>
  <c r="K58" i="56" s="1"/>
  <c r="K62" i="56" s="1"/>
  <c r="J9" i="56"/>
  <c r="J8" i="56" s="1"/>
  <c r="J58" i="56" s="1"/>
  <c r="J62" i="56" s="1"/>
  <c r="I9" i="56"/>
  <c r="I8" i="56" s="1"/>
  <c r="H9" i="56"/>
  <c r="H8" i="56" s="1"/>
  <c r="H58" i="56" s="1"/>
  <c r="H62" i="56" s="1"/>
  <c r="G9" i="56"/>
  <c r="F9" i="56"/>
  <c r="D9" i="56"/>
  <c r="C9" i="56"/>
  <c r="C8" i="56" s="1"/>
  <c r="C58" i="56" s="1"/>
  <c r="C62" i="56" s="1"/>
  <c r="B9" i="56"/>
  <c r="B8" i="56" s="1"/>
  <c r="B58" i="56" s="1"/>
  <c r="B62" i="56" s="1"/>
  <c r="O8" i="56"/>
  <c r="O58" i="56" s="1"/>
  <c r="O62" i="56" s="1"/>
  <c r="N8" i="56"/>
  <c r="N58" i="56" s="1"/>
  <c r="N62" i="56" s="1"/>
  <c r="M8" i="56"/>
  <c r="M58" i="56" s="1"/>
  <c r="M62" i="56" s="1"/>
  <c r="G8" i="56"/>
  <c r="G58" i="56" s="1"/>
  <c r="G62" i="56" s="1"/>
  <c r="F8" i="56"/>
  <c r="F58" i="56" s="1"/>
  <c r="F62" i="56" s="1"/>
  <c r="D8" i="56"/>
  <c r="D58" i="56" s="1"/>
  <c r="D62" i="56" s="1"/>
  <c r="O9" i="57"/>
  <c r="N9" i="57"/>
  <c r="N8" i="57" s="1"/>
  <c r="N58" i="57" s="1"/>
  <c r="N62" i="57" s="1"/>
  <c r="M9" i="57"/>
  <c r="M8" i="57" s="1"/>
  <c r="M58" i="57" s="1"/>
  <c r="M62" i="57" s="1"/>
  <c r="L9" i="57"/>
  <c r="L8" i="57" s="1"/>
  <c r="L58" i="57" s="1"/>
  <c r="L62" i="57" s="1"/>
  <c r="K9" i="57"/>
  <c r="K8" i="57" s="1"/>
  <c r="K58" i="57" s="1"/>
  <c r="K62" i="57" s="1"/>
  <c r="J9" i="57"/>
  <c r="J8" i="57" s="1"/>
  <c r="J58" i="57" s="1"/>
  <c r="J62" i="57" s="1"/>
  <c r="I9" i="57"/>
  <c r="H9" i="57"/>
  <c r="G9" i="57"/>
  <c r="F9" i="57"/>
  <c r="F8" i="57" s="1"/>
  <c r="F58" i="57" s="1"/>
  <c r="F62" i="57" s="1"/>
  <c r="D9" i="57"/>
  <c r="D8" i="57" s="1"/>
  <c r="D58" i="57" s="1"/>
  <c r="D62" i="57" s="1"/>
  <c r="C9" i="57"/>
  <c r="C8" i="57" s="1"/>
  <c r="C58" i="57" s="1"/>
  <c r="C62" i="57" s="1"/>
  <c r="B9" i="57"/>
  <c r="B8" i="57" s="1"/>
  <c r="B58" i="57" s="1"/>
  <c r="B62" i="57" s="1"/>
  <c r="O8" i="57"/>
  <c r="O58" i="57" s="1"/>
  <c r="O62" i="57" s="1"/>
  <c r="I8" i="57"/>
  <c r="I58" i="57" s="1"/>
  <c r="I62" i="57" s="1"/>
  <c r="H8" i="57"/>
  <c r="H58" i="57" s="1"/>
  <c r="H62" i="57" s="1"/>
  <c r="G8" i="57"/>
  <c r="G58" i="57" s="1"/>
  <c r="G62" i="57" s="1"/>
  <c r="O9" i="58"/>
  <c r="O8" i="58" s="1"/>
  <c r="O58" i="58" s="1"/>
  <c r="O62" i="58" s="1"/>
  <c r="N9" i="58"/>
  <c r="N8" i="58" s="1"/>
  <c r="N58" i="58" s="1"/>
  <c r="N62" i="58" s="1"/>
  <c r="M9" i="58"/>
  <c r="M8" i="58" s="1"/>
  <c r="M58" i="58" s="1"/>
  <c r="M62" i="58" s="1"/>
  <c r="L9" i="58"/>
  <c r="L8" i="58" s="1"/>
  <c r="L58" i="58" s="1"/>
  <c r="L62" i="58" s="1"/>
  <c r="K9" i="58"/>
  <c r="J9" i="58"/>
  <c r="I9" i="58"/>
  <c r="H9" i="58"/>
  <c r="H8" i="58" s="1"/>
  <c r="H58" i="58" s="1"/>
  <c r="H62" i="58" s="1"/>
  <c r="G9" i="58"/>
  <c r="G8" i="58" s="1"/>
  <c r="G58" i="58" s="1"/>
  <c r="G62" i="58" s="1"/>
  <c r="F9" i="58"/>
  <c r="F8" i="58" s="1"/>
  <c r="F58" i="58" s="1"/>
  <c r="F62" i="58" s="1"/>
  <c r="D9" i="58"/>
  <c r="D8" i="58" s="1"/>
  <c r="D58" i="58" s="1"/>
  <c r="D62" i="58" s="1"/>
  <c r="C9" i="58"/>
  <c r="C8" i="58" s="1"/>
  <c r="C58" i="58" s="1"/>
  <c r="C62" i="58" s="1"/>
  <c r="B9" i="58"/>
  <c r="K8" i="58"/>
  <c r="J8" i="58"/>
  <c r="J58" i="58" s="1"/>
  <c r="J62" i="58" s="1"/>
  <c r="I8" i="58"/>
  <c r="I58" i="58" s="1"/>
  <c r="I62" i="58" s="1"/>
  <c r="B8" i="58"/>
  <c r="O9" i="59"/>
  <c r="O8" i="59" s="1"/>
  <c r="O58" i="59" s="1"/>
  <c r="O62" i="59" s="1"/>
  <c r="N9" i="59"/>
  <c r="N8" i="59" s="1"/>
  <c r="N58" i="59" s="1"/>
  <c r="N62" i="59" s="1"/>
  <c r="M9" i="59"/>
  <c r="L9" i="59"/>
  <c r="K9" i="59"/>
  <c r="J9" i="59"/>
  <c r="J8" i="59" s="1"/>
  <c r="J58" i="59" s="1"/>
  <c r="J62" i="59" s="1"/>
  <c r="I9" i="59"/>
  <c r="I8" i="59" s="1"/>
  <c r="I58" i="59" s="1"/>
  <c r="I62" i="59" s="1"/>
  <c r="H9" i="59"/>
  <c r="H8" i="59" s="1"/>
  <c r="H58" i="59" s="1"/>
  <c r="H62" i="59" s="1"/>
  <c r="G9" i="59"/>
  <c r="G8" i="59" s="1"/>
  <c r="G58" i="59" s="1"/>
  <c r="G62" i="59" s="1"/>
  <c r="F9" i="59"/>
  <c r="F8" i="59" s="1"/>
  <c r="F58" i="59" s="1"/>
  <c r="F62" i="59" s="1"/>
  <c r="D9" i="59"/>
  <c r="C9" i="59"/>
  <c r="B9" i="59"/>
  <c r="M8" i="59"/>
  <c r="M58" i="59" s="1"/>
  <c r="M62" i="59" s="1"/>
  <c r="L8" i="59"/>
  <c r="L58" i="59" s="1"/>
  <c r="L62" i="59" s="1"/>
  <c r="K8" i="59"/>
  <c r="K58" i="59" s="1"/>
  <c r="K62" i="59" s="1"/>
  <c r="D8" i="59"/>
  <c r="D58" i="59" s="1"/>
  <c r="D62" i="59" s="1"/>
  <c r="C8" i="59"/>
  <c r="C58" i="59" s="1"/>
  <c r="C62" i="59" s="1"/>
  <c r="B8" i="59"/>
  <c r="B58" i="59" s="1"/>
  <c r="B62" i="59" s="1"/>
  <c r="O9" i="60"/>
  <c r="N9" i="60"/>
  <c r="M9" i="60"/>
  <c r="L9" i="60"/>
  <c r="L8" i="60" s="1"/>
  <c r="L58" i="60" s="1"/>
  <c r="L62" i="60" s="1"/>
  <c r="K9" i="60"/>
  <c r="K8" i="60" s="1"/>
  <c r="K58" i="60" s="1"/>
  <c r="K62" i="60" s="1"/>
  <c r="J9" i="60"/>
  <c r="J8" i="60" s="1"/>
  <c r="J58" i="60" s="1"/>
  <c r="J62" i="60" s="1"/>
  <c r="I9" i="60"/>
  <c r="I8" i="60" s="1"/>
  <c r="I58" i="60" s="1"/>
  <c r="I62" i="60" s="1"/>
  <c r="H9" i="60"/>
  <c r="H8" i="60" s="1"/>
  <c r="H58" i="60" s="1"/>
  <c r="H62" i="60" s="1"/>
  <c r="G9" i="60"/>
  <c r="F9" i="60"/>
  <c r="D9" i="60"/>
  <c r="C9" i="60"/>
  <c r="C8" i="60" s="1"/>
  <c r="C58" i="60" s="1"/>
  <c r="C62" i="60" s="1"/>
  <c r="B9" i="60"/>
  <c r="B8" i="60" s="1"/>
  <c r="B58" i="60" s="1"/>
  <c r="B62" i="60" s="1"/>
  <c r="O8" i="60"/>
  <c r="O58" i="60" s="1"/>
  <c r="O62" i="60" s="1"/>
  <c r="N8" i="60"/>
  <c r="N58" i="60" s="1"/>
  <c r="N62" i="60" s="1"/>
  <c r="M8" i="60"/>
  <c r="M58" i="60" s="1"/>
  <c r="M62" i="60" s="1"/>
  <c r="G8" i="60"/>
  <c r="G58" i="60" s="1"/>
  <c r="G62" i="60" s="1"/>
  <c r="F8" i="60"/>
  <c r="F58" i="60" s="1"/>
  <c r="F62" i="60" s="1"/>
  <c r="D8" i="60"/>
  <c r="O9" i="61"/>
  <c r="N9" i="61"/>
  <c r="N8" i="61" s="1"/>
  <c r="N58" i="61" s="1"/>
  <c r="N62" i="61" s="1"/>
  <c r="M9" i="61"/>
  <c r="M8" i="61" s="1"/>
  <c r="M58" i="61" s="1"/>
  <c r="M62" i="61" s="1"/>
  <c r="L9" i="61"/>
  <c r="L8" i="61" s="1"/>
  <c r="L58" i="61" s="1"/>
  <c r="L62" i="61" s="1"/>
  <c r="K9" i="61"/>
  <c r="K8" i="61" s="1"/>
  <c r="K58" i="61" s="1"/>
  <c r="K62" i="61" s="1"/>
  <c r="J9" i="61"/>
  <c r="J8" i="61" s="1"/>
  <c r="I9" i="61"/>
  <c r="H9" i="61"/>
  <c r="G9" i="61"/>
  <c r="F9" i="61"/>
  <c r="F8" i="61" s="1"/>
  <c r="F58" i="61" s="1"/>
  <c r="F62" i="61" s="1"/>
  <c r="D9" i="61"/>
  <c r="D8" i="61" s="1"/>
  <c r="D58" i="61" s="1"/>
  <c r="D62" i="61" s="1"/>
  <c r="C9" i="61"/>
  <c r="C8" i="61" s="1"/>
  <c r="C58" i="61" s="1"/>
  <c r="C62" i="61" s="1"/>
  <c r="B9" i="61"/>
  <c r="B8" i="61" s="1"/>
  <c r="B58" i="61" s="1"/>
  <c r="B62" i="61" s="1"/>
  <c r="O8" i="61"/>
  <c r="O58" i="61" s="1"/>
  <c r="O62" i="61" s="1"/>
  <c r="I8" i="61"/>
  <c r="I58" i="61" s="1"/>
  <c r="I62" i="61" s="1"/>
  <c r="H8" i="61"/>
  <c r="H58" i="61" s="1"/>
  <c r="H62" i="61" s="1"/>
  <c r="G8" i="61"/>
  <c r="G58" i="61" s="1"/>
  <c r="G62" i="61" s="1"/>
  <c r="O9" i="62"/>
  <c r="O8" i="62" s="1"/>
  <c r="O58" i="62" s="1"/>
  <c r="O62" i="62" s="1"/>
  <c r="N9" i="62"/>
  <c r="N8" i="62" s="1"/>
  <c r="N58" i="62" s="1"/>
  <c r="N62" i="62" s="1"/>
  <c r="M9" i="62"/>
  <c r="M8" i="62" s="1"/>
  <c r="M58" i="62" s="1"/>
  <c r="M62" i="62" s="1"/>
  <c r="L9" i="62"/>
  <c r="L8" i="62" s="1"/>
  <c r="L58" i="62" s="1"/>
  <c r="L62" i="62" s="1"/>
  <c r="K9" i="62"/>
  <c r="J9" i="62"/>
  <c r="I9" i="62"/>
  <c r="H9" i="62"/>
  <c r="H8" i="62" s="1"/>
  <c r="H58" i="62" s="1"/>
  <c r="H62" i="62" s="1"/>
  <c r="G9" i="62"/>
  <c r="G8" i="62" s="1"/>
  <c r="G58" i="62" s="1"/>
  <c r="G62" i="62" s="1"/>
  <c r="F9" i="62"/>
  <c r="F8" i="62" s="1"/>
  <c r="F58" i="62" s="1"/>
  <c r="F62" i="62" s="1"/>
  <c r="D9" i="62"/>
  <c r="D8" i="62" s="1"/>
  <c r="D58" i="62" s="1"/>
  <c r="D62" i="62" s="1"/>
  <c r="C9" i="62"/>
  <c r="C8" i="62" s="1"/>
  <c r="C58" i="62" s="1"/>
  <c r="C62" i="62" s="1"/>
  <c r="B9" i="62"/>
  <c r="K8" i="62"/>
  <c r="K58" i="62" s="1"/>
  <c r="K62" i="62" s="1"/>
  <c r="J8" i="62"/>
  <c r="J58" i="62" s="1"/>
  <c r="J62" i="62" s="1"/>
  <c r="I8" i="62"/>
  <c r="I58" i="62" s="1"/>
  <c r="I62" i="62" s="1"/>
  <c r="B8" i="62"/>
  <c r="B58" i="62" s="1"/>
  <c r="B62" i="62" s="1"/>
  <c r="O9" i="63"/>
  <c r="O8" i="63" s="1"/>
  <c r="O58" i="63" s="1"/>
  <c r="O62" i="63" s="1"/>
  <c r="N9" i="63"/>
  <c r="N8" i="63" s="1"/>
  <c r="N58" i="63" s="1"/>
  <c r="N62" i="63" s="1"/>
  <c r="M9" i="63"/>
  <c r="L9" i="63"/>
  <c r="K9" i="63"/>
  <c r="J9" i="63"/>
  <c r="J8" i="63" s="1"/>
  <c r="J58" i="63" s="1"/>
  <c r="J62" i="63" s="1"/>
  <c r="I9" i="63"/>
  <c r="I8" i="63" s="1"/>
  <c r="I58" i="63" s="1"/>
  <c r="I62" i="63" s="1"/>
  <c r="H9" i="63"/>
  <c r="H8" i="63" s="1"/>
  <c r="H58" i="63" s="1"/>
  <c r="H62" i="63" s="1"/>
  <c r="G9" i="63"/>
  <c r="G8" i="63" s="1"/>
  <c r="G58" i="63" s="1"/>
  <c r="G62" i="63" s="1"/>
  <c r="F9" i="63"/>
  <c r="F8" i="63" s="1"/>
  <c r="F58" i="63" s="1"/>
  <c r="F62" i="63" s="1"/>
  <c r="D9" i="63"/>
  <c r="C9" i="63"/>
  <c r="B9" i="63"/>
  <c r="M8" i="63"/>
  <c r="M58" i="63" s="1"/>
  <c r="M62" i="63" s="1"/>
  <c r="L8" i="63"/>
  <c r="L58" i="63" s="1"/>
  <c r="L62" i="63" s="1"/>
  <c r="K8" i="63"/>
  <c r="K58" i="63" s="1"/>
  <c r="K62" i="63" s="1"/>
  <c r="D8" i="63"/>
  <c r="D58" i="63" s="1"/>
  <c r="D62" i="63" s="1"/>
  <c r="C8" i="63"/>
  <c r="C58" i="63" s="1"/>
  <c r="C62" i="63" s="1"/>
  <c r="B8" i="63"/>
  <c r="B58" i="63" s="1"/>
  <c r="B62" i="63" s="1"/>
  <c r="O9" i="64"/>
  <c r="N9" i="64"/>
  <c r="M9" i="64"/>
  <c r="L9" i="64"/>
  <c r="L8" i="64" s="1"/>
  <c r="L58" i="64" s="1"/>
  <c r="L62" i="64" s="1"/>
  <c r="K9" i="64"/>
  <c r="K8" i="64" s="1"/>
  <c r="K58" i="64" s="1"/>
  <c r="K62" i="64" s="1"/>
  <c r="J9" i="64"/>
  <c r="J8" i="64" s="1"/>
  <c r="J58" i="64" s="1"/>
  <c r="J62" i="64" s="1"/>
  <c r="I9" i="64"/>
  <c r="I8" i="64" s="1"/>
  <c r="H9" i="64"/>
  <c r="H8" i="64" s="1"/>
  <c r="H58" i="64" s="1"/>
  <c r="H62" i="64" s="1"/>
  <c r="G9" i="64"/>
  <c r="F9" i="64"/>
  <c r="D9" i="64"/>
  <c r="C9" i="64"/>
  <c r="C8" i="64" s="1"/>
  <c r="C58" i="64" s="1"/>
  <c r="C62" i="64" s="1"/>
  <c r="B9" i="64"/>
  <c r="B8" i="64" s="1"/>
  <c r="B58" i="64" s="1"/>
  <c r="B62" i="64" s="1"/>
  <c r="O8" i="64"/>
  <c r="O58" i="64" s="1"/>
  <c r="O62" i="64" s="1"/>
  <c r="N8" i="64"/>
  <c r="N58" i="64" s="1"/>
  <c r="N62" i="64" s="1"/>
  <c r="M8" i="64"/>
  <c r="M58" i="64" s="1"/>
  <c r="M62" i="64" s="1"/>
  <c r="G8" i="64"/>
  <c r="G58" i="64" s="1"/>
  <c r="G62" i="64" s="1"/>
  <c r="F8" i="64"/>
  <c r="F58" i="64" s="1"/>
  <c r="F62" i="64" s="1"/>
  <c r="D8" i="64"/>
  <c r="D58" i="64" s="1"/>
  <c r="D62" i="64" s="1"/>
  <c r="O9" i="65"/>
  <c r="N9" i="65"/>
  <c r="N8" i="65" s="1"/>
  <c r="M9" i="65"/>
  <c r="M8" i="65" s="1"/>
  <c r="M58" i="65" s="1"/>
  <c r="M62" i="65" s="1"/>
  <c r="L9" i="65"/>
  <c r="L8" i="65" s="1"/>
  <c r="L58" i="65" s="1"/>
  <c r="L62" i="65" s="1"/>
  <c r="K9" i="65"/>
  <c r="K8" i="65" s="1"/>
  <c r="K58" i="65" s="1"/>
  <c r="K62" i="65" s="1"/>
  <c r="J9" i="65"/>
  <c r="J8" i="65" s="1"/>
  <c r="J58" i="65" s="1"/>
  <c r="J62" i="65" s="1"/>
  <c r="I9" i="65"/>
  <c r="H9" i="65"/>
  <c r="G9" i="65"/>
  <c r="F9" i="65"/>
  <c r="F8" i="65" s="1"/>
  <c r="D9" i="65"/>
  <c r="D8" i="65" s="1"/>
  <c r="D58" i="65" s="1"/>
  <c r="D62" i="65" s="1"/>
  <c r="C9" i="65"/>
  <c r="C8" i="65" s="1"/>
  <c r="C58" i="65" s="1"/>
  <c r="C62" i="65" s="1"/>
  <c r="B9" i="65"/>
  <c r="B8" i="65" s="1"/>
  <c r="B58" i="65" s="1"/>
  <c r="B62" i="65" s="1"/>
  <c r="O8" i="65"/>
  <c r="O58" i="65" s="1"/>
  <c r="O62" i="65" s="1"/>
  <c r="I8" i="65"/>
  <c r="I58" i="65" s="1"/>
  <c r="I62" i="65" s="1"/>
  <c r="H8" i="65"/>
  <c r="H58" i="65" s="1"/>
  <c r="H62" i="65" s="1"/>
  <c r="G8" i="65"/>
  <c r="G58" i="65" s="1"/>
  <c r="G62" i="65" s="1"/>
  <c r="O9" i="66"/>
  <c r="O8" i="66" s="1"/>
  <c r="O58" i="66" s="1"/>
  <c r="O62" i="66" s="1"/>
  <c r="N9" i="66"/>
  <c r="N8" i="66" s="1"/>
  <c r="N58" i="66" s="1"/>
  <c r="N62" i="66" s="1"/>
  <c r="M9" i="66"/>
  <c r="M8" i="66" s="1"/>
  <c r="M58" i="66" s="1"/>
  <c r="M62" i="66" s="1"/>
  <c r="L9" i="66"/>
  <c r="L8" i="66" s="1"/>
  <c r="L58" i="66" s="1"/>
  <c r="L62" i="66" s="1"/>
  <c r="K9" i="66"/>
  <c r="J9" i="66"/>
  <c r="I9" i="66"/>
  <c r="H9" i="66"/>
  <c r="H8" i="66" s="1"/>
  <c r="H58" i="66" s="1"/>
  <c r="H62" i="66" s="1"/>
  <c r="G9" i="66"/>
  <c r="G8" i="66" s="1"/>
  <c r="G58" i="66" s="1"/>
  <c r="G62" i="66" s="1"/>
  <c r="F9" i="66"/>
  <c r="F8" i="66" s="1"/>
  <c r="F58" i="66" s="1"/>
  <c r="F62" i="66" s="1"/>
  <c r="D9" i="66"/>
  <c r="D8" i="66" s="1"/>
  <c r="D58" i="66" s="1"/>
  <c r="D62" i="66" s="1"/>
  <c r="C9" i="66"/>
  <c r="C8" i="66" s="1"/>
  <c r="C58" i="66" s="1"/>
  <c r="C62" i="66" s="1"/>
  <c r="B9" i="66"/>
  <c r="K8" i="66"/>
  <c r="J8" i="66"/>
  <c r="J58" i="66" s="1"/>
  <c r="J62" i="66" s="1"/>
  <c r="I8" i="66"/>
  <c r="I58" i="66" s="1"/>
  <c r="I62" i="66" s="1"/>
  <c r="B8" i="66"/>
  <c r="O9" i="67"/>
  <c r="O8" i="67" s="1"/>
  <c r="O58" i="67" s="1"/>
  <c r="O62" i="67" s="1"/>
  <c r="N9" i="67"/>
  <c r="N8" i="67" s="1"/>
  <c r="N58" i="67" s="1"/>
  <c r="N62" i="67" s="1"/>
  <c r="M9" i="67"/>
  <c r="L9" i="67"/>
  <c r="K9" i="67"/>
  <c r="J9" i="67"/>
  <c r="J8" i="67" s="1"/>
  <c r="J58" i="67" s="1"/>
  <c r="J62" i="67" s="1"/>
  <c r="I9" i="67"/>
  <c r="I8" i="67" s="1"/>
  <c r="I58" i="67" s="1"/>
  <c r="I62" i="67" s="1"/>
  <c r="H9" i="67"/>
  <c r="H8" i="67" s="1"/>
  <c r="H58" i="67" s="1"/>
  <c r="H62" i="67" s="1"/>
  <c r="G9" i="67"/>
  <c r="G8" i="67" s="1"/>
  <c r="G58" i="67" s="1"/>
  <c r="G62" i="67" s="1"/>
  <c r="F9" i="67"/>
  <c r="F8" i="67" s="1"/>
  <c r="F58" i="67" s="1"/>
  <c r="F62" i="67" s="1"/>
  <c r="D9" i="67"/>
  <c r="C9" i="67"/>
  <c r="B9" i="67"/>
  <c r="M8" i="67"/>
  <c r="M58" i="67" s="1"/>
  <c r="M62" i="67" s="1"/>
  <c r="L8" i="67"/>
  <c r="L58" i="67" s="1"/>
  <c r="L62" i="67" s="1"/>
  <c r="K8" i="67"/>
  <c r="K58" i="67" s="1"/>
  <c r="K62" i="67" s="1"/>
  <c r="D8" i="67"/>
  <c r="D58" i="67" s="1"/>
  <c r="D62" i="67" s="1"/>
  <c r="C8" i="67"/>
  <c r="C58" i="67" s="1"/>
  <c r="C62" i="67" s="1"/>
  <c r="B8" i="67"/>
  <c r="B58" i="67" s="1"/>
  <c r="B62" i="67" s="1"/>
  <c r="O9" i="68"/>
  <c r="N9" i="68"/>
  <c r="M9" i="68"/>
  <c r="L9" i="68"/>
  <c r="L8" i="68" s="1"/>
  <c r="L58" i="68" s="1"/>
  <c r="L62" i="68" s="1"/>
  <c r="K9" i="68"/>
  <c r="K8" i="68" s="1"/>
  <c r="K58" i="68" s="1"/>
  <c r="K62" i="68" s="1"/>
  <c r="J9" i="68"/>
  <c r="J8" i="68" s="1"/>
  <c r="J58" i="68" s="1"/>
  <c r="J62" i="68" s="1"/>
  <c r="I9" i="68"/>
  <c r="I8" i="68" s="1"/>
  <c r="I58" i="68" s="1"/>
  <c r="I62" i="68" s="1"/>
  <c r="H9" i="68"/>
  <c r="H8" i="68" s="1"/>
  <c r="H58" i="68" s="1"/>
  <c r="H62" i="68" s="1"/>
  <c r="G9" i="68"/>
  <c r="F9" i="68"/>
  <c r="D9" i="68"/>
  <c r="C9" i="68"/>
  <c r="C8" i="68" s="1"/>
  <c r="C58" i="68" s="1"/>
  <c r="C62" i="68" s="1"/>
  <c r="B9" i="68"/>
  <c r="B8" i="68" s="1"/>
  <c r="B58" i="68" s="1"/>
  <c r="B62" i="68" s="1"/>
  <c r="O8" i="68"/>
  <c r="O58" i="68" s="1"/>
  <c r="O62" i="68" s="1"/>
  <c r="N8" i="68"/>
  <c r="N58" i="68" s="1"/>
  <c r="N62" i="68" s="1"/>
  <c r="M8" i="68"/>
  <c r="G8" i="68"/>
  <c r="G58" i="68" s="1"/>
  <c r="G62" i="68" s="1"/>
  <c r="F8" i="68"/>
  <c r="F58" i="68" s="1"/>
  <c r="F62" i="68" s="1"/>
  <c r="D8" i="68"/>
  <c r="D58" i="68" s="1"/>
  <c r="D62" i="68" s="1"/>
  <c r="O9" i="69"/>
  <c r="N9" i="69"/>
  <c r="N8" i="69" s="1"/>
  <c r="N58" i="69" s="1"/>
  <c r="N62" i="69" s="1"/>
  <c r="M9" i="69"/>
  <c r="M8" i="69" s="1"/>
  <c r="M58" i="69" s="1"/>
  <c r="M62" i="69" s="1"/>
  <c r="L9" i="69"/>
  <c r="L8" i="69" s="1"/>
  <c r="L58" i="69" s="1"/>
  <c r="L62" i="69" s="1"/>
  <c r="K9" i="69"/>
  <c r="K8" i="69" s="1"/>
  <c r="K58" i="69" s="1"/>
  <c r="K62" i="69" s="1"/>
  <c r="J9" i="69"/>
  <c r="J8" i="69" s="1"/>
  <c r="I9" i="69"/>
  <c r="H9" i="69"/>
  <c r="G9" i="69"/>
  <c r="F9" i="69"/>
  <c r="F8" i="69" s="1"/>
  <c r="F58" i="69" s="1"/>
  <c r="F62" i="69" s="1"/>
  <c r="D9" i="69"/>
  <c r="D8" i="69" s="1"/>
  <c r="D58" i="69" s="1"/>
  <c r="D62" i="69" s="1"/>
  <c r="C9" i="69"/>
  <c r="C8" i="69" s="1"/>
  <c r="C58" i="69" s="1"/>
  <c r="C62" i="69" s="1"/>
  <c r="B9" i="69"/>
  <c r="B8" i="69" s="1"/>
  <c r="B58" i="69" s="1"/>
  <c r="B62" i="69" s="1"/>
  <c r="O8" i="69"/>
  <c r="O58" i="69" s="1"/>
  <c r="O62" i="69" s="1"/>
  <c r="I8" i="69"/>
  <c r="I58" i="69" s="1"/>
  <c r="I62" i="69" s="1"/>
  <c r="H8" i="69"/>
  <c r="H58" i="69" s="1"/>
  <c r="H62" i="69" s="1"/>
  <c r="G8" i="69"/>
  <c r="G58" i="69" s="1"/>
  <c r="G62" i="69" s="1"/>
  <c r="O9" i="70"/>
  <c r="N9" i="70"/>
  <c r="N8" i="70" s="1"/>
  <c r="N58" i="70" s="1"/>
  <c r="N62" i="70" s="1"/>
  <c r="M9" i="70"/>
  <c r="M8" i="70" s="1"/>
  <c r="M58" i="70" s="1"/>
  <c r="M62" i="70" s="1"/>
  <c r="L9" i="70"/>
  <c r="L8" i="70" s="1"/>
  <c r="L58" i="70" s="1"/>
  <c r="L62" i="70" s="1"/>
  <c r="K9" i="70"/>
  <c r="J9" i="70"/>
  <c r="I9" i="70"/>
  <c r="H9" i="70"/>
  <c r="G9" i="70"/>
  <c r="F9" i="70"/>
  <c r="F8" i="70" s="1"/>
  <c r="F58" i="70" s="1"/>
  <c r="F62" i="70" s="1"/>
  <c r="D9" i="70"/>
  <c r="D8" i="70" s="1"/>
  <c r="D58" i="70" s="1"/>
  <c r="D62" i="70" s="1"/>
  <c r="C9" i="70"/>
  <c r="C8" i="70" s="1"/>
  <c r="C58" i="70" s="1"/>
  <c r="C62" i="70" s="1"/>
  <c r="B9" i="70"/>
  <c r="O8" i="70"/>
  <c r="O58" i="70" s="1"/>
  <c r="O62" i="70" s="1"/>
  <c r="K8" i="70"/>
  <c r="K58" i="70" s="1"/>
  <c r="K62" i="70" s="1"/>
  <c r="J8" i="70"/>
  <c r="J58" i="70" s="1"/>
  <c r="J62" i="70" s="1"/>
  <c r="I8" i="70"/>
  <c r="I58" i="70" s="1"/>
  <c r="I62" i="70" s="1"/>
  <c r="H8" i="70"/>
  <c r="H58" i="70" s="1"/>
  <c r="H62" i="70" s="1"/>
  <c r="G8" i="70"/>
  <c r="G58" i="70" s="1"/>
  <c r="G62" i="70" s="1"/>
  <c r="B8" i="70"/>
  <c r="B58" i="70" s="1"/>
  <c r="B62" i="70" s="1"/>
  <c r="O9" i="71"/>
  <c r="O8" i="71" s="1"/>
  <c r="O58" i="71" s="1"/>
  <c r="O62" i="71" s="1"/>
  <c r="N9" i="71"/>
  <c r="N8" i="71" s="1"/>
  <c r="N58" i="71" s="1"/>
  <c r="N62" i="71" s="1"/>
  <c r="M9" i="71"/>
  <c r="L9" i="71"/>
  <c r="K9" i="71"/>
  <c r="J9" i="71"/>
  <c r="I9" i="71"/>
  <c r="H9" i="71"/>
  <c r="H8" i="71" s="1"/>
  <c r="H58" i="71" s="1"/>
  <c r="H62" i="71" s="1"/>
  <c r="G9" i="71"/>
  <c r="G8" i="71" s="1"/>
  <c r="G58" i="71" s="1"/>
  <c r="G62" i="71" s="1"/>
  <c r="F9" i="71"/>
  <c r="F8" i="71" s="1"/>
  <c r="F58" i="71" s="1"/>
  <c r="F62" i="71" s="1"/>
  <c r="D9" i="71"/>
  <c r="C9" i="71"/>
  <c r="B9" i="71"/>
  <c r="M8" i="71"/>
  <c r="M58" i="71" s="1"/>
  <c r="M62" i="71" s="1"/>
  <c r="L8" i="71"/>
  <c r="L58" i="71" s="1"/>
  <c r="L62" i="71" s="1"/>
  <c r="K8" i="71"/>
  <c r="K58" i="71" s="1"/>
  <c r="K62" i="71" s="1"/>
  <c r="J8" i="71"/>
  <c r="J58" i="71" s="1"/>
  <c r="J62" i="71" s="1"/>
  <c r="I8" i="71"/>
  <c r="I58" i="71" s="1"/>
  <c r="I62" i="71" s="1"/>
  <c r="D8" i="71"/>
  <c r="D58" i="71" s="1"/>
  <c r="D62" i="71" s="1"/>
  <c r="C8" i="71"/>
  <c r="C58" i="71" s="1"/>
  <c r="C62" i="71" s="1"/>
  <c r="B8" i="71"/>
  <c r="B58" i="71" s="1"/>
  <c r="B62" i="71" s="1"/>
  <c r="O9" i="72"/>
  <c r="N9" i="72"/>
  <c r="M9" i="72"/>
  <c r="L9" i="72"/>
  <c r="K9" i="72"/>
  <c r="J9" i="72"/>
  <c r="J8" i="72" s="1"/>
  <c r="J58" i="72" s="1"/>
  <c r="J62" i="72" s="1"/>
  <c r="I9" i="72"/>
  <c r="I8" i="72" s="1"/>
  <c r="I58" i="72" s="1"/>
  <c r="I62" i="72" s="1"/>
  <c r="H9" i="72"/>
  <c r="H8" i="72" s="1"/>
  <c r="H58" i="72" s="1"/>
  <c r="H62" i="72" s="1"/>
  <c r="G9" i="72"/>
  <c r="F9" i="72"/>
  <c r="D9" i="72"/>
  <c r="C9" i="72"/>
  <c r="B9" i="72"/>
  <c r="O8" i="72"/>
  <c r="O58" i="72" s="1"/>
  <c r="O62" i="72" s="1"/>
  <c r="N8" i="72"/>
  <c r="N58" i="72" s="1"/>
  <c r="N62" i="72" s="1"/>
  <c r="M8" i="72"/>
  <c r="M58" i="72" s="1"/>
  <c r="M62" i="72" s="1"/>
  <c r="L8" i="72"/>
  <c r="L58" i="72" s="1"/>
  <c r="L62" i="72" s="1"/>
  <c r="K8" i="72"/>
  <c r="K58" i="72" s="1"/>
  <c r="K62" i="72" s="1"/>
  <c r="G8" i="72"/>
  <c r="G58" i="72" s="1"/>
  <c r="G62" i="72" s="1"/>
  <c r="F8" i="72"/>
  <c r="F58" i="72" s="1"/>
  <c r="F62" i="72" s="1"/>
  <c r="D8" i="72"/>
  <c r="D58" i="72" s="1"/>
  <c r="D62" i="72" s="1"/>
  <c r="C8" i="72"/>
  <c r="C58" i="72" s="1"/>
  <c r="C62" i="72" s="1"/>
  <c r="B8" i="72"/>
  <c r="B58" i="72" s="1"/>
  <c r="B62" i="72" s="1"/>
  <c r="O9" i="73"/>
  <c r="N9" i="73"/>
  <c r="M9" i="73"/>
  <c r="L9" i="73"/>
  <c r="L8" i="73" s="1"/>
  <c r="L58" i="73" s="1"/>
  <c r="L62" i="73" s="1"/>
  <c r="K9" i="73"/>
  <c r="K8" i="73" s="1"/>
  <c r="K58" i="73" s="1"/>
  <c r="K62" i="73" s="1"/>
  <c r="J9" i="73"/>
  <c r="J8" i="73" s="1"/>
  <c r="J58" i="73" s="1"/>
  <c r="J62" i="73" s="1"/>
  <c r="I9" i="73"/>
  <c r="H9" i="73"/>
  <c r="G9" i="73"/>
  <c r="F9" i="73"/>
  <c r="D9" i="73"/>
  <c r="C9" i="73"/>
  <c r="C8" i="73" s="1"/>
  <c r="C58" i="73" s="1"/>
  <c r="C62" i="73" s="1"/>
  <c r="B9" i="73"/>
  <c r="B8" i="73" s="1"/>
  <c r="B58" i="73" s="1"/>
  <c r="B62" i="73" s="1"/>
  <c r="O8" i="73"/>
  <c r="O58" i="73" s="1"/>
  <c r="O62" i="73" s="1"/>
  <c r="N8" i="73"/>
  <c r="M8" i="73"/>
  <c r="M58" i="73" s="1"/>
  <c r="M62" i="73" s="1"/>
  <c r="I8" i="73"/>
  <c r="I58" i="73" s="1"/>
  <c r="I62" i="73" s="1"/>
  <c r="H8" i="73"/>
  <c r="H58" i="73" s="1"/>
  <c r="H62" i="73" s="1"/>
  <c r="G8" i="73"/>
  <c r="G58" i="73" s="1"/>
  <c r="G62" i="73" s="1"/>
  <c r="F8" i="73"/>
  <c r="D8" i="73"/>
  <c r="D58" i="73" s="1"/>
  <c r="D62" i="73" s="1"/>
  <c r="O9" i="74"/>
  <c r="N9" i="74"/>
  <c r="N8" i="74" s="1"/>
  <c r="N58" i="74" s="1"/>
  <c r="N62" i="74" s="1"/>
  <c r="M9" i="74"/>
  <c r="M8" i="74" s="1"/>
  <c r="M58" i="74" s="1"/>
  <c r="M62" i="74" s="1"/>
  <c r="L9" i="74"/>
  <c r="L8" i="74" s="1"/>
  <c r="L58" i="74" s="1"/>
  <c r="L62" i="74" s="1"/>
  <c r="K9" i="74"/>
  <c r="J9" i="74"/>
  <c r="I9" i="74"/>
  <c r="H9" i="74"/>
  <c r="G9" i="74"/>
  <c r="F9" i="74"/>
  <c r="F8" i="74" s="1"/>
  <c r="F58" i="74" s="1"/>
  <c r="F62" i="74" s="1"/>
  <c r="D9" i="74"/>
  <c r="D8" i="74" s="1"/>
  <c r="D58" i="74" s="1"/>
  <c r="D62" i="74" s="1"/>
  <c r="C9" i="74"/>
  <c r="C8" i="74" s="1"/>
  <c r="C58" i="74" s="1"/>
  <c r="C62" i="74" s="1"/>
  <c r="B9" i="74"/>
  <c r="O8" i="74"/>
  <c r="O58" i="74" s="1"/>
  <c r="O62" i="74" s="1"/>
  <c r="K8" i="74"/>
  <c r="K58" i="74" s="1"/>
  <c r="K62" i="74" s="1"/>
  <c r="J8" i="74"/>
  <c r="J58" i="74" s="1"/>
  <c r="J62" i="74" s="1"/>
  <c r="I8" i="74"/>
  <c r="I58" i="74" s="1"/>
  <c r="I62" i="74" s="1"/>
  <c r="H8" i="74"/>
  <c r="H58" i="74" s="1"/>
  <c r="H62" i="74" s="1"/>
  <c r="G8" i="74"/>
  <c r="G58" i="74" s="1"/>
  <c r="G62" i="74" s="1"/>
  <c r="B8" i="74"/>
  <c r="B58" i="74" s="1"/>
  <c r="B62" i="74" s="1"/>
  <c r="O9" i="75"/>
  <c r="O8" i="75" s="1"/>
  <c r="O58" i="75" s="1"/>
  <c r="O62" i="75" s="1"/>
  <c r="N9" i="75"/>
  <c r="N8" i="75" s="1"/>
  <c r="N58" i="75" s="1"/>
  <c r="N62" i="75" s="1"/>
  <c r="M9" i="75"/>
  <c r="L9" i="75"/>
  <c r="K9" i="75"/>
  <c r="J9" i="75"/>
  <c r="I9" i="75"/>
  <c r="H9" i="75"/>
  <c r="H8" i="75" s="1"/>
  <c r="H58" i="75" s="1"/>
  <c r="H62" i="75" s="1"/>
  <c r="G9" i="75"/>
  <c r="G8" i="75" s="1"/>
  <c r="G58" i="75" s="1"/>
  <c r="G62" i="75" s="1"/>
  <c r="F9" i="75"/>
  <c r="F8" i="75" s="1"/>
  <c r="F58" i="75" s="1"/>
  <c r="F62" i="75" s="1"/>
  <c r="D9" i="75"/>
  <c r="C9" i="75"/>
  <c r="B9" i="75"/>
  <c r="M8" i="75"/>
  <c r="M58" i="75" s="1"/>
  <c r="M62" i="75" s="1"/>
  <c r="L8" i="75"/>
  <c r="L58" i="75" s="1"/>
  <c r="L62" i="75" s="1"/>
  <c r="K8" i="75"/>
  <c r="K58" i="75" s="1"/>
  <c r="K62" i="75" s="1"/>
  <c r="J8" i="75"/>
  <c r="J58" i="75" s="1"/>
  <c r="J62" i="75" s="1"/>
  <c r="I8" i="75"/>
  <c r="I58" i="75" s="1"/>
  <c r="I62" i="75" s="1"/>
  <c r="D8" i="75"/>
  <c r="D58" i="75" s="1"/>
  <c r="D62" i="75" s="1"/>
  <c r="C8" i="75"/>
  <c r="C58" i="75" s="1"/>
  <c r="C62" i="75" s="1"/>
  <c r="B8" i="75"/>
  <c r="B58" i="75" s="1"/>
  <c r="B62" i="75" s="1"/>
  <c r="O9" i="76"/>
  <c r="N9" i="76"/>
  <c r="M9" i="76"/>
  <c r="L9" i="76"/>
  <c r="K9" i="76"/>
  <c r="J9" i="76"/>
  <c r="J8" i="76" s="1"/>
  <c r="J58" i="76" s="1"/>
  <c r="J62" i="76" s="1"/>
  <c r="I9" i="76"/>
  <c r="I8" i="76" s="1"/>
  <c r="I58" i="76" s="1"/>
  <c r="I62" i="76" s="1"/>
  <c r="H9" i="76"/>
  <c r="H8" i="76" s="1"/>
  <c r="H58" i="76" s="1"/>
  <c r="H62" i="76" s="1"/>
  <c r="G9" i="76"/>
  <c r="F9" i="76"/>
  <c r="D9" i="76"/>
  <c r="C9" i="76"/>
  <c r="B9" i="76"/>
  <c r="O8" i="76"/>
  <c r="O58" i="76" s="1"/>
  <c r="O62" i="76" s="1"/>
  <c r="N8" i="76"/>
  <c r="N58" i="76" s="1"/>
  <c r="N62" i="76" s="1"/>
  <c r="M8" i="76"/>
  <c r="L8" i="76"/>
  <c r="L58" i="76" s="1"/>
  <c r="L62" i="76" s="1"/>
  <c r="K8" i="76"/>
  <c r="K58" i="76" s="1"/>
  <c r="K62" i="76" s="1"/>
  <c r="G8" i="76"/>
  <c r="G58" i="76" s="1"/>
  <c r="G62" i="76" s="1"/>
  <c r="F8" i="76"/>
  <c r="F58" i="76" s="1"/>
  <c r="F62" i="76" s="1"/>
  <c r="D8" i="76"/>
  <c r="D58" i="76" s="1"/>
  <c r="D62" i="76" s="1"/>
  <c r="C8" i="76"/>
  <c r="C58" i="76" s="1"/>
  <c r="C62" i="76" s="1"/>
  <c r="B8" i="76"/>
  <c r="B58" i="76" s="1"/>
  <c r="B62" i="76" s="1"/>
  <c r="O9" i="77"/>
  <c r="N9" i="77"/>
  <c r="M9" i="77"/>
  <c r="L9" i="77"/>
  <c r="L8" i="77" s="1"/>
  <c r="L58" i="77" s="1"/>
  <c r="L62" i="77" s="1"/>
  <c r="K9" i="77"/>
  <c r="K8" i="77" s="1"/>
  <c r="K58" i="77" s="1"/>
  <c r="K62" i="77" s="1"/>
  <c r="J9" i="77"/>
  <c r="J8" i="77" s="1"/>
  <c r="I9" i="77"/>
  <c r="H9" i="77"/>
  <c r="G9" i="77"/>
  <c r="F9" i="77"/>
  <c r="D9" i="77"/>
  <c r="C9" i="77"/>
  <c r="C8" i="77" s="1"/>
  <c r="C58" i="77" s="1"/>
  <c r="C62" i="77" s="1"/>
  <c r="B9" i="77"/>
  <c r="B8" i="77" s="1"/>
  <c r="B58" i="77" s="1"/>
  <c r="B62" i="77" s="1"/>
  <c r="O8" i="77"/>
  <c r="O58" i="77" s="1"/>
  <c r="O62" i="77" s="1"/>
  <c r="N8" i="77"/>
  <c r="N58" i="77" s="1"/>
  <c r="N62" i="77" s="1"/>
  <c r="M8" i="77"/>
  <c r="M58" i="77" s="1"/>
  <c r="M62" i="77" s="1"/>
  <c r="I8" i="77"/>
  <c r="I58" i="77" s="1"/>
  <c r="I62" i="77" s="1"/>
  <c r="H8" i="77"/>
  <c r="H58" i="77" s="1"/>
  <c r="H62" i="77" s="1"/>
  <c r="G8" i="77"/>
  <c r="G58" i="77" s="1"/>
  <c r="G62" i="77" s="1"/>
  <c r="F8" i="77"/>
  <c r="F58" i="77" s="1"/>
  <c r="F62" i="77" s="1"/>
  <c r="D8" i="77"/>
  <c r="D58" i="77" s="1"/>
  <c r="D62" i="77" s="1"/>
  <c r="O9" i="78"/>
  <c r="N9" i="78"/>
  <c r="N8" i="78" s="1"/>
  <c r="N58" i="78" s="1"/>
  <c r="N62" i="78" s="1"/>
  <c r="M9" i="78"/>
  <c r="M8" i="78" s="1"/>
  <c r="M58" i="78" s="1"/>
  <c r="M62" i="78" s="1"/>
  <c r="L9" i="78"/>
  <c r="L8" i="78" s="1"/>
  <c r="L58" i="78" s="1"/>
  <c r="L62" i="78" s="1"/>
  <c r="K9" i="78"/>
  <c r="J9" i="78"/>
  <c r="I9" i="78"/>
  <c r="H9" i="78"/>
  <c r="G9" i="78"/>
  <c r="F9" i="78"/>
  <c r="F8" i="78" s="1"/>
  <c r="F58" i="78" s="1"/>
  <c r="F62" i="78" s="1"/>
  <c r="D9" i="78"/>
  <c r="D8" i="78" s="1"/>
  <c r="D58" i="78" s="1"/>
  <c r="D62" i="78" s="1"/>
  <c r="C9" i="78"/>
  <c r="C8" i="78" s="1"/>
  <c r="C58" i="78" s="1"/>
  <c r="C62" i="78" s="1"/>
  <c r="B9" i="78"/>
  <c r="O8" i="78"/>
  <c r="O58" i="78" s="1"/>
  <c r="O62" i="78" s="1"/>
  <c r="K8" i="78"/>
  <c r="K58" i="78" s="1"/>
  <c r="K62" i="78" s="1"/>
  <c r="J8" i="78"/>
  <c r="J58" i="78" s="1"/>
  <c r="J62" i="78" s="1"/>
  <c r="I8" i="78"/>
  <c r="I58" i="78" s="1"/>
  <c r="I62" i="78" s="1"/>
  <c r="H8" i="78"/>
  <c r="H58" i="78" s="1"/>
  <c r="H62" i="78" s="1"/>
  <c r="G8" i="78"/>
  <c r="G58" i="78" s="1"/>
  <c r="G62" i="78" s="1"/>
  <c r="B8" i="78"/>
  <c r="B58" i="78" s="1"/>
  <c r="B62" i="78" s="1"/>
  <c r="O9" i="79"/>
  <c r="O8" i="79" s="1"/>
  <c r="O58" i="79" s="1"/>
  <c r="O62" i="79" s="1"/>
  <c r="N9" i="79"/>
  <c r="N8" i="79" s="1"/>
  <c r="N58" i="79" s="1"/>
  <c r="N62" i="79" s="1"/>
  <c r="M9" i="79"/>
  <c r="L9" i="79"/>
  <c r="K9" i="79"/>
  <c r="J9" i="79"/>
  <c r="I9" i="79"/>
  <c r="H9" i="79"/>
  <c r="H8" i="79" s="1"/>
  <c r="H58" i="79" s="1"/>
  <c r="H62" i="79" s="1"/>
  <c r="G9" i="79"/>
  <c r="G8" i="79" s="1"/>
  <c r="G58" i="79" s="1"/>
  <c r="G62" i="79" s="1"/>
  <c r="F9" i="79"/>
  <c r="F8" i="79" s="1"/>
  <c r="F58" i="79" s="1"/>
  <c r="F62" i="79" s="1"/>
  <c r="D9" i="79"/>
  <c r="C9" i="79"/>
  <c r="B9" i="79"/>
  <c r="M8" i="79"/>
  <c r="M58" i="79" s="1"/>
  <c r="M62" i="79" s="1"/>
  <c r="L8" i="79"/>
  <c r="L58" i="79" s="1"/>
  <c r="L62" i="79" s="1"/>
  <c r="K8" i="79"/>
  <c r="K58" i="79" s="1"/>
  <c r="K62" i="79" s="1"/>
  <c r="J8" i="79"/>
  <c r="J58" i="79" s="1"/>
  <c r="J62" i="79" s="1"/>
  <c r="I8" i="79"/>
  <c r="I58" i="79" s="1"/>
  <c r="I62" i="79" s="1"/>
  <c r="D8" i="79"/>
  <c r="D58" i="79" s="1"/>
  <c r="D62" i="79" s="1"/>
  <c r="C8" i="79"/>
  <c r="C58" i="79" s="1"/>
  <c r="C62" i="79" s="1"/>
  <c r="B8" i="79"/>
  <c r="B58" i="79" s="1"/>
  <c r="B62" i="79" s="1"/>
  <c r="O9" i="80"/>
  <c r="N9" i="80"/>
  <c r="M9" i="80"/>
  <c r="L9" i="80"/>
  <c r="K9" i="80"/>
  <c r="J9" i="80"/>
  <c r="J8" i="80" s="1"/>
  <c r="J58" i="80" s="1"/>
  <c r="J62" i="80" s="1"/>
  <c r="I9" i="80"/>
  <c r="I8" i="80" s="1"/>
  <c r="I58" i="80" s="1"/>
  <c r="I62" i="80" s="1"/>
  <c r="H9" i="80"/>
  <c r="H8" i="80" s="1"/>
  <c r="H58" i="80" s="1"/>
  <c r="H62" i="80" s="1"/>
  <c r="G9" i="80"/>
  <c r="F9" i="80"/>
  <c r="D9" i="80"/>
  <c r="C9" i="80"/>
  <c r="B9" i="80"/>
  <c r="O8" i="80"/>
  <c r="O58" i="80" s="1"/>
  <c r="O62" i="80" s="1"/>
  <c r="N8" i="80"/>
  <c r="N58" i="80" s="1"/>
  <c r="N62" i="80" s="1"/>
  <c r="M8" i="80"/>
  <c r="M58" i="80" s="1"/>
  <c r="M62" i="80" s="1"/>
  <c r="L8" i="80"/>
  <c r="L58" i="80" s="1"/>
  <c r="L62" i="80" s="1"/>
  <c r="K8" i="80"/>
  <c r="K58" i="80" s="1"/>
  <c r="K62" i="80" s="1"/>
  <c r="G8" i="80"/>
  <c r="G58" i="80" s="1"/>
  <c r="G62" i="80" s="1"/>
  <c r="F8" i="80"/>
  <c r="F58" i="80" s="1"/>
  <c r="F62" i="80" s="1"/>
  <c r="D8" i="80"/>
  <c r="D58" i="80" s="1"/>
  <c r="D62" i="80" s="1"/>
  <c r="C8" i="80"/>
  <c r="C58" i="80" s="1"/>
  <c r="C62" i="80" s="1"/>
  <c r="B8" i="80"/>
  <c r="B58" i="80" s="1"/>
  <c r="B62" i="80" s="1"/>
  <c r="O9" i="81"/>
  <c r="N9" i="81"/>
  <c r="M9" i="81"/>
  <c r="L9" i="81"/>
  <c r="L8" i="81" s="1"/>
  <c r="L58" i="81" s="1"/>
  <c r="L62" i="81" s="1"/>
  <c r="K9" i="81"/>
  <c r="K8" i="81" s="1"/>
  <c r="K58" i="81" s="1"/>
  <c r="K62" i="81" s="1"/>
  <c r="J9" i="81"/>
  <c r="J8" i="81" s="1"/>
  <c r="J58" i="81" s="1"/>
  <c r="J62" i="81" s="1"/>
  <c r="I9" i="81"/>
  <c r="H9" i="81"/>
  <c r="G9" i="81"/>
  <c r="F9" i="81"/>
  <c r="D9" i="81"/>
  <c r="C9" i="81"/>
  <c r="C8" i="81" s="1"/>
  <c r="C58" i="81" s="1"/>
  <c r="C62" i="81" s="1"/>
  <c r="B9" i="81"/>
  <c r="B8" i="81" s="1"/>
  <c r="B58" i="81" s="1"/>
  <c r="B62" i="81" s="1"/>
  <c r="O8" i="81"/>
  <c r="O58" i="81" s="1"/>
  <c r="O62" i="81" s="1"/>
  <c r="N8" i="81"/>
  <c r="N58" i="81" s="1"/>
  <c r="N62" i="81" s="1"/>
  <c r="M8" i="81"/>
  <c r="M58" i="81" s="1"/>
  <c r="M62" i="81" s="1"/>
  <c r="I8" i="81"/>
  <c r="I58" i="81" s="1"/>
  <c r="I62" i="81" s="1"/>
  <c r="H8" i="81"/>
  <c r="H58" i="81" s="1"/>
  <c r="H62" i="81" s="1"/>
  <c r="G8" i="81"/>
  <c r="G58" i="81" s="1"/>
  <c r="G62" i="81" s="1"/>
  <c r="F8" i="81"/>
  <c r="F58" i="81" s="1"/>
  <c r="F62" i="81" s="1"/>
  <c r="D8" i="81"/>
  <c r="D58" i="81" s="1"/>
  <c r="D62" i="81" s="1"/>
  <c r="O9" i="82"/>
  <c r="N9" i="82"/>
  <c r="N8" i="82" s="1"/>
  <c r="N58" i="82" s="1"/>
  <c r="N62" i="82" s="1"/>
  <c r="M9" i="82"/>
  <c r="M8" i="82" s="1"/>
  <c r="M58" i="82" s="1"/>
  <c r="M62" i="82" s="1"/>
  <c r="L9" i="82"/>
  <c r="L8" i="82" s="1"/>
  <c r="L58" i="82" s="1"/>
  <c r="L62" i="82" s="1"/>
  <c r="K9" i="82"/>
  <c r="J9" i="82"/>
  <c r="I9" i="82"/>
  <c r="H9" i="82"/>
  <c r="G9" i="82"/>
  <c r="F9" i="82"/>
  <c r="F8" i="82" s="1"/>
  <c r="F58" i="82" s="1"/>
  <c r="F62" i="82" s="1"/>
  <c r="D9" i="82"/>
  <c r="D8" i="82" s="1"/>
  <c r="D58" i="82" s="1"/>
  <c r="D62" i="82" s="1"/>
  <c r="C9" i="82"/>
  <c r="C8" i="82" s="1"/>
  <c r="C58" i="82" s="1"/>
  <c r="C62" i="82" s="1"/>
  <c r="B9" i="82"/>
  <c r="O8" i="82"/>
  <c r="O58" i="82" s="1"/>
  <c r="O62" i="82" s="1"/>
  <c r="K8" i="82"/>
  <c r="K58" i="82" s="1"/>
  <c r="K62" i="82" s="1"/>
  <c r="J8" i="82"/>
  <c r="J58" i="82" s="1"/>
  <c r="J62" i="82" s="1"/>
  <c r="I8" i="82"/>
  <c r="I58" i="82" s="1"/>
  <c r="I62" i="82" s="1"/>
  <c r="H8" i="82"/>
  <c r="H58" i="82" s="1"/>
  <c r="H62" i="82" s="1"/>
  <c r="G8" i="82"/>
  <c r="G58" i="82" s="1"/>
  <c r="G62" i="82" s="1"/>
  <c r="B8" i="82"/>
  <c r="B58" i="82" s="1"/>
  <c r="B62" i="82" s="1"/>
  <c r="O9" i="83"/>
  <c r="O8" i="83" s="1"/>
  <c r="O58" i="83" s="1"/>
  <c r="O62" i="83" s="1"/>
  <c r="N9" i="83"/>
  <c r="N8" i="83" s="1"/>
  <c r="N58" i="83" s="1"/>
  <c r="N62" i="83" s="1"/>
  <c r="M9" i="83"/>
  <c r="L9" i="83"/>
  <c r="K9" i="83"/>
  <c r="J9" i="83"/>
  <c r="I9" i="83"/>
  <c r="H9" i="83"/>
  <c r="H8" i="83" s="1"/>
  <c r="H58" i="83" s="1"/>
  <c r="H62" i="83" s="1"/>
  <c r="G9" i="83"/>
  <c r="G8" i="83" s="1"/>
  <c r="G58" i="83" s="1"/>
  <c r="G62" i="83" s="1"/>
  <c r="F9" i="83"/>
  <c r="F8" i="83" s="1"/>
  <c r="F58" i="83" s="1"/>
  <c r="F62" i="83" s="1"/>
  <c r="D9" i="83"/>
  <c r="C9" i="83"/>
  <c r="B9" i="83"/>
  <c r="M8" i="83"/>
  <c r="M58" i="83" s="1"/>
  <c r="M62" i="83" s="1"/>
  <c r="L8" i="83"/>
  <c r="L58" i="83" s="1"/>
  <c r="L62" i="83" s="1"/>
  <c r="K8" i="83"/>
  <c r="K58" i="83" s="1"/>
  <c r="K62" i="83" s="1"/>
  <c r="J8" i="83"/>
  <c r="J58" i="83" s="1"/>
  <c r="J62" i="83" s="1"/>
  <c r="I8" i="83"/>
  <c r="I58" i="83" s="1"/>
  <c r="I62" i="83" s="1"/>
  <c r="D8" i="83"/>
  <c r="D58" i="83" s="1"/>
  <c r="D62" i="83" s="1"/>
  <c r="C8" i="83"/>
  <c r="C58" i="83" s="1"/>
  <c r="C62" i="83" s="1"/>
  <c r="B8" i="83"/>
  <c r="B58" i="83" s="1"/>
  <c r="B62" i="83" s="1"/>
  <c r="O9" i="84"/>
  <c r="N9" i="84"/>
  <c r="M9" i="84"/>
  <c r="L9" i="84"/>
  <c r="K9" i="84"/>
  <c r="J9" i="84"/>
  <c r="J8" i="84" s="1"/>
  <c r="J58" i="84" s="1"/>
  <c r="J62" i="84" s="1"/>
  <c r="I9" i="84"/>
  <c r="I8" i="84" s="1"/>
  <c r="I58" i="84" s="1"/>
  <c r="I62" i="84" s="1"/>
  <c r="H9" i="84"/>
  <c r="H8" i="84" s="1"/>
  <c r="H58" i="84" s="1"/>
  <c r="H62" i="84" s="1"/>
  <c r="G9" i="84"/>
  <c r="F9" i="84"/>
  <c r="D9" i="84"/>
  <c r="C9" i="84"/>
  <c r="B9" i="84"/>
  <c r="O8" i="84"/>
  <c r="O58" i="84" s="1"/>
  <c r="O62" i="84" s="1"/>
  <c r="N8" i="84"/>
  <c r="N58" i="84" s="1"/>
  <c r="N62" i="84" s="1"/>
  <c r="M8" i="84"/>
  <c r="L8" i="84"/>
  <c r="L58" i="84" s="1"/>
  <c r="L62" i="84" s="1"/>
  <c r="K8" i="84"/>
  <c r="K58" i="84" s="1"/>
  <c r="K62" i="84" s="1"/>
  <c r="G8" i="84"/>
  <c r="G58" i="84" s="1"/>
  <c r="G62" i="84" s="1"/>
  <c r="F8" i="84"/>
  <c r="F58" i="84" s="1"/>
  <c r="F62" i="84" s="1"/>
  <c r="D8" i="84"/>
  <c r="D58" i="84" s="1"/>
  <c r="D62" i="84" s="1"/>
  <c r="C8" i="84"/>
  <c r="C58" i="84" s="1"/>
  <c r="C62" i="84" s="1"/>
  <c r="B8" i="84"/>
  <c r="B58" i="84" s="1"/>
  <c r="B62" i="84" s="1"/>
  <c r="O9" i="85"/>
  <c r="N9" i="85"/>
  <c r="M9" i="85"/>
  <c r="L9" i="85"/>
  <c r="L8" i="85" s="1"/>
  <c r="L58" i="85" s="1"/>
  <c r="L62" i="85" s="1"/>
  <c r="K9" i="85"/>
  <c r="K8" i="85" s="1"/>
  <c r="K58" i="85" s="1"/>
  <c r="K62" i="85" s="1"/>
  <c r="J9" i="85"/>
  <c r="J8" i="85" s="1"/>
  <c r="I9" i="85"/>
  <c r="H9" i="85"/>
  <c r="G9" i="85"/>
  <c r="F9" i="85"/>
  <c r="D9" i="85"/>
  <c r="C9" i="85"/>
  <c r="C8" i="85" s="1"/>
  <c r="C58" i="85" s="1"/>
  <c r="C62" i="85" s="1"/>
  <c r="B9" i="85"/>
  <c r="B8" i="85" s="1"/>
  <c r="B58" i="85" s="1"/>
  <c r="B62" i="85" s="1"/>
  <c r="O8" i="85"/>
  <c r="O58" i="85" s="1"/>
  <c r="O62" i="85" s="1"/>
  <c r="N8" i="85"/>
  <c r="N58" i="85" s="1"/>
  <c r="N62" i="85" s="1"/>
  <c r="M8" i="85"/>
  <c r="M58" i="85" s="1"/>
  <c r="M62" i="85" s="1"/>
  <c r="I8" i="85"/>
  <c r="I58" i="85" s="1"/>
  <c r="I62" i="85" s="1"/>
  <c r="H8" i="85"/>
  <c r="H58" i="85" s="1"/>
  <c r="H62" i="85" s="1"/>
  <c r="G8" i="85"/>
  <c r="G58" i="85" s="1"/>
  <c r="G62" i="85" s="1"/>
  <c r="F8" i="85"/>
  <c r="F58" i="85" s="1"/>
  <c r="F62" i="85" s="1"/>
  <c r="D8" i="85"/>
  <c r="D58" i="85" s="1"/>
  <c r="D62" i="85" s="1"/>
  <c r="O9" i="86"/>
  <c r="N9" i="86"/>
  <c r="N8" i="86" s="1"/>
  <c r="N58" i="86" s="1"/>
  <c r="N62" i="86" s="1"/>
  <c r="M9" i="86"/>
  <c r="M8" i="86" s="1"/>
  <c r="M58" i="86" s="1"/>
  <c r="M62" i="86" s="1"/>
  <c r="L9" i="86"/>
  <c r="L8" i="86" s="1"/>
  <c r="L58" i="86" s="1"/>
  <c r="L62" i="86" s="1"/>
  <c r="K9" i="86"/>
  <c r="J9" i="86"/>
  <c r="I9" i="86"/>
  <c r="H9" i="86"/>
  <c r="G9" i="86"/>
  <c r="F9" i="86"/>
  <c r="F8" i="86" s="1"/>
  <c r="F58" i="86" s="1"/>
  <c r="F62" i="86" s="1"/>
  <c r="D9" i="86"/>
  <c r="D8" i="86" s="1"/>
  <c r="D58" i="86" s="1"/>
  <c r="D62" i="86" s="1"/>
  <c r="C9" i="86"/>
  <c r="C8" i="86" s="1"/>
  <c r="C58" i="86" s="1"/>
  <c r="C62" i="86" s="1"/>
  <c r="B9" i="86"/>
  <c r="O8" i="86"/>
  <c r="O58" i="86" s="1"/>
  <c r="O62" i="86" s="1"/>
  <c r="K8" i="86"/>
  <c r="K58" i="86" s="1"/>
  <c r="K62" i="86" s="1"/>
  <c r="J8" i="86"/>
  <c r="J58" i="86" s="1"/>
  <c r="J62" i="86" s="1"/>
  <c r="I8" i="86"/>
  <c r="I58" i="86" s="1"/>
  <c r="I62" i="86" s="1"/>
  <c r="H8" i="86"/>
  <c r="H58" i="86" s="1"/>
  <c r="H62" i="86" s="1"/>
  <c r="G8" i="86"/>
  <c r="G58" i="86" s="1"/>
  <c r="G62" i="86" s="1"/>
  <c r="B8" i="86"/>
  <c r="B58" i="86" s="1"/>
  <c r="B62" i="86" s="1"/>
  <c r="O9" i="87"/>
  <c r="O8" i="87" s="1"/>
  <c r="O58" i="87" s="1"/>
  <c r="O62" i="87" s="1"/>
  <c r="N9" i="87"/>
  <c r="N8" i="87" s="1"/>
  <c r="N58" i="87" s="1"/>
  <c r="N62" i="87" s="1"/>
  <c r="M9" i="87"/>
  <c r="L9" i="87"/>
  <c r="K9" i="87"/>
  <c r="J9" i="87"/>
  <c r="I9" i="87"/>
  <c r="H9" i="87"/>
  <c r="H8" i="87" s="1"/>
  <c r="H58" i="87" s="1"/>
  <c r="H62" i="87" s="1"/>
  <c r="G9" i="87"/>
  <c r="G8" i="87" s="1"/>
  <c r="G58" i="87" s="1"/>
  <c r="G62" i="87" s="1"/>
  <c r="F9" i="87"/>
  <c r="F8" i="87" s="1"/>
  <c r="F58" i="87" s="1"/>
  <c r="F62" i="87" s="1"/>
  <c r="D9" i="87"/>
  <c r="C9" i="87"/>
  <c r="B9" i="87"/>
  <c r="M8" i="87"/>
  <c r="M58" i="87" s="1"/>
  <c r="M62" i="87" s="1"/>
  <c r="L8" i="87"/>
  <c r="L58" i="87" s="1"/>
  <c r="L62" i="87" s="1"/>
  <c r="K8" i="87"/>
  <c r="K58" i="87" s="1"/>
  <c r="K62" i="87" s="1"/>
  <c r="J8" i="87"/>
  <c r="J58" i="87" s="1"/>
  <c r="J62" i="87" s="1"/>
  <c r="I8" i="87"/>
  <c r="I58" i="87" s="1"/>
  <c r="I62" i="87" s="1"/>
  <c r="D8" i="87"/>
  <c r="D58" i="87" s="1"/>
  <c r="D62" i="87" s="1"/>
  <c r="C8" i="87"/>
  <c r="C58" i="87" s="1"/>
  <c r="C62" i="87" s="1"/>
  <c r="B8" i="87"/>
  <c r="B58" i="87" s="1"/>
  <c r="B62" i="87" s="1"/>
  <c r="O9" i="88"/>
  <c r="N9" i="88"/>
  <c r="M9" i="88"/>
  <c r="L9" i="88"/>
  <c r="K9" i="88"/>
  <c r="J9" i="88"/>
  <c r="J8" i="88" s="1"/>
  <c r="J58" i="88" s="1"/>
  <c r="J62" i="88" s="1"/>
  <c r="I9" i="88"/>
  <c r="I8" i="88" s="1"/>
  <c r="I58" i="88" s="1"/>
  <c r="I62" i="88" s="1"/>
  <c r="H9" i="88"/>
  <c r="H8" i="88" s="1"/>
  <c r="H58" i="88" s="1"/>
  <c r="H62" i="88" s="1"/>
  <c r="G9" i="88"/>
  <c r="F9" i="88"/>
  <c r="D9" i="88"/>
  <c r="C9" i="88"/>
  <c r="B9" i="88"/>
  <c r="O8" i="88"/>
  <c r="O58" i="88" s="1"/>
  <c r="O62" i="88" s="1"/>
  <c r="N8" i="88"/>
  <c r="N58" i="88" s="1"/>
  <c r="N62" i="88" s="1"/>
  <c r="M8" i="88"/>
  <c r="M58" i="88" s="1"/>
  <c r="M62" i="88" s="1"/>
  <c r="L8" i="88"/>
  <c r="L58" i="88" s="1"/>
  <c r="L62" i="88" s="1"/>
  <c r="K8" i="88"/>
  <c r="K58" i="88" s="1"/>
  <c r="K62" i="88" s="1"/>
  <c r="G8" i="88"/>
  <c r="G58" i="88" s="1"/>
  <c r="G62" i="88" s="1"/>
  <c r="F8" i="88"/>
  <c r="F58" i="88" s="1"/>
  <c r="F62" i="88" s="1"/>
  <c r="D8" i="88"/>
  <c r="D58" i="88" s="1"/>
  <c r="D62" i="88" s="1"/>
  <c r="C8" i="88"/>
  <c r="C58" i="88" s="1"/>
  <c r="C62" i="88" s="1"/>
  <c r="B8" i="88"/>
  <c r="B58" i="88" s="1"/>
  <c r="B62" i="88" s="1"/>
  <c r="O9" i="89"/>
  <c r="N9" i="89"/>
  <c r="M9" i="89"/>
  <c r="L9" i="89"/>
  <c r="L8" i="89" s="1"/>
  <c r="L58" i="89" s="1"/>
  <c r="L62" i="89" s="1"/>
  <c r="K9" i="89"/>
  <c r="K8" i="89" s="1"/>
  <c r="K58" i="89" s="1"/>
  <c r="K62" i="89" s="1"/>
  <c r="J9" i="89"/>
  <c r="J8" i="89" s="1"/>
  <c r="J58" i="89" s="1"/>
  <c r="J62" i="89" s="1"/>
  <c r="I9" i="89"/>
  <c r="H9" i="89"/>
  <c r="G9" i="89"/>
  <c r="F9" i="89"/>
  <c r="D9" i="89"/>
  <c r="C9" i="89"/>
  <c r="C8" i="89" s="1"/>
  <c r="C58" i="89" s="1"/>
  <c r="C62" i="89" s="1"/>
  <c r="B9" i="89"/>
  <c r="B8" i="89" s="1"/>
  <c r="B58" i="89" s="1"/>
  <c r="B62" i="89" s="1"/>
  <c r="O8" i="89"/>
  <c r="O58" i="89" s="1"/>
  <c r="O62" i="89" s="1"/>
  <c r="N8" i="89"/>
  <c r="M8" i="89"/>
  <c r="M58" i="89" s="1"/>
  <c r="M62" i="89" s="1"/>
  <c r="I8" i="89"/>
  <c r="I58" i="89" s="1"/>
  <c r="I62" i="89" s="1"/>
  <c r="H8" i="89"/>
  <c r="H58" i="89" s="1"/>
  <c r="H62" i="89" s="1"/>
  <c r="G8" i="89"/>
  <c r="G58" i="89" s="1"/>
  <c r="G62" i="89" s="1"/>
  <c r="F8" i="89"/>
  <c r="D8" i="89"/>
  <c r="D58" i="89" s="1"/>
  <c r="D62" i="89" s="1"/>
  <c r="O9" i="90"/>
  <c r="N9" i="90"/>
  <c r="N8" i="90" s="1"/>
  <c r="N58" i="90" s="1"/>
  <c r="N62" i="90" s="1"/>
  <c r="M9" i="90"/>
  <c r="M8" i="90" s="1"/>
  <c r="M58" i="90" s="1"/>
  <c r="M62" i="90" s="1"/>
  <c r="L9" i="90"/>
  <c r="L8" i="90" s="1"/>
  <c r="L58" i="90" s="1"/>
  <c r="L62" i="90" s="1"/>
  <c r="K9" i="90"/>
  <c r="J9" i="90"/>
  <c r="I9" i="90"/>
  <c r="H9" i="90"/>
  <c r="G9" i="90"/>
  <c r="F9" i="90"/>
  <c r="F8" i="90" s="1"/>
  <c r="F58" i="90" s="1"/>
  <c r="F62" i="90" s="1"/>
  <c r="D9" i="90"/>
  <c r="D8" i="90" s="1"/>
  <c r="D58" i="90" s="1"/>
  <c r="D62" i="90" s="1"/>
  <c r="C9" i="90"/>
  <c r="C8" i="90" s="1"/>
  <c r="C58" i="90" s="1"/>
  <c r="C62" i="90" s="1"/>
  <c r="B9" i="90"/>
  <c r="O8" i="90"/>
  <c r="O58" i="90" s="1"/>
  <c r="O62" i="90" s="1"/>
  <c r="K8" i="90"/>
  <c r="K58" i="90" s="1"/>
  <c r="K62" i="90" s="1"/>
  <c r="J8" i="90"/>
  <c r="J58" i="90" s="1"/>
  <c r="J62" i="90" s="1"/>
  <c r="I8" i="90"/>
  <c r="I58" i="90" s="1"/>
  <c r="I62" i="90" s="1"/>
  <c r="H8" i="90"/>
  <c r="H58" i="90" s="1"/>
  <c r="H62" i="90" s="1"/>
  <c r="G8" i="90"/>
  <c r="G58" i="90" s="1"/>
  <c r="G62" i="90" s="1"/>
  <c r="B8" i="90"/>
  <c r="B58" i="90" s="1"/>
  <c r="B62" i="90" s="1"/>
  <c r="O9" i="91"/>
  <c r="O8" i="91" s="1"/>
  <c r="O58" i="91" s="1"/>
  <c r="O62" i="91" s="1"/>
  <c r="N9" i="91"/>
  <c r="N8" i="91" s="1"/>
  <c r="N58" i="91" s="1"/>
  <c r="N62" i="91" s="1"/>
  <c r="M9" i="91"/>
  <c r="L9" i="91"/>
  <c r="K9" i="91"/>
  <c r="J9" i="91"/>
  <c r="I9" i="91"/>
  <c r="H9" i="91"/>
  <c r="H8" i="91" s="1"/>
  <c r="H58" i="91" s="1"/>
  <c r="H62" i="91" s="1"/>
  <c r="G9" i="91"/>
  <c r="G8" i="91" s="1"/>
  <c r="G58" i="91" s="1"/>
  <c r="G62" i="91" s="1"/>
  <c r="F9" i="91"/>
  <c r="F8" i="91" s="1"/>
  <c r="F58" i="91" s="1"/>
  <c r="F62" i="91" s="1"/>
  <c r="D9" i="91"/>
  <c r="C9" i="91"/>
  <c r="B9" i="91"/>
  <c r="M8" i="91"/>
  <c r="M58" i="91" s="1"/>
  <c r="M62" i="91" s="1"/>
  <c r="L8" i="91"/>
  <c r="L58" i="91" s="1"/>
  <c r="L62" i="91" s="1"/>
  <c r="K8" i="91"/>
  <c r="K58" i="91" s="1"/>
  <c r="K62" i="91" s="1"/>
  <c r="J8" i="91"/>
  <c r="J58" i="91" s="1"/>
  <c r="J62" i="91" s="1"/>
  <c r="I8" i="91"/>
  <c r="I58" i="91" s="1"/>
  <c r="I62" i="91" s="1"/>
  <c r="D8" i="91"/>
  <c r="D58" i="91" s="1"/>
  <c r="D62" i="91" s="1"/>
  <c r="C8" i="91"/>
  <c r="C58" i="91" s="1"/>
  <c r="C62" i="91" s="1"/>
  <c r="B8" i="91"/>
  <c r="B58" i="91" s="1"/>
  <c r="B62" i="91" s="1"/>
  <c r="O9" i="92"/>
  <c r="N9" i="92"/>
  <c r="M9" i="92"/>
  <c r="L9" i="92"/>
  <c r="K9" i="92"/>
  <c r="J9" i="92"/>
  <c r="J8" i="92" s="1"/>
  <c r="J58" i="92" s="1"/>
  <c r="J62" i="92" s="1"/>
  <c r="I9" i="92"/>
  <c r="I8" i="92" s="1"/>
  <c r="I58" i="92" s="1"/>
  <c r="I62" i="92" s="1"/>
  <c r="H9" i="92"/>
  <c r="H8" i="92" s="1"/>
  <c r="H58" i="92" s="1"/>
  <c r="H62" i="92" s="1"/>
  <c r="G9" i="92"/>
  <c r="F9" i="92"/>
  <c r="D9" i="92"/>
  <c r="C9" i="92"/>
  <c r="B9" i="92"/>
  <c r="O8" i="92"/>
  <c r="O58" i="92" s="1"/>
  <c r="O62" i="92" s="1"/>
  <c r="N8" i="92"/>
  <c r="N58" i="92" s="1"/>
  <c r="N62" i="92" s="1"/>
  <c r="M8" i="92"/>
  <c r="M58" i="92" s="1"/>
  <c r="M62" i="92" s="1"/>
  <c r="L8" i="92"/>
  <c r="L58" i="92" s="1"/>
  <c r="L62" i="92" s="1"/>
  <c r="K8" i="92"/>
  <c r="K58" i="92" s="1"/>
  <c r="K62" i="92" s="1"/>
  <c r="G8" i="92"/>
  <c r="G58" i="92" s="1"/>
  <c r="G62" i="92" s="1"/>
  <c r="F8" i="92"/>
  <c r="F58" i="92" s="1"/>
  <c r="F62" i="92" s="1"/>
  <c r="D8" i="92"/>
  <c r="D58" i="92" s="1"/>
  <c r="D62" i="92" s="1"/>
  <c r="C8" i="92"/>
  <c r="C58" i="92" s="1"/>
  <c r="C62" i="92" s="1"/>
  <c r="B8" i="92"/>
  <c r="B58" i="92" s="1"/>
  <c r="B62" i="92" s="1"/>
  <c r="O9" i="93"/>
  <c r="N9" i="93"/>
  <c r="M9" i="93"/>
  <c r="L9" i="93"/>
  <c r="L8" i="93" s="1"/>
  <c r="L58" i="93" s="1"/>
  <c r="L62" i="93" s="1"/>
  <c r="K9" i="93"/>
  <c r="K8" i="93" s="1"/>
  <c r="K58" i="93" s="1"/>
  <c r="K62" i="93" s="1"/>
  <c r="J9" i="93"/>
  <c r="J8" i="93" s="1"/>
  <c r="I9" i="93"/>
  <c r="H9" i="93"/>
  <c r="G9" i="93"/>
  <c r="F9" i="93"/>
  <c r="D9" i="93"/>
  <c r="C9" i="93"/>
  <c r="C8" i="93" s="1"/>
  <c r="C58" i="93" s="1"/>
  <c r="C62" i="93" s="1"/>
  <c r="B9" i="93"/>
  <c r="B8" i="93" s="1"/>
  <c r="B58" i="93" s="1"/>
  <c r="B62" i="93" s="1"/>
  <c r="O8" i="93"/>
  <c r="O58" i="93" s="1"/>
  <c r="O62" i="93" s="1"/>
  <c r="N8" i="93"/>
  <c r="N58" i="93" s="1"/>
  <c r="N62" i="93" s="1"/>
  <c r="M8" i="93"/>
  <c r="M58" i="93" s="1"/>
  <c r="M62" i="93" s="1"/>
  <c r="I8" i="93"/>
  <c r="I58" i="93" s="1"/>
  <c r="I62" i="93" s="1"/>
  <c r="H8" i="93"/>
  <c r="H58" i="93" s="1"/>
  <c r="H62" i="93" s="1"/>
  <c r="G8" i="93"/>
  <c r="G58" i="93" s="1"/>
  <c r="G62" i="93" s="1"/>
  <c r="F8" i="93"/>
  <c r="F58" i="93" s="1"/>
  <c r="F62" i="93" s="1"/>
  <c r="D8" i="93"/>
  <c r="D58" i="93" s="1"/>
  <c r="D62" i="93" s="1"/>
  <c r="O9" i="94"/>
  <c r="N9" i="94"/>
  <c r="N8" i="94" s="1"/>
  <c r="N58" i="94" s="1"/>
  <c r="N62" i="94" s="1"/>
  <c r="M9" i="94"/>
  <c r="M8" i="94" s="1"/>
  <c r="M58" i="94" s="1"/>
  <c r="M62" i="94" s="1"/>
  <c r="L9" i="94"/>
  <c r="L8" i="94" s="1"/>
  <c r="L58" i="94" s="1"/>
  <c r="L62" i="94" s="1"/>
  <c r="K9" i="94"/>
  <c r="J9" i="94"/>
  <c r="I9" i="94"/>
  <c r="H9" i="94"/>
  <c r="G9" i="94"/>
  <c r="F9" i="94"/>
  <c r="F8" i="94" s="1"/>
  <c r="F58" i="94" s="1"/>
  <c r="F62" i="94" s="1"/>
  <c r="D9" i="94"/>
  <c r="D8" i="94" s="1"/>
  <c r="D58" i="94" s="1"/>
  <c r="D62" i="94" s="1"/>
  <c r="C9" i="94"/>
  <c r="C8" i="94" s="1"/>
  <c r="C58" i="94" s="1"/>
  <c r="C62" i="94" s="1"/>
  <c r="B9" i="94"/>
  <c r="O8" i="94"/>
  <c r="O58" i="94" s="1"/>
  <c r="O62" i="94" s="1"/>
  <c r="K8" i="94"/>
  <c r="K58" i="94" s="1"/>
  <c r="K62" i="94" s="1"/>
  <c r="J8" i="94"/>
  <c r="J58" i="94" s="1"/>
  <c r="J62" i="94" s="1"/>
  <c r="I8" i="94"/>
  <c r="I58" i="94" s="1"/>
  <c r="I62" i="94" s="1"/>
  <c r="H8" i="94"/>
  <c r="H58" i="94" s="1"/>
  <c r="H62" i="94" s="1"/>
  <c r="G8" i="94"/>
  <c r="G58" i="94" s="1"/>
  <c r="G62" i="94" s="1"/>
  <c r="B8" i="94"/>
  <c r="B58" i="94" s="1"/>
  <c r="B62" i="94" s="1"/>
  <c r="O9" i="95"/>
  <c r="O8" i="95" s="1"/>
  <c r="O58" i="95" s="1"/>
  <c r="O62" i="95" s="1"/>
  <c r="N9" i="95"/>
  <c r="N8" i="95" s="1"/>
  <c r="N58" i="95" s="1"/>
  <c r="N62" i="95" s="1"/>
  <c r="M9" i="95"/>
  <c r="L9" i="95"/>
  <c r="K9" i="95"/>
  <c r="J9" i="95"/>
  <c r="I9" i="95"/>
  <c r="H9" i="95"/>
  <c r="H8" i="95" s="1"/>
  <c r="H58" i="95" s="1"/>
  <c r="H62" i="95" s="1"/>
  <c r="G9" i="95"/>
  <c r="G8" i="95" s="1"/>
  <c r="G58" i="95" s="1"/>
  <c r="G62" i="95" s="1"/>
  <c r="F9" i="95"/>
  <c r="F8" i="95" s="1"/>
  <c r="F58" i="95" s="1"/>
  <c r="F62" i="95" s="1"/>
  <c r="D9" i="95"/>
  <c r="C9" i="95"/>
  <c r="B9" i="95"/>
  <c r="M8" i="95"/>
  <c r="M58" i="95" s="1"/>
  <c r="M62" i="95" s="1"/>
  <c r="L8" i="95"/>
  <c r="L58" i="95" s="1"/>
  <c r="L62" i="95" s="1"/>
  <c r="K8" i="95"/>
  <c r="K58" i="95" s="1"/>
  <c r="K62" i="95" s="1"/>
  <c r="J8" i="95"/>
  <c r="J58" i="95" s="1"/>
  <c r="J62" i="95" s="1"/>
  <c r="I8" i="95"/>
  <c r="I58" i="95" s="1"/>
  <c r="I62" i="95" s="1"/>
  <c r="D8" i="95"/>
  <c r="D58" i="95" s="1"/>
  <c r="D62" i="95" s="1"/>
  <c r="C8" i="95"/>
  <c r="C58" i="95" s="1"/>
  <c r="C62" i="95" s="1"/>
  <c r="B8" i="95"/>
  <c r="B58" i="95" s="1"/>
  <c r="B62" i="95" s="1"/>
  <c r="O9" i="96"/>
  <c r="O8" i="96" s="1"/>
  <c r="O58" i="96" s="1"/>
  <c r="O62" i="96" s="1"/>
  <c r="N9" i="96"/>
  <c r="N8" i="96" s="1"/>
  <c r="N58" i="96" s="1"/>
  <c r="N62" i="96" s="1"/>
  <c r="M9" i="96"/>
  <c r="L9" i="96"/>
  <c r="K9" i="96"/>
  <c r="J9" i="96"/>
  <c r="J8" i="96" s="1"/>
  <c r="J58" i="96" s="1"/>
  <c r="J62" i="96" s="1"/>
  <c r="I9" i="96"/>
  <c r="I8" i="96" s="1"/>
  <c r="I58" i="96" s="1"/>
  <c r="I62" i="96" s="1"/>
  <c r="H9" i="96"/>
  <c r="H8" i="96" s="1"/>
  <c r="H58" i="96" s="1"/>
  <c r="H62" i="96" s="1"/>
  <c r="G9" i="96"/>
  <c r="F9" i="96"/>
  <c r="F8" i="96" s="1"/>
  <c r="F58" i="96" s="1"/>
  <c r="F62" i="96" s="1"/>
  <c r="D9" i="96"/>
  <c r="C9" i="96"/>
  <c r="B9" i="96"/>
  <c r="M8" i="96"/>
  <c r="M58" i="96" s="1"/>
  <c r="M62" i="96" s="1"/>
  <c r="L8" i="96"/>
  <c r="L58" i="96" s="1"/>
  <c r="L62" i="96" s="1"/>
  <c r="K8" i="96"/>
  <c r="K58" i="96" s="1"/>
  <c r="K62" i="96" s="1"/>
  <c r="G8" i="96"/>
  <c r="G58" i="96" s="1"/>
  <c r="G62" i="96" s="1"/>
  <c r="D8" i="96"/>
  <c r="D58" i="96" s="1"/>
  <c r="D62" i="96" s="1"/>
  <c r="C8" i="96"/>
  <c r="C58" i="96" s="1"/>
  <c r="C62" i="96" s="1"/>
  <c r="B8" i="96"/>
  <c r="B58" i="96" s="1"/>
  <c r="B62" i="96" s="1"/>
  <c r="O9" i="97"/>
  <c r="N9" i="97"/>
  <c r="M9" i="97"/>
  <c r="L9" i="97"/>
  <c r="L8" i="97" s="1"/>
  <c r="L58" i="97" s="1"/>
  <c r="L62" i="97" s="1"/>
  <c r="K9" i="97"/>
  <c r="K8" i="97" s="1"/>
  <c r="K58" i="97" s="1"/>
  <c r="K62" i="97" s="1"/>
  <c r="J9" i="97"/>
  <c r="J8" i="97" s="1"/>
  <c r="J58" i="97" s="1"/>
  <c r="J62" i="97" s="1"/>
  <c r="I9" i="97"/>
  <c r="I8" i="97" s="1"/>
  <c r="I58" i="97" s="1"/>
  <c r="I62" i="97" s="1"/>
  <c r="H9" i="97"/>
  <c r="G9" i="97"/>
  <c r="F9" i="97"/>
  <c r="D9" i="97"/>
  <c r="C9" i="97"/>
  <c r="C8" i="97" s="1"/>
  <c r="C58" i="97" s="1"/>
  <c r="C62" i="97" s="1"/>
  <c r="B9" i="97"/>
  <c r="B8" i="97" s="1"/>
  <c r="B58" i="97" s="1"/>
  <c r="B62" i="97" s="1"/>
  <c r="O8" i="97"/>
  <c r="O58" i="97" s="1"/>
  <c r="O62" i="97" s="1"/>
  <c r="N8" i="97"/>
  <c r="M8" i="97"/>
  <c r="M58" i="97" s="1"/>
  <c r="M62" i="97" s="1"/>
  <c r="H8" i="97"/>
  <c r="H58" i="97" s="1"/>
  <c r="H62" i="97" s="1"/>
  <c r="G8" i="97"/>
  <c r="G58" i="97" s="1"/>
  <c r="G62" i="97" s="1"/>
  <c r="F8" i="97"/>
  <c r="D8" i="97"/>
  <c r="D58" i="97" s="1"/>
  <c r="D62" i="97" s="1"/>
  <c r="O9" i="98"/>
  <c r="N9" i="98"/>
  <c r="N8" i="98" s="1"/>
  <c r="N58" i="98" s="1"/>
  <c r="N62" i="98" s="1"/>
  <c r="M9" i="98"/>
  <c r="M8" i="98" s="1"/>
  <c r="M58" i="98" s="1"/>
  <c r="M62" i="98" s="1"/>
  <c r="L9" i="98"/>
  <c r="L8" i="98" s="1"/>
  <c r="L58" i="98" s="1"/>
  <c r="L62" i="98" s="1"/>
  <c r="K9" i="98"/>
  <c r="J9" i="98"/>
  <c r="J8" i="98" s="1"/>
  <c r="J58" i="98" s="1"/>
  <c r="J62" i="98" s="1"/>
  <c r="I9" i="98"/>
  <c r="H9" i="98"/>
  <c r="G9" i="98"/>
  <c r="F9" i="98"/>
  <c r="F8" i="98" s="1"/>
  <c r="F58" i="98" s="1"/>
  <c r="F62" i="98" s="1"/>
  <c r="D9" i="98"/>
  <c r="D8" i="98" s="1"/>
  <c r="D58" i="98" s="1"/>
  <c r="D62" i="98" s="1"/>
  <c r="C9" i="98"/>
  <c r="C8" i="98" s="1"/>
  <c r="C58" i="98" s="1"/>
  <c r="C62" i="98" s="1"/>
  <c r="B9" i="98"/>
  <c r="B8" i="98" s="1"/>
  <c r="B58" i="98" s="1"/>
  <c r="B62" i="98" s="1"/>
  <c r="O8" i="98"/>
  <c r="O58" i="98" s="1"/>
  <c r="O62" i="98" s="1"/>
  <c r="K8" i="98"/>
  <c r="K58" i="98" s="1"/>
  <c r="K62" i="98" s="1"/>
  <c r="I8" i="98"/>
  <c r="I58" i="98" s="1"/>
  <c r="I62" i="98" s="1"/>
  <c r="H8" i="98"/>
  <c r="H58" i="98" s="1"/>
  <c r="H62" i="98" s="1"/>
  <c r="G8" i="98"/>
  <c r="G58" i="98" s="1"/>
  <c r="G62" i="98" s="1"/>
  <c r="O9" i="99"/>
  <c r="N9" i="99"/>
  <c r="N8" i="99" s="1"/>
  <c r="N58" i="99" s="1"/>
  <c r="N62" i="99" s="1"/>
  <c r="M9" i="99"/>
  <c r="M8" i="99" s="1"/>
  <c r="M58" i="99" s="1"/>
  <c r="M62" i="99" s="1"/>
  <c r="L9" i="99"/>
  <c r="L8" i="99" s="1"/>
  <c r="L58" i="99" s="1"/>
  <c r="L62" i="99" s="1"/>
  <c r="K9" i="99"/>
  <c r="J9" i="99"/>
  <c r="I9" i="99"/>
  <c r="H9" i="99"/>
  <c r="G9" i="99"/>
  <c r="F9" i="99"/>
  <c r="F8" i="99" s="1"/>
  <c r="F58" i="99" s="1"/>
  <c r="F62" i="99" s="1"/>
  <c r="D9" i="99"/>
  <c r="D8" i="99" s="1"/>
  <c r="D58" i="99" s="1"/>
  <c r="D62" i="99" s="1"/>
  <c r="C9" i="99"/>
  <c r="C8" i="99" s="1"/>
  <c r="C58" i="99" s="1"/>
  <c r="C62" i="99" s="1"/>
  <c r="B9" i="99"/>
  <c r="O8" i="99"/>
  <c r="O58" i="99" s="1"/>
  <c r="O62" i="99" s="1"/>
  <c r="K8" i="99"/>
  <c r="K58" i="99" s="1"/>
  <c r="K62" i="99" s="1"/>
  <c r="J8" i="99"/>
  <c r="J58" i="99" s="1"/>
  <c r="J62" i="99" s="1"/>
  <c r="I8" i="99"/>
  <c r="I58" i="99" s="1"/>
  <c r="I62" i="99" s="1"/>
  <c r="H8" i="99"/>
  <c r="H58" i="99" s="1"/>
  <c r="H62" i="99" s="1"/>
  <c r="G8" i="99"/>
  <c r="G58" i="99" s="1"/>
  <c r="G62" i="99" s="1"/>
  <c r="B8" i="99"/>
  <c r="B58" i="99" s="1"/>
  <c r="B62" i="99" s="1"/>
  <c r="O9" i="100"/>
  <c r="O8" i="100" s="1"/>
  <c r="O58" i="100" s="1"/>
  <c r="O62" i="100" s="1"/>
  <c r="N9" i="100"/>
  <c r="N8" i="100" s="1"/>
  <c r="N58" i="100" s="1"/>
  <c r="N62" i="100" s="1"/>
  <c r="M9" i="100"/>
  <c r="L9" i="100"/>
  <c r="K9" i="100"/>
  <c r="J9" i="100"/>
  <c r="I9" i="100"/>
  <c r="H9" i="100"/>
  <c r="H8" i="100" s="1"/>
  <c r="H58" i="100" s="1"/>
  <c r="H62" i="100" s="1"/>
  <c r="G9" i="100"/>
  <c r="G8" i="100" s="1"/>
  <c r="G58" i="100" s="1"/>
  <c r="G62" i="100" s="1"/>
  <c r="F9" i="100"/>
  <c r="F8" i="100" s="1"/>
  <c r="F58" i="100" s="1"/>
  <c r="F62" i="100" s="1"/>
  <c r="D9" i="100"/>
  <c r="C9" i="100"/>
  <c r="B9" i="100"/>
  <c r="M8" i="100"/>
  <c r="L8" i="100"/>
  <c r="L58" i="100" s="1"/>
  <c r="L62" i="100" s="1"/>
  <c r="K8" i="100"/>
  <c r="K58" i="100" s="1"/>
  <c r="K62" i="100" s="1"/>
  <c r="J8" i="100"/>
  <c r="J58" i="100" s="1"/>
  <c r="J62" i="100" s="1"/>
  <c r="I8" i="100"/>
  <c r="I58" i="100" s="1"/>
  <c r="I62" i="100" s="1"/>
  <c r="D8" i="100"/>
  <c r="C8" i="100"/>
  <c r="C58" i="100" s="1"/>
  <c r="C62" i="100" s="1"/>
  <c r="B8" i="100"/>
  <c r="B58" i="100" s="1"/>
  <c r="B62" i="100" s="1"/>
  <c r="O9" i="101"/>
  <c r="N9" i="101"/>
  <c r="M9" i="101"/>
  <c r="L9" i="101"/>
  <c r="K9" i="101"/>
  <c r="J9" i="101"/>
  <c r="J8" i="101" s="1"/>
  <c r="J58" i="101" s="1"/>
  <c r="J62" i="101" s="1"/>
  <c r="I9" i="101"/>
  <c r="I8" i="101" s="1"/>
  <c r="I58" i="101" s="1"/>
  <c r="I62" i="101" s="1"/>
  <c r="H9" i="101"/>
  <c r="H8" i="101" s="1"/>
  <c r="H58" i="101" s="1"/>
  <c r="H62" i="101" s="1"/>
  <c r="G9" i="101"/>
  <c r="F9" i="101"/>
  <c r="D9" i="101"/>
  <c r="C9" i="101"/>
  <c r="B9" i="101"/>
  <c r="O8" i="101"/>
  <c r="O58" i="101" s="1"/>
  <c r="O62" i="101" s="1"/>
  <c r="N8" i="101"/>
  <c r="N58" i="101" s="1"/>
  <c r="N62" i="101" s="1"/>
  <c r="M8" i="101"/>
  <c r="M58" i="101" s="1"/>
  <c r="M62" i="101" s="1"/>
  <c r="L8" i="101"/>
  <c r="L58" i="101" s="1"/>
  <c r="L62" i="101" s="1"/>
  <c r="K8" i="101"/>
  <c r="K58" i="101" s="1"/>
  <c r="K62" i="101" s="1"/>
  <c r="G8" i="101"/>
  <c r="G58" i="101" s="1"/>
  <c r="G62" i="101" s="1"/>
  <c r="F8" i="101"/>
  <c r="F58" i="101" s="1"/>
  <c r="F62" i="101" s="1"/>
  <c r="D8" i="101"/>
  <c r="D58" i="101" s="1"/>
  <c r="D62" i="101" s="1"/>
  <c r="C8" i="101"/>
  <c r="C58" i="101" s="1"/>
  <c r="C62" i="101" s="1"/>
  <c r="B8" i="101"/>
  <c r="B58" i="101" s="1"/>
  <c r="B62" i="101" s="1"/>
  <c r="O9" i="102"/>
  <c r="N9" i="102"/>
  <c r="M9" i="102"/>
  <c r="L9" i="102"/>
  <c r="L8" i="102" s="1"/>
  <c r="L58" i="102" s="1"/>
  <c r="L62" i="102" s="1"/>
  <c r="K9" i="102"/>
  <c r="K8" i="102" s="1"/>
  <c r="K58" i="102" s="1"/>
  <c r="K62" i="102" s="1"/>
  <c r="J9" i="102"/>
  <c r="J8" i="102" s="1"/>
  <c r="J58" i="102" s="1"/>
  <c r="J62" i="102" s="1"/>
  <c r="I9" i="102"/>
  <c r="H9" i="102"/>
  <c r="G9" i="102"/>
  <c r="F9" i="102"/>
  <c r="D9" i="102"/>
  <c r="C9" i="102"/>
  <c r="C8" i="102" s="1"/>
  <c r="C58" i="102" s="1"/>
  <c r="C62" i="102" s="1"/>
  <c r="B9" i="102"/>
  <c r="B8" i="102" s="1"/>
  <c r="B58" i="102" s="1"/>
  <c r="B62" i="102" s="1"/>
  <c r="O8" i="102"/>
  <c r="N8" i="102"/>
  <c r="N58" i="102" s="1"/>
  <c r="N62" i="102" s="1"/>
  <c r="M8" i="102"/>
  <c r="M58" i="102" s="1"/>
  <c r="M62" i="102" s="1"/>
  <c r="I8" i="102"/>
  <c r="I58" i="102" s="1"/>
  <c r="I62" i="102" s="1"/>
  <c r="H8" i="102"/>
  <c r="H58" i="102" s="1"/>
  <c r="H62" i="102" s="1"/>
  <c r="G8" i="102"/>
  <c r="F8" i="102"/>
  <c r="F58" i="102" s="1"/>
  <c r="F62" i="102" s="1"/>
  <c r="D8" i="102"/>
  <c r="D58" i="102" s="1"/>
  <c r="D62" i="102" s="1"/>
  <c r="O9" i="103"/>
  <c r="N9" i="103"/>
  <c r="N8" i="103" s="1"/>
  <c r="N58" i="103" s="1"/>
  <c r="N62" i="103" s="1"/>
  <c r="M9" i="103"/>
  <c r="M8" i="103" s="1"/>
  <c r="M58" i="103" s="1"/>
  <c r="M62" i="103" s="1"/>
  <c r="L9" i="103"/>
  <c r="L8" i="103" s="1"/>
  <c r="L58" i="103" s="1"/>
  <c r="L62" i="103" s="1"/>
  <c r="K9" i="103"/>
  <c r="J9" i="103"/>
  <c r="I9" i="103"/>
  <c r="H9" i="103"/>
  <c r="G9" i="103"/>
  <c r="F9" i="103"/>
  <c r="F8" i="103" s="1"/>
  <c r="F58" i="103" s="1"/>
  <c r="F62" i="103" s="1"/>
  <c r="D9" i="103"/>
  <c r="D8" i="103" s="1"/>
  <c r="D58" i="103" s="1"/>
  <c r="D62" i="103" s="1"/>
  <c r="C9" i="103"/>
  <c r="C8" i="103" s="1"/>
  <c r="C58" i="103" s="1"/>
  <c r="C62" i="103" s="1"/>
  <c r="B9" i="103"/>
  <c r="O8" i="103"/>
  <c r="O58" i="103" s="1"/>
  <c r="O62" i="103" s="1"/>
  <c r="K8" i="103"/>
  <c r="K58" i="103" s="1"/>
  <c r="K62" i="103" s="1"/>
  <c r="J8" i="103"/>
  <c r="J58" i="103" s="1"/>
  <c r="J62" i="103" s="1"/>
  <c r="I8" i="103"/>
  <c r="I58" i="103" s="1"/>
  <c r="I62" i="103" s="1"/>
  <c r="H8" i="103"/>
  <c r="H58" i="103" s="1"/>
  <c r="H62" i="103" s="1"/>
  <c r="G8" i="103"/>
  <c r="G58" i="103" s="1"/>
  <c r="G62" i="103" s="1"/>
  <c r="B8" i="103"/>
  <c r="B58" i="103" s="1"/>
  <c r="B62" i="103" s="1"/>
  <c r="O9" i="104"/>
  <c r="O8" i="104" s="1"/>
  <c r="O58" i="104" s="1"/>
  <c r="O62" i="104" s="1"/>
  <c r="N9" i="104"/>
  <c r="N8" i="104" s="1"/>
  <c r="N58" i="104" s="1"/>
  <c r="N62" i="104" s="1"/>
  <c r="M9" i="104"/>
  <c r="L9" i="104"/>
  <c r="K9" i="104"/>
  <c r="J9" i="104"/>
  <c r="I9" i="104"/>
  <c r="H9" i="104"/>
  <c r="H8" i="104" s="1"/>
  <c r="H58" i="104" s="1"/>
  <c r="H62" i="104" s="1"/>
  <c r="G9" i="104"/>
  <c r="G8" i="104" s="1"/>
  <c r="G58" i="104" s="1"/>
  <c r="G62" i="104" s="1"/>
  <c r="F9" i="104"/>
  <c r="F8" i="104" s="1"/>
  <c r="F58" i="104" s="1"/>
  <c r="F62" i="104" s="1"/>
  <c r="D9" i="104"/>
  <c r="C9" i="104"/>
  <c r="B9" i="104"/>
  <c r="M8" i="104"/>
  <c r="M58" i="104" s="1"/>
  <c r="M62" i="104" s="1"/>
  <c r="L8" i="104"/>
  <c r="L58" i="104" s="1"/>
  <c r="L62" i="104" s="1"/>
  <c r="K8" i="104"/>
  <c r="K58" i="104" s="1"/>
  <c r="K62" i="104" s="1"/>
  <c r="J8" i="104"/>
  <c r="J58" i="104" s="1"/>
  <c r="J62" i="104" s="1"/>
  <c r="I8" i="104"/>
  <c r="D8" i="104"/>
  <c r="D58" i="104" s="1"/>
  <c r="D62" i="104" s="1"/>
  <c r="C8" i="104"/>
  <c r="C58" i="104" s="1"/>
  <c r="C62" i="104" s="1"/>
  <c r="B8" i="104"/>
  <c r="B58" i="104" s="1"/>
  <c r="B62" i="104" s="1"/>
  <c r="O9" i="105"/>
  <c r="N9" i="105"/>
  <c r="M9" i="105"/>
  <c r="L9" i="105"/>
  <c r="K9" i="105"/>
  <c r="J9" i="105"/>
  <c r="J8" i="105" s="1"/>
  <c r="J58" i="105" s="1"/>
  <c r="J62" i="105" s="1"/>
  <c r="I9" i="105"/>
  <c r="I8" i="105" s="1"/>
  <c r="I58" i="105" s="1"/>
  <c r="I62" i="105" s="1"/>
  <c r="H9" i="105"/>
  <c r="H8" i="105" s="1"/>
  <c r="H58" i="105" s="1"/>
  <c r="H62" i="105" s="1"/>
  <c r="G9" i="105"/>
  <c r="F9" i="105"/>
  <c r="D9" i="105"/>
  <c r="C9" i="105"/>
  <c r="B9" i="105"/>
  <c r="O8" i="105"/>
  <c r="O58" i="105" s="1"/>
  <c r="O62" i="105" s="1"/>
  <c r="N8" i="105"/>
  <c r="N58" i="105" s="1"/>
  <c r="N62" i="105" s="1"/>
  <c r="M8" i="105"/>
  <c r="M58" i="105" s="1"/>
  <c r="M62" i="105" s="1"/>
  <c r="L8" i="105"/>
  <c r="L58" i="105" s="1"/>
  <c r="L62" i="105" s="1"/>
  <c r="K8" i="105"/>
  <c r="K58" i="105" s="1"/>
  <c r="K62" i="105" s="1"/>
  <c r="G8" i="105"/>
  <c r="G58" i="105" s="1"/>
  <c r="G62" i="105" s="1"/>
  <c r="F8" i="105"/>
  <c r="F58" i="105" s="1"/>
  <c r="F62" i="105" s="1"/>
  <c r="D8" i="105"/>
  <c r="D58" i="105" s="1"/>
  <c r="D62" i="105" s="1"/>
  <c r="C8" i="105"/>
  <c r="C58" i="105" s="1"/>
  <c r="C62" i="105" s="1"/>
  <c r="B8" i="105"/>
  <c r="B58" i="105" s="1"/>
  <c r="B62" i="105" s="1"/>
  <c r="O9" i="106"/>
  <c r="N9" i="106"/>
  <c r="M9" i="106"/>
  <c r="L9" i="106"/>
  <c r="L8" i="106" s="1"/>
  <c r="L58" i="106" s="1"/>
  <c r="L62" i="106" s="1"/>
  <c r="K9" i="106"/>
  <c r="K8" i="106" s="1"/>
  <c r="J9" i="106"/>
  <c r="J8" i="106" s="1"/>
  <c r="J58" i="106" s="1"/>
  <c r="J62" i="106" s="1"/>
  <c r="I9" i="106"/>
  <c r="H9" i="106"/>
  <c r="G9" i="106"/>
  <c r="F9" i="106"/>
  <c r="D9" i="106"/>
  <c r="C9" i="106"/>
  <c r="C8" i="106" s="1"/>
  <c r="C58" i="106" s="1"/>
  <c r="C62" i="106" s="1"/>
  <c r="B9" i="106"/>
  <c r="B8" i="106" s="1"/>
  <c r="O8" i="106"/>
  <c r="O58" i="106" s="1"/>
  <c r="O62" i="106" s="1"/>
  <c r="N8" i="106"/>
  <c r="N58" i="106" s="1"/>
  <c r="N62" i="106" s="1"/>
  <c r="M8" i="106"/>
  <c r="M58" i="106" s="1"/>
  <c r="M62" i="106" s="1"/>
  <c r="I8" i="106"/>
  <c r="I58" i="106" s="1"/>
  <c r="I62" i="106" s="1"/>
  <c r="H8" i="106"/>
  <c r="H58" i="106" s="1"/>
  <c r="H62" i="106" s="1"/>
  <c r="G8" i="106"/>
  <c r="G58" i="106" s="1"/>
  <c r="G62" i="106" s="1"/>
  <c r="F8" i="106"/>
  <c r="F58" i="106" s="1"/>
  <c r="F62" i="106" s="1"/>
  <c r="D8" i="106"/>
  <c r="D58" i="106" s="1"/>
  <c r="D62" i="106" s="1"/>
  <c r="O9" i="107"/>
  <c r="N9" i="107"/>
  <c r="N8" i="107" s="1"/>
  <c r="N58" i="107" s="1"/>
  <c r="N62" i="107" s="1"/>
  <c r="M9" i="107"/>
  <c r="M8" i="107" s="1"/>
  <c r="M58" i="107" s="1"/>
  <c r="M62" i="107" s="1"/>
  <c r="L9" i="107"/>
  <c r="L8" i="107" s="1"/>
  <c r="L58" i="107" s="1"/>
  <c r="L62" i="107" s="1"/>
  <c r="K9" i="107"/>
  <c r="J9" i="107"/>
  <c r="I9" i="107"/>
  <c r="H9" i="107"/>
  <c r="G9" i="107"/>
  <c r="F9" i="107"/>
  <c r="F8" i="107" s="1"/>
  <c r="F58" i="107" s="1"/>
  <c r="F62" i="107" s="1"/>
  <c r="D9" i="107"/>
  <c r="D8" i="107" s="1"/>
  <c r="D58" i="107" s="1"/>
  <c r="D62" i="107" s="1"/>
  <c r="C9" i="107"/>
  <c r="C8" i="107" s="1"/>
  <c r="C58" i="107" s="1"/>
  <c r="C62" i="107" s="1"/>
  <c r="B9" i="107"/>
  <c r="O8" i="107"/>
  <c r="O58" i="107" s="1"/>
  <c r="O62" i="107" s="1"/>
  <c r="K8" i="107"/>
  <c r="K58" i="107" s="1"/>
  <c r="K62" i="107" s="1"/>
  <c r="J8" i="107"/>
  <c r="J58" i="107" s="1"/>
  <c r="J62" i="107" s="1"/>
  <c r="I8" i="107"/>
  <c r="I58" i="107" s="1"/>
  <c r="I62" i="107" s="1"/>
  <c r="H8" i="107"/>
  <c r="H58" i="107" s="1"/>
  <c r="H62" i="107" s="1"/>
  <c r="G8" i="107"/>
  <c r="G58" i="107" s="1"/>
  <c r="G62" i="107" s="1"/>
  <c r="B8" i="107"/>
  <c r="B58" i="107" s="1"/>
  <c r="B62" i="107" s="1"/>
  <c r="O9" i="108"/>
  <c r="O8" i="108" s="1"/>
  <c r="O58" i="108" s="1"/>
  <c r="O62" i="108" s="1"/>
  <c r="N9" i="108"/>
  <c r="N8" i="108" s="1"/>
  <c r="N58" i="108" s="1"/>
  <c r="N62" i="108" s="1"/>
  <c r="M9" i="108"/>
  <c r="L9" i="108"/>
  <c r="K9" i="108"/>
  <c r="J9" i="108"/>
  <c r="I9" i="108"/>
  <c r="H9" i="108"/>
  <c r="H8" i="108" s="1"/>
  <c r="H58" i="108" s="1"/>
  <c r="H62" i="108" s="1"/>
  <c r="G9" i="108"/>
  <c r="G8" i="108" s="1"/>
  <c r="G58" i="108" s="1"/>
  <c r="G62" i="108" s="1"/>
  <c r="F9" i="108"/>
  <c r="F8" i="108" s="1"/>
  <c r="F58" i="108" s="1"/>
  <c r="F62" i="108" s="1"/>
  <c r="D9" i="108"/>
  <c r="C9" i="108"/>
  <c r="B9" i="108"/>
  <c r="M8" i="108"/>
  <c r="L8" i="108"/>
  <c r="L58" i="108" s="1"/>
  <c r="L62" i="108" s="1"/>
  <c r="K8" i="108"/>
  <c r="K58" i="108" s="1"/>
  <c r="K62" i="108" s="1"/>
  <c r="J8" i="108"/>
  <c r="J58" i="108" s="1"/>
  <c r="J62" i="108" s="1"/>
  <c r="I8" i="108"/>
  <c r="I58" i="108" s="1"/>
  <c r="I62" i="108" s="1"/>
  <c r="D8" i="108"/>
  <c r="C8" i="108"/>
  <c r="C58" i="108" s="1"/>
  <c r="C62" i="108" s="1"/>
  <c r="B8" i="108"/>
  <c r="B58" i="108" s="1"/>
  <c r="B62" i="108" s="1"/>
  <c r="O9" i="109"/>
  <c r="N9" i="109"/>
  <c r="M9" i="109"/>
  <c r="L9" i="109"/>
  <c r="K9" i="109"/>
  <c r="J9" i="109"/>
  <c r="J8" i="109" s="1"/>
  <c r="J58" i="109" s="1"/>
  <c r="J62" i="109" s="1"/>
  <c r="I9" i="109"/>
  <c r="I8" i="109" s="1"/>
  <c r="I58" i="109" s="1"/>
  <c r="I62" i="109" s="1"/>
  <c r="H9" i="109"/>
  <c r="H8" i="109" s="1"/>
  <c r="H58" i="109" s="1"/>
  <c r="H62" i="109" s="1"/>
  <c r="G9" i="109"/>
  <c r="F9" i="109"/>
  <c r="D9" i="109"/>
  <c r="C9" i="109"/>
  <c r="B9" i="109"/>
  <c r="O8" i="109"/>
  <c r="O58" i="109" s="1"/>
  <c r="O62" i="109" s="1"/>
  <c r="N8" i="109"/>
  <c r="N58" i="109" s="1"/>
  <c r="N62" i="109" s="1"/>
  <c r="M8" i="109"/>
  <c r="M58" i="109" s="1"/>
  <c r="M62" i="109" s="1"/>
  <c r="L8" i="109"/>
  <c r="L58" i="109" s="1"/>
  <c r="L62" i="109" s="1"/>
  <c r="K8" i="109"/>
  <c r="K58" i="109" s="1"/>
  <c r="K62" i="109" s="1"/>
  <c r="G8" i="109"/>
  <c r="G58" i="109" s="1"/>
  <c r="G62" i="109" s="1"/>
  <c r="F8" i="109"/>
  <c r="F58" i="109" s="1"/>
  <c r="F62" i="109" s="1"/>
  <c r="D8" i="109"/>
  <c r="D58" i="109" s="1"/>
  <c r="D62" i="109" s="1"/>
  <c r="C8" i="109"/>
  <c r="C58" i="109" s="1"/>
  <c r="C62" i="109" s="1"/>
  <c r="B8" i="109"/>
  <c r="B58" i="109" s="1"/>
  <c r="B62" i="109" s="1"/>
  <c r="O9" i="110"/>
  <c r="N9" i="110"/>
  <c r="M9" i="110"/>
  <c r="L9" i="110"/>
  <c r="L8" i="110" s="1"/>
  <c r="L58" i="110" s="1"/>
  <c r="L62" i="110" s="1"/>
  <c r="K9" i="110"/>
  <c r="K8" i="110" s="1"/>
  <c r="K58" i="110" s="1"/>
  <c r="K62" i="110" s="1"/>
  <c r="J9" i="110"/>
  <c r="J8" i="110" s="1"/>
  <c r="J58" i="110" s="1"/>
  <c r="J62" i="110" s="1"/>
  <c r="I9" i="110"/>
  <c r="H9" i="110"/>
  <c r="G9" i="110"/>
  <c r="F9" i="110"/>
  <c r="D9" i="110"/>
  <c r="C9" i="110"/>
  <c r="C8" i="110" s="1"/>
  <c r="C58" i="110" s="1"/>
  <c r="C62" i="110" s="1"/>
  <c r="B9" i="110"/>
  <c r="B8" i="110" s="1"/>
  <c r="B58" i="110" s="1"/>
  <c r="B62" i="110" s="1"/>
  <c r="O8" i="110"/>
  <c r="N8" i="110"/>
  <c r="N58" i="110" s="1"/>
  <c r="N62" i="110" s="1"/>
  <c r="M8" i="110"/>
  <c r="M58" i="110" s="1"/>
  <c r="M62" i="110" s="1"/>
  <c r="I8" i="110"/>
  <c r="I58" i="110" s="1"/>
  <c r="I62" i="110" s="1"/>
  <c r="H8" i="110"/>
  <c r="H58" i="110" s="1"/>
  <c r="H62" i="110" s="1"/>
  <c r="G8" i="110"/>
  <c r="F8" i="110"/>
  <c r="F58" i="110" s="1"/>
  <c r="F62" i="110" s="1"/>
  <c r="D8" i="110"/>
  <c r="D58" i="110" s="1"/>
  <c r="D62" i="110" s="1"/>
  <c r="O9" i="111"/>
  <c r="N9" i="111"/>
  <c r="N8" i="111" s="1"/>
  <c r="N58" i="111" s="1"/>
  <c r="N62" i="111" s="1"/>
  <c r="M9" i="111"/>
  <c r="M8" i="111" s="1"/>
  <c r="M58" i="111" s="1"/>
  <c r="M62" i="111" s="1"/>
  <c r="L9" i="111"/>
  <c r="L8" i="111" s="1"/>
  <c r="L58" i="111" s="1"/>
  <c r="L62" i="111" s="1"/>
  <c r="K9" i="111"/>
  <c r="J9" i="111"/>
  <c r="I9" i="111"/>
  <c r="H9" i="111"/>
  <c r="G9" i="111"/>
  <c r="F9" i="111"/>
  <c r="F8" i="111" s="1"/>
  <c r="F58" i="111" s="1"/>
  <c r="F62" i="111" s="1"/>
  <c r="D9" i="111"/>
  <c r="D8" i="111" s="1"/>
  <c r="D58" i="111" s="1"/>
  <c r="D62" i="111" s="1"/>
  <c r="C9" i="111"/>
  <c r="C8" i="111" s="1"/>
  <c r="C58" i="111" s="1"/>
  <c r="C62" i="111" s="1"/>
  <c r="B9" i="111"/>
  <c r="O8" i="111"/>
  <c r="O58" i="111" s="1"/>
  <c r="O62" i="111" s="1"/>
  <c r="K8" i="111"/>
  <c r="K58" i="111" s="1"/>
  <c r="K62" i="111" s="1"/>
  <c r="J8" i="111"/>
  <c r="J58" i="111" s="1"/>
  <c r="J62" i="111" s="1"/>
  <c r="I8" i="111"/>
  <c r="I58" i="111" s="1"/>
  <c r="I62" i="111" s="1"/>
  <c r="H8" i="111"/>
  <c r="H58" i="111" s="1"/>
  <c r="H62" i="111" s="1"/>
  <c r="G8" i="111"/>
  <c r="G58" i="111" s="1"/>
  <c r="G62" i="111" s="1"/>
  <c r="B8" i="111"/>
  <c r="B58" i="111" s="1"/>
  <c r="B62" i="111" s="1"/>
  <c r="O9" i="112"/>
  <c r="O8" i="112" s="1"/>
  <c r="O58" i="112" s="1"/>
  <c r="O62" i="112" s="1"/>
  <c r="N9" i="112"/>
  <c r="N8" i="112" s="1"/>
  <c r="N58" i="112" s="1"/>
  <c r="N62" i="112" s="1"/>
  <c r="M9" i="112"/>
  <c r="L9" i="112"/>
  <c r="K9" i="112"/>
  <c r="J9" i="112"/>
  <c r="I9" i="112"/>
  <c r="H9" i="112"/>
  <c r="H8" i="112" s="1"/>
  <c r="H58" i="112" s="1"/>
  <c r="H62" i="112" s="1"/>
  <c r="G9" i="112"/>
  <c r="G8" i="112" s="1"/>
  <c r="G58" i="112" s="1"/>
  <c r="G62" i="112" s="1"/>
  <c r="F9" i="112"/>
  <c r="F8" i="112" s="1"/>
  <c r="F58" i="112" s="1"/>
  <c r="F62" i="112" s="1"/>
  <c r="D9" i="112"/>
  <c r="C9" i="112"/>
  <c r="B9" i="112"/>
  <c r="M8" i="112"/>
  <c r="M58" i="112" s="1"/>
  <c r="M62" i="112" s="1"/>
  <c r="L8" i="112"/>
  <c r="L58" i="112" s="1"/>
  <c r="L62" i="112" s="1"/>
  <c r="K8" i="112"/>
  <c r="K58" i="112" s="1"/>
  <c r="K62" i="112" s="1"/>
  <c r="J8" i="112"/>
  <c r="J58" i="112" s="1"/>
  <c r="J62" i="112" s="1"/>
  <c r="I8" i="112"/>
  <c r="D8" i="112"/>
  <c r="D58" i="112" s="1"/>
  <c r="D62" i="112" s="1"/>
  <c r="C8" i="112"/>
  <c r="C58" i="112" s="1"/>
  <c r="C62" i="112" s="1"/>
  <c r="B8" i="112"/>
  <c r="B58" i="112" s="1"/>
  <c r="B62" i="112" s="1"/>
  <c r="O9" i="113"/>
  <c r="N9" i="113"/>
  <c r="M9" i="113"/>
  <c r="L9" i="113"/>
  <c r="K9" i="113"/>
  <c r="J9" i="113"/>
  <c r="J8" i="113" s="1"/>
  <c r="J58" i="113" s="1"/>
  <c r="J62" i="113" s="1"/>
  <c r="I9" i="113"/>
  <c r="I8" i="113" s="1"/>
  <c r="I58" i="113" s="1"/>
  <c r="I62" i="113" s="1"/>
  <c r="H9" i="113"/>
  <c r="H8" i="113" s="1"/>
  <c r="H58" i="113" s="1"/>
  <c r="H62" i="113" s="1"/>
  <c r="G9" i="113"/>
  <c r="F9" i="113"/>
  <c r="D9" i="113"/>
  <c r="C9" i="113"/>
  <c r="B9" i="113"/>
  <c r="O8" i="113"/>
  <c r="O58" i="113" s="1"/>
  <c r="O62" i="113" s="1"/>
  <c r="N8" i="113"/>
  <c r="N58" i="113" s="1"/>
  <c r="N62" i="113" s="1"/>
  <c r="M8" i="113"/>
  <c r="M58" i="113" s="1"/>
  <c r="M62" i="113" s="1"/>
  <c r="L8" i="113"/>
  <c r="L58" i="113" s="1"/>
  <c r="L62" i="113" s="1"/>
  <c r="K8" i="113"/>
  <c r="K58" i="113" s="1"/>
  <c r="K62" i="113" s="1"/>
  <c r="G8" i="113"/>
  <c r="G58" i="113" s="1"/>
  <c r="G62" i="113" s="1"/>
  <c r="F8" i="113"/>
  <c r="F58" i="113" s="1"/>
  <c r="F62" i="113" s="1"/>
  <c r="D8" i="113"/>
  <c r="D58" i="113" s="1"/>
  <c r="D62" i="113" s="1"/>
  <c r="C8" i="113"/>
  <c r="C58" i="113" s="1"/>
  <c r="C62" i="113" s="1"/>
  <c r="B8" i="113"/>
  <c r="B58" i="113" s="1"/>
  <c r="B62" i="113" s="1"/>
  <c r="O9" i="114"/>
  <c r="N9" i="114"/>
  <c r="M9" i="114"/>
  <c r="L9" i="114"/>
  <c r="L8" i="114" s="1"/>
  <c r="L58" i="114" s="1"/>
  <c r="L62" i="114" s="1"/>
  <c r="K9" i="114"/>
  <c r="K8" i="114" s="1"/>
  <c r="J9" i="114"/>
  <c r="J8" i="114" s="1"/>
  <c r="J58" i="114" s="1"/>
  <c r="J62" i="114" s="1"/>
  <c r="I9" i="114"/>
  <c r="H9" i="114"/>
  <c r="G9" i="114"/>
  <c r="F9" i="114"/>
  <c r="D9" i="114"/>
  <c r="C9" i="114"/>
  <c r="C8" i="114" s="1"/>
  <c r="C58" i="114" s="1"/>
  <c r="C62" i="114" s="1"/>
  <c r="B9" i="114"/>
  <c r="B8" i="114" s="1"/>
  <c r="O8" i="114"/>
  <c r="O58" i="114" s="1"/>
  <c r="O62" i="114" s="1"/>
  <c r="N8" i="114"/>
  <c r="N58" i="114" s="1"/>
  <c r="N62" i="114" s="1"/>
  <c r="M8" i="114"/>
  <c r="M58" i="114" s="1"/>
  <c r="M62" i="114" s="1"/>
  <c r="I8" i="114"/>
  <c r="I58" i="114" s="1"/>
  <c r="I62" i="114" s="1"/>
  <c r="H8" i="114"/>
  <c r="H58" i="114" s="1"/>
  <c r="H62" i="114" s="1"/>
  <c r="G8" i="114"/>
  <c r="G58" i="114" s="1"/>
  <c r="G62" i="114" s="1"/>
  <c r="F8" i="114"/>
  <c r="F58" i="114" s="1"/>
  <c r="F62" i="114" s="1"/>
  <c r="D8" i="114"/>
  <c r="D58" i="114" s="1"/>
  <c r="D62" i="114" s="1"/>
  <c r="O9" i="115"/>
  <c r="N9" i="115"/>
  <c r="N8" i="115" s="1"/>
  <c r="N58" i="115" s="1"/>
  <c r="N62" i="115" s="1"/>
  <c r="M9" i="115"/>
  <c r="M8" i="115" s="1"/>
  <c r="M58" i="115" s="1"/>
  <c r="M62" i="115" s="1"/>
  <c r="L9" i="115"/>
  <c r="L8" i="115" s="1"/>
  <c r="L58" i="115" s="1"/>
  <c r="L62" i="115" s="1"/>
  <c r="K9" i="115"/>
  <c r="J9" i="115"/>
  <c r="I9" i="115"/>
  <c r="H9" i="115"/>
  <c r="G9" i="115"/>
  <c r="F9" i="115"/>
  <c r="F8" i="115" s="1"/>
  <c r="F58" i="115" s="1"/>
  <c r="F62" i="115" s="1"/>
  <c r="D9" i="115"/>
  <c r="D8" i="115" s="1"/>
  <c r="D58" i="115" s="1"/>
  <c r="D62" i="115" s="1"/>
  <c r="C9" i="115"/>
  <c r="C8" i="115" s="1"/>
  <c r="C58" i="115" s="1"/>
  <c r="C62" i="115" s="1"/>
  <c r="B9" i="115"/>
  <c r="O8" i="115"/>
  <c r="O58" i="115" s="1"/>
  <c r="O62" i="115" s="1"/>
  <c r="K8" i="115"/>
  <c r="K58" i="115" s="1"/>
  <c r="K62" i="115" s="1"/>
  <c r="J8" i="115"/>
  <c r="J58" i="115" s="1"/>
  <c r="J62" i="115" s="1"/>
  <c r="I8" i="115"/>
  <c r="I58" i="115" s="1"/>
  <c r="I62" i="115" s="1"/>
  <c r="H8" i="115"/>
  <c r="H58" i="115" s="1"/>
  <c r="H62" i="115" s="1"/>
  <c r="G8" i="115"/>
  <c r="G58" i="115" s="1"/>
  <c r="G62" i="115" s="1"/>
  <c r="B8" i="115"/>
  <c r="B58" i="115" s="1"/>
  <c r="B62" i="115" s="1"/>
  <c r="O9" i="116"/>
  <c r="O8" i="116" s="1"/>
  <c r="O58" i="116" s="1"/>
  <c r="O62" i="116" s="1"/>
  <c r="N9" i="116"/>
  <c r="N8" i="116" s="1"/>
  <c r="N58" i="116" s="1"/>
  <c r="N62" i="116" s="1"/>
  <c r="M9" i="116"/>
  <c r="L9" i="116"/>
  <c r="K9" i="116"/>
  <c r="J9" i="116"/>
  <c r="I9" i="116"/>
  <c r="H9" i="116"/>
  <c r="H8" i="116" s="1"/>
  <c r="H58" i="116" s="1"/>
  <c r="H62" i="116" s="1"/>
  <c r="G9" i="116"/>
  <c r="G8" i="116" s="1"/>
  <c r="G58" i="116" s="1"/>
  <c r="G62" i="116" s="1"/>
  <c r="F9" i="116"/>
  <c r="F8" i="116" s="1"/>
  <c r="F58" i="116" s="1"/>
  <c r="F62" i="116" s="1"/>
  <c r="D9" i="116"/>
  <c r="C9" i="116"/>
  <c r="B9" i="116"/>
  <c r="M8" i="116"/>
  <c r="L8" i="116"/>
  <c r="L58" i="116" s="1"/>
  <c r="L62" i="116" s="1"/>
  <c r="K8" i="116"/>
  <c r="K58" i="116" s="1"/>
  <c r="K62" i="116" s="1"/>
  <c r="J8" i="116"/>
  <c r="J58" i="116" s="1"/>
  <c r="J62" i="116" s="1"/>
  <c r="I8" i="116"/>
  <c r="I58" i="116" s="1"/>
  <c r="I62" i="116" s="1"/>
  <c r="D8" i="116"/>
  <c r="C8" i="116"/>
  <c r="C58" i="116" s="1"/>
  <c r="C62" i="116" s="1"/>
  <c r="B8" i="116"/>
  <c r="B58" i="116" s="1"/>
  <c r="B62" i="116" s="1"/>
  <c r="O9" i="117"/>
  <c r="N9" i="117"/>
  <c r="M9" i="117"/>
  <c r="L9" i="117"/>
  <c r="K9" i="117"/>
  <c r="J9" i="117"/>
  <c r="J8" i="117" s="1"/>
  <c r="J58" i="117" s="1"/>
  <c r="J62" i="117" s="1"/>
  <c r="I9" i="117"/>
  <c r="I8" i="117" s="1"/>
  <c r="I58" i="117" s="1"/>
  <c r="I62" i="117" s="1"/>
  <c r="H9" i="117"/>
  <c r="H8" i="117" s="1"/>
  <c r="H58" i="117" s="1"/>
  <c r="H62" i="117" s="1"/>
  <c r="G9" i="117"/>
  <c r="F9" i="117"/>
  <c r="D9" i="117"/>
  <c r="C9" i="117"/>
  <c r="B9" i="117"/>
  <c r="O8" i="117"/>
  <c r="O58" i="117" s="1"/>
  <c r="O62" i="117" s="1"/>
  <c r="N8" i="117"/>
  <c r="N58" i="117" s="1"/>
  <c r="N62" i="117" s="1"/>
  <c r="M8" i="117"/>
  <c r="M58" i="117" s="1"/>
  <c r="M62" i="117" s="1"/>
  <c r="L8" i="117"/>
  <c r="L58" i="117" s="1"/>
  <c r="L62" i="117" s="1"/>
  <c r="K8" i="117"/>
  <c r="K58" i="117" s="1"/>
  <c r="K62" i="117" s="1"/>
  <c r="G8" i="117"/>
  <c r="G58" i="117" s="1"/>
  <c r="G62" i="117" s="1"/>
  <c r="F8" i="117"/>
  <c r="F58" i="117" s="1"/>
  <c r="F62" i="117" s="1"/>
  <c r="D8" i="117"/>
  <c r="D58" i="117" s="1"/>
  <c r="D62" i="117" s="1"/>
  <c r="C8" i="117"/>
  <c r="C58" i="117" s="1"/>
  <c r="C62" i="117" s="1"/>
  <c r="B8" i="117"/>
  <c r="B58" i="117" s="1"/>
  <c r="B62" i="117" s="1"/>
  <c r="O9" i="118"/>
  <c r="N9" i="118"/>
  <c r="M9" i="118"/>
  <c r="L9" i="118"/>
  <c r="L8" i="118" s="1"/>
  <c r="L58" i="118" s="1"/>
  <c r="L62" i="118" s="1"/>
  <c r="K9" i="118"/>
  <c r="K8" i="118" s="1"/>
  <c r="K58" i="118" s="1"/>
  <c r="K62" i="118" s="1"/>
  <c r="J9" i="118"/>
  <c r="J8" i="118" s="1"/>
  <c r="J58" i="118" s="1"/>
  <c r="J62" i="118" s="1"/>
  <c r="I9" i="118"/>
  <c r="H9" i="118"/>
  <c r="G9" i="118"/>
  <c r="F9" i="118"/>
  <c r="D9" i="118"/>
  <c r="C9" i="118"/>
  <c r="C8" i="118" s="1"/>
  <c r="C58" i="118" s="1"/>
  <c r="C62" i="118" s="1"/>
  <c r="B9" i="118"/>
  <c r="B8" i="118" s="1"/>
  <c r="B58" i="118" s="1"/>
  <c r="B62" i="118" s="1"/>
  <c r="O8" i="118"/>
  <c r="N8" i="118"/>
  <c r="N58" i="118" s="1"/>
  <c r="N62" i="118" s="1"/>
  <c r="M8" i="118"/>
  <c r="M58" i="118" s="1"/>
  <c r="M62" i="118" s="1"/>
  <c r="I8" i="118"/>
  <c r="I58" i="118" s="1"/>
  <c r="I62" i="118" s="1"/>
  <c r="H8" i="118"/>
  <c r="H58" i="118" s="1"/>
  <c r="H62" i="118" s="1"/>
  <c r="G8" i="118"/>
  <c r="F8" i="118"/>
  <c r="F58" i="118" s="1"/>
  <c r="F62" i="118" s="1"/>
  <c r="D8" i="118"/>
  <c r="D58" i="118" s="1"/>
  <c r="D62" i="118" s="1"/>
  <c r="O9" i="119"/>
  <c r="N9" i="119"/>
  <c r="N8" i="119" s="1"/>
  <c r="N58" i="119" s="1"/>
  <c r="N62" i="119" s="1"/>
  <c r="M9" i="119"/>
  <c r="M8" i="119" s="1"/>
  <c r="M58" i="119" s="1"/>
  <c r="M62" i="119" s="1"/>
  <c r="L9" i="119"/>
  <c r="L8" i="119" s="1"/>
  <c r="L58" i="119" s="1"/>
  <c r="L62" i="119" s="1"/>
  <c r="K9" i="119"/>
  <c r="J9" i="119"/>
  <c r="I9" i="119"/>
  <c r="H9" i="119"/>
  <c r="G9" i="119"/>
  <c r="F9" i="119"/>
  <c r="F8" i="119" s="1"/>
  <c r="F58" i="119" s="1"/>
  <c r="F62" i="119" s="1"/>
  <c r="D9" i="119"/>
  <c r="D8" i="119" s="1"/>
  <c r="D58" i="119" s="1"/>
  <c r="D62" i="119" s="1"/>
  <c r="C9" i="119"/>
  <c r="C8" i="119" s="1"/>
  <c r="C58" i="119" s="1"/>
  <c r="C62" i="119" s="1"/>
  <c r="B9" i="119"/>
  <c r="O8" i="119"/>
  <c r="O58" i="119" s="1"/>
  <c r="O62" i="119" s="1"/>
  <c r="K8" i="119"/>
  <c r="K58" i="119" s="1"/>
  <c r="K62" i="119" s="1"/>
  <c r="J8" i="119"/>
  <c r="J58" i="119" s="1"/>
  <c r="J62" i="119" s="1"/>
  <c r="I8" i="119"/>
  <c r="I58" i="119" s="1"/>
  <c r="I62" i="119" s="1"/>
  <c r="H8" i="119"/>
  <c r="H58" i="119" s="1"/>
  <c r="H62" i="119" s="1"/>
  <c r="G8" i="119"/>
  <c r="G58" i="119" s="1"/>
  <c r="G62" i="119" s="1"/>
  <c r="B8" i="119"/>
  <c r="B58" i="119" s="1"/>
  <c r="B62" i="119" s="1"/>
  <c r="O9" i="120"/>
  <c r="O8" i="120" s="1"/>
  <c r="O58" i="120" s="1"/>
  <c r="O62" i="120" s="1"/>
  <c r="N9" i="120"/>
  <c r="N8" i="120" s="1"/>
  <c r="N58" i="120" s="1"/>
  <c r="N62" i="120" s="1"/>
  <c r="M9" i="120"/>
  <c r="L9" i="120"/>
  <c r="K9" i="120"/>
  <c r="J9" i="120"/>
  <c r="I9" i="120"/>
  <c r="H9" i="120"/>
  <c r="H8" i="120" s="1"/>
  <c r="H58" i="120" s="1"/>
  <c r="H62" i="120" s="1"/>
  <c r="G9" i="120"/>
  <c r="G8" i="120" s="1"/>
  <c r="G58" i="120" s="1"/>
  <c r="G62" i="120" s="1"/>
  <c r="F9" i="120"/>
  <c r="F8" i="120" s="1"/>
  <c r="F58" i="120" s="1"/>
  <c r="F62" i="120" s="1"/>
  <c r="D9" i="120"/>
  <c r="C9" i="120"/>
  <c r="B9" i="120"/>
  <c r="M8" i="120"/>
  <c r="M58" i="120" s="1"/>
  <c r="M62" i="120" s="1"/>
  <c r="L8" i="120"/>
  <c r="L58" i="120" s="1"/>
  <c r="L62" i="120" s="1"/>
  <c r="K8" i="120"/>
  <c r="K58" i="120" s="1"/>
  <c r="K62" i="120" s="1"/>
  <c r="J8" i="120"/>
  <c r="J58" i="120" s="1"/>
  <c r="J62" i="120" s="1"/>
  <c r="I8" i="120"/>
  <c r="D8" i="120"/>
  <c r="D58" i="120" s="1"/>
  <c r="D62" i="120" s="1"/>
  <c r="C8" i="120"/>
  <c r="C58" i="120" s="1"/>
  <c r="C62" i="120" s="1"/>
  <c r="B8" i="120"/>
  <c r="B58" i="120" s="1"/>
  <c r="B62" i="120" s="1"/>
  <c r="O9" i="121"/>
  <c r="N9" i="121"/>
  <c r="M9" i="121"/>
  <c r="L9" i="121"/>
  <c r="K9" i="121"/>
  <c r="J9" i="121"/>
  <c r="J8" i="121" s="1"/>
  <c r="J58" i="121" s="1"/>
  <c r="J62" i="121" s="1"/>
  <c r="I9" i="121"/>
  <c r="I8" i="121" s="1"/>
  <c r="I58" i="121" s="1"/>
  <c r="I62" i="121" s="1"/>
  <c r="H9" i="121"/>
  <c r="H8" i="121" s="1"/>
  <c r="H58" i="121" s="1"/>
  <c r="H62" i="121" s="1"/>
  <c r="G9" i="121"/>
  <c r="F9" i="121"/>
  <c r="D9" i="121"/>
  <c r="C9" i="121"/>
  <c r="B9" i="121"/>
  <c r="O8" i="121"/>
  <c r="O58" i="121" s="1"/>
  <c r="O62" i="121" s="1"/>
  <c r="N8" i="121"/>
  <c r="N58" i="121" s="1"/>
  <c r="N62" i="121" s="1"/>
  <c r="M8" i="121"/>
  <c r="M58" i="121" s="1"/>
  <c r="M62" i="121" s="1"/>
  <c r="L8" i="121"/>
  <c r="L58" i="121" s="1"/>
  <c r="L62" i="121" s="1"/>
  <c r="K8" i="121"/>
  <c r="K58" i="121" s="1"/>
  <c r="K62" i="121" s="1"/>
  <c r="G8" i="121"/>
  <c r="G58" i="121" s="1"/>
  <c r="G62" i="121" s="1"/>
  <c r="F8" i="121"/>
  <c r="F58" i="121" s="1"/>
  <c r="F62" i="121" s="1"/>
  <c r="D8" i="121"/>
  <c r="D58" i="121" s="1"/>
  <c r="D62" i="121" s="1"/>
  <c r="C8" i="121"/>
  <c r="C58" i="121" s="1"/>
  <c r="C62" i="121" s="1"/>
  <c r="B8" i="121"/>
  <c r="B58" i="121" s="1"/>
  <c r="B62" i="121" s="1"/>
  <c r="O9" i="122"/>
  <c r="N9" i="122"/>
  <c r="M9" i="122"/>
  <c r="L9" i="122"/>
  <c r="L8" i="122" s="1"/>
  <c r="L58" i="122" s="1"/>
  <c r="L62" i="122" s="1"/>
  <c r="K9" i="122"/>
  <c r="K8" i="122" s="1"/>
  <c r="J9" i="122"/>
  <c r="J8" i="122" s="1"/>
  <c r="J58" i="122" s="1"/>
  <c r="J62" i="122" s="1"/>
  <c r="I9" i="122"/>
  <c r="H9" i="122"/>
  <c r="G9" i="122"/>
  <c r="F9" i="122"/>
  <c r="D9" i="122"/>
  <c r="C9" i="122"/>
  <c r="C8" i="122" s="1"/>
  <c r="C58" i="122" s="1"/>
  <c r="C62" i="122" s="1"/>
  <c r="B9" i="122"/>
  <c r="B8" i="122" s="1"/>
  <c r="O8" i="122"/>
  <c r="O58" i="122" s="1"/>
  <c r="O62" i="122" s="1"/>
  <c r="N8" i="122"/>
  <c r="N58" i="122" s="1"/>
  <c r="N62" i="122" s="1"/>
  <c r="M8" i="122"/>
  <c r="M58" i="122" s="1"/>
  <c r="M62" i="122" s="1"/>
  <c r="I8" i="122"/>
  <c r="I58" i="122" s="1"/>
  <c r="I62" i="122" s="1"/>
  <c r="H8" i="122"/>
  <c r="H58" i="122" s="1"/>
  <c r="H62" i="122" s="1"/>
  <c r="G8" i="122"/>
  <c r="G58" i="122" s="1"/>
  <c r="G62" i="122" s="1"/>
  <c r="F8" i="122"/>
  <c r="F58" i="122" s="1"/>
  <c r="F62" i="122" s="1"/>
  <c r="D8" i="122"/>
  <c r="D58" i="122" s="1"/>
  <c r="D62" i="122" s="1"/>
  <c r="O9" i="123"/>
  <c r="N9" i="123"/>
  <c r="N8" i="123" s="1"/>
  <c r="N58" i="123" s="1"/>
  <c r="N62" i="123" s="1"/>
  <c r="M9" i="123"/>
  <c r="M8" i="123" s="1"/>
  <c r="M58" i="123" s="1"/>
  <c r="M62" i="123" s="1"/>
  <c r="L9" i="123"/>
  <c r="L8" i="123" s="1"/>
  <c r="L58" i="123" s="1"/>
  <c r="L62" i="123" s="1"/>
  <c r="K9" i="123"/>
  <c r="J9" i="123"/>
  <c r="I9" i="123"/>
  <c r="H9" i="123"/>
  <c r="G9" i="123"/>
  <c r="F9" i="123"/>
  <c r="F8" i="123" s="1"/>
  <c r="F58" i="123" s="1"/>
  <c r="F62" i="123" s="1"/>
  <c r="D9" i="123"/>
  <c r="D8" i="123" s="1"/>
  <c r="D58" i="123" s="1"/>
  <c r="D62" i="123" s="1"/>
  <c r="C9" i="123"/>
  <c r="C8" i="123" s="1"/>
  <c r="C58" i="123" s="1"/>
  <c r="C62" i="123" s="1"/>
  <c r="B9" i="123"/>
  <c r="O8" i="123"/>
  <c r="O58" i="123" s="1"/>
  <c r="O62" i="123" s="1"/>
  <c r="K8" i="123"/>
  <c r="K58" i="123" s="1"/>
  <c r="K62" i="123" s="1"/>
  <c r="J8" i="123"/>
  <c r="J58" i="123" s="1"/>
  <c r="J62" i="123" s="1"/>
  <c r="I8" i="123"/>
  <c r="I58" i="123" s="1"/>
  <c r="I62" i="123" s="1"/>
  <c r="H8" i="123"/>
  <c r="H58" i="123" s="1"/>
  <c r="H62" i="123" s="1"/>
  <c r="G8" i="123"/>
  <c r="G58" i="123" s="1"/>
  <c r="G62" i="123" s="1"/>
  <c r="B8" i="123"/>
  <c r="B58" i="123" s="1"/>
  <c r="B62" i="123" s="1"/>
  <c r="O9" i="124"/>
  <c r="O8" i="124" s="1"/>
  <c r="O58" i="124" s="1"/>
  <c r="O62" i="124" s="1"/>
  <c r="N9" i="124"/>
  <c r="N8" i="124" s="1"/>
  <c r="N58" i="124" s="1"/>
  <c r="N62" i="124" s="1"/>
  <c r="M9" i="124"/>
  <c r="L9" i="124"/>
  <c r="K9" i="124"/>
  <c r="J9" i="124"/>
  <c r="I9" i="124"/>
  <c r="H9" i="124"/>
  <c r="H8" i="124" s="1"/>
  <c r="H58" i="124" s="1"/>
  <c r="H62" i="124" s="1"/>
  <c r="G9" i="124"/>
  <c r="G8" i="124" s="1"/>
  <c r="G58" i="124" s="1"/>
  <c r="G62" i="124" s="1"/>
  <c r="F9" i="124"/>
  <c r="F8" i="124" s="1"/>
  <c r="F58" i="124" s="1"/>
  <c r="F62" i="124" s="1"/>
  <c r="D9" i="124"/>
  <c r="C9" i="124"/>
  <c r="B9" i="124"/>
  <c r="M8" i="124"/>
  <c r="L8" i="124"/>
  <c r="L58" i="124" s="1"/>
  <c r="L62" i="124" s="1"/>
  <c r="K8" i="124"/>
  <c r="K58" i="124" s="1"/>
  <c r="K62" i="124" s="1"/>
  <c r="J8" i="124"/>
  <c r="J58" i="124" s="1"/>
  <c r="J62" i="124" s="1"/>
  <c r="I8" i="124"/>
  <c r="I58" i="124" s="1"/>
  <c r="I62" i="124" s="1"/>
  <c r="D8" i="124"/>
  <c r="C8" i="124"/>
  <c r="C58" i="124" s="1"/>
  <c r="C62" i="124" s="1"/>
  <c r="B8" i="124"/>
  <c r="B58" i="124" s="1"/>
  <c r="B62" i="124" s="1"/>
  <c r="O9" i="125"/>
  <c r="N9" i="125"/>
  <c r="M9" i="125"/>
  <c r="L9" i="125"/>
  <c r="K9" i="125"/>
  <c r="J9" i="125"/>
  <c r="J8" i="125" s="1"/>
  <c r="J58" i="125" s="1"/>
  <c r="J62" i="125" s="1"/>
  <c r="I9" i="125"/>
  <c r="I8" i="125" s="1"/>
  <c r="I58" i="125" s="1"/>
  <c r="I62" i="125" s="1"/>
  <c r="H9" i="125"/>
  <c r="H8" i="125" s="1"/>
  <c r="H58" i="125" s="1"/>
  <c r="H62" i="125" s="1"/>
  <c r="G9" i="125"/>
  <c r="F9" i="125"/>
  <c r="D9" i="125"/>
  <c r="C9" i="125"/>
  <c r="B9" i="125"/>
  <c r="O8" i="125"/>
  <c r="O58" i="125" s="1"/>
  <c r="O62" i="125" s="1"/>
  <c r="N8" i="125"/>
  <c r="N58" i="125" s="1"/>
  <c r="N62" i="125" s="1"/>
  <c r="M8" i="125"/>
  <c r="M58" i="125" s="1"/>
  <c r="M62" i="125" s="1"/>
  <c r="L8" i="125"/>
  <c r="L58" i="125" s="1"/>
  <c r="L62" i="125" s="1"/>
  <c r="K8" i="125"/>
  <c r="K58" i="125" s="1"/>
  <c r="K62" i="125" s="1"/>
  <c r="G8" i="125"/>
  <c r="G58" i="125" s="1"/>
  <c r="G62" i="125" s="1"/>
  <c r="F8" i="125"/>
  <c r="F58" i="125" s="1"/>
  <c r="F62" i="125" s="1"/>
  <c r="D8" i="125"/>
  <c r="D58" i="125" s="1"/>
  <c r="D62" i="125" s="1"/>
  <c r="C8" i="125"/>
  <c r="C58" i="125" s="1"/>
  <c r="C62" i="125" s="1"/>
  <c r="B8" i="125"/>
  <c r="B58" i="125" s="1"/>
  <c r="B62" i="125" s="1"/>
  <c r="O9" i="126"/>
  <c r="N9" i="126"/>
  <c r="M9" i="126"/>
  <c r="L9" i="126"/>
  <c r="L8" i="126" s="1"/>
  <c r="L58" i="126" s="1"/>
  <c r="L62" i="126" s="1"/>
  <c r="K9" i="126"/>
  <c r="K8" i="126" s="1"/>
  <c r="K58" i="126" s="1"/>
  <c r="K62" i="126" s="1"/>
  <c r="J9" i="126"/>
  <c r="J8" i="126" s="1"/>
  <c r="J58" i="126" s="1"/>
  <c r="J62" i="126" s="1"/>
  <c r="I9" i="126"/>
  <c r="H9" i="126"/>
  <c r="G9" i="126"/>
  <c r="F9" i="126"/>
  <c r="D9" i="126"/>
  <c r="C9" i="126"/>
  <c r="C8" i="126" s="1"/>
  <c r="C58" i="126" s="1"/>
  <c r="C62" i="126" s="1"/>
  <c r="B9" i="126"/>
  <c r="B8" i="126" s="1"/>
  <c r="B58" i="126" s="1"/>
  <c r="B62" i="126" s="1"/>
  <c r="O8" i="126"/>
  <c r="N8" i="126"/>
  <c r="N58" i="126" s="1"/>
  <c r="N62" i="126" s="1"/>
  <c r="M8" i="126"/>
  <c r="M58" i="126" s="1"/>
  <c r="M62" i="126" s="1"/>
  <c r="I8" i="126"/>
  <c r="I58" i="126" s="1"/>
  <c r="I62" i="126" s="1"/>
  <c r="H8" i="126"/>
  <c r="H58" i="126" s="1"/>
  <c r="H62" i="126" s="1"/>
  <c r="G8" i="126"/>
  <c r="F8" i="126"/>
  <c r="F58" i="126" s="1"/>
  <c r="F62" i="126" s="1"/>
  <c r="D8" i="126"/>
  <c r="D58" i="126" s="1"/>
  <c r="D62" i="126" s="1"/>
  <c r="O9" i="127"/>
  <c r="N9" i="127"/>
  <c r="N8" i="127" s="1"/>
  <c r="N58" i="127" s="1"/>
  <c r="N62" i="127" s="1"/>
  <c r="M9" i="127"/>
  <c r="M8" i="127" s="1"/>
  <c r="M58" i="127" s="1"/>
  <c r="M62" i="127" s="1"/>
  <c r="L9" i="127"/>
  <c r="L8" i="127" s="1"/>
  <c r="L58" i="127" s="1"/>
  <c r="L62" i="127" s="1"/>
  <c r="K9" i="127"/>
  <c r="J9" i="127"/>
  <c r="I9" i="127"/>
  <c r="H9" i="127"/>
  <c r="G9" i="127"/>
  <c r="F9" i="127"/>
  <c r="F8" i="127" s="1"/>
  <c r="F58" i="127" s="1"/>
  <c r="F62" i="127" s="1"/>
  <c r="D9" i="127"/>
  <c r="D8" i="127" s="1"/>
  <c r="D58" i="127" s="1"/>
  <c r="D62" i="127" s="1"/>
  <c r="C9" i="127"/>
  <c r="C8" i="127" s="1"/>
  <c r="C58" i="127" s="1"/>
  <c r="C62" i="127" s="1"/>
  <c r="B9" i="127"/>
  <c r="O8" i="127"/>
  <c r="O58" i="127" s="1"/>
  <c r="O62" i="127" s="1"/>
  <c r="K8" i="127"/>
  <c r="K58" i="127" s="1"/>
  <c r="K62" i="127" s="1"/>
  <c r="J8" i="127"/>
  <c r="J58" i="127" s="1"/>
  <c r="J62" i="127" s="1"/>
  <c r="I8" i="127"/>
  <c r="I58" i="127" s="1"/>
  <c r="I62" i="127" s="1"/>
  <c r="H8" i="127"/>
  <c r="H58" i="127" s="1"/>
  <c r="H62" i="127" s="1"/>
  <c r="G8" i="127"/>
  <c r="G58" i="127" s="1"/>
  <c r="G62" i="127" s="1"/>
  <c r="B8" i="127"/>
  <c r="B58" i="127" s="1"/>
  <c r="B62" i="127" s="1"/>
  <c r="O9" i="128"/>
  <c r="O8" i="128" s="1"/>
  <c r="O58" i="128" s="1"/>
  <c r="O62" i="128" s="1"/>
  <c r="N9" i="128"/>
  <c r="N8" i="128" s="1"/>
  <c r="N58" i="128" s="1"/>
  <c r="N62" i="128" s="1"/>
  <c r="M9" i="128"/>
  <c r="L9" i="128"/>
  <c r="L8" i="128" s="1"/>
  <c r="L58" i="128" s="1"/>
  <c r="L62" i="128" s="1"/>
  <c r="K9" i="128"/>
  <c r="J9" i="128"/>
  <c r="I9" i="128"/>
  <c r="H9" i="128"/>
  <c r="H8" i="128" s="1"/>
  <c r="H58" i="128" s="1"/>
  <c r="H62" i="128" s="1"/>
  <c r="G9" i="128"/>
  <c r="G8" i="128" s="1"/>
  <c r="G58" i="128" s="1"/>
  <c r="G62" i="128" s="1"/>
  <c r="F9" i="128"/>
  <c r="F8" i="128" s="1"/>
  <c r="F58" i="128" s="1"/>
  <c r="F62" i="128" s="1"/>
  <c r="D9" i="128"/>
  <c r="C9" i="128"/>
  <c r="C8" i="128" s="1"/>
  <c r="C58" i="128" s="1"/>
  <c r="C62" i="128" s="1"/>
  <c r="B9" i="128"/>
  <c r="M8" i="128"/>
  <c r="M58" i="128" s="1"/>
  <c r="M62" i="128" s="1"/>
  <c r="K8" i="128"/>
  <c r="K58" i="128" s="1"/>
  <c r="K62" i="128" s="1"/>
  <c r="J8" i="128"/>
  <c r="J58" i="128" s="1"/>
  <c r="J62" i="128" s="1"/>
  <c r="I8" i="128"/>
  <c r="D8" i="128"/>
  <c r="D58" i="128" s="1"/>
  <c r="D62" i="128" s="1"/>
  <c r="B8" i="128"/>
  <c r="B58" i="128" s="1"/>
  <c r="B62" i="128" s="1"/>
  <c r="O9" i="129"/>
  <c r="N9" i="129"/>
  <c r="N8" i="129" s="1"/>
  <c r="N58" i="129" s="1"/>
  <c r="N62" i="129" s="1"/>
  <c r="M9" i="129"/>
  <c r="L9" i="129"/>
  <c r="K9" i="129"/>
  <c r="J9" i="129"/>
  <c r="J8" i="129" s="1"/>
  <c r="J58" i="129" s="1"/>
  <c r="J62" i="129" s="1"/>
  <c r="I9" i="129"/>
  <c r="I8" i="129" s="1"/>
  <c r="I58" i="129" s="1"/>
  <c r="I62" i="129" s="1"/>
  <c r="H9" i="129"/>
  <c r="H8" i="129" s="1"/>
  <c r="H58" i="129" s="1"/>
  <c r="H62" i="129" s="1"/>
  <c r="G9" i="129"/>
  <c r="F9" i="129"/>
  <c r="F8" i="129" s="1"/>
  <c r="F58" i="129" s="1"/>
  <c r="F62" i="129" s="1"/>
  <c r="D9" i="129"/>
  <c r="C9" i="129"/>
  <c r="B9" i="129"/>
  <c r="O8" i="129"/>
  <c r="O58" i="129" s="1"/>
  <c r="O62" i="129" s="1"/>
  <c r="M8" i="129"/>
  <c r="M58" i="129" s="1"/>
  <c r="M62" i="129" s="1"/>
  <c r="L8" i="129"/>
  <c r="L58" i="129" s="1"/>
  <c r="L62" i="129" s="1"/>
  <c r="K8" i="129"/>
  <c r="K58" i="129" s="1"/>
  <c r="K62" i="129" s="1"/>
  <c r="G8" i="129"/>
  <c r="G58" i="129" s="1"/>
  <c r="G62" i="129" s="1"/>
  <c r="D8" i="129"/>
  <c r="D58" i="129" s="1"/>
  <c r="D62" i="129" s="1"/>
  <c r="C8" i="129"/>
  <c r="C58" i="129" s="1"/>
  <c r="C62" i="129" s="1"/>
  <c r="B8" i="129"/>
  <c r="B58" i="129" s="1"/>
  <c r="B62" i="129" s="1"/>
  <c r="O9" i="130"/>
  <c r="N9" i="130"/>
  <c r="M9" i="130"/>
  <c r="L9" i="130"/>
  <c r="L8" i="130" s="1"/>
  <c r="L58" i="130" s="1"/>
  <c r="L62" i="130" s="1"/>
  <c r="K9" i="130"/>
  <c r="K8" i="130" s="1"/>
  <c r="K58" i="130" s="1"/>
  <c r="K62" i="130" s="1"/>
  <c r="J9" i="130"/>
  <c r="J8" i="130" s="1"/>
  <c r="J58" i="130" s="1"/>
  <c r="J62" i="130" s="1"/>
  <c r="I9" i="130"/>
  <c r="H9" i="130"/>
  <c r="H8" i="130" s="1"/>
  <c r="H58" i="130" s="1"/>
  <c r="H62" i="130" s="1"/>
  <c r="G9" i="130"/>
  <c r="F9" i="130"/>
  <c r="D9" i="130"/>
  <c r="C9" i="130"/>
  <c r="C8" i="130" s="1"/>
  <c r="C58" i="130" s="1"/>
  <c r="C62" i="130" s="1"/>
  <c r="B9" i="130"/>
  <c r="B8" i="130" s="1"/>
  <c r="B58" i="130" s="1"/>
  <c r="B62" i="130" s="1"/>
  <c r="O8" i="130"/>
  <c r="O58" i="130" s="1"/>
  <c r="O62" i="130" s="1"/>
  <c r="N8" i="130"/>
  <c r="N58" i="130" s="1"/>
  <c r="N62" i="130" s="1"/>
  <c r="M8" i="130"/>
  <c r="M58" i="130" s="1"/>
  <c r="M62" i="130" s="1"/>
  <c r="I8" i="130"/>
  <c r="I58" i="130" s="1"/>
  <c r="I62" i="130" s="1"/>
  <c r="G8" i="130"/>
  <c r="G58" i="130" s="1"/>
  <c r="G62" i="130" s="1"/>
  <c r="F8" i="130"/>
  <c r="F58" i="130" s="1"/>
  <c r="F62" i="130" s="1"/>
  <c r="D8" i="130"/>
  <c r="D58" i="130" s="1"/>
  <c r="D62" i="130" s="1"/>
  <c r="O9" i="131"/>
  <c r="N9" i="131"/>
  <c r="N8" i="131" s="1"/>
  <c r="N58" i="131" s="1"/>
  <c r="N62" i="131" s="1"/>
  <c r="M9" i="131"/>
  <c r="M8" i="131" s="1"/>
  <c r="M58" i="131" s="1"/>
  <c r="M62" i="131" s="1"/>
  <c r="L9" i="131"/>
  <c r="L8" i="131" s="1"/>
  <c r="L58" i="131" s="1"/>
  <c r="L62" i="131" s="1"/>
  <c r="K9" i="131"/>
  <c r="J9" i="131"/>
  <c r="J8" i="131" s="1"/>
  <c r="J58" i="131" s="1"/>
  <c r="J62" i="131" s="1"/>
  <c r="I9" i="131"/>
  <c r="H9" i="131"/>
  <c r="G9" i="131"/>
  <c r="F9" i="131"/>
  <c r="F8" i="131" s="1"/>
  <c r="F58" i="131" s="1"/>
  <c r="F62" i="131" s="1"/>
  <c r="D9" i="131"/>
  <c r="D8" i="131" s="1"/>
  <c r="D58" i="131" s="1"/>
  <c r="D62" i="131" s="1"/>
  <c r="C9" i="131"/>
  <c r="C8" i="131" s="1"/>
  <c r="C58" i="131" s="1"/>
  <c r="C62" i="131" s="1"/>
  <c r="B9" i="131"/>
  <c r="O8" i="131"/>
  <c r="O58" i="131" s="1"/>
  <c r="O62" i="131" s="1"/>
  <c r="K8" i="131"/>
  <c r="K58" i="131" s="1"/>
  <c r="K62" i="131" s="1"/>
  <c r="I8" i="131"/>
  <c r="I58" i="131" s="1"/>
  <c r="I62" i="131" s="1"/>
  <c r="H8" i="131"/>
  <c r="H58" i="131" s="1"/>
  <c r="H62" i="131" s="1"/>
  <c r="G8" i="131"/>
  <c r="G58" i="131" s="1"/>
  <c r="G62" i="131" s="1"/>
  <c r="B8" i="131"/>
  <c r="B58" i="131" s="1"/>
  <c r="B62" i="131" s="1"/>
  <c r="O9" i="132"/>
  <c r="O8" i="132" s="1"/>
  <c r="O58" i="132" s="1"/>
  <c r="O62" i="132" s="1"/>
  <c r="N9" i="132"/>
  <c r="N8" i="132" s="1"/>
  <c r="N58" i="132" s="1"/>
  <c r="N62" i="132" s="1"/>
  <c r="M9" i="132"/>
  <c r="L9" i="132"/>
  <c r="L8" i="132" s="1"/>
  <c r="L58" i="132" s="1"/>
  <c r="L62" i="132" s="1"/>
  <c r="K9" i="132"/>
  <c r="J9" i="132"/>
  <c r="I9" i="132"/>
  <c r="H9" i="132"/>
  <c r="H8" i="132" s="1"/>
  <c r="H58" i="132" s="1"/>
  <c r="H62" i="132" s="1"/>
  <c r="G9" i="132"/>
  <c r="G8" i="132" s="1"/>
  <c r="G58" i="132" s="1"/>
  <c r="G62" i="132" s="1"/>
  <c r="F9" i="132"/>
  <c r="F8" i="132" s="1"/>
  <c r="F58" i="132" s="1"/>
  <c r="F62" i="132" s="1"/>
  <c r="D9" i="132"/>
  <c r="C9" i="132"/>
  <c r="C8" i="132" s="1"/>
  <c r="C58" i="132" s="1"/>
  <c r="C62" i="132" s="1"/>
  <c r="B9" i="132"/>
  <c r="M8" i="132"/>
  <c r="K8" i="132"/>
  <c r="K58" i="132" s="1"/>
  <c r="K62" i="132" s="1"/>
  <c r="J8" i="132"/>
  <c r="J58" i="132" s="1"/>
  <c r="J62" i="132" s="1"/>
  <c r="I8" i="132"/>
  <c r="I58" i="132" s="1"/>
  <c r="I62" i="132" s="1"/>
  <c r="D8" i="132"/>
  <c r="B8" i="132"/>
  <c r="B58" i="132" s="1"/>
  <c r="B62" i="132" s="1"/>
  <c r="O9" i="133"/>
  <c r="N9" i="133"/>
  <c r="N8" i="133" s="1"/>
  <c r="N58" i="133" s="1"/>
  <c r="N62" i="133" s="1"/>
  <c r="M9" i="133"/>
  <c r="L9" i="133"/>
  <c r="K9" i="133"/>
  <c r="J9" i="133"/>
  <c r="J8" i="133" s="1"/>
  <c r="J58" i="133" s="1"/>
  <c r="J62" i="133" s="1"/>
  <c r="I9" i="133"/>
  <c r="I8" i="133" s="1"/>
  <c r="I58" i="133" s="1"/>
  <c r="I62" i="133" s="1"/>
  <c r="H9" i="133"/>
  <c r="H8" i="133" s="1"/>
  <c r="H58" i="133" s="1"/>
  <c r="H62" i="133" s="1"/>
  <c r="G9" i="133"/>
  <c r="F9" i="133"/>
  <c r="F8" i="133" s="1"/>
  <c r="F58" i="133" s="1"/>
  <c r="F62" i="133" s="1"/>
  <c r="D9" i="133"/>
  <c r="C9" i="133"/>
  <c r="B9" i="133"/>
  <c r="O8" i="133"/>
  <c r="O58" i="133" s="1"/>
  <c r="O62" i="133" s="1"/>
  <c r="M8" i="133"/>
  <c r="M58" i="133" s="1"/>
  <c r="M62" i="133" s="1"/>
  <c r="L8" i="133"/>
  <c r="L58" i="133" s="1"/>
  <c r="L62" i="133" s="1"/>
  <c r="K8" i="133"/>
  <c r="K58" i="133" s="1"/>
  <c r="K62" i="133" s="1"/>
  <c r="G8" i="133"/>
  <c r="G58" i="133" s="1"/>
  <c r="G62" i="133" s="1"/>
  <c r="D8" i="133"/>
  <c r="D58" i="133" s="1"/>
  <c r="D62" i="133" s="1"/>
  <c r="C8" i="133"/>
  <c r="C58" i="133" s="1"/>
  <c r="C62" i="133" s="1"/>
  <c r="B8" i="133"/>
  <c r="B58" i="133" s="1"/>
  <c r="B62" i="133" s="1"/>
  <c r="O9" i="134"/>
  <c r="N9" i="134"/>
  <c r="M9" i="134"/>
  <c r="L9" i="134"/>
  <c r="L8" i="134" s="1"/>
  <c r="L58" i="134" s="1"/>
  <c r="L62" i="134" s="1"/>
  <c r="K9" i="134"/>
  <c r="K8" i="134" s="1"/>
  <c r="K58" i="134" s="1"/>
  <c r="K62" i="134" s="1"/>
  <c r="J9" i="134"/>
  <c r="J8" i="134" s="1"/>
  <c r="J58" i="134" s="1"/>
  <c r="J62" i="134" s="1"/>
  <c r="I9" i="134"/>
  <c r="H9" i="134"/>
  <c r="H8" i="134" s="1"/>
  <c r="H58" i="134" s="1"/>
  <c r="H62" i="134" s="1"/>
  <c r="G9" i="134"/>
  <c r="F9" i="134"/>
  <c r="D9" i="134"/>
  <c r="C9" i="134"/>
  <c r="C8" i="134" s="1"/>
  <c r="C58" i="134" s="1"/>
  <c r="C62" i="134" s="1"/>
  <c r="B9" i="134"/>
  <c r="B8" i="134" s="1"/>
  <c r="B58" i="134" s="1"/>
  <c r="B62" i="134" s="1"/>
  <c r="O8" i="134"/>
  <c r="N8" i="134"/>
  <c r="N58" i="134" s="1"/>
  <c r="N62" i="134" s="1"/>
  <c r="M8" i="134"/>
  <c r="M58" i="134" s="1"/>
  <c r="M62" i="134" s="1"/>
  <c r="I8" i="134"/>
  <c r="I58" i="134" s="1"/>
  <c r="I62" i="134" s="1"/>
  <c r="G8" i="134"/>
  <c r="F8" i="134"/>
  <c r="F58" i="134" s="1"/>
  <c r="F62" i="134" s="1"/>
  <c r="D8" i="134"/>
  <c r="D58" i="134" s="1"/>
  <c r="D62" i="134" s="1"/>
  <c r="O9" i="135"/>
  <c r="N9" i="135"/>
  <c r="N8" i="135" s="1"/>
  <c r="N58" i="135" s="1"/>
  <c r="N62" i="135" s="1"/>
  <c r="M9" i="135"/>
  <c r="M8" i="135" s="1"/>
  <c r="M58" i="135" s="1"/>
  <c r="M62" i="135" s="1"/>
  <c r="L9" i="135"/>
  <c r="L8" i="135" s="1"/>
  <c r="L58" i="135" s="1"/>
  <c r="L62" i="135" s="1"/>
  <c r="K9" i="135"/>
  <c r="J9" i="135"/>
  <c r="J8" i="135" s="1"/>
  <c r="J58" i="135" s="1"/>
  <c r="J62" i="135" s="1"/>
  <c r="I9" i="135"/>
  <c r="H9" i="135"/>
  <c r="G9" i="135"/>
  <c r="F9" i="135"/>
  <c r="F8" i="135" s="1"/>
  <c r="F58" i="135" s="1"/>
  <c r="F62" i="135" s="1"/>
  <c r="D9" i="135"/>
  <c r="D8" i="135" s="1"/>
  <c r="D58" i="135" s="1"/>
  <c r="D62" i="135" s="1"/>
  <c r="C9" i="135"/>
  <c r="C8" i="135" s="1"/>
  <c r="C58" i="135" s="1"/>
  <c r="C62" i="135" s="1"/>
  <c r="B9" i="135"/>
  <c r="O8" i="135"/>
  <c r="O58" i="135" s="1"/>
  <c r="O62" i="135" s="1"/>
  <c r="K8" i="135"/>
  <c r="K58" i="135" s="1"/>
  <c r="K62" i="135" s="1"/>
  <c r="I8" i="135"/>
  <c r="I58" i="135" s="1"/>
  <c r="I62" i="135" s="1"/>
  <c r="H8" i="135"/>
  <c r="H58" i="135" s="1"/>
  <c r="H62" i="135" s="1"/>
  <c r="G8" i="135"/>
  <c r="G58" i="135" s="1"/>
  <c r="G62" i="135" s="1"/>
  <c r="B8" i="135"/>
  <c r="B58" i="135" s="1"/>
  <c r="B62" i="135" s="1"/>
  <c r="O9" i="136"/>
  <c r="O8" i="136" s="1"/>
  <c r="O58" i="136" s="1"/>
  <c r="O62" i="136" s="1"/>
  <c r="N9" i="136"/>
  <c r="N8" i="136" s="1"/>
  <c r="N58" i="136" s="1"/>
  <c r="N62" i="136" s="1"/>
  <c r="M9" i="136"/>
  <c r="L9" i="136"/>
  <c r="L8" i="136" s="1"/>
  <c r="L58" i="136" s="1"/>
  <c r="L62" i="136" s="1"/>
  <c r="K9" i="136"/>
  <c r="J9" i="136"/>
  <c r="I9" i="136"/>
  <c r="H9" i="136"/>
  <c r="H8" i="136" s="1"/>
  <c r="H58" i="136" s="1"/>
  <c r="H62" i="136" s="1"/>
  <c r="G9" i="136"/>
  <c r="G8" i="136" s="1"/>
  <c r="G58" i="136" s="1"/>
  <c r="G62" i="136" s="1"/>
  <c r="F9" i="136"/>
  <c r="F8" i="136" s="1"/>
  <c r="F58" i="136" s="1"/>
  <c r="F62" i="136" s="1"/>
  <c r="D9" i="136"/>
  <c r="C9" i="136"/>
  <c r="C8" i="136" s="1"/>
  <c r="C58" i="136" s="1"/>
  <c r="C62" i="136" s="1"/>
  <c r="B9" i="136"/>
  <c r="M8" i="136"/>
  <c r="M58" i="136" s="1"/>
  <c r="M62" i="136" s="1"/>
  <c r="K8" i="136"/>
  <c r="K58" i="136" s="1"/>
  <c r="K62" i="136" s="1"/>
  <c r="J8" i="136"/>
  <c r="J58" i="136" s="1"/>
  <c r="J62" i="136" s="1"/>
  <c r="I8" i="136"/>
  <c r="I58" i="136" s="1"/>
  <c r="I62" i="136" s="1"/>
  <c r="D8" i="136"/>
  <c r="D58" i="136" s="1"/>
  <c r="D62" i="136" s="1"/>
  <c r="B8" i="136"/>
  <c r="B58" i="136" s="1"/>
  <c r="B62" i="136" s="1"/>
  <c r="O9" i="137"/>
  <c r="N9" i="137"/>
  <c r="N8" i="137" s="1"/>
  <c r="N58" i="137" s="1"/>
  <c r="N62" i="137" s="1"/>
  <c r="M9" i="137"/>
  <c r="L9" i="137"/>
  <c r="K9" i="137"/>
  <c r="J9" i="137"/>
  <c r="J8" i="137" s="1"/>
  <c r="J58" i="137" s="1"/>
  <c r="J62" i="137" s="1"/>
  <c r="I9" i="137"/>
  <c r="I8" i="137" s="1"/>
  <c r="I58" i="137" s="1"/>
  <c r="I62" i="137" s="1"/>
  <c r="H9" i="137"/>
  <c r="H8" i="137" s="1"/>
  <c r="H58" i="137" s="1"/>
  <c r="H62" i="137" s="1"/>
  <c r="G9" i="137"/>
  <c r="F9" i="137"/>
  <c r="F8" i="137" s="1"/>
  <c r="F58" i="137" s="1"/>
  <c r="F62" i="137" s="1"/>
  <c r="D9" i="137"/>
  <c r="C9" i="137"/>
  <c r="B9" i="137"/>
  <c r="O8" i="137"/>
  <c r="O58" i="137" s="1"/>
  <c r="O62" i="137" s="1"/>
  <c r="M8" i="137"/>
  <c r="M58" i="137" s="1"/>
  <c r="M62" i="137" s="1"/>
  <c r="L8" i="137"/>
  <c r="L58" i="137" s="1"/>
  <c r="L62" i="137" s="1"/>
  <c r="K8" i="137"/>
  <c r="K58" i="137" s="1"/>
  <c r="K62" i="137" s="1"/>
  <c r="G8" i="137"/>
  <c r="G58" i="137" s="1"/>
  <c r="G62" i="137" s="1"/>
  <c r="D8" i="137"/>
  <c r="D58" i="137" s="1"/>
  <c r="D62" i="137" s="1"/>
  <c r="C8" i="137"/>
  <c r="C58" i="137" s="1"/>
  <c r="C62" i="137" s="1"/>
  <c r="B8" i="137"/>
  <c r="B58" i="137" s="1"/>
  <c r="B62" i="137" s="1"/>
  <c r="O9" i="138"/>
  <c r="N9" i="138"/>
  <c r="M9" i="138"/>
  <c r="L9" i="138"/>
  <c r="L8" i="138" s="1"/>
  <c r="L58" i="138" s="1"/>
  <c r="L62" i="138" s="1"/>
  <c r="K9" i="138"/>
  <c r="K8" i="138" s="1"/>
  <c r="J9" i="138"/>
  <c r="J8" i="138" s="1"/>
  <c r="J58" i="138" s="1"/>
  <c r="J62" i="138" s="1"/>
  <c r="I9" i="138"/>
  <c r="H9" i="138"/>
  <c r="H8" i="138" s="1"/>
  <c r="H58" i="138" s="1"/>
  <c r="H62" i="138" s="1"/>
  <c r="G9" i="138"/>
  <c r="F9" i="138"/>
  <c r="D9" i="138"/>
  <c r="C9" i="138"/>
  <c r="C8" i="138" s="1"/>
  <c r="C58" i="138" s="1"/>
  <c r="C62" i="138" s="1"/>
  <c r="B9" i="138"/>
  <c r="B8" i="138" s="1"/>
  <c r="O8" i="138"/>
  <c r="O58" i="138" s="1"/>
  <c r="O62" i="138" s="1"/>
  <c r="N8" i="138"/>
  <c r="N58" i="138" s="1"/>
  <c r="N62" i="138" s="1"/>
  <c r="M8" i="138"/>
  <c r="M58" i="138" s="1"/>
  <c r="M62" i="138" s="1"/>
  <c r="I8" i="138"/>
  <c r="I58" i="138" s="1"/>
  <c r="I62" i="138" s="1"/>
  <c r="G8" i="138"/>
  <c r="G58" i="138" s="1"/>
  <c r="G62" i="138" s="1"/>
  <c r="F8" i="138"/>
  <c r="F58" i="138" s="1"/>
  <c r="F62" i="138" s="1"/>
  <c r="D8" i="138"/>
  <c r="D58" i="138" s="1"/>
  <c r="D62" i="138" s="1"/>
  <c r="O9" i="139"/>
  <c r="N9" i="139"/>
  <c r="N8" i="139" s="1"/>
  <c r="N58" i="139" s="1"/>
  <c r="N62" i="139" s="1"/>
  <c r="M9" i="139"/>
  <c r="M8" i="139" s="1"/>
  <c r="M58" i="139" s="1"/>
  <c r="M62" i="139" s="1"/>
  <c r="L9" i="139"/>
  <c r="L8" i="139" s="1"/>
  <c r="L58" i="139" s="1"/>
  <c r="L62" i="139" s="1"/>
  <c r="K9" i="139"/>
  <c r="J9" i="139"/>
  <c r="J8" i="139" s="1"/>
  <c r="J58" i="139" s="1"/>
  <c r="J62" i="139" s="1"/>
  <c r="I9" i="139"/>
  <c r="H9" i="139"/>
  <c r="G9" i="139"/>
  <c r="F9" i="139"/>
  <c r="F8" i="139" s="1"/>
  <c r="F58" i="139" s="1"/>
  <c r="F62" i="139" s="1"/>
  <c r="D9" i="139"/>
  <c r="D8" i="139" s="1"/>
  <c r="D58" i="139" s="1"/>
  <c r="D62" i="139" s="1"/>
  <c r="C9" i="139"/>
  <c r="C8" i="139" s="1"/>
  <c r="C58" i="139" s="1"/>
  <c r="C62" i="139" s="1"/>
  <c r="B9" i="139"/>
  <c r="O8" i="139"/>
  <c r="O58" i="139" s="1"/>
  <c r="O62" i="139" s="1"/>
  <c r="K8" i="139"/>
  <c r="K58" i="139" s="1"/>
  <c r="K62" i="139" s="1"/>
  <c r="I8" i="139"/>
  <c r="I58" i="139" s="1"/>
  <c r="I62" i="139" s="1"/>
  <c r="H8" i="139"/>
  <c r="H58" i="139" s="1"/>
  <c r="H62" i="139" s="1"/>
  <c r="G8" i="139"/>
  <c r="G58" i="139" s="1"/>
  <c r="G62" i="139" s="1"/>
  <c r="B8" i="139"/>
  <c r="B58" i="139" s="1"/>
  <c r="B62" i="139" s="1"/>
  <c r="O9" i="140"/>
  <c r="N9" i="140"/>
  <c r="N8" i="140" s="1"/>
  <c r="N58" i="140" s="1"/>
  <c r="N62" i="140" s="1"/>
  <c r="M9" i="140"/>
  <c r="L9" i="140"/>
  <c r="L8" i="140" s="1"/>
  <c r="L58" i="140" s="1"/>
  <c r="L62" i="140" s="1"/>
  <c r="K9" i="140"/>
  <c r="J9" i="140"/>
  <c r="I9" i="140"/>
  <c r="H9" i="140"/>
  <c r="H8" i="140" s="1"/>
  <c r="H58" i="140" s="1"/>
  <c r="H62" i="140" s="1"/>
  <c r="G9" i="140"/>
  <c r="F9" i="140"/>
  <c r="F8" i="140" s="1"/>
  <c r="F58" i="140" s="1"/>
  <c r="F62" i="140" s="1"/>
  <c r="D9" i="140"/>
  <c r="C9" i="140"/>
  <c r="C8" i="140" s="1"/>
  <c r="C58" i="140" s="1"/>
  <c r="C62" i="140" s="1"/>
  <c r="B9" i="140"/>
  <c r="O8" i="140"/>
  <c r="O58" i="140" s="1"/>
  <c r="O62" i="140" s="1"/>
  <c r="M8" i="140"/>
  <c r="K8" i="140"/>
  <c r="K58" i="140" s="1"/>
  <c r="K62" i="140" s="1"/>
  <c r="J8" i="140"/>
  <c r="J58" i="140" s="1"/>
  <c r="J62" i="140" s="1"/>
  <c r="I8" i="140"/>
  <c r="I58" i="140" s="1"/>
  <c r="I62" i="140" s="1"/>
  <c r="G8" i="140"/>
  <c r="G58" i="140" s="1"/>
  <c r="G62" i="140" s="1"/>
  <c r="D8" i="140"/>
  <c r="B8" i="140"/>
  <c r="B58" i="140" s="1"/>
  <c r="B62" i="140" s="1"/>
  <c r="O9" i="141"/>
  <c r="N9" i="141"/>
  <c r="N8" i="141" s="1"/>
  <c r="N58" i="141" s="1"/>
  <c r="N62" i="141" s="1"/>
  <c r="M9" i="141"/>
  <c r="L9" i="141"/>
  <c r="K9" i="141"/>
  <c r="J9" i="141"/>
  <c r="J8" i="141" s="1"/>
  <c r="J58" i="141" s="1"/>
  <c r="J62" i="141" s="1"/>
  <c r="I9" i="141"/>
  <c r="H9" i="141"/>
  <c r="H8" i="141" s="1"/>
  <c r="H58" i="141" s="1"/>
  <c r="H62" i="141" s="1"/>
  <c r="G9" i="141"/>
  <c r="F9" i="141"/>
  <c r="F8" i="141" s="1"/>
  <c r="F58" i="141" s="1"/>
  <c r="F62" i="141" s="1"/>
  <c r="D9" i="141"/>
  <c r="C9" i="141"/>
  <c r="B9" i="141"/>
  <c r="O8" i="141"/>
  <c r="O58" i="141" s="1"/>
  <c r="O62" i="141" s="1"/>
  <c r="M8" i="141"/>
  <c r="M58" i="141" s="1"/>
  <c r="M62" i="141" s="1"/>
  <c r="L8" i="141"/>
  <c r="L58" i="141" s="1"/>
  <c r="L62" i="141" s="1"/>
  <c r="K8" i="141"/>
  <c r="K58" i="141" s="1"/>
  <c r="K62" i="141" s="1"/>
  <c r="I8" i="141"/>
  <c r="I58" i="141" s="1"/>
  <c r="I62" i="141" s="1"/>
  <c r="G8" i="141"/>
  <c r="G58" i="141" s="1"/>
  <c r="G62" i="141" s="1"/>
  <c r="D8" i="141"/>
  <c r="D58" i="141" s="1"/>
  <c r="D62" i="141" s="1"/>
  <c r="C8" i="141"/>
  <c r="C58" i="141" s="1"/>
  <c r="C62" i="141" s="1"/>
  <c r="B8" i="141"/>
  <c r="B58" i="141" s="1"/>
  <c r="B62" i="141" s="1"/>
  <c r="O9" i="142"/>
  <c r="N9" i="142"/>
  <c r="M9" i="142"/>
  <c r="L9" i="142"/>
  <c r="L8" i="142" s="1"/>
  <c r="L58" i="142" s="1"/>
  <c r="L62" i="142" s="1"/>
  <c r="K9" i="142"/>
  <c r="J9" i="142"/>
  <c r="J8" i="142" s="1"/>
  <c r="J58" i="142" s="1"/>
  <c r="J62" i="142" s="1"/>
  <c r="I9" i="142"/>
  <c r="H9" i="142"/>
  <c r="H8" i="142" s="1"/>
  <c r="H58" i="142" s="1"/>
  <c r="H62" i="142" s="1"/>
  <c r="G9" i="142"/>
  <c r="F9" i="142"/>
  <c r="D9" i="142"/>
  <c r="C9" i="142"/>
  <c r="C8" i="142" s="1"/>
  <c r="C58" i="142" s="1"/>
  <c r="C62" i="142" s="1"/>
  <c r="B9" i="142"/>
  <c r="O8" i="142"/>
  <c r="N8" i="142"/>
  <c r="N58" i="142" s="1"/>
  <c r="N62" i="142" s="1"/>
  <c r="M8" i="142"/>
  <c r="M58" i="142" s="1"/>
  <c r="M62" i="142" s="1"/>
  <c r="K8" i="142"/>
  <c r="K58" i="142" s="1"/>
  <c r="K62" i="142" s="1"/>
  <c r="I8" i="142"/>
  <c r="I58" i="142" s="1"/>
  <c r="I62" i="142" s="1"/>
  <c r="G8" i="142"/>
  <c r="F8" i="142"/>
  <c r="F58" i="142" s="1"/>
  <c r="F62" i="142" s="1"/>
  <c r="D8" i="142"/>
  <c r="D58" i="142" s="1"/>
  <c r="D62" i="142" s="1"/>
  <c r="B8" i="142"/>
  <c r="B58" i="142" s="1"/>
  <c r="B62" i="142" s="1"/>
  <c r="O9" i="143"/>
  <c r="N9" i="143"/>
  <c r="N8" i="143" s="1"/>
  <c r="N58" i="143" s="1"/>
  <c r="N62" i="143" s="1"/>
  <c r="M9" i="143"/>
  <c r="L9" i="143"/>
  <c r="L8" i="143" s="1"/>
  <c r="L58" i="143" s="1"/>
  <c r="L62" i="143" s="1"/>
  <c r="K9" i="143"/>
  <c r="J9" i="143"/>
  <c r="J8" i="143" s="1"/>
  <c r="J58" i="143" s="1"/>
  <c r="J62" i="143" s="1"/>
  <c r="I9" i="143"/>
  <c r="H9" i="143"/>
  <c r="G9" i="143"/>
  <c r="F9" i="143"/>
  <c r="F8" i="143" s="1"/>
  <c r="F58" i="143" s="1"/>
  <c r="F62" i="143" s="1"/>
  <c r="D9" i="143"/>
  <c r="C9" i="143"/>
  <c r="C8" i="143" s="1"/>
  <c r="C58" i="143" s="1"/>
  <c r="C62" i="143" s="1"/>
  <c r="B9" i="143"/>
  <c r="O8" i="143"/>
  <c r="O58" i="143" s="1"/>
  <c r="O62" i="143" s="1"/>
  <c r="M8" i="143"/>
  <c r="M58" i="143" s="1"/>
  <c r="M62" i="143" s="1"/>
  <c r="K8" i="143"/>
  <c r="K58" i="143" s="1"/>
  <c r="K62" i="143" s="1"/>
  <c r="I8" i="143"/>
  <c r="I58" i="143" s="1"/>
  <c r="I62" i="143" s="1"/>
  <c r="H8" i="143"/>
  <c r="H58" i="143" s="1"/>
  <c r="H62" i="143" s="1"/>
  <c r="G8" i="143"/>
  <c r="G58" i="143" s="1"/>
  <c r="G62" i="143" s="1"/>
  <c r="D8" i="143"/>
  <c r="D58" i="143" s="1"/>
  <c r="D62" i="143" s="1"/>
  <c r="B8" i="143"/>
  <c r="B58" i="143" s="1"/>
  <c r="B62" i="143" s="1"/>
  <c r="O9" i="144"/>
  <c r="N9" i="144"/>
  <c r="N8" i="144" s="1"/>
  <c r="N58" i="144" s="1"/>
  <c r="N62" i="144" s="1"/>
  <c r="M9" i="144"/>
  <c r="L9" i="144"/>
  <c r="L8" i="144" s="1"/>
  <c r="L58" i="144" s="1"/>
  <c r="L62" i="144" s="1"/>
  <c r="K9" i="144"/>
  <c r="J9" i="144"/>
  <c r="I9" i="144"/>
  <c r="H9" i="144"/>
  <c r="H8" i="144" s="1"/>
  <c r="H58" i="144" s="1"/>
  <c r="H62" i="144" s="1"/>
  <c r="G9" i="144"/>
  <c r="F9" i="144"/>
  <c r="F8" i="144" s="1"/>
  <c r="F58" i="144" s="1"/>
  <c r="F62" i="144" s="1"/>
  <c r="D9" i="144"/>
  <c r="C9" i="144"/>
  <c r="C8" i="144" s="1"/>
  <c r="C58" i="144" s="1"/>
  <c r="C62" i="144" s="1"/>
  <c r="B9" i="144"/>
  <c r="O8" i="144"/>
  <c r="O58" i="144" s="1"/>
  <c r="O62" i="144" s="1"/>
  <c r="M8" i="144"/>
  <c r="M58" i="144" s="1"/>
  <c r="M62" i="144" s="1"/>
  <c r="K8" i="144"/>
  <c r="K58" i="144" s="1"/>
  <c r="K62" i="144" s="1"/>
  <c r="J8" i="144"/>
  <c r="J58" i="144" s="1"/>
  <c r="J62" i="144" s="1"/>
  <c r="I8" i="144"/>
  <c r="G8" i="144"/>
  <c r="G58" i="144" s="1"/>
  <c r="G62" i="144" s="1"/>
  <c r="D8" i="144"/>
  <c r="D58" i="144" s="1"/>
  <c r="D62" i="144" s="1"/>
  <c r="B8" i="144"/>
  <c r="B58" i="144" s="1"/>
  <c r="B62" i="144" s="1"/>
  <c r="O9" i="145"/>
  <c r="N9" i="145"/>
  <c r="N8" i="145" s="1"/>
  <c r="N58" i="145" s="1"/>
  <c r="N62" i="145" s="1"/>
  <c r="M9" i="145"/>
  <c r="L9" i="145"/>
  <c r="K9" i="145"/>
  <c r="J9" i="145"/>
  <c r="J8" i="145" s="1"/>
  <c r="J58" i="145" s="1"/>
  <c r="J62" i="145" s="1"/>
  <c r="I9" i="145"/>
  <c r="H9" i="145"/>
  <c r="H8" i="145" s="1"/>
  <c r="H58" i="145" s="1"/>
  <c r="H62" i="145" s="1"/>
  <c r="G9" i="145"/>
  <c r="F9" i="145"/>
  <c r="F8" i="145" s="1"/>
  <c r="F58" i="145" s="1"/>
  <c r="F62" i="145" s="1"/>
  <c r="D9" i="145"/>
  <c r="C9" i="145"/>
  <c r="B9" i="145"/>
  <c r="O8" i="145"/>
  <c r="O58" i="145" s="1"/>
  <c r="O62" i="145" s="1"/>
  <c r="M8" i="145"/>
  <c r="M58" i="145" s="1"/>
  <c r="M62" i="145" s="1"/>
  <c r="L8" i="145"/>
  <c r="L58" i="145" s="1"/>
  <c r="L62" i="145" s="1"/>
  <c r="K8" i="145"/>
  <c r="K58" i="145" s="1"/>
  <c r="K62" i="145" s="1"/>
  <c r="I8" i="145"/>
  <c r="I58" i="145" s="1"/>
  <c r="I62" i="145" s="1"/>
  <c r="G8" i="145"/>
  <c r="G58" i="145" s="1"/>
  <c r="G62" i="145" s="1"/>
  <c r="D8" i="145"/>
  <c r="D58" i="145" s="1"/>
  <c r="D62" i="145" s="1"/>
  <c r="C8" i="145"/>
  <c r="C58" i="145" s="1"/>
  <c r="C62" i="145" s="1"/>
  <c r="B8" i="145"/>
  <c r="B58" i="145" s="1"/>
  <c r="B62" i="145" s="1"/>
  <c r="O9" i="146"/>
  <c r="N9" i="146"/>
  <c r="M9" i="146"/>
  <c r="L9" i="146"/>
  <c r="L8" i="146" s="1"/>
  <c r="L58" i="146" s="1"/>
  <c r="L62" i="146" s="1"/>
  <c r="K9" i="146"/>
  <c r="J9" i="146"/>
  <c r="J8" i="146" s="1"/>
  <c r="J58" i="146" s="1"/>
  <c r="J62" i="146" s="1"/>
  <c r="I9" i="146"/>
  <c r="H9" i="146"/>
  <c r="H8" i="146" s="1"/>
  <c r="H58" i="146" s="1"/>
  <c r="H62" i="146" s="1"/>
  <c r="G9" i="146"/>
  <c r="F9" i="146"/>
  <c r="D9" i="146"/>
  <c r="C9" i="146"/>
  <c r="C8" i="146" s="1"/>
  <c r="C58" i="146" s="1"/>
  <c r="C62" i="146" s="1"/>
  <c r="B9" i="146"/>
  <c r="O8" i="146"/>
  <c r="O58" i="146" s="1"/>
  <c r="O62" i="146" s="1"/>
  <c r="N8" i="146"/>
  <c r="N58" i="146" s="1"/>
  <c r="N62" i="146" s="1"/>
  <c r="M8" i="146"/>
  <c r="M58" i="146" s="1"/>
  <c r="M62" i="146" s="1"/>
  <c r="K8" i="146"/>
  <c r="K58" i="146" s="1"/>
  <c r="K62" i="146" s="1"/>
  <c r="I8" i="146"/>
  <c r="I58" i="146" s="1"/>
  <c r="I62" i="146" s="1"/>
  <c r="G8" i="146"/>
  <c r="G58" i="146" s="1"/>
  <c r="G62" i="146" s="1"/>
  <c r="F8" i="146"/>
  <c r="F58" i="146" s="1"/>
  <c r="F62" i="146" s="1"/>
  <c r="D8" i="146"/>
  <c r="D58" i="146" s="1"/>
  <c r="D62" i="146" s="1"/>
  <c r="B8" i="146"/>
  <c r="B58" i="146" s="1"/>
  <c r="B62" i="146" s="1"/>
  <c r="O9" i="147"/>
  <c r="N9" i="147"/>
  <c r="N8" i="147" s="1"/>
  <c r="N58" i="147" s="1"/>
  <c r="N62" i="147" s="1"/>
  <c r="M9" i="147"/>
  <c r="L9" i="147"/>
  <c r="L8" i="147" s="1"/>
  <c r="L58" i="147" s="1"/>
  <c r="L62" i="147" s="1"/>
  <c r="K9" i="147"/>
  <c r="K8" i="147" s="1"/>
  <c r="K58" i="147" s="1"/>
  <c r="K62" i="147" s="1"/>
  <c r="J9" i="147"/>
  <c r="J8" i="147" s="1"/>
  <c r="J58" i="147" s="1"/>
  <c r="J62" i="147" s="1"/>
  <c r="I9" i="147"/>
  <c r="H9" i="147"/>
  <c r="G9" i="147"/>
  <c r="F9" i="147"/>
  <c r="F8" i="147" s="1"/>
  <c r="F58" i="147" s="1"/>
  <c r="F62" i="147" s="1"/>
  <c r="D9" i="147"/>
  <c r="C9" i="147"/>
  <c r="C8" i="147" s="1"/>
  <c r="C58" i="147" s="1"/>
  <c r="C62" i="147" s="1"/>
  <c r="B9" i="147"/>
  <c r="O8" i="147"/>
  <c r="O58" i="147" s="1"/>
  <c r="O62" i="147" s="1"/>
  <c r="M8" i="147"/>
  <c r="M58" i="147" s="1"/>
  <c r="M62" i="147" s="1"/>
  <c r="I8" i="147"/>
  <c r="I58" i="147" s="1"/>
  <c r="I62" i="147" s="1"/>
  <c r="H8" i="147"/>
  <c r="H58" i="147" s="1"/>
  <c r="H62" i="147" s="1"/>
  <c r="G8" i="147"/>
  <c r="G58" i="147" s="1"/>
  <c r="G62" i="147" s="1"/>
  <c r="D8" i="147"/>
  <c r="D58" i="147" s="1"/>
  <c r="D62" i="147" s="1"/>
  <c r="B8" i="147"/>
  <c r="B58" i="147" s="1"/>
  <c r="B62" i="147" s="1"/>
  <c r="O9" i="148"/>
  <c r="N9" i="148"/>
  <c r="N8" i="148" s="1"/>
  <c r="N58" i="148" s="1"/>
  <c r="N62" i="148" s="1"/>
  <c r="M9" i="148"/>
  <c r="L9" i="148"/>
  <c r="L8" i="148" s="1"/>
  <c r="L58" i="148" s="1"/>
  <c r="L62" i="148" s="1"/>
  <c r="K9" i="148"/>
  <c r="J9" i="148"/>
  <c r="I9" i="148"/>
  <c r="H9" i="148"/>
  <c r="H8" i="148" s="1"/>
  <c r="H58" i="148" s="1"/>
  <c r="H62" i="148" s="1"/>
  <c r="G9" i="148"/>
  <c r="F9" i="148"/>
  <c r="F8" i="148" s="1"/>
  <c r="F58" i="148" s="1"/>
  <c r="F62" i="148" s="1"/>
  <c r="D9" i="148"/>
  <c r="C9" i="148"/>
  <c r="C8" i="148" s="1"/>
  <c r="C58" i="148" s="1"/>
  <c r="C62" i="148" s="1"/>
  <c r="B9" i="148"/>
  <c r="O8" i="148"/>
  <c r="O58" i="148" s="1"/>
  <c r="O62" i="148" s="1"/>
  <c r="M8" i="148"/>
  <c r="K8" i="148"/>
  <c r="K58" i="148" s="1"/>
  <c r="K62" i="148" s="1"/>
  <c r="J8" i="148"/>
  <c r="J58" i="148" s="1"/>
  <c r="J62" i="148" s="1"/>
  <c r="I8" i="148"/>
  <c r="I58" i="148" s="1"/>
  <c r="I62" i="148" s="1"/>
  <c r="G8" i="148"/>
  <c r="G58" i="148" s="1"/>
  <c r="G62" i="148" s="1"/>
  <c r="D8" i="148"/>
  <c r="B8" i="148"/>
  <c r="B58" i="148" s="1"/>
  <c r="B62" i="148" s="1"/>
  <c r="O9" i="149"/>
  <c r="N9" i="149"/>
  <c r="N8" i="149" s="1"/>
  <c r="N58" i="149" s="1"/>
  <c r="N62" i="149" s="1"/>
  <c r="M9" i="149"/>
  <c r="L9" i="149"/>
  <c r="K9" i="149"/>
  <c r="J9" i="149"/>
  <c r="J8" i="149" s="1"/>
  <c r="J58" i="149" s="1"/>
  <c r="J62" i="149" s="1"/>
  <c r="I9" i="149"/>
  <c r="H9" i="149"/>
  <c r="H8" i="149" s="1"/>
  <c r="H58" i="149" s="1"/>
  <c r="H62" i="149" s="1"/>
  <c r="G9" i="149"/>
  <c r="F9" i="149"/>
  <c r="F8" i="149" s="1"/>
  <c r="F58" i="149" s="1"/>
  <c r="F62" i="149" s="1"/>
  <c r="D9" i="149"/>
  <c r="C9" i="149"/>
  <c r="B9" i="149"/>
  <c r="O8" i="149"/>
  <c r="O58" i="149" s="1"/>
  <c r="O62" i="149" s="1"/>
  <c r="M8" i="149"/>
  <c r="M58" i="149" s="1"/>
  <c r="M62" i="149" s="1"/>
  <c r="L8" i="149"/>
  <c r="L58" i="149" s="1"/>
  <c r="L62" i="149" s="1"/>
  <c r="K8" i="149"/>
  <c r="K58" i="149" s="1"/>
  <c r="K62" i="149" s="1"/>
  <c r="I8" i="149"/>
  <c r="I58" i="149" s="1"/>
  <c r="I62" i="149" s="1"/>
  <c r="G8" i="149"/>
  <c r="G58" i="149" s="1"/>
  <c r="G62" i="149" s="1"/>
  <c r="D8" i="149"/>
  <c r="D58" i="149" s="1"/>
  <c r="D62" i="149" s="1"/>
  <c r="C8" i="149"/>
  <c r="C58" i="149" s="1"/>
  <c r="C62" i="149" s="1"/>
  <c r="B8" i="149"/>
  <c r="B58" i="149" s="1"/>
  <c r="B62" i="149" s="1"/>
  <c r="O9" i="150"/>
  <c r="N9" i="150"/>
  <c r="M9" i="150"/>
  <c r="L9" i="150"/>
  <c r="L8" i="150" s="1"/>
  <c r="L58" i="150" s="1"/>
  <c r="L62" i="150" s="1"/>
  <c r="K9" i="150"/>
  <c r="J9" i="150"/>
  <c r="J8" i="150" s="1"/>
  <c r="J58" i="150" s="1"/>
  <c r="J62" i="150" s="1"/>
  <c r="I9" i="150"/>
  <c r="H9" i="150"/>
  <c r="H8" i="150" s="1"/>
  <c r="H58" i="150" s="1"/>
  <c r="H62" i="150" s="1"/>
  <c r="G9" i="150"/>
  <c r="F9" i="150"/>
  <c r="D9" i="150"/>
  <c r="C9" i="150"/>
  <c r="C8" i="150" s="1"/>
  <c r="C58" i="150" s="1"/>
  <c r="C62" i="150" s="1"/>
  <c r="B9" i="150"/>
  <c r="O8" i="150"/>
  <c r="N8" i="150"/>
  <c r="N58" i="150" s="1"/>
  <c r="N62" i="150" s="1"/>
  <c r="M8" i="150"/>
  <c r="M58" i="150" s="1"/>
  <c r="M62" i="150" s="1"/>
  <c r="K8" i="150"/>
  <c r="K58" i="150" s="1"/>
  <c r="K62" i="150" s="1"/>
  <c r="I8" i="150"/>
  <c r="I58" i="150" s="1"/>
  <c r="I62" i="150" s="1"/>
  <c r="G8" i="150"/>
  <c r="F8" i="150"/>
  <c r="F58" i="150" s="1"/>
  <c r="F62" i="150" s="1"/>
  <c r="D8" i="150"/>
  <c r="D58" i="150" s="1"/>
  <c r="D62" i="150" s="1"/>
  <c r="B8" i="150"/>
  <c r="B58" i="150" s="1"/>
  <c r="B62" i="150" s="1"/>
  <c r="O9" i="151"/>
  <c r="N9" i="151"/>
  <c r="N8" i="151" s="1"/>
  <c r="N58" i="151" s="1"/>
  <c r="N62" i="151" s="1"/>
  <c r="M9" i="151"/>
  <c r="L9" i="151"/>
  <c r="L8" i="151" s="1"/>
  <c r="L58" i="151" s="1"/>
  <c r="L62" i="151" s="1"/>
  <c r="K9" i="151"/>
  <c r="J9" i="151"/>
  <c r="J8" i="151" s="1"/>
  <c r="J58" i="151" s="1"/>
  <c r="J62" i="151" s="1"/>
  <c r="I9" i="151"/>
  <c r="H9" i="151"/>
  <c r="G9" i="151"/>
  <c r="F9" i="151"/>
  <c r="F8" i="151" s="1"/>
  <c r="F58" i="151" s="1"/>
  <c r="F62" i="151" s="1"/>
  <c r="D9" i="151"/>
  <c r="C9" i="151"/>
  <c r="C8" i="151" s="1"/>
  <c r="C58" i="151" s="1"/>
  <c r="C62" i="151" s="1"/>
  <c r="B9" i="151"/>
  <c r="O8" i="151"/>
  <c r="O58" i="151" s="1"/>
  <c r="O62" i="151" s="1"/>
  <c r="M8" i="151"/>
  <c r="M58" i="151" s="1"/>
  <c r="M62" i="151" s="1"/>
  <c r="K8" i="151"/>
  <c r="K58" i="151" s="1"/>
  <c r="K62" i="151" s="1"/>
  <c r="I8" i="151"/>
  <c r="I58" i="151" s="1"/>
  <c r="I62" i="151" s="1"/>
  <c r="H8" i="151"/>
  <c r="H58" i="151" s="1"/>
  <c r="H62" i="151" s="1"/>
  <c r="G8" i="151"/>
  <c r="G58" i="151" s="1"/>
  <c r="G62" i="151" s="1"/>
  <c r="D8" i="151"/>
  <c r="D58" i="151" s="1"/>
  <c r="D62" i="151" s="1"/>
  <c r="B8" i="151"/>
  <c r="B58" i="151" s="1"/>
  <c r="B62" i="151" s="1"/>
  <c r="O9" i="152"/>
  <c r="N9" i="152"/>
  <c r="N8" i="152" s="1"/>
  <c r="N58" i="152" s="1"/>
  <c r="N62" i="152" s="1"/>
  <c r="M9" i="152"/>
  <c r="L9" i="152"/>
  <c r="L8" i="152" s="1"/>
  <c r="L58" i="152" s="1"/>
  <c r="L62" i="152" s="1"/>
  <c r="K9" i="152"/>
  <c r="J9" i="152"/>
  <c r="I9" i="152"/>
  <c r="H9" i="152"/>
  <c r="H8" i="152" s="1"/>
  <c r="H58" i="152" s="1"/>
  <c r="H62" i="152" s="1"/>
  <c r="G9" i="152"/>
  <c r="F9" i="152"/>
  <c r="F8" i="152" s="1"/>
  <c r="F58" i="152" s="1"/>
  <c r="F62" i="152" s="1"/>
  <c r="D9" i="152"/>
  <c r="C9" i="152"/>
  <c r="C8" i="152" s="1"/>
  <c r="C58" i="152" s="1"/>
  <c r="C62" i="152" s="1"/>
  <c r="B9" i="152"/>
  <c r="O8" i="152"/>
  <c r="O58" i="152" s="1"/>
  <c r="O62" i="152" s="1"/>
  <c r="M8" i="152"/>
  <c r="M58" i="152" s="1"/>
  <c r="M62" i="152" s="1"/>
  <c r="K8" i="152"/>
  <c r="K58" i="152" s="1"/>
  <c r="K62" i="152" s="1"/>
  <c r="J8" i="152"/>
  <c r="J58" i="152" s="1"/>
  <c r="J62" i="152" s="1"/>
  <c r="I8" i="152"/>
  <c r="G8" i="152"/>
  <c r="G58" i="152" s="1"/>
  <c r="G62" i="152" s="1"/>
  <c r="D8" i="152"/>
  <c r="D58" i="152" s="1"/>
  <c r="D62" i="152" s="1"/>
  <c r="B8" i="152"/>
  <c r="B58" i="152" s="1"/>
  <c r="B62" i="152" s="1"/>
  <c r="O9" i="153"/>
  <c r="N9" i="153"/>
  <c r="N8" i="153" s="1"/>
  <c r="N58" i="153" s="1"/>
  <c r="N62" i="153" s="1"/>
  <c r="M9" i="153"/>
  <c r="L9" i="153"/>
  <c r="L8" i="153" s="1"/>
  <c r="L58" i="153" s="1"/>
  <c r="L62" i="153" s="1"/>
  <c r="K9" i="153"/>
  <c r="J9" i="153"/>
  <c r="J8" i="153" s="1"/>
  <c r="J58" i="153" s="1"/>
  <c r="J62" i="153" s="1"/>
  <c r="I9" i="153"/>
  <c r="H9" i="153"/>
  <c r="H8" i="153" s="1"/>
  <c r="H58" i="153" s="1"/>
  <c r="H62" i="153" s="1"/>
  <c r="G9" i="153"/>
  <c r="G8" i="153" s="1"/>
  <c r="G58" i="153" s="1"/>
  <c r="G62" i="153" s="1"/>
  <c r="F9" i="153"/>
  <c r="F8" i="153" s="1"/>
  <c r="F58" i="153" s="1"/>
  <c r="F62" i="153" s="1"/>
  <c r="D9" i="153"/>
  <c r="C9" i="153"/>
  <c r="B9" i="153"/>
  <c r="O8" i="153"/>
  <c r="O58" i="153" s="1"/>
  <c r="O62" i="153" s="1"/>
  <c r="M8" i="153"/>
  <c r="M58" i="153" s="1"/>
  <c r="M62" i="153" s="1"/>
  <c r="K8" i="153"/>
  <c r="K58" i="153" s="1"/>
  <c r="K62" i="153" s="1"/>
  <c r="I8" i="153"/>
  <c r="I58" i="153" s="1"/>
  <c r="I62" i="153" s="1"/>
  <c r="D8" i="153"/>
  <c r="D58" i="153" s="1"/>
  <c r="D62" i="153" s="1"/>
  <c r="C8" i="153"/>
  <c r="C58" i="153" s="1"/>
  <c r="C62" i="153" s="1"/>
  <c r="B8" i="153"/>
  <c r="B58" i="153" s="1"/>
  <c r="B62" i="153" s="1"/>
  <c r="O9" i="154"/>
  <c r="N9" i="154"/>
  <c r="M9" i="154"/>
  <c r="L9" i="154"/>
  <c r="L8" i="154" s="1"/>
  <c r="L58" i="154" s="1"/>
  <c r="L62" i="154" s="1"/>
  <c r="K9" i="154"/>
  <c r="J9" i="154"/>
  <c r="J8" i="154" s="1"/>
  <c r="J58" i="154" s="1"/>
  <c r="J62" i="154" s="1"/>
  <c r="I9" i="154"/>
  <c r="I8" i="154" s="1"/>
  <c r="I58" i="154" s="1"/>
  <c r="I62" i="154" s="1"/>
  <c r="H9" i="154"/>
  <c r="H8" i="154" s="1"/>
  <c r="H58" i="154" s="1"/>
  <c r="H62" i="154" s="1"/>
  <c r="G9" i="154"/>
  <c r="F9" i="154"/>
  <c r="D9" i="154"/>
  <c r="C9" i="154"/>
  <c r="B9" i="154"/>
  <c r="O8" i="154"/>
  <c r="O58" i="154" s="1"/>
  <c r="O62" i="154" s="1"/>
  <c r="N8" i="154"/>
  <c r="N58" i="154" s="1"/>
  <c r="N62" i="154" s="1"/>
  <c r="M8" i="154"/>
  <c r="M58" i="154" s="1"/>
  <c r="M62" i="154" s="1"/>
  <c r="K8" i="154"/>
  <c r="G8" i="154"/>
  <c r="G58" i="154" s="1"/>
  <c r="G62" i="154" s="1"/>
  <c r="F8" i="154"/>
  <c r="F58" i="154" s="1"/>
  <c r="F62" i="154" s="1"/>
  <c r="D8" i="154"/>
  <c r="D58" i="154" s="1"/>
  <c r="D62" i="154" s="1"/>
  <c r="C8" i="154"/>
  <c r="C58" i="154" s="1"/>
  <c r="C62" i="154" s="1"/>
  <c r="B8" i="154"/>
  <c r="O9" i="155"/>
  <c r="O8" i="155" s="1"/>
  <c r="O58" i="155" s="1"/>
  <c r="O62" i="155" s="1"/>
  <c r="N9" i="155"/>
  <c r="M9" i="155"/>
  <c r="L9" i="155"/>
  <c r="K9" i="155"/>
  <c r="K8" i="155" s="1"/>
  <c r="K58" i="155" s="1"/>
  <c r="K62" i="155" s="1"/>
  <c r="J9" i="155"/>
  <c r="I9" i="155"/>
  <c r="I8" i="155" s="1"/>
  <c r="I58" i="155" s="1"/>
  <c r="I62" i="155" s="1"/>
  <c r="H9" i="155"/>
  <c r="H8" i="155" s="1"/>
  <c r="H58" i="155" s="1"/>
  <c r="H62" i="155" s="1"/>
  <c r="G9" i="155"/>
  <c r="G8" i="155" s="1"/>
  <c r="G58" i="155" s="1"/>
  <c r="G62" i="155" s="1"/>
  <c r="F9" i="155"/>
  <c r="D9" i="155"/>
  <c r="C9" i="155"/>
  <c r="B9" i="155"/>
  <c r="B8" i="155" s="1"/>
  <c r="B58" i="155" s="1"/>
  <c r="B62" i="155" s="1"/>
  <c r="N8" i="155"/>
  <c r="N58" i="155" s="1"/>
  <c r="N62" i="155" s="1"/>
  <c r="M8" i="155"/>
  <c r="M58" i="155" s="1"/>
  <c r="M62" i="155" s="1"/>
  <c r="L8" i="155"/>
  <c r="L58" i="155" s="1"/>
  <c r="L62" i="155" s="1"/>
  <c r="J8" i="155"/>
  <c r="J58" i="155" s="1"/>
  <c r="J62" i="155" s="1"/>
  <c r="F8" i="155"/>
  <c r="F58" i="155" s="1"/>
  <c r="F62" i="155" s="1"/>
  <c r="D8" i="155"/>
  <c r="D58" i="155" s="1"/>
  <c r="D62" i="155" s="1"/>
  <c r="C8" i="155"/>
  <c r="C58" i="155" s="1"/>
  <c r="C62" i="155" s="1"/>
  <c r="O9" i="156"/>
  <c r="N9" i="156"/>
  <c r="M9" i="156"/>
  <c r="M8" i="156" s="1"/>
  <c r="L9" i="156"/>
  <c r="K9" i="156"/>
  <c r="K8" i="156" s="1"/>
  <c r="K58" i="156" s="1"/>
  <c r="K62" i="156" s="1"/>
  <c r="J9" i="156"/>
  <c r="J8" i="156" s="1"/>
  <c r="J58" i="156" s="1"/>
  <c r="J62" i="156" s="1"/>
  <c r="I9" i="156"/>
  <c r="I8" i="156" s="1"/>
  <c r="I58" i="156" s="1"/>
  <c r="I62" i="156" s="1"/>
  <c r="H9" i="156"/>
  <c r="G9" i="156"/>
  <c r="F9" i="156"/>
  <c r="D9" i="156"/>
  <c r="D8" i="156" s="1"/>
  <c r="C9" i="156"/>
  <c r="B9" i="156"/>
  <c r="B8" i="156" s="1"/>
  <c r="B58" i="156" s="1"/>
  <c r="B62" i="156" s="1"/>
  <c r="O8" i="156"/>
  <c r="O58" i="156" s="1"/>
  <c r="O62" i="156" s="1"/>
  <c r="N8" i="156"/>
  <c r="N58" i="156" s="1"/>
  <c r="N62" i="156" s="1"/>
  <c r="L8" i="156"/>
  <c r="L58" i="156" s="1"/>
  <c r="L62" i="156" s="1"/>
  <c r="H8" i="156"/>
  <c r="H58" i="156" s="1"/>
  <c r="H62" i="156" s="1"/>
  <c r="G8" i="156"/>
  <c r="G58" i="156" s="1"/>
  <c r="G62" i="156" s="1"/>
  <c r="F8" i="156"/>
  <c r="F58" i="156" s="1"/>
  <c r="F62" i="156" s="1"/>
  <c r="C8" i="156"/>
  <c r="C58" i="156" s="1"/>
  <c r="C62" i="156" s="1"/>
  <c r="O9" i="157"/>
  <c r="O8" i="157" s="1"/>
  <c r="O58" i="157" s="1"/>
  <c r="O62" i="157" s="1"/>
  <c r="N9" i="157"/>
  <c r="M9" i="157"/>
  <c r="M8" i="157" s="1"/>
  <c r="M58" i="157" s="1"/>
  <c r="M62" i="157" s="1"/>
  <c r="L9" i="157"/>
  <c r="L8" i="157" s="1"/>
  <c r="L58" i="157" s="1"/>
  <c r="L62" i="157" s="1"/>
  <c r="K9" i="157"/>
  <c r="K8" i="157" s="1"/>
  <c r="K58" i="157" s="1"/>
  <c r="K62" i="157" s="1"/>
  <c r="J9" i="157"/>
  <c r="I9" i="157"/>
  <c r="H9" i="157"/>
  <c r="G9" i="157"/>
  <c r="G8" i="157" s="1"/>
  <c r="G58" i="157" s="1"/>
  <c r="G62" i="157" s="1"/>
  <c r="F9" i="157"/>
  <c r="D9" i="157"/>
  <c r="D8" i="157" s="1"/>
  <c r="D58" i="157" s="1"/>
  <c r="D62" i="157" s="1"/>
  <c r="C9" i="157"/>
  <c r="C8" i="157" s="1"/>
  <c r="C58" i="157" s="1"/>
  <c r="C62" i="157" s="1"/>
  <c r="B9" i="157"/>
  <c r="B8" i="157" s="1"/>
  <c r="B58" i="157" s="1"/>
  <c r="B62" i="157" s="1"/>
  <c r="N8" i="157"/>
  <c r="N58" i="157" s="1"/>
  <c r="N62" i="157" s="1"/>
  <c r="J8" i="157"/>
  <c r="J58" i="157" s="1"/>
  <c r="J62" i="157" s="1"/>
  <c r="I8" i="157"/>
  <c r="I58" i="157" s="1"/>
  <c r="I62" i="157" s="1"/>
  <c r="H8" i="157"/>
  <c r="H58" i="157" s="1"/>
  <c r="H62" i="157" s="1"/>
  <c r="F8" i="157"/>
  <c r="F58" i="157" s="1"/>
  <c r="F62" i="157" s="1"/>
  <c r="O9" i="158"/>
  <c r="O8" i="158" s="1"/>
  <c r="O58" i="158" s="1"/>
  <c r="O62" i="158" s="1"/>
  <c r="N9" i="158"/>
  <c r="N8" i="158" s="1"/>
  <c r="N58" i="158" s="1"/>
  <c r="N62" i="158" s="1"/>
  <c r="M9" i="158"/>
  <c r="M8" i="158" s="1"/>
  <c r="M58" i="158" s="1"/>
  <c r="M62" i="158" s="1"/>
  <c r="L9" i="158"/>
  <c r="K9" i="158"/>
  <c r="J9" i="158"/>
  <c r="I9" i="158"/>
  <c r="H9" i="158"/>
  <c r="G9" i="158"/>
  <c r="G8" i="158" s="1"/>
  <c r="G58" i="158" s="1"/>
  <c r="G62" i="158" s="1"/>
  <c r="F9" i="158"/>
  <c r="F8" i="158" s="1"/>
  <c r="F58" i="158" s="1"/>
  <c r="F62" i="158" s="1"/>
  <c r="D9" i="158"/>
  <c r="D8" i="158" s="1"/>
  <c r="D58" i="158" s="1"/>
  <c r="D62" i="158" s="1"/>
  <c r="C9" i="158"/>
  <c r="B9" i="158"/>
  <c r="L8" i="158"/>
  <c r="L58" i="158" s="1"/>
  <c r="L62" i="158" s="1"/>
  <c r="K8" i="158"/>
  <c r="K58" i="158" s="1"/>
  <c r="K62" i="158" s="1"/>
  <c r="J8" i="158"/>
  <c r="J58" i="158" s="1"/>
  <c r="J62" i="158" s="1"/>
  <c r="I8" i="158"/>
  <c r="I58" i="158" s="1"/>
  <c r="I62" i="158" s="1"/>
  <c r="H8" i="158"/>
  <c r="H58" i="158" s="1"/>
  <c r="H62" i="158" s="1"/>
  <c r="C8" i="158"/>
  <c r="C58" i="158" s="1"/>
  <c r="C62" i="158" s="1"/>
  <c r="B8" i="158"/>
  <c r="B58" i="158" s="1"/>
  <c r="B62" i="158" s="1"/>
  <c r="O9" i="159"/>
  <c r="O8" i="159" s="1"/>
  <c r="O58" i="159" s="1"/>
  <c r="O62" i="159" s="1"/>
  <c r="N9" i="159"/>
  <c r="M9" i="159"/>
  <c r="L9" i="159"/>
  <c r="K9" i="159"/>
  <c r="J9" i="159"/>
  <c r="I9" i="159"/>
  <c r="I8" i="159" s="1"/>
  <c r="I58" i="159" s="1"/>
  <c r="I62" i="159" s="1"/>
  <c r="H9" i="159"/>
  <c r="H8" i="159" s="1"/>
  <c r="H58" i="159" s="1"/>
  <c r="H62" i="159" s="1"/>
  <c r="G9" i="159"/>
  <c r="G8" i="159" s="1"/>
  <c r="G58" i="159" s="1"/>
  <c r="G62" i="159" s="1"/>
  <c r="F9" i="159"/>
  <c r="D9" i="159"/>
  <c r="C9" i="159"/>
  <c r="B9" i="159"/>
  <c r="N8" i="159"/>
  <c r="N58" i="159" s="1"/>
  <c r="N62" i="159" s="1"/>
  <c r="M8" i="159"/>
  <c r="M58" i="159" s="1"/>
  <c r="M62" i="159" s="1"/>
  <c r="L8" i="159"/>
  <c r="L58" i="159" s="1"/>
  <c r="L62" i="159" s="1"/>
  <c r="K8" i="159"/>
  <c r="K58" i="159" s="1"/>
  <c r="K62" i="159" s="1"/>
  <c r="J8" i="159"/>
  <c r="J58" i="159" s="1"/>
  <c r="J62" i="159" s="1"/>
  <c r="F8" i="159"/>
  <c r="F58" i="159" s="1"/>
  <c r="F62" i="159" s="1"/>
  <c r="D8" i="159"/>
  <c r="D58" i="159" s="1"/>
  <c r="D62" i="159" s="1"/>
  <c r="C8" i="159"/>
  <c r="C58" i="159" s="1"/>
  <c r="C62" i="159" s="1"/>
  <c r="B8" i="159"/>
  <c r="B58" i="159" s="1"/>
  <c r="B62" i="159" s="1"/>
  <c r="O9" i="160"/>
  <c r="N9" i="160"/>
  <c r="M9" i="160"/>
  <c r="L9" i="160"/>
  <c r="K9" i="160"/>
  <c r="K8" i="160" s="1"/>
  <c r="K58" i="160" s="1"/>
  <c r="K62" i="160" s="1"/>
  <c r="J9" i="160"/>
  <c r="J8" i="160" s="1"/>
  <c r="J58" i="160" s="1"/>
  <c r="J62" i="160" s="1"/>
  <c r="I9" i="160"/>
  <c r="I8" i="160" s="1"/>
  <c r="I58" i="160" s="1"/>
  <c r="I62" i="160" s="1"/>
  <c r="H9" i="160"/>
  <c r="G9" i="160"/>
  <c r="F9" i="160"/>
  <c r="D9" i="160"/>
  <c r="C9" i="160"/>
  <c r="B9" i="160"/>
  <c r="B8" i="160" s="1"/>
  <c r="B58" i="160" s="1"/>
  <c r="B62" i="160" s="1"/>
  <c r="O8" i="160"/>
  <c r="O58" i="160" s="1"/>
  <c r="O62" i="160" s="1"/>
  <c r="N8" i="160"/>
  <c r="N58" i="160" s="1"/>
  <c r="N62" i="160" s="1"/>
  <c r="M8" i="160"/>
  <c r="M58" i="160" s="1"/>
  <c r="M62" i="160" s="1"/>
  <c r="L8" i="160"/>
  <c r="L58" i="160" s="1"/>
  <c r="L62" i="160" s="1"/>
  <c r="H8" i="160"/>
  <c r="H58" i="160" s="1"/>
  <c r="H62" i="160" s="1"/>
  <c r="G8" i="160"/>
  <c r="G58" i="160" s="1"/>
  <c r="G62" i="160" s="1"/>
  <c r="F8" i="160"/>
  <c r="F58" i="160" s="1"/>
  <c r="F62" i="160" s="1"/>
  <c r="D8" i="160"/>
  <c r="D58" i="160" s="1"/>
  <c r="D62" i="160" s="1"/>
  <c r="C8" i="160"/>
  <c r="C58" i="160" s="1"/>
  <c r="C62" i="160" s="1"/>
  <c r="O9" i="161"/>
  <c r="N9" i="161"/>
  <c r="M9" i="161"/>
  <c r="M8" i="161" s="1"/>
  <c r="M58" i="161" s="1"/>
  <c r="M62" i="161" s="1"/>
  <c r="L9" i="161"/>
  <c r="L8" i="161" s="1"/>
  <c r="L58" i="161" s="1"/>
  <c r="L62" i="161" s="1"/>
  <c r="K9" i="161"/>
  <c r="K8" i="161" s="1"/>
  <c r="K58" i="161" s="1"/>
  <c r="K62" i="161" s="1"/>
  <c r="J9" i="161"/>
  <c r="I9" i="161"/>
  <c r="H9" i="161"/>
  <c r="G9" i="161"/>
  <c r="F9" i="161"/>
  <c r="D9" i="161"/>
  <c r="D8" i="161" s="1"/>
  <c r="D58" i="161" s="1"/>
  <c r="D62" i="161" s="1"/>
  <c r="C9" i="161"/>
  <c r="C8" i="161" s="1"/>
  <c r="C58" i="161" s="1"/>
  <c r="C62" i="161" s="1"/>
  <c r="B9" i="161"/>
  <c r="B8" i="161" s="1"/>
  <c r="B58" i="161" s="1"/>
  <c r="B62" i="161" s="1"/>
  <c r="O8" i="161"/>
  <c r="O58" i="161" s="1"/>
  <c r="O62" i="161" s="1"/>
  <c r="N8" i="161"/>
  <c r="J8" i="161"/>
  <c r="J58" i="161" s="1"/>
  <c r="J62" i="161" s="1"/>
  <c r="I8" i="161"/>
  <c r="I58" i="161" s="1"/>
  <c r="I62" i="161" s="1"/>
  <c r="H8" i="161"/>
  <c r="H58" i="161" s="1"/>
  <c r="H62" i="161" s="1"/>
  <c r="G8" i="161"/>
  <c r="G58" i="161" s="1"/>
  <c r="G62" i="161" s="1"/>
  <c r="F8" i="161"/>
  <c r="O9" i="162"/>
  <c r="O8" i="162" s="1"/>
  <c r="O58" i="162" s="1"/>
  <c r="O62" i="162" s="1"/>
  <c r="N9" i="162"/>
  <c r="N8" i="162" s="1"/>
  <c r="N58" i="162" s="1"/>
  <c r="N62" i="162" s="1"/>
  <c r="M9" i="162"/>
  <c r="M8" i="162" s="1"/>
  <c r="M58" i="162" s="1"/>
  <c r="M62" i="162" s="1"/>
  <c r="L9" i="162"/>
  <c r="K9" i="162"/>
  <c r="J9" i="162"/>
  <c r="I9" i="162"/>
  <c r="H9" i="162"/>
  <c r="G9" i="162"/>
  <c r="G8" i="162" s="1"/>
  <c r="G58" i="162" s="1"/>
  <c r="G62" i="162" s="1"/>
  <c r="F9" i="162"/>
  <c r="F8" i="162" s="1"/>
  <c r="F58" i="162" s="1"/>
  <c r="F62" i="162" s="1"/>
  <c r="D9" i="162"/>
  <c r="D8" i="162" s="1"/>
  <c r="D58" i="162" s="1"/>
  <c r="D62" i="162" s="1"/>
  <c r="C9" i="162"/>
  <c r="B9" i="162"/>
  <c r="L8" i="162"/>
  <c r="L58" i="162" s="1"/>
  <c r="L62" i="162" s="1"/>
  <c r="K8" i="162"/>
  <c r="K58" i="162" s="1"/>
  <c r="K62" i="162" s="1"/>
  <c r="J8" i="162"/>
  <c r="J58" i="162" s="1"/>
  <c r="J62" i="162" s="1"/>
  <c r="I8" i="162"/>
  <c r="I58" i="162" s="1"/>
  <c r="I62" i="162" s="1"/>
  <c r="H8" i="162"/>
  <c r="H58" i="162" s="1"/>
  <c r="H62" i="162" s="1"/>
  <c r="C8" i="162"/>
  <c r="C58" i="162" s="1"/>
  <c r="C62" i="162" s="1"/>
  <c r="B8" i="162"/>
  <c r="B58" i="162" s="1"/>
  <c r="B62" i="162" s="1"/>
  <c r="O9" i="163"/>
  <c r="O8" i="163" s="1"/>
  <c r="O58" i="163" s="1"/>
  <c r="O62" i="163" s="1"/>
  <c r="N9" i="163"/>
  <c r="M9" i="163"/>
  <c r="L9" i="163"/>
  <c r="K9" i="163"/>
  <c r="J9" i="163"/>
  <c r="I9" i="163"/>
  <c r="I8" i="163" s="1"/>
  <c r="I58" i="163" s="1"/>
  <c r="I62" i="163" s="1"/>
  <c r="H9" i="163"/>
  <c r="H8" i="163" s="1"/>
  <c r="H58" i="163" s="1"/>
  <c r="H62" i="163" s="1"/>
  <c r="G9" i="163"/>
  <c r="G8" i="163" s="1"/>
  <c r="G58" i="163" s="1"/>
  <c r="G62" i="163" s="1"/>
  <c r="F9" i="163"/>
  <c r="D9" i="163"/>
  <c r="C9" i="163"/>
  <c r="B9" i="163"/>
  <c r="N8" i="163"/>
  <c r="N58" i="163" s="1"/>
  <c r="N62" i="163" s="1"/>
  <c r="M8" i="163"/>
  <c r="M58" i="163" s="1"/>
  <c r="M62" i="163" s="1"/>
  <c r="L8" i="163"/>
  <c r="L58" i="163" s="1"/>
  <c r="L62" i="163" s="1"/>
  <c r="K8" i="163"/>
  <c r="K58" i="163" s="1"/>
  <c r="K62" i="163" s="1"/>
  <c r="J8" i="163"/>
  <c r="J58" i="163" s="1"/>
  <c r="J62" i="163" s="1"/>
  <c r="F8" i="163"/>
  <c r="F58" i="163" s="1"/>
  <c r="F62" i="163" s="1"/>
  <c r="D8" i="163"/>
  <c r="D58" i="163" s="1"/>
  <c r="D62" i="163" s="1"/>
  <c r="C8" i="163"/>
  <c r="C58" i="163" s="1"/>
  <c r="C62" i="163" s="1"/>
  <c r="B8" i="163"/>
  <c r="B58" i="163" s="1"/>
  <c r="B62" i="163" s="1"/>
  <c r="O9" i="164"/>
  <c r="N9" i="164"/>
  <c r="M9" i="164"/>
  <c r="L9" i="164"/>
  <c r="K9" i="164"/>
  <c r="K8" i="164" s="1"/>
  <c r="K58" i="164" s="1"/>
  <c r="K62" i="164" s="1"/>
  <c r="J9" i="164"/>
  <c r="J8" i="164" s="1"/>
  <c r="J58" i="164" s="1"/>
  <c r="J62" i="164" s="1"/>
  <c r="I9" i="164"/>
  <c r="I8" i="164" s="1"/>
  <c r="I58" i="164" s="1"/>
  <c r="I62" i="164" s="1"/>
  <c r="H9" i="164"/>
  <c r="G9" i="164"/>
  <c r="F9" i="164"/>
  <c r="D9" i="164"/>
  <c r="C9" i="164"/>
  <c r="B9" i="164"/>
  <c r="B8" i="164" s="1"/>
  <c r="B58" i="164" s="1"/>
  <c r="B62" i="164" s="1"/>
  <c r="O8" i="164"/>
  <c r="O58" i="164" s="1"/>
  <c r="O62" i="164" s="1"/>
  <c r="N8" i="164"/>
  <c r="N58" i="164" s="1"/>
  <c r="N62" i="164" s="1"/>
  <c r="M8" i="164"/>
  <c r="L8" i="164"/>
  <c r="L58" i="164" s="1"/>
  <c r="L62" i="164" s="1"/>
  <c r="H8" i="164"/>
  <c r="H58" i="164" s="1"/>
  <c r="H62" i="164" s="1"/>
  <c r="G8" i="164"/>
  <c r="G58" i="164" s="1"/>
  <c r="G62" i="164" s="1"/>
  <c r="F8" i="164"/>
  <c r="F58" i="164" s="1"/>
  <c r="F62" i="164" s="1"/>
  <c r="D8" i="164"/>
  <c r="C8" i="164"/>
  <c r="C58" i="164" s="1"/>
  <c r="C62" i="164" s="1"/>
  <c r="O9" i="165"/>
  <c r="N9" i="165"/>
  <c r="M9" i="165"/>
  <c r="M8" i="165" s="1"/>
  <c r="M58" i="165" s="1"/>
  <c r="M62" i="165" s="1"/>
  <c r="L9" i="165"/>
  <c r="L8" i="165" s="1"/>
  <c r="L58" i="165" s="1"/>
  <c r="L62" i="165" s="1"/>
  <c r="K9" i="165"/>
  <c r="K8" i="165" s="1"/>
  <c r="K58" i="165" s="1"/>
  <c r="K62" i="165" s="1"/>
  <c r="J9" i="165"/>
  <c r="I9" i="165"/>
  <c r="H9" i="165"/>
  <c r="G9" i="165"/>
  <c r="F9" i="165"/>
  <c r="D9" i="165"/>
  <c r="D8" i="165" s="1"/>
  <c r="D58" i="165" s="1"/>
  <c r="D62" i="165" s="1"/>
  <c r="C9" i="165"/>
  <c r="C8" i="165" s="1"/>
  <c r="C58" i="165" s="1"/>
  <c r="C62" i="165" s="1"/>
  <c r="B9" i="165"/>
  <c r="B8" i="165" s="1"/>
  <c r="B58" i="165" s="1"/>
  <c r="B62" i="165" s="1"/>
  <c r="O8" i="165"/>
  <c r="O58" i="165" s="1"/>
  <c r="O62" i="165" s="1"/>
  <c r="N8" i="165"/>
  <c r="N58" i="165" s="1"/>
  <c r="N62" i="165" s="1"/>
  <c r="J8" i="165"/>
  <c r="J58" i="165" s="1"/>
  <c r="J62" i="165" s="1"/>
  <c r="I8" i="165"/>
  <c r="I58" i="165" s="1"/>
  <c r="I62" i="165" s="1"/>
  <c r="H8" i="165"/>
  <c r="H58" i="165" s="1"/>
  <c r="H62" i="165" s="1"/>
  <c r="G8" i="165"/>
  <c r="G58" i="165" s="1"/>
  <c r="G62" i="165" s="1"/>
  <c r="F8" i="165"/>
  <c r="F58" i="165" s="1"/>
  <c r="F62" i="165" s="1"/>
  <c r="O9" i="166"/>
  <c r="O8" i="166" s="1"/>
  <c r="O58" i="166" s="1"/>
  <c r="O62" i="166" s="1"/>
  <c r="N9" i="166"/>
  <c r="N8" i="166" s="1"/>
  <c r="N58" i="166" s="1"/>
  <c r="N62" i="166" s="1"/>
  <c r="M9" i="166"/>
  <c r="M8" i="166" s="1"/>
  <c r="M58" i="166" s="1"/>
  <c r="M62" i="166" s="1"/>
  <c r="L9" i="166"/>
  <c r="K9" i="166"/>
  <c r="J9" i="166"/>
  <c r="I9" i="166"/>
  <c r="H9" i="166"/>
  <c r="G9" i="166"/>
  <c r="G8" i="166" s="1"/>
  <c r="G58" i="166" s="1"/>
  <c r="G62" i="166" s="1"/>
  <c r="F9" i="166"/>
  <c r="F8" i="166" s="1"/>
  <c r="F58" i="166" s="1"/>
  <c r="F62" i="166" s="1"/>
  <c r="D9" i="166"/>
  <c r="D8" i="166" s="1"/>
  <c r="D58" i="166" s="1"/>
  <c r="D62" i="166" s="1"/>
  <c r="C9" i="166"/>
  <c r="B9" i="166"/>
  <c r="L8" i="166"/>
  <c r="L58" i="166" s="1"/>
  <c r="L62" i="166" s="1"/>
  <c r="K8" i="166"/>
  <c r="K58" i="166" s="1"/>
  <c r="K62" i="166" s="1"/>
  <c r="J8" i="166"/>
  <c r="J58" i="166" s="1"/>
  <c r="J62" i="166" s="1"/>
  <c r="I8" i="166"/>
  <c r="I58" i="166" s="1"/>
  <c r="I62" i="166" s="1"/>
  <c r="H8" i="166"/>
  <c r="H58" i="166" s="1"/>
  <c r="H62" i="166" s="1"/>
  <c r="C8" i="166"/>
  <c r="C58" i="166" s="1"/>
  <c r="C62" i="166" s="1"/>
  <c r="B8" i="166"/>
  <c r="B58" i="166" s="1"/>
  <c r="B62" i="166" s="1"/>
  <c r="O9" i="167"/>
  <c r="O8" i="167" s="1"/>
  <c r="O58" i="167" s="1"/>
  <c r="O62" i="167" s="1"/>
  <c r="N9" i="167"/>
  <c r="M9" i="167"/>
  <c r="L9" i="167"/>
  <c r="L8" i="167" s="1"/>
  <c r="L58" i="167" s="1"/>
  <c r="L62" i="167" s="1"/>
  <c r="K9" i="167"/>
  <c r="J9" i="167"/>
  <c r="I9" i="167"/>
  <c r="I8" i="167" s="1"/>
  <c r="I58" i="167" s="1"/>
  <c r="I62" i="167" s="1"/>
  <c r="H9" i="167"/>
  <c r="H8" i="167" s="1"/>
  <c r="H58" i="167" s="1"/>
  <c r="H62" i="167" s="1"/>
  <c r="G9" i="167"/>
  <c r="G8" i="167" s="1"/>
  <c r="G58" i="167" s="1"/>
  <c r="G62" i="167" s="1"/>
  <c r="F9" i="167"/>
  <c r="F8" i="167" s="1"/>
  <c r="F58" i="167" s="1"/>
  <c r="F62" i="167" s="1"/>
  <c r="D9" i="167"/>
  <c r="D8" i="167" s="1"/>
  <c r="D58" i="167" s="1"/>
  <c r="D62" i="167" s="1"/>
  <c r="C9" i="167"/>
  <c r="B9" i="167"/>
  <c r="N8" i="167"/>
  <c r="N58" i="167" s="1"/>
  <c r="N62" i="167" s="1"/>
  <c r="M8" i="167"/>
  <c r="M58" i="167" s="1"/>
  <c r="M62" i="167" s="1"/>
  <c r="K8" i="167"/>
  <c r="K58" i="167" s="1"/>
  <c r="K62" i="167" s="1"/>
  <c r="J8" i="167"/>
  <c r="J58" i="167" s="1"/>
  <c r="J62" i="167" s="1"/>
  <c r="C8" i="167"/>
  <c r="C58" i="167" s="1"/>
  <c r="C62" i="167" s="1"/>
  <c r="B8" i="167"/>
  <c r="B58" i="167" s="1"/>
  <c r="B62" i="167" s="1"/>
  <c r="O9" i="168"/>
  <c r="O8" i="168" s="1"/>
  <c r="O58" i="168" s="1"/>
  <c r="O62" i="168" s="1"/>
  <c r="N9" i="168"/>
  <c r="M9" i="168"/>
  <c r="L9" i="168"/>
  <c r="K9" i="168"/>
  <c r="J9" i="168"/>
  <c r="I9" i="168"/>
  <c r="I8" i="168" s="1"/>
  <c r="I58" i="168" s="1"/>
  <c r="I62" i="168" s="1"/>
  <c r="H9" i="168"/>
  <c r="H8" i="168" s="1"/>
  <c r="H58" i="168" s="1"/>
  <c r="H62" i="168" s="1"/>
  <c r="G9" i="168"/>
  <c r="G8" i="168" s="1"/>
  <c r="G58" i="168" s="1"/>
  <c r="G62" i="168" s="1"/>
  <c r="F9" i="168"/>
  <c r="D9" i="168"/>
  <c r="C9" i="168"/>
  <c r="B9" i="168"/>
  <c r="N8" i="168"/>
  <c r="N58" i="168" s="1"/>
  <c r="N62" i="168" s="1"/>
  <c r="M8" i="168"/>
  <c r="M58" i="168" s="1"/>
  <c r="M62" i="168" s="1"/>
  <c r="L8" i="168"/>
  <c r="L58" i="168" s="1"/>
  <c r="L62" i="168" s="1"/>
  <c r="K8" i="168"/>
  <c r="K58" i="168" s="1"/>
  <c r="K62" i="168" s="1"/>
  <c r="J8" i="168"/>
  <c r="J58" i="168" s="1"/>
  <c r="J62" i="168" s="1"/>
  <c r="F8" i="168"/>
  <c r="F58" i="168" s="1"/>
  <c r="F62" i="168" s="1"/>
  <c r="D8" i="168"/>
  <c r="D58" i="168" s="1"/>
  <c r="D62" i="168" s="1"/>
  <c r="C8" i="168"/>
  <c r="C58" i="168" s="1"/>
  <c r="C62" i="168" s="1"/>
  <c r="B8" i="168"/>
  <c r="B58" i="168" s="1"/>
  <c r="B62" i="168" s="1"/>
  <c r="O9" i="169"/>
  <c r="N9" i="169"/>
  <c r="M9" i="169"/>
  <c r="L9" i="169"/>
  <c r="K9" i="169"/>
  <c r="K8" i="169" s="1"/>
  <c r="K58" i="169" s="1"/>
  <c r="K62" i="169" s="1"/>
  <c r="J9" i="169"/>
  <c r="J8" i="169" s="1"/>
  <c r="J58" i="169" s="1"/>
  <c r="J62" i="169" s="1"/>
  <c r="I9" i="169"/>
  <c r="I8" i="169" s="1"/>
  <c r="I58" i="169" s="1"/>
  <c r="I62" i="169" s="1"/>
  <c r="H9" i="169"/>
  <c r="G9" i="169"/>
  <c r="F9" i="169"/>
  <c r="D9" i="169"/>
  <c r="C9" i="169"/>
  <c r="B9" i="169"/>
  <c r="B8" i="169" s="1"/>
  <c r="B58" i="169" s="1"/>
  <c r="B62" i="169" s="1"/>
  <c r="O8" i="169"/>
  <c r="O58" i="169" s="1"/>
  <c r="O62" i="169" s="1"/>
  <c r="N8" i="169"/>
  <c r="N58" i="169" s="1"/>
  <c r="N62" i="169" s="1"/>
  <c r="M8" i="169"/>
  <c r="M58" i="169" s="1"/>
  <c r="M62" i="169" s="1"/>
  <c r="L8" i="169"/>
  <c r="L58" i="169" s="1"/>
  <c r="L62" i="169" s="1"/>
  <c r="H8" i="169"/>
  <c r="H58" i="169" s="1"/>
  <c r="H62" i="169" s="1"/>
  <c r="G8" i="169"/>
  <c r="G58" i="169" s="1"/>
  <c r="G62" i="169" s="1"/>
  <c r="F8" i="169"/>
  <c r="F58" i="169" s="1"/>
  <c r="F62" i="169" s="1"/>
  <c r="D8" i="169"/>
  <c r="D58" i="169" s="1"/>
  <c r="D62" i="169" s="1"/>
  <c r="C8" i="169"/>
  <c r="C58" i="169" s="1"/>
  <c r="C62" i="169" s="1"/>
  <c r="O9" i="170"/>
  <c r="N9" i="170"/>
  <c r="M9" i="170"/>
  <c r="L9" i="170"/>
  <c r="L8" i="170" s="1"/>
  <c r="L58" i="170" s="1"/>
  <c r="L62" i="170" s="1"/>
  <c r="K9" i="170"/>
  <c r="K8" i="170" s="1"/>
  <c r="K58" i="170" s="1"/>
  <c r="K62" i="170" s="1"/>
  <c r="J9" i="170"/>
  <c r="J8" i="170" s="1"/>
  <c r="J58" i="170" s="1"/>
  <c r="J62" i="170" s="1"/>
  <c r="I9" i="170"/>
  <c r="H9" i="170"/>
  <c r="G9" i="170"/>
  <c r="F9" i="170"/>
  <c r="D9" i="170"/>
  <c r="C9" i="170"/>
  <c r="C8" i="170" s="1"/>
  <c r="C58" i="170" s="1"/>
  <c r="C62" i="170" s="1"/>
  <c r="B9" i="170"/>
  <c r="B8" i="170" s="1"/>
  <c r="B58" i="170" s="1"/>
  <c r="B62" i="170" s="1"/>
  <c r="O8" i="170"/>
  <c r="O58" i="170" s="1"/>
  <c r="O62" i="170" s="1"/>
  <c r="N8" i="170"/>
  <c r="N58" i="170" s="1"/>
  <c r="N62" i="170" s="1"/>
  <c r="M8" i="170"/>
  <c r="M58" i="170" s="1"/>
  <c r="M62" i="170" s="1"/>
  <c r="I8" i="170"/>
  <c r="I58" i="170" s="1"/>
  <c r="I62" i="170" s="1"/>
  <c r="H8" i="170"/>
  <c r="H58" i="170" s="1"/>
  <c r="H62" i="170" s="1"/>
  <c r="G8" i="170"/>
  <c r="G58" i="170" s="1"/>
  <c r="G62" i="170" s="1"/>
  <c r="F8" i="170"/>
  <c r="F58" i="170" s="1"/>
  <c r="F62" i="170" s="1"/>
  <c r="D8" i="170"/>
  <c r="D58" i="170" s="1"/>
  <c r="D62" i="170" s="1"/>
  <c r="O9" i="171"/>
  <c r="N9" i="171"/>
  <c r="N8" i="171" s="1"/>
  <c r="N58" i="171" s="1"/>
  <c r="N62" i="171" s="1"/>
  <c r="M9" i="171"/>
  <c r="M8" i="171" s="1"/>
  <c r="M58" i="171" s="1"/>
  <c r="M62" i="171" s="1"/>
  <c r="L9" i="171"/>
  <c r="L8" i="171" s="1"/>
  <c r="L58" i="171" s="1"/>
  <c r="L62" i="171" s="1"/>
  <c r="K9" i="171"/>
  <c r="J9" i="171"/>
  <c r="I9" i="171"/>
  <c r="H9" i="171"/>
  <c r="G9" i="171"/>
  <c r="F9" i="171"/>
  <c r="F8" i="171" s="1"/>
  <c r="F58" i="171" s="1"/>
  <c r="F62" i="171" s="1"/>
  <c r="D9" i="171"/>
  <c r="D8" i="171" s="1"/>
  <c r="D58" i="171" s="1"/>
  <c r="D62" i="171" s="1"/>
  <c r="C9" i="171"/>
  <c r="C8" i="171" s="1"/>
  <c r="C58" i="171" s="1"/>
  <c r="C62" i="171" s="1"/>
  <c r="B9" i="171"/>
  <c r="B8" i="171" s="1"/>
  <c r="B58" i="171" s="1"/>
  <c r="B62" i="171" s="1"/>
  <c r="O8" i="171"/>
  <c r="O58" i="171" s="1"/>
  <c r="O62" i="171" s="1"/>
  <c r="K8" i="171"/>
  <c r="K58" i="171" s="1"/>
  <c r="K62" i="171" s="1"/>
  <c r="J8" i="171"/>
  <c r="J58" i="171" s="1"/>
  <c r="J62" i="171" s="1"/>
  <c r="I8" i="171"/>
  <c r="I58" i="171" s="1"/>
  <c r="I62" i="171" s="1"/>
  <c r="H8" i="171"/>
  <c r="H58" i="171" s="1"/>
  <c r="H62" i="171" s="1"/>
  <c r="G8" i="171"/>
  <c r="G58" i="171" s="1"/>
  <c r="G62" i="171" s="1"/>
  <c r="O9" i="172"/>
  <c r="O8" i="172" s="1"/>
  <c r="O58" i="172" s="1"/>
  <c r="O62" i="172" s="1"/>
  <c r="N9" i="172"/>
  <c r="N8" i="172" s="1"/>
  <c r="N58" i="172" s="1"/>
  <c r="N62" i="172" s="1"/>
  <c r="M9" i="172"/>
  <c r="M8" i="172" s="1"/>
  <c r="L9" i="172"/>
  <c r="K9" i="172"/>
  <c r="J9" i="172"/>
  <c r="I9" i="172"/>
  <c r="H9" i="172"/>
  <c r="G9" i="172"/>
  <c r="G8" i="172" s="1"/>
  <c r="G58" i="172" s="1"/>
  <c r="G62" i="172" s="1"/>
  <c r="F9" i="172"/>
  <c r="F8" i="172" s="1"/>
  <c r="F58" i="172" s="1"/>
  <c r="F62" i="172" s="1"/>
  <c r="D9" i="172"/>
  <c r="D8" i="172" s="1"/>
  <c r="C9" i="172"/>
  <c r="B9" i="172"/>
  <c r="L8" i="172"/>
  <c r="L58" i="172" s="1"/>
  <c r="L62" i="172" s="1"/>
  <c r="K8" i="172"/>
  <c r="K58" i="172" s="1"/>
  <c r="K62" i="172" s="1"/>
  <c r="J8" i="172"/>
  <c r="J58" i="172" s="1"/>
  <c r="J62" i="172" s="1"/>
  <c r="I8" i="172"/>
  <c r="I58" i="172" s="1"/>
  <c r="I62" i="172" s="1"/>
  <c r="H8" i="172"/>
  <c r="H58" i="172" s="1"/>
  <c r="H62" i="172" s="1"/>
  <c r="C8" i="172"/>
  <c r="C58" i="172" s="1"/>
  <c r="C62" i="172" s="1"/>
  <c r="B8" i="172"/>
  <c r="B58" i="172" s="1"/>
  <c r="B62" i="172" s="1"/>
  <c r="O9" i="173"/>
  <c r="O8" i="173" s="1"/>
  <c r="O58" i="173" s="1"/>
  <c r="O62" i="173" s="1"/>
  <c r="N9" i="173"/>
  <c r="M9" i="173"/>
  <c r="L9" i="173"/>
  <c r="K9" i="173"/>
  <c r="J9" i="173"/>
  <c r="I9" i="173"/>
  <c r="I8" i="173" s="1"/>
  <c r="I58" i="173" s="1"/>
  <c r="I62" i="173" s="1"/>
  <c r="H9" i="173"/>
  <c r="H8" i="173" s="1"/>
  <c r="H58" i="173" s="1"/>
  <c r="H62" i="173" s="1"/>
  <c r="G9" i="173"/>
  <c r="G8" i="173" s="1"/>
  <c r="G58" i="173" s="1"/>
  <c r="G62" i="173" s="1"/>
  <c r="F9" i="173"/>
  <c r="D9" i="173"/>
  <c r="C9" i="173"/>
  <c r="B9" i="173"/>
  <c r="B8" i="173" s="1"/>
  <c r="B58" i="173" s="1"/>
  <c r="B62" i="173" s="1"/>
  <c r="N8" i="173"/>
  <c r="N58" i="173" s="1"/>
  <c r="N62" i="173" s="1"/>
  <c r="M8" i="173"/>
  <c r="M58" i="173" s="1"/>
  <c r="M62" i="173" s="1"/>
  <c r="L8" i="173"/>
  <c r="L58" i="173" s="1"/>
  <c r="L62" i="173" s="1"/>
  <c r="K8" i="173"/>
  <c r="K58" i="173" s="1"/>
  <c r="K62" i="173" s="1"/>
  <c r="J8" i="173"/>
  <c r="J58" i="173" s="1"/>
  <c r="J62" i="173" s="1"/>
  <c r="F8" i="173"/>
  <c r="F58" i="173" s="1"/>
  <c r="F62" i="173" s="1"/>
  <c r="D8" i="173"/>
  <c r="D58" i="173" s="1"/>
  <c r="D62" i="173" s="1"/>
  <c r="C8" i="173"/>
  <c r="C58" i="173" s="1"/>
  <c r="C62" i="173" s="1"/>
  <c r="O9" i="174"/>
  <c r="N9" i="174"/>
  <c r="M9" i="174"/>
  <c r="L9" i="174"/>
  <c r="K9" i="174"/>
  <c r="J9" i="174"/>
  <c r="J8" i="174" s="1"/>
  <c r="J58" i="174" s="1"/>
  <c r="J62" i="174" s="1"/>
  <c r="I9" i="174"/>
  <c r="I8" i="174" s="1"/>
  <c r="I58" i="174" s="1"/>
  <c r="I62" i="174" s="1"/>
  <c r="H9" i="174"/>
  <c r="H8" i="174" s="1"/>
  <c r="H58" i="174" s="1"/>
  <c r="H62" i="174" s="1"/>
  <c r="G9" i="174"/>
  <c r="F9" i="174"/>
  <c r="D9" i="174"/>
  <c r="C9" i="174"/>
  <c r="B9" i="174"/>
  <c r="O8" i="174"/>
  <c r="O58" i="174" s="1"/>
  <c r="O62" i="174" s="1"/>
  <c r="N8" i="174"/>
  <c r="M8" i="174"/>
  <c r="M58" i="174" s="1"/>
  <c r="M62" i="174" s="1"/>
  <c r="L8" i="174"/>
  <c r="L58" i="174" s="1"/>
  <c r="L62" i="174" s="1"/>
  <c r="K8" i="174"/>
  <c r="K58" i="174" s="1"/>
  <c r="K62" i="174" s="1"/>
  <c r="G8" i="174"/>
  <c r="G58" i="174" s="1"/>
  <c r="G62" i="174" s="1"/>
  <c r="F8" i="174"/>
  <c r="F58" i="174" s="1"/>
  <c r="F62" i="174" s="1"/>
  <c r="D8" i="174"/>
  <c r="D58" i="174" s="1"/>
  <c r="D62" i="174" s="1"/>
  <c r="C8" i="174"/>
  <c r="C58" i="174" s="1"/>
  <c r="C62" i="174" s="1"/>
  <c r="B8" i="174"/>
  <c r="B58" i="174" s="1"/>
  <c r="B62" i="174" s="1"/>
  <c r="O9" i="175"/>
  <c r="N9" i="175"/>
  <c r="M9" i="175"/>
  <c r="L9" i="175"/>
  <c r="L8" i="175" s="1"/>
  <c r="L58" i="175" s="1"/>
  <c r="L62" i="175" s="1"/>
  <c r="K9" i="175"/>
  <c r="K8" i="175" s="1"/>
  <c r="K58" i="175" s="1"/>
  <c r="K62" i="175" s="1"/>
  <c r="J9" i="175"/>
  <c r="J8" i="175" s="1"/>
  <c r="J58" i="175" s="1"/>
  <c r="J62" i="175" s="1"/>
  <c r="I9" i="175"/>
  <c r="H9" i="175"/>
  <c r="G9" i="175"/>
  <c r="F9" i="175"/>
  <c r="D9" i="175"/>
  <c r="C9" i="175"/>
  <c r="C8" i="175" s="1"/>
  <c r="C58" i="175" s="1"/>
  <c r="C62" i="175" s="1"/>
  <c r="B9" i="175"/>
  <c r="B8" i="175" s="1"/>
  <c r="B58" i="175" s="1"/>
  <c r="B62" i="175" s="1"/>
  <c r="O8" i="175"/>
  <c r="O58" i="175" s="1"/>
  <c r="O62" i="175" s="1"/>
  <c r="N8" i="175"/>
  <c r="N58" i="175" s="1"/>
  <c r="N62" i="175" s="1"/>
  <c r="M8" i="175"/>
  <c r="M58" i="175" s="1"/>
  <c r="M62" i="175" s="1"/>
  <c r="I8" i="175"/>
  <c r="I58" i="175" s="1"/>
  <c r="I62" i="175" s="1"/>
  <c r="H8" i="175"/>
  <c r="H58" i="175" s="1"/>
  <c r="H62" i="175" s="1"/>
  <c r="G8" i="175"/>
  <c r="G58" i="175" s="1"/>
  <c r="G62" i="175" s="1"/>
  <c r="F8" i="175"/>
  <c r="F58" i="175" s="1"/>
  <c r="F62" i="175" s="1"/>
  <c r="D8" i="175"/>
  <c r="D58" i="175" s="1"/>
  <c r="D62" i="175" s="1"/>
  <c r="O9" i="176"/>
  <c r="N9" i="176"/>
  <c r="M9" i="176"/>
  <c r="M8" i="176" s="1"/>
  <c r="M58" i="176" s="1"/>
  <c r="M62" i="176" s="1"/>
  <c r="L9" i="176"/>
  <c r="L8" i="176" s="1"/>
  <c r="L58" i="176" s="1"/>
  <c r="L62" i="176" s="1"/>
  <c r="K9" i="176"/>
  <c r="K8" i="176" s="1"/>
  <c r="K58" i="176" s="1"/>
  <c r="K62" i="176" s="1"/>
  <c r="J9" i="176"/>
  <c r="I9" i="176"/>
  <c r="H9" i="176"/>
  <c r="G9" i="176"/>
  <c r="F9" i="176"/>
  <c r="D9" i="176"/>
  <c r="D8" i="176" s="1"/>
  <c r="D58" i="176" s="1"/>
  <c r="D62" i="176" s="1"/>
  <c r="C9" i="176"/>
  <c r="C8" i="176" s="1"/>
  <c r="C58" i="176" s="1"/>
  <c r="C62" i="176" s="1"/>
  <c r="B9" i="176"/>
  <c r="B8" i="176" s="1"/>
  <c r="B58" i="176" s="1"/>
  <c r="B62" i="176" s="1"/>
  <c r="O8" i="176"/>
  <c r="O58" i="176" s="1"/>
  <c r="O62" i="176" s="1"/>
  <c r="N8" i="176"/>
  <c r="N58" i="176" s="1"/>
  <c r="N62" i="176" s="1"/>
  <c r="J8" i="176"/>
  <c r="J58" i="176" s="1"/>
  <c r="J62" i="176" s="1"/>
  <c r="I8" i="176"/>
  <c r="I58" i="176" s="1"/>
  <c r="I62" i="176" s="1"/>
  <c r="H8" i="176"/>
  <c r="H58" i="176" s="1"/>
  <c r="H62" i="176" s="1"/>
  <c r="G8" i="176"/>
  <c r="G58" i="176" s="1"/>
  <c r="G62" i="176" s="1"/>
  <c r="F8" i="176"/>
  <c r="F58" i="176" s="1"/>
  <c r="F62" i="176" s="1"/>
  <c r="O9" i="177"/>
  <c r="O8" i="177" s="1"/>
  <c r="O58" i="177" s="1"/>
  <c r="O62" i="177" s="1"/>
  <c r="N9" i="177"/>
  <c r="N8" i="177" s="1"/>
  <c r="M9" i="177"/>
  <c r="M8" i="177" s="1"/>
  <c r="M58" i="177" s="1"/>
  <c r="M62" i="177" s="1"/>
  <c r="L9" i="177"/>
  <c r="K9" i="177"/>
  <c r="J9" i="177"/>
  <c r="I9" i="177"/>
  <c r="H9" i="177"/>
  <c r="G9" i="177"/>
  <c r="G8" i="177" s="1"/>
  <c r="G58" i="177" s="1"/>
  <c r="G62" i="177" s="1"/>
  <c r="F9" i="177"/>
  <c r="F8" i="177" s="1"/>
  <c r="D9" i="177"/>
  <c r="D8" i="177" s="1"/>
  <c r="D58" i="177" s="1"/>
  <c r="D62" i="177" s="1"/>
  <c r="C9" i="177"/>
  <c r="B9" i="177"/>
  <c r="B8" i="177" s="1"/>
  <c r="B58" i="177" s="1"/>
  <c r="B62" i="177" s="1"/>
  <c r="L8" i="177"/>
  <c r="L58" i="177" s="1"/>
  <c r="L62" i="177" s="1"/>
  <c r="K8" i="177"/>
  <c r="K58" i="177" s="1"/>
  <c r="K62" i="177" s="1"/>
  <c r="J8" i="177"/>
  <c r="J58" i="177" s="1"/>
  <c r="J62" i="177" s="1"/>
  <c r="I8" i="177"/>
  <c r="I58" i="177" s="1"/>
  <c r="I62" i="177" s="1"/>
  <c r="H8" i="177"/>
  <c r="H58" i="177" s="1"/>
  <c r="H62" i="177" s="1"/>
  <c r="C8" i="177"/>
  <c r="C58" i="177" s="1"/>
  <c r="C62" i="177" s="1"/>
  <c r="O9" i="178"/>
  <c r="O8" i="178" s="1"/>
  <c r="O58" i="178" s="1"/>
  <c r="O62" i="178" s="1"/>
  <c r="N9" i="178"/>
  <c r="N8" i="178" s="1"/>
  <c r="N58" i="178" s="1"/>
  <c r="N62" i="178" s="1"/>
  <c r="M9" i="178"/>
  <c r="L9" i="178"/>
  <c r="K9" i="178"/>
  <c r="J9" i="178"/>
  <c r="I9" i="178"/>
  <c r="H9" i="178"/>
  <c r="H8" i="178" s="1"/>
  <c r="H58" i="178" s="1"/>
  <c r="H62" i="178" s="1"/>
  <c r="G9" i="178"/>
  <c r="G8" i="178" s="1"/>
  <c r="G58" i="178" s="1"/>
  <c r="G62" i="178" s="1"/>
  <c r="F9" i="178"/>
  <c r="F8" i="178" s="1"/>
  <c r="F58" i="178" s="1"/>
  <c r="F62" i="178" s="1"/>
  <c r="D9" i="178"/>
  <c r="C9" i="178"/>
  <c r="B9" i="178"/>
  <c r="M8" i="178"/>
  <c r="M58" i="178" s="1"/>
  <c r="M62" i="178" s="1"/>
  <c r="L8" i="178"/>
  <c r="L58" i="178" s="1"/>
  <c r="L62" i="178" s="1"/>
  <c r="K8" i="178"/>
  <c r="K58" i="178" s="1"/>
  <c r="K62" i="178" s="1"/>
  <c r="J8" i="178"/>
  <c r="J58" i="178" s="1"/>
  <c r="J62" i="178" s="1"/>
  <c r="I8" i="178"/>
  <c r="I58" i="178" s="1"/>
  <c r="I62" i="178" s="1"/>
  <c r="D8" i="178"/>
  <c r="D58" i="178" s="1"/>
  <c r="D62" i="178" s="1"/>
  <c r="C8" i="178"/>
  <c r="C58" i="178" s="1"/>
  <c r="C62" i="178" s="1"/>
  <c r="B8" i="178"/>
  <c r="B58" i="178" s="1"/>
  <c r="B62" i="178" s="1"/>
  <c r="O9" i="179"/>
  <c r="N9" i="179"/>
  <c r="M9" i="179"/>
  <c r="L9" i="179"/>
  <c r="K9" i="179"/>
  <c r="J9" i="179"/>
  <c r="J8" i="179" s="1"/>
  <c r="J58" i="179" s="1"/>
  <c r="J62" i="179" s="1"/>
  <c r="I9" i="179"/>
  <c r="I8" i="179" s="1"/>
  <c r="I58" i="179" s="1"/>
  <c r="I62" i="179" s="1"/>
  <c r="H9" i="179"/>
  <c r="H8" i="179" s="1"/>
  <c r="H58" i="179" s="1"/>
  <c r="H62" i="179" s="1"/>
  <c r="G9" i="179"/>
  <c r="F9" i="179"/>
  <c r="D9" i="179"/>
  <c r="C9" i="179"/>
  <c r="B9" i="179"/>
  <c r="B8" i="179" s="1"/>
  <c r="B58" i="179" s="1"/>
  <c r="B62" i="179" s="1"/>
  <c r="O8" i="179"/>
  <c r="O58" i="179" s="1"/>
  <c r="O62" i="179" s="1"/>
  <c r="N8" i="179"/>
  <c r="N58" i="179" s="1"/>
  <c r="N62" i="179" s="1"/>
  <c r="M8" i="179"/>
  <c r="M58" i="179" s="1"/>
  <c r="M62" i="179" s="1"/>
  <c r="L8" i="179"/>
  <c r="L58" i="179" s="1"/>
  <c r="L62" i="179" s="1"/>
  <c r="K8" i="179"/>
  <c r="K58" i="179" s="1"/>
  <c r="K62" i="179" s="1"/>
  <c r="G8" i="179"/>
  <c r="G58" i="179" s="1"/>
  <c r="G62" i="179" s="1"/>
  <c r="F8" i="179"/>
  <c r="F58" i="179" s="1"/>
  <c r="F62" i="179" s="1"/>
  <c r="D8" i="179"/>
  <c r="D58" i="179" s="1"/>
  <c r="D62" i="179" s="1"/>
  <c r="C8" i="179"/>
  <c r="C58" i="179" s="1"/>
  <c r="C62" i="179" s="1"/>
  <c r="O9" i="180"/>
  <c r="N9" i="180"/>
  <c r="M9" i="180"/>
  <c r="L9" i="180"/>
  <c r="K9" i="180"/>
  <c r="K8" i="180" s="1"/>
  <c r="K58" i="180" s="1"/>
  <c r="K62" i="180" s="1"/>
  <c r="J9" i="180"/>
  <c r="J8" i="180" s="1"/>
  <c r="J58" i="180" s="1"/>
  <c r="J62" i="180" s="1"/>
  <c r="I9" i="180"/>
  <c r="I8" i="180" s="1"/>
  <c r="I58" i="180" s="1"/>
  <c r="I62" i="180" s="1"/>
  <c r="H9" i="180"/>
  <c r="G9" i="180"/>
  <c r="F9" i="180"/>
  <c r="D9" i="180"/>
  <c r="C9" i="180"/>
  <c r="B9" i="180"/>
  <c r="B8" i="180" s="1"/>
  <c r="B58" i="180" s="1"/>
  <c r="B62" i="180" s="1"/>
  <c r="O8" i="180"/>
  <c r="O58" i="180" s="1"/>
  <c r="O62" i="180" s="1"/>
  <c r="N8" i="180"/>
  <c r="N58" i="180" s="1"/>
  <c r="N62" i="180" s="1"/>
  <c r="M8" i="180"/>
  <c r="L8" i="180"/>
  <c r="L58" i="180" s="1"/>
  <c r="L62" i="180" s="1"/>
  <c r="H8" i="180"/>
  <c r="H58" i="180" s="1"/>
  <c r="H62" i="180" s="1"/>
  <c r="G8" i="180"/>
  <c r="G58" i="180" s="1"/>
  <c r="G62" i="180" s="1"/>
  <c r="F8" i="180"/>
  <c r="F58" i="180" s="1"/>
  <c r="F62" i="180" s="1"/>
  <c r="D8" i="180"/>
  <c r="C8" i="180"/>
  <c r="C58" i="180" s="1"/>
  <c r="C62" i="180" s="1"/>
  <c r="O9" i="181"/>
  <c r="N9" i="181"/>
  <c r="M9" i="181"/>
  <c r="L9" i="181"/>
  <c r="L8" i="181" s="1"/>
  <c r="L58" i="181" s="1"/>
  <c r="L62" i="181" s="1"/>
  <c r="K9" i="181"/>
  <c r="K8" i="181" s="1"/>
  <c r="K58" i="181" s="1"/>
  <c r="K62" i="181" s="1"/>
  <c r="J9" i="181"/>
  <c r="J8" i="181" s="1"/>
  <c r="J58" i="181" s="1"/>
  <c r="J62" i="181" s="1"/>
  <c r="I9" i="181"/>
  <c r="H9" i="181"/>
  <c r="G9" i="181"/>
  <c r="F9" i="181"/>
  <c r="D9" i="181"/>
  <c r="C9" i="181"/>
  <c r="C8" i="181" s="1"/>
  <c r="C58" i="181" s="1"/>
  <c r="C62" i="181" s="1"/>
  <c r="B9" i="181"/>
  <c r="B8" i="181" s="1"/>
  <c r="B58" i="181" s="1"/>
  <c r="B62" i="181" s="1"/>
  <c r="O8" i="181"/>
  <c r="O58" i="181" s="1"/>
  <c r="O62" i="181" s="1"/>
  <c r="N8" i="181"/>
  <c r="N58" i="181" s="1"/>
  <c r="N62" i="181" s="1"/>
  <c r="M8" i="181"/>
  <c r="M58" i="181" s="1"/>
  <c r="M62" i="181" s="1"/>
  <c r="I8" i="181"/>
  <c r="I58" i="181" s="1"/>
  <c r="I62" i="181" s="1"/>
  <c r="H8" i="181"/>
  <c r="H58" i="181" s="1"/>
  <c r="H62" i="181" s="1"/>
  <c r="G8" i="181"/>
  <c r="G58" i="181" s="1"/>
  <c r="G62" i="181" s="1"/>
  <c r="F8" i="181"/>
  <c r="F58" i="181" s="1"/>
  <c r="F62" i="181" s="1"/>
  <c r="D8" i="181"/>
  <c r="D58" i="181" s="1"/>
  <c r="D62" i="181" s="1"/>
  <c r="O9" i="182"/>
  <c r="N9" i="182"/>
  <c r="M9" i="182"/>
  <c r="M8" i="182" s="1"/>
  <c r="M58" i="182" s="1"/>
  <c r="M62" i="182" s="1"/>
  <c r="L9" i="182"/>
  <c r="L8" i="182" s="1"/>
  <c r="L58" i="182" s="1"/>
  <c r="L62" i="182" s="1"/>
  <c r="K9" i="182"/>
  <c r="K8" i="182" s="1"/>
  <c r="K58" i="182" s="1"/>
  <c r="K62" i="182" s="1"/>
  <c r="J9" i="182"/>
  <c r="I9" i="182"/>
  <c r="H9" i="182"/>
  <c r="G9" i="182"/>
  <c r="F9" i="182"/>
  <c r="D9" i="182"/>
  <c r="D8" i="182" s="1"/>
  <c r="D58" i="182" s="1"/>
  <c r="D62" i="182" s="1"/>
  <c r="C9" i="182"/>
  <c r="C8" i="182" s="1"/>
  <c r="C58" i="182" s="1"/>
  <c r="C62" i="182" s="1"/>
  <c r="B9" i="182"/>
  <c r="B8" i="182" s="1"/>
  <c r="B58" i="182" s="1"/>
  <c r="B62" i="182" s="1"/>
  <c r="O8" i="182"/>
  <c r="O58" i="182" s="1"/>
  <c r="O62" i="182" s="1"/>
  <c r="N8" i="182"/>
  <c r="N58" i="182" s="1"/>
  <c r="N62" i="182" s="1"/>
  <c r="J8" i="182"/>
  <c r="J58" i="182" s="1"/>
  <c r="J62" i="182" s="1"/>
  <c r="I8" i="182"/>
  <c r="I58" i="182" s="1"/>
  <c r="I62" i="182" s="1"/>
  <c r="H8" i="182"/>
  <c r="H58" i="182" s="1"/>
  <c r="H62" i="182" s="1"/>
  <c r="G8" i="182"/>
  <c r="G58" i="182" s="1"/>
  <c r="G62" i="182" s="1"/>
  <c r="F8" i="182"/>
  <c r="F58" i="182" s="1"/>
  <c r="F62" i="182" s="1"/>
  <c r="O9" i="183"/>
  <c r="N9" i="183"/>
  <c r="N8" i="183" s="1"/>
  <c r="N58" i="183" s="1"/>
  <c r="N62" i="183" s="1"/>
  <c r="M9" i="183"/>
  <c r="M8" i="183" s="1"/>
  <c r="M58" i="183" s="1"/>
  <c r="M62" i="183" s="1"/>
  <c r="L9" i="183"/>
  <c r="L8" i="183" s="1"/>
  <c r="L58" i="183" s="1"/>
  <c r="L62" i="183" s="1"/>
  <c r="K9" i="183"/>
  <c r="J9" i="183"/>
  <c r="I9" i="183"/>
  <c r="H9" i="183"/>
  <c r="G9" i="183"/>
  <c r="F9" i="183"/>
  <c r="F8" i="183" s="1"/>
  <c r="F58" i="183" s="1"/>
  <c r="F62" i="183" s="1"/>
  <c r="D9" i="183"/>
  <c r="D8" i="183" s="1"/>
  <c r="D58" i="183" s="1"/>
  <c r="D62" i="183" s="1"/>
  <c r="C9" i="183"/>
  <c r="C8" i="183" s="1"/>
  <c r="C58" i="183" s="1"/>
  <c r="C62" i="183" s="1"/>
  <c r="B9" i="183"/>
  <c r="B8" i="183" s="1"/>
  <c r="B58" i="183" s="1"/>
  <c r="B62" i="183" s="1"/>
  <c r="O8" i="183"/>
  <c r="O58" i="183" s="1"/>
  <c r="O62" i="183" s="1"/>
  <c r="K8" i="183"/>
  <c r="K58" i="183" s="1"/>
  <c r="K62" i="183" s="1"/>
  <c r="J8" i="183"/>
  <c r="J58" i="183" s="1"/>
  <c r="J62" i="183" s="1"/>
  <c r="I8" i="183"/>
  <c r="I58" i="183" s="1"/>
  <c r="I62" i="183" s="1"/>
  <c r="H8" i="183"/>
  <c r="H58" i="183" s="1"/>
  <c r="H62" i="183" s="1"/>
  <c r="G8" i="183"/>
  <c r="G58" i="183" s="1"/>
  <c r="G62" i="183" s="1"/>
  <c r="O9" i="184"/>
  <c r="O8" i="184" s="1"/>
  <c r="O58" i="184" s="1"/>
  <c r="O62" i="184" s="1"/>
  <c r="N9" i="184"/>
  <c r="N8" i="184" s="1"/>
  <c r="N58" i="184" s="1"/>
  <c r="N62" i="184" s="1"/>
  <c r="M9" i="184"/>
  <c r="M8" i="184" s="1"/>
  <c r="M58" i="184" s="1"/>
  <c r="M62" i="184" s="1"/>
  <c r="L9" i="184"/>
  <c r="K9" i="184"/>
  <c r="J9" i="184"/>
  <c r="I9" i="184"/>
  <c r="H9" i="184"/>
  <c r="G9" i="184"/>
  <c r="G8" i="184" s="1"/>
  <c r="G58" i="184" s="1"/>
  <c r="G62" i="184" s="1"/>
  <c r="F9" i="184"/>
  <c r="F8" i="184" s="1"/>
  <c r="F58" i="184" s="1"/>
  <c r="F62" i="184" s="1"/>
  <c r="D9" i="184"/>
  <c r="D8" i="184" s="1"/>
  <c r="D58" i="184" s="1"/>
  <c r="D62" i="184" s="1"/>
  <c r="C9" i="184"/>
  <c r="B9" i="184"/>
  <c r="B8" i="184" s="1"/>
  <c r="B58" i="184" s="1"/>
  <c r="B62" i="184" s="1"/>
  <c r="L8" i="184"/>
  <c r="L58" i="184" s="1"/>
  <c r="L62" i="184" s="1"/>
  <c r="K8" i="184"/>
  <c r="K58" i="184" s="1"/>
  <c r="K62" i="184" s="1"/>
  <c r="J8" i="184"/>
  <c r="J58" i="184" s="1"/>
  <c r="J62" i="184" s="1"/>
  <c r="I8" i="184"/>
  <c r="I58" i="184" s="1"/>
  <c r="I62" i="184" s="1"/>
  <c r="H8" i="184"/>
  <c r="H58" i="184" s="1"/>
  <c r="H62" i="184" s="1"/>
  <c r="C8" i="184"/>
  <c r="C58" i="184" s="1"/>
  <c r="C62" i="184" s="1"/>
  <c r="O9" i="185"/>
  <c r="O8" i="185" s="1"/>
  <c r="O58" i="185" s="1"/>
  <c r="O62" i="185" s="1"/>
  <c r="N9" i="185"/>
  <c r="N8" i="185" s="1"/>
  <c r="N58" i="185" s="1"/>
  <c r="N62" i="185" s="1"/>
  <c r="M9" i="185"/>
  <c r="L9" i="185"/>
  <c r="K9" i="185"/>
  <c r="J9" i="185"/>
  <c r="I9" i="185"/>
  <c r="H9" i="185"/>
  <c r="H8" i="185" s="1"/>
  <c r="H58" i="185" s="1"/>
  <c r="H62" i="185" s="1"/>
  <c r="G9" i="185"/>
  <c r="G8" i="185" s="1"/>
  <c r="G58" i="185" s="1"/>
  <c r="G62" i="185" s="1"/>
  <c r="F9" i="185"/>
  <c r="F8" i="185" s="1"/>
  <c r="F58" i="185" s="1"/>
  <c r="F62" i="185" s="1"/>
  <c r="D9" i="185"/>
  <c r="C9" i="185"/>
  <c r="B9" i="185"/>
  <c r="B8" i="185" s="1"/>
  <c r="B58" i="185" s="1"/>
  <c r="B62" i="185" s="1"/>
  <c r="M8" i="185"/>
  <c r="M58" i="185" s="1"/>
  <c r="M62" i="185" s="1"/>
  <c r="L8" i="185"/>
  <c r="L58" i="185" s="1"/>
  <c r="L62" i="185" s="1"/>
  <c r="K8" i="185"/>
  <c r="K58" i="185" s="1"/>
  <c r="K62" i="185" s="1"/>
  <c r="J8" i="185"/>
  <c r="J58" i="185" s="1"/>
  <c r="J62" i="185" s="1"/>
  <c r="I8" i="185"/>
  <c r="I58" i="185" s="1"/>
  <c r="I62" i="185" s="1"/>
  <c r="D8" i="185"/>
  <c r="D58" i="185" s="1"/>
  <c r="D62" i="185" s="1"/>
  <c r="C8" i="185"/>
  <c r="C58" i="185" s="1"/>
  <c r="C62" i="185" s="1"/>
  <c r="O9" i="186"/>
  <c r="O8" i="186" s="1"/>
  <c r="O58" i="186" s="1"/>
  <c r="O62" i="186" s="1"/>
  <c r="N9" i="186"/>
  <c r="M9" i="186"/>
  <c r="L9" i="186"/>
  <c r="K9" i="186"/>
  <c r="J9" i="186"/>
  <c r="I9" i="186"/>
  <c r="I8" i="186" s="1"/>
  <c r="I58" i="186" s="1"/>
  <c r="I62" i="186" s="1"/>
  <c r="H9" i="186"/>
  <c r="H8" i="186" s="1"/>
  <c r="H58" i="186" s="1"/>
  <c r="H62" i="186" s="1"/>
  <c r="G9" i="186"/>
  <c r="G8" i="186" s="1"/>
  <c r="G58" i="186" s="1"/>
  <c r="G62" i="186" s="1"/>
  <c r="F9" i="186"/>
  <c r="D9" i="186"/>
  <c r="C9" i="186"/>
  <c r="B9" i="186"/>
  <c r="B8" i="186" s="1"/>
  <c r="B58" i="186" s="1"/>
  <c r="B62" i="186" s="1"/>
  <c r="N8" i="186"/>
  <c r="N58" i="186" s="1"/>
  <c r="N62" i="186" s="1"/>
  <c r="M8" i="186"/>
  <c r="M58" i="186" s="1"/>
  <c r="M62" i="186" s="1"/>
  <c r="L8" i="186"/>
  <c r="L58" i="186" s="1"/>
  <c r="L62" i="186" s="1"/>
  <c r="K8" i="186"/>
  <c r="K58" i="186" s="1"/>
  <c r="K62" i="186" s="1"/>
  <c r="J8" i="186"/>
  <c r="J58" i="186" s="1"/>
  <c r="J62" i="186" s="1"/>
  <c r="F8" i="186"/>
  <c r="F58" i="186" s="1"/>
  <c r="F62" i="186" s="1"/>
  <c r="D8" i="186"/>
  <c r="D58" i="186" s="1"/>
  <c r="D62" i="186" s="1"/>
  <c r="C8" i="186"/>
  <c r="C58" i="186" s="1"/>
  <c r="C62" i="186" s="1"/>
  <c r="O9" i="187"/>
  <c r="N9" i="187"/>
  <c r="M9" i="187"/>
  <c r="L9" i="187"/>
  <c r="K9" i="187"/>
  <c r="J9" i="187"/>
  <c r="J8" i="187" s="1"/>
  <c r="J58" i="187" s="1"/>
  <c r="J62" i="187" s="1"/>
  <c r="I9" i="187"/>
  <c r="I8" i="187" s="1"/>
  <c r="I58" i="187" s="1"/>
  <c r="I62" i="187" s="1"/>
  <c r="H9" i="187"/>
  <c r="H8" i="187" s="1"/>
  <c r="H58" i="187" s="1"/>
  <c r="H62" i="187" s="1"/>
  <c r="G9" i="187"/>
  <c r="F9" i="187"/>
  <c r="D9" i="187"/>
  <c r="C9" i="187"/>
  <c r="B9" i="187"/>
  <c r="B8" i="187" s="1"/>
  <c r="B58" i="187" s="1"/>
  <c r="B62" i="187" s="1"/>
  <c r="O8" i="187"/>
  <c r="O58" i="187" s="1"/>
  <c r="O62" i="187" s="1"/>
  <c r="N8" i="187"/>
  <c r="N58" i="187" s="1"/>
  <c r="N62" i="187" s="1"/>
  <c r="M8" i="187"/>
  <c r="M58" i="187" s="1"/>
  <c r="M62" i="187" s="1"/>
  <c r="L8" i="187"/>
  <c r="L58" i="187" s="1"/>
  <c r="L62" i="187" s="1"/>
  <c r="K8" i="187"/>
  <c r="K58" i="187" s="1"/>
  <c r="K62" i="187" s="1"/>
  <c r="G8" i="187"/>
  <c r="G58" i="187" s="1"/>
  <c r="G62" i="187" s="1"/>
  <c r="F8" i="187"/>
  <c r="F58" i="187" s="1"/>
  <c r="F62" i="187" s="1"/>
  <c r="D8" i="187"/>
  <c r="D58" i="187" s="1"/>
  <c r="D62" i="187" s="1"/>
  <c r="C8" i="187"/>
  <c r="C58" i="187" s="1"/>
  <c r="C62" i="187" s="1"/>
  <c r="O9" i="188"/>
  <c r="N9" i="188"/>
  <c r="M9" i="188"/>
  <c r="L9" i="188"/>
  <c r="K9" i="188"/>
  <c r="K8" i="188" s="1"/>
  <c r="K58" i="188" s="1"/>
  <c r="K62" i="188" s="1"/>
  <c r="J9" i="188"/>
  <c r="J8" i="188" s="1"/>
  <c r="J58" i="188" s="1"/>
  <c r="J62" i="188" s="1"/>
  <c r="I9" i="188"/>
  <c r="I8" i="188" s="1"/>
  <c r="I58" i="188" s="1"/>
  <c r="I62" i="188" s="1"/>
  <c r="H9" i="188"/>
  <c r="G9" i="188"/>
  <c r="F9" i="188"/>
  <c r="D9" i="188"/>
  <c r="C9" i="188"/>
  <c r="B9" i="188"/>
  <c r="B8" i="188" s="1"/>
  <c r="B58" i="188" s="1"/>
  <c r="B62" i="188" s="1"/>
  <c r="O8" i="188"/>
  <c r="O58" i="188" s="1"/>
  <c r="O62" i="188" s="1"/>
  <c r="N8" i="188"/>
  <c r="N58" i="188" s="1"/>
  <c r="N62" i="188" s="1"/>
  <c r="M8" i="188"/>
  <c r="M58" i="188" s="1"/>
  <c r="M62" i="188" s="1"/>
  <c r="L8" i="188"/>
  <c r="L58" i="188" s="1"/>
  <c r="L62" i="188" s="1"/>
  <c r="H8" i="188"/>
  <c r="H58" i="188" s="1"/>
  <c r="H62" i="188" s="1"/>
  <c r="G8" i="188"/>
  <c r="G58" i="188" s="1"/>
  <c r="G62" i="188" s="1"/>
  <c r="F8" i="188"/>
  <c r="F58" i="188" s="1"/>
  <c r="F62" i="188" s="1"/>
  <c r="D8" i="188"/>
  <c r="D58" i="188" s="1"/>
  <c r="D62" i="188" s="1"/>
  <c r="C8" i="188"/>
  <c r="C58" i="188" s="1"/>
  <c r="C62" i="188" s="1"/>
  <c r="O9" i="189"/>
  <c r="N9" i="189"/>
  <c r="M9" i="189"/>
  <c r="L9" i="189"/>
  <c r="L8" i="189" s="1"/>
  <c r="L58" i="189" s="1"/>
  <c r="L62" i="189" s="1"/>
  <c r="K9" i="189"/>
  <c r="K8" i="189" s="1"/>
  <c r="K58" i="189" s="1"/>
  <c r="K62" i="189" s="1"/>
  <c r="J9" i="189"/>
  <c r="J8" i="189" s="1"/>
  <c r="J58" i="189" s="1"/>
  <c r="J62" i="189" s="1"/>
  <c r="I9" i="189"/>
  <c r="H9" i="189"/>
  <c r="G9" i="189"/>
  <c r="F9" i="189"/>
  <c r="D9" i="189"/>
  <c r="C9" i="189"/>
  <c r="C8" i="189" s="1"/>
  <c r="C58" i="189" s="1"/>
  <c r="C62" i="189" s="1"/>
  <c r="B9" i="189"/>
  <c r="B8" i="189" s="1"/>
  <c r="B58" i="189" s="1"/>
  <c r="B62" i="189" s="1"/>
  <c r="O8" i="189"/>
  <c r="O58" i="189" s="1"/>
  <c r="O62" i="189" s="1"/>
  <c r="N8" i="189"/>
  <c r="N58" i="189" s="1"/>
  <c r="N62" i="189" s="1"/>
  <c r="M8" i="189"/>
  <c r="M58" i="189" s="1"/>
  <c r="M62" i="189" s="1"/>
  <c r="I8" i="189"/>
  <c r="I58" i="189" s="1"/>
  <c r="I62" i="189" s="1"/>
  <c r="H8" i="189"/>
  <c r="H58" i="189" s="1"/>
  <c r="H62" i="189" s="1"/>
  <c r="G8" i="189"/>
  <c r="G58" i="189" s="1"/>
  <c r="G62" i="189" s="1"/>
  <c r="F8" i="189"/>
  <c r="F58" i="189" s="1"/>
  <c r="F62" i="189" s="1"/>
  <c r="D8" i="189"/>
  <c r="D58" i="189" s="1"/>
  <c r="D62" i="189" s="1"/>
  <c r="O9" i="190"/>
  <c r="N9" i="190"/>
  <c r="M9" i="190"/>
  <c r="M8" i="190" s="1"/>
  <c r="M58" i="190" s="1"/>
  <c r="M62" i="190" s="1"/>
  <c r="L9" i="190"/>
  <c r="L8" i="190" s="1"/>
  <c r="L58" i="190" s="1"/>
  <c r="L62" i="190" s="1"/>
  <c r="K9" i="190"/>
  <c r="K8" i="190" s="1"/>
  <c r="K58" i="190" s="1"/>
  <c r="K62" i="190" s="1"/>
  <c r="J9" i="190"/>
  <c r="I9" i="190"/>
  <c r="H9" i="190"/>
  <c r="G9" i="190"/>
  <c r="F9" i="190"/>
  <c r="D9" i="190"/>
  <c r="D8" i="190" s="1"/>
  <c r="D58" i="190" s="1"/>
  <c r="D62" i="190" s="1"/>
  <c r="C9" i="190"/>
  <c r="C8" i="190" s="1"/>
  <c r="C58" i="190" s="1"/>
  <c r="C62" i="190" s="1"/>
  <c r="B9" i="190"/>
  <c r="B8" i="190" s="1"/>
  <c r="B58" i="190" s="1"/>
  <c r="B62" i="190" s="1"/>
  <c r="O8" i="190"/>
  <c r="O58" i="190" s="1"/>
  <c r="O62" i="190" s="1"/>
  <c r="N8" i="190"/>
  <c r="N58" i="190" s="1"/>
  <c r="N62" i="190" s="1"/>
  <c r="J8" i="190"/>
  <c r="J58" i="190" s="1"/>
  <c r="J62" i="190" s="1"/>
  <c r="I8" i="190"/>
  <c r="I58" i="190" s="1"/>
  <c r="I62" i="190" s="1"/>
  <c r="H8" i="190"/>
  <c r="H58" i="190" s="1"/>
  <c r="H62" i="190" s="1"/>
  <c r="G8" i="190"/>
  <c r="G58" i="190" s="1"/>
  <c r="G62" i="190" s="1"/>
  <c r="F8" i="190"/>
  <c r="F58" i="190" s="1"/>
  <c r="F62" i="190" s="1"/>
  <c r="O9" i="191"/>
  <c r="N9" i="191"/>
  <c r="N8" i="191" s="1"/>
  <c r="N58" i="191" s="1"/>
  <c r="N62" i="191" s="1"/>
  <c r="M9" i="191"/>
  <c r="M8" i="191" s="1"/>
  <c r="M58" i="191" s="1"/>
  <c r="M62" i="191" s="1"/>
  <c r="L9" i="191"/>
  <c r="L8" i="191" s="1"/>
  <c r="L58" i="191" s="1"/>
  <c r="L62" i="191" s="1"/>
  <c r="K9" i="191"/>
  <c r="J9" i="191"/>
  <c r="I9" i="191"/>
  <c r="H9" i="191"/>
  <c r="G9" i="191"/>
  <c r="F9" i="191"/>
  <c r="F8" i="191" s="1"/>
  <c r="F58" i="191" s="1"/>
  <c r="F62" i="191" s="1"/>
  <c r="D9" i="191"/>
  <c r="D8" i="191" s="1"/>
  <c r="D58" i="191" s="1"/>
  <c r="D62" i="191" s="1"/>
  <c r="C9" i="191"/>
  <c r="C8" i="191" s="1"/>
  <c r="C58" i="191" s="1"/>
  <c r="C62" i="191" s="1"/>
  <c r="B9" i="191"/>
  <c r="B8" i="191" s="1"/>
  <c r="B58" i="191" s="1"/>
  <c r="B62" i="191" s="1"/>
  <c r="O8" i="191"/>
  <c r="O58" i="191" s="1"/>
  <c r="O62" i="191" s="1"/>
  <c r="K8" i="191"/>
  <c r="K58" i="191" s="1"/>
  <c r="K62" i="191" s="1"/>
  <c r="J8" i="191"/>
  <c r="J58" i="191" s="1"/>
  <c r="J62" i="191" s="1"/>
  <c r="I8" i="191"/>
  <c r="I58" i="191" s="1"/>
  <c r="I62" i="191" s="1"/>
  <c r="H8" i="191"/>
  <c r="H58" i="191" s="1"/>
  <c r="H62" i="191" s="1"/>
  <c r="G8" i="191"/>
  <c r="G58" i="191" s="1"/>
  <c r="G62" i="191" s="1"/>
  <c r="O9" i="192"/>
  <c r="O8" i="192" s="1"/>
  <c r="O58" i="192" s="1"/>
  <c r="O62" i="192" s="1"/>
  <c r="N9" i="192"/>
  <c r="N8" i="192" s="1"/>
  <c r="N58" i="192" s="1"/>
  <c r="N62" i="192" s="1"/>
  <c r="M9" i="192"/>
  <c r="M8" i="192" s="1"/>
  <c r="M58" i="192" s="1"/>
  <c r="M62" i="192" s="1"/>
  <c r="L9" i="192"/>
  <c r="K9" i="192"/>
  <c r="J9" i="192"/>
  <c r="I9" i="192"/>
  <c r="H9" i="192"/>
  <c r="G9" i="192"/>
  <c r="G8" i="192" s="1"/>
  <c r="G58" i="192" s="1"/>
  <c r="G62" i="192" s="1"/>
  <c r="F9" i="192"/>
  <c r="F8" i="192" s="1"/>
  <c r="F58" i="192" s="1"/>
  <c r="F62" i="192" s="1"/>
  <c r="D9" i="192"/>
  <c r="D8" i="192" s="1"/>
  <c r="D58" i="192" s="1"/>
  <c r="D62" i="192" s="1"/>
  <c r="C9" i="192"/>
  <c r="B9" i="192"/>
  <c r="B8" i="192" s="1"/>
  <c r="B58" i="192" s="1"/>
  <c r="B62" i="192" s="1"/>
  <c r="L8" i="192"/>
  <c r="L58" i="192" s="1"/>
  <c r="L62" i="192" s="1"/>
  <c r="K8" i="192"/>
  <c r="K58" i="192" s="1"/>
  <c r="K62" i="192" s="1"/>
  <c r="J8" i="192"/>
  <c r="J58" i="192" s="1"/>
  <c r="J62" i="192" s="1"/>
  <c r="I8" i="192"/>
  <c r="I58" i="192" s="1"/>
  <c r="I62" i="192" s="1"/>
  <c r="H8" i="192"/>
  <c r="H58" i="192" s="1"/>
  <c r="H62" i="192" s="1"/>
  <c r="C8" i="192"/>
  <c r="C58" i="192" s="1"/>
  <c r="C62" i="192" s="1"/>
  <c r="O9" i="193"/>
  <c r="O8" i="193" s="1"/>
  <c r="O58" i="193" s="1"/>
  <c r="O62" i="193" s="1"/>
  <c r="N9" i="193"/>
  <c r="N8" i="193" s="1"/>
  <c r="N58" i="193" s="1"/>
  <c r="N62" i="193" s="1"/>
  <c r="M9" i="193"/>
  <c r="L9" i="193"/>
  <c r="K9" i="193"/>
  <c r="J9" i="193"/>
  <c r="I9" i="193"/>
  <c r="H9" i="193"/>
  <c r="H8" i="193" s="1"/>
  <c r="H58" i="193" s="1"/>
  <c r="H62" i="193" s="1"/>
  <c r="G9" i="193"/>
  <c r="G8" i="193" s="1"/>
  <c r="G58" i="193" s="1"/>
  <c r="G62" i="193" s="1"/>
  <c r="F9" i="193"/>
  <c r="F8" i="193" s="1"/>
  <c r="F58" i="193" s="1"/>
  <c r="F62" i="193" s="1"/>
  <c r="D9" i="193"/>
  <c r="C9" i="193"/>
  <c r="B9" i="193"/>
  <c r="B8" i="193" s="1"/>
  <c r="B58" i="193" s="1"/>
  <c r="B62" i="193" s="1"/>
  <c r="M8" i="193"/>
  <c r="M58" i="193" s="1"/>
  <c r="M62" i="193" s="1"/>
  <c r="L8" i="193"/>
  <c r="L58" i="193" s="1"/>
  <c r="L62" i="193" s="1"/>
  <c r="K8" i="193"/>
  <c r="K58" i="193" s="1"/>
  <c r="K62" i="193" s="1"/>
  <c r="J8" i="193"/>
  <c r="J58" i="193" s="1"/>
  <c r="J62" i="193" s="1"/>
  <c r="I8" i="193"/>
  <c r="I58" i="193" s="1"/>
  <c r="I62" i="193" s="1"/>
  <c r="D8" i="193"/>
  <c r="D58" i="193" s="1"/>
  <c r="D62" i="193" s="1"/>
  <c r="C8" i="193"/>
  <c r="C58" i="193" s="1"/>
  <c r="C62" i="193" s="1"/>
  <c r="O9" i="194"/>
  <c r="O8" i="194" s="1"/>
  <c r="O58" i="194" s="1"/>
  <c r="O62" i="194" s="1"/>
  <c r="N9" i="194"/>
  <c r="M9" i="194"/>
  <c r="L9" i="194"/>
  <c r="K9" i="194"/>
  <c r="J9" i="194"/>
  <c r="I9" i="194"/>
  <c r="I8" i="194" s="1"/>
  <c r="I58" i="194" s="1"/>
  <c r="I62" i="194" s="1"/>
  <c r="H9" i="194"/>
  <c r="H8" i="194" s="1"/>
  <c r="H58" i="194" s="1"/>
  <c r="H62" i="194" s="1"/>
  <c r="G9" i="194"/>
  <c r="G8" i="194" s="1"/>
  <c r="G58" i="194" s="1"/>
  <c r="G62" i="194" s="1"/>
  <c r="F9" i="194"/>
  <c r="D9" i="194"/>
  <c r="C9" i="194"/>
  <c r="B9" i="194"/>
  <c r="B8" i="194" s="1"/>
  <c r="B58" i="194" s="1"/>
  <c r="B62" i="194" s="1"/>
  <c r="N8" i="194"/>
  <c r="N58" i="194" s="1"/>
  <c r="N62" i="194" s="1"/>
  <c r="R62" i="194" s="1"/>
  <c r="M8" i="194"/>
  <c r="M58" i="194" s="1"/>
  <c r="M62" i="194" s="1"/>
  <c r="L8" i="194"/>
  <c r="L58" i="194" s="1"/>
  <c r="L62" i="194" s="1"/>
  <c r="K8" i="194"/>
  <c r="K58" i="194" s="1"/>
  <c r="K62" i="194" s="1"/>
  <c r="J8" i="194"/>
  <c r="J58" i="194" s="1"/>
  <c r="J62" i="194" s="1"/>
  <c r="F8" i="194"/>
  <c r="F58" i="194" s="1"/>
  <c r="F62" i="194" s="1"/>
  <c r="D8" i="194"/>
  <c r="D58" i="194" s="1"/>
  <c r="D62" i="194" s="1"/>
  <c r="C8" i="194"/>
  <c r="C58" i="194" s="1"/>
  <c r="C62" i="194" s="1"/>
  <c r="O9" i="195"/>
  <c r="N9" i="195"/>
  <c r="M9" i="195"/>
  <c r="L9" i="195"/>
  <c r="K9" i="195"/>
  <c r="J9" i="195"/>
  <c r="J8" i="195" s="1"/>
  <c r="J58" i="195" s="1"/>
  <c r="J62" i="195" s="1"/>
  <c r="I9" i="195"/>
  <c r="I8" i="195" s="1"/>
  <c r="I58" i="195" s="1"/>
  <c r="I62" i="195" s="1"/>
  <c r="H9" i="195"/>
  <c r="H8" i="195" s="1"/>
  <c r="H58" i="195" s="1"/>
  <c r="H62" i="195" s="1"/>
  <c r="G9" i="195"/>
  <c r="F9" i="195"/>
  <c r="D9" i="195"/>
  <c r="C9" i="195"/>
  <c r="B9" i="195"/>
  <c r="B8" i="195" s="1"/>
  <c r="B58" i="195" s="1"/>
  <c r="B62" i="195" s="1"/>
  <c r="O8" i="195"/>
  <c r="O58" i="195" s="1"/>
  <c r="O62" i="195" s="1"/>
  <c r="N8" i="195"/>
  <c r="N58" i="195" s="1"/>
  <c r="N62" i="195" s="1"/>
  <c r="M8" i="195"/>
  <c r="M58" i="195" s="1"/>
  <c r="M62" i="195" s="1"/>
  <c r="L8" i="195"/>
  <c r="L58" i="195" s="1"/>
  <c r="L62" i="195" s="1"/>
  <c r="K8" i="195"/>
  <c r="K58" i="195" s="1"/>
  <c r="K62" i="195" s="1"/>
  <c r="G8" i="195"/>
  <c r="G58" i="195" s="1"/>
  <c r="G62" i="195" s="1"/>
  <c r="F8" i="195"/>
  <c r="F58" i="195" s="1"/>
  <c r="F62" i="195" s="1"/>
  <c r="D8" i="195"/>
  <c r="D58" i="195" s="1"/>
  <c r="D62" i="195" s="1"/>
  <c r="C8" i="195"/>
  <c r="C58" i="195" s="1"/>
  <c r="C62" i="195" s="1"/>
  <c r="O9" i="196"/>
  <c r="N9" i="196"/>
  <c r="M9" i="196"/>
  <c r="L9" i="196"/>
  <c r="K9" i="196"/>
  <c r="K8" i="196" s="1"/>
  <c r="K58" i="196" s="1"/>
  <c r="K62" i="196" s="1"/>
  <c r="J9" i="196"/>
  <c r="J8" i="196" s="1"/>
  <c r="J58" i="196" s="1"/>
  <c r="J62" i="196" s="1"/>
  <c r="I9" i="196"/>
  <c r="I8" i="196" s="1"/>
  <c r="I58" i="196" s="1"/>
  <c r="I62" i="196" s="1"/>
  <c r="H9" i="196"/>
  <c r="G9" i="196"/>
  <c r="F9" i="196"/>
  <c r="D9" i="196"/>
  <c r="C9" i="196"/>
  <c r="B9" i="196"/>
  <c r="B8" i="196" s="1"/>
  <c r="B58" i="196" s="1"/>
  <c r="B62" i="196" s="1"/>
  <c r="O8" i="196"/>
  <c r="O58" i="196" s="1"/>
  <c r="O62" i="196" s="1"/>
  <c r="N8" i="196"/>
  <c r="N58" i="196" s="1"/>
  <c r="N62" i="196" s="1"/>
  <c r="R62" i="196" s="1"/>
  <c r="M8" i="196"/>
  <c r="M58" i="196" s="1"/>
  <c r="M62" i="196" s="1"/>
  <c r="L8" i="196"/>
  <c r="L58" i="196" s="1"/>
  <c r="L62" i="196" s="1"/>
  <c r="H8" i="196"/>
  <c r="H58" i="196" s="1"/>
  <c r="H62" i="196" s="1"/>
  <c r="G8" i="196"/>
  <c r="G58" i="196" s="1"/>
  <c r="G62" i="196" s="1"/>
  <c r="F8" i="196"/>
  <c r="F58" i="196" s="1"/>
  <c r="F62" i="196" s="1"/>
  <c r="D8" i="196"/>
  <c r="D58" i="196" s="1"/>
  <c r="D62" i="196" s="1"/>
  <c r="C8" i="196"/>
  <c r="C58" i="196" s="1"/>
  <c r="C62" i="196" s="1"/>
  <c r="O9" i="197"/>
  <c r="N9" i="197"/>
  <c r="M9" i="197"/>
  <c r="L9" i="197"/>
  <c r="L8" i="197" s="1"/>
  <c r="L58" i="197" s="1"/>
  <c r="L62" i="197" s="1"/>
  <c r="K9" i="197"/>
  <c r="K8" i="197" s="1"/>
  <c r="K58" i="197" s="1"/>
  <c r="K62" i="197" s="1"/>
  <c r="J9" i="197"/>
  <c r="J8" i="197" s="1"/>
  <c r="J58" i="197" s="1"/>
  <c r="J62" i="197" s="1"/>
  <c r="I9" i="197"/>
  <c r="H9" i="197"/>
  <c r="G9" i="197"/>
  <c r="F9" i="197"/>
  <c r="D9" i="197"/>
  <c r="C9" i="197"/>
  <c r="C8" i="197" s="1"/>
  <c r="C58" i="197" s="1"/>
  <c r="C62" i="197" s="1"/>
  <c r="B9" i="197"/>
  <c r="B8" i="197" s="1"/>
  <c r="B58" i="197" s="1"/>
  <c r="B62" i="197" s="1"/>
  <c r="O8" i="197"/>
  <c r="O58" i="197" s="1"/>
  <c r="O62" i="197" s="1"/>
  <c r="N8" i="197"/>
  <c r="N58" i="197" s="1"/>
  <c r="N62" i="197" s="1"/>
  <c r="M8" i="197"/>
  <c r="M58" i="197" s="1"/>
  <c r="M62" i="197" s="1"/>
  <c r="I8" i="197"/>
  <c r="I58" i="197" s="1"/>
  <c r="I62" i="197" s="1"/>
  <c r="H8" i="197"/>
  <c r="H58" i="197" s="1"/>
  <c r="H62" i="197" s="1"/>
  <c r="G8" i="197"/>
  <c r="G58" i="197" s="1"/>
  <c r="G62" i="197" s="1"/>
  <c r="F8" i="197"/>
  <c r="F58" i="197" s="1"/>
  <c r="F62" i="197" s="1"/>
  <c r="D8" i="197"/>
  <c r="D58" i="197" s="1"/>
  <c r="D62" i="197" s="1"/>
  <c r="O9" i="198"/>
  <c r="N9" i="198"/>
  <c r="M9" i="198"/>
  <c r="M8" i="198" s="1"/>
  <c r="M58" i="198" s="1"/>
  <c r="M62" i="198" s="1"/>
  <c r="L9" i="198"/>
  <c r="L8" i="198" s="1"/>
  <c r="L58" i="198" s="1"/>
  <c r="L62" i="198" s="1"/>
  <c r="K9" i="198"/>
  <c r="K8" i="198" s="1"/>
  <c r="K58" i="198" s="1"/>
  <c r="K62" i="198" s="1"/>
  <c r="J9" i="198"/>
  <c r="I9" i="198"/>
  <c r="H9" i="198"/>
  <c r="G9" i="198"/>
  <c r="F9" i="198"/>
  <c r="D9" i="198"/>
  <c r="D8" i="198" s="1"/>
  <c r="D58" i="198" s="1"/>
  <c r="D62" i="198" s="1"/>
  <c r="C9" i="198"/>
  <c r="C8" i="198" s="1"/>
  <c r="C58" i="198" s="1"/>
  <c r="C62" i="198" s="1"/>
  <c r="B9" i="198"/>
  <c r="B8" i="198" s="1"/>
  <c r="B58" i="198" s="1"/>
  <c r="B62" i="198" s="1"/>
  <c r="O8" i="198"/>
  <c r="O58" i="198" s="1"/>
  <c r="O62" i="198" s="1"/>
  <c r="N8" i="198"/>
  <c r="N58" i="198" s="1"/>
  <c r="N62" i="198" s="1"/>
  <c r="J8" i="198"/>
  <c r="J58" i="198" s="1"/>
  <c r="J62" i="198" s="1"/>
  <c r="I8" i="198"/>
  <c r="I58" i="198" s="1"/>
  <c r="I62" i="198" s="1"/>
  <c r="H8" i="198"/>
  <c r="H58" i="198" s="1"/>
  <c r="H62" i="198" s="1"/>
  <c r="G8" i="198"/>
  <c r="G58" i="198" s="1"/>
  <c r="G62" i="198" s="1"/>
  <c r="F8" i="198"/>
  <c r="F58" i="198" s="1"/>
  <c r="F62" i="198" s="1"/>
  <c r="O9" i="199"/>
  <c r="N9" i="199"/>
  <c r="N8" i="199" s="1"/>
  <c r="N58" i="199" s="1"/>
  <c r="N62" i="199" s="1"/>
  <c r="M9" i="199"/>
  <c r="M8" i="199" s="1"/>
  <c r="M58" i="199" s="1"/>
  <c r="M62" i="199" s="1"/>
  <c r="L9" i="199"/>
  <c r="L8" i="199" s="1"/>
  <c r="L58" i="199" s="1"/>
  <c r="L62" i="199" s="1"/>
  <c r="K9" i="199"/>
  <c r="J9" i="199"/>
  <c r="I9" i="199"/>
  <c r="H9" i="199"/>
  <c r="G9" i="199"/>
  <c r="F9" i="199"/>
  <c r="F8" i="199" s="1"/>
  <c r="F58" i="199" s="1"/>
  <c r="F62" i="199" s="1"/>
  <c r="D9" i="199"/>
  <c r="D8" i="199" s="1"/>
  <c r="D58" i="199" s="1"/>
  <c r="D62" i="199" s="1"/>
  <c r="C9" i="199"/>
  <c r="C8" i="199" s="1"/>
  <c r="C58" i="199" s="1"/>
  <c r="C62" i="199" s="1"/>
  <c r="B9" i="199"/>
  <c r="B8" i="199" s="1"/>
  <c r="B58" i="199" s="1"/>
  <c r="B62" i="199" s="1"/>
  <c r="O8" i="199"/>
  <c r="O58" i="199" s="1"/>
  <c r="O62" i="199" s="1"/>
  <c r="K8" i="199"/>
  <c r="K58" i="199" s="1"/>
  <c r="K62" i="199" s="1"/>
  <c r="J8" i="199"/>
  <c r="J58" i="199" s="1"/>
  <c r="J62" i="199" s="1"/>
  <c r="I8" i="199"/>
  <c r="I58" i="199" s="1"/>
  <c r="I62" i="199" s="1"/>
  <c r="H8" i="199"/>
  <c r="H58" i="199" s="1"/>
  <c r="H62" i="199" s="1"/>
  <c r="G8" i="199"/>
  <c r="G58" i="199" s="1"/>
  <c r="G62" i="199" s="1"/>
  <c r="O9" i="200"/>
  <c r="O8" i="200" s="1"/>
  <c r="O58" i="200" s="1"/>
  <c r="O62" i="200" s="1"/>
  <c r="N9" i="200"/>
  <c r="N8" i="200" s="1"/>
  <c r="N58" i="200" s="1"/>
  <c r="N62" i="200" s="1"/>
  <c r="R62" i="200" s="1"/>
  <c r="M9" i="200"/>
  <c r="M8" i="200" s="1"/>
  <c r="M58" i="200" s="1"/>
  <c r="M62" i="200" s="1"/>
  <c r="L9" i="200"/>
  <c r="K9" i="200"/>
  <c r="J9" i="200"/>
  <c r="I9" i="200"/>
  <c r="H9" i="200"/>
  <c r="G9" i="200"/>
  <c r="G8" i="200" s="1"/>
  <c r="G58" i="200" s="1"/>
  <c r="G62" i="200" s="1"/>
  <c r="F9" i="200"/>
  <c r="F8" i="200" s="1"/>
  <c r="F58" i="200" s="1"/>
  <c r="F62" i="200" s="1"/>
  <c r="D9" i="200"/>
  <c r="D8" i="200" s="1"/>
  <c r="D58" i="200" s="1"/>
  <c r="D62" i="200" s="1"/>
  <c r="C9" i="200"/>
  <c r="B9" i="200"/>
  <c r="B8" i="200" s="1"/>
  <c r="B58" i="200" s="1"/>
  <c r="B62" i="200" s="1"/>
  <c r="L8" i="200"/>
  <c r="L58" i="200" s="1"/>
  <c r="L62" i="200" s="1"/>
  <c r="K8" i="200"/>
  <c r="K58" i="200" s="1"/>
  <c r="K62" i="200" s="1"/>
  <c r="J8" i="200"/>
  <c r="J58" i="200" s="1"/>
  <c r="J62" i="200" s="1"/>
  <c r="I8" i="200"/>
  <c r="I58" i="200" s="1"/>
  <c r="I62" i="200" s="1"/>
  <c r="H8" i="200"/>
  <c r="H58" i="200" s="1"/>
  <c r="H62" i="200" s="1"/>
  <c r="C8" i="200"/>
  <c r="C58" i="200" s="1"/>
  <c r="C62" i="200" s="1"/>
  <c r="O9" i="201"/>
  <c r="O8" i="201" s="1"/>
  <c r="O58" i="201" s="1"/>
  <c r="O62" i="201" s="1"/>
  <c r="N9" i="201"/>
  <c r="N8" i="201" s="1"/>
  <c r="N58" i="201" s="1"/>
  <c r="N62" i="201" s="1"/>
  <c r="M9" i="201"/>
  <c r="L9" i="201"/>
  <c r="K9" i="201"/>
  <c r="J9" i="201"/>
  <c r="I9" i="201"/>
  <c r="H9" i="201"/>
  <c r="H8" i="201" s="1"/>
  <c r="H58" i="201" s="1"/>
  <c r="H62" i="201" s="1"/>
  <c r="G9" i="201"/>
  <c r="G8" i="201" s="1"/>
  <c r="G58" i="201" s="1"/>
  <c r="G62" i="201" s="1"/>
  <c r="F9" i="201"/>
  <c r="F8" i="201" s="1"/>
  <c r="F58" i="201" s="1"/>
  <c r="F62" i="201" s="1"/>
  <c r="D9" i="201"/>
  <c r="C9" i="201"/>
  <c r="B9" i="201"/>
  <c r="B8" i="201" s="1"/>
  <c r="B58" i="201" s="1"/>
  <c r="B62" i="201" s="1"/>
  <c r="M8" i="201"/>
  <c r="M58" i="201" s="1"/>
  <c r="M62" i="201" s="1"/>
  <c r="L8" i="201"/>
  <c r="L58" i="201" s="1"/>
  <c r="L62" i="201" s="1"/>
  <c r="K8" i="201"/>
  <c r="K58" i="201" s="1"/>
  <c r="K62" i="201" s="1"/>
  <c r="J8" i="201"/>
  <c r="J58" i="201" s="1"/>
  <c r="J62" i="201" s="1"/>
  <c r="I8" i="201"/>
  <c r="I58" i="201" s="1"/>
  <c r="I62" i="201" s="1"/>
  <c r="D8" i="201"/>
  <c r="D58" i="201" s="1"/>
  <c r="D62" i="201" s="1"/>
  <c r="C8" i="201"/>
  <c r="C58" i="201" s="1"/>
  <c r="C62" i="201" s="1"/>
  <c r="O9" i="202"/>
  <c r="O8" i="202" s="1"/>
  <c r="O58" i="202" s="1"/>
  <c r="O62" i="202" s="1"/>
  <c r="N9" i="202"/>
  <c r="M9" i="202"/>
  <c r="L9" i="202"/>
  <c r="K9" i="202"/>
  <c r="J9" i="202"/>
  <c r="I9" i="202"/>
  <c r="I8" i="202" s="1"/>
  <c r="I58" i="202" s="1"/>
  <c r="I62" i="202" s="1"/>
  <c r="H9" i="202"/>
  <c r="H8" i="202" s="1"/>
  <c r="H58" i="202" s="1"/>
  <c r="H62" i="202" s="1"/>
  <c r="G9" i="202"/>
  <c r="G8" i="202" s="1"/>
  <c r="G58" i="202" s="1"/>
  <c r="G62" i="202" s="1"/>
  <c r="F9" i="202"/>
  <c r="D9" i="202"/>
  <c r="C9" i="202"/>
  <c r="B9" i="202"/>
  <c r="B8" i="202" s="1"/>
  <c r="B58" i="202" s="1"/>
  <c r="B62" i="202" s="1"/>
  <c r="N8" i="202"/>
  <c r="N58" i="202" s="1"/>
  <c r="N62" i="202" s="1"/>
  <c r="R62" i="202" s="1"/>
  <c r="M8" i="202"/>
  <c r="M58" i="202" s="1"/>
  <c r="M62" i="202" s="1"/>
  <c r="L8" i="202"/>
  <c r="L58" i="202" s="1"/>
  <c r="L62" i="202" s="1"/>
  <c r="K8" i="202"/>
  <c r="K58" i="202" s="1"/>
  <c r="K62" i="202" s="1"/>
  <c r="J8" i="202"/>
  <c r="J58" i="202" s="1"/>
  <c r="J62" i="202" s="1"/>
  <c r="F8" i="202"/>
  <c r="F58" i="202" s="1"/>
  <c r="F62" i="202" s="1"/>
  <c r="D8" i="202"/>
  <c r="D58" i="202" s="1"/>
  <c r="D62" i="202" s="1"/>
  <c r="C8" i="202"/>
  <c r="C58" i="202" s="1"/>
  <c r="C62" i="202" s="1"/>
  <c r="O9" i="203"/>
  <c r="N9" i="203"/>
  <c r="M9" i="203"/>
  <c r="L9" i="203"/>
  <c r="K9" i="203"/>
  <c r="J9" i="203"/>
  <c r="J8" i="203" s="1"/>
  <c r="J58" i="203" s="1"/>
  <c r="J62" i="203" s="1"/>
  <c r="I9" i="203"/>
  <c r="I8" i="203" s="1"/>
  <c r="I58" i="203" s="1"/>
  <c r="I62" i="203" s="1"/>
  <c r="H9" i="203"/>
  <c r="H8" i="203" s="1"/>
  <c r="H58" i="203" s="1"/>
  <c r="H62" i="203" s="1"/>
  <c r="G9" i="203"/>
  <c r="F9" i="203"/>
  <c r="D9" i="203"/>
  <c r="C9" i="203"/>
  <c r="B9" i="203"/>
  <c r="B8" i="203" s="1"/>
  <c r="B58" i="203" s="1"/>
  <c r="B62" i="203" s="1"/>
  <c r="O8" i="203"/>
  <c r="O58" i="203" s="1"/>
  <c r="O62" i="203" s="1"/>
  <c r="N8" i="203"/>
  <c r="N58" i="203" s="1"/>
  <c r="N62" i="203" s="1"/>
  <c r="M8" i="203"/>
  <c r="M58" i="203" s="1"/>
  <c r="M62" i="203" s="1"/>
  <c r="L8" i="203"/>
  <c r="L58" i="203" s="1"/>
  <c r="L62" i="203" s="1"/>
  <c r="K8" i="203"/>
  <c r="K58" i="203" s="1"/>
  <c r="K62" i="203" s="1"/>
  <c r="G8" i="203"/>
  <c r="G58" i="203" s="1"/>
  <c r="G62" i="203" s="1"/>
  <c r="F8" i="203"/>
  <c r="F58" i="203" s="1"/>
  <c r="F62" i="203" s="1"/>
  <c r="D8" i="203"/>
  <c r="D58" i="203" s="1"/>
  <c r="D62" i="203" s="1"/>
  <c r="C8" i="203"/>
  <c r="C58" i="203" s="1"/>
  <c r="C62" i="203" s="1"/>
  <c r="O9" i="204"/>
  <c r="N9" i="204"/>
  <c r="M9" i="204"/>
  <c r="L9" i="204"/>
  <c r="K9" i="204"/>
  <c r="K8" i="204" s="1"/>
  <c r="K58" i="204" s="1"/>
  <c r="K62" i="204" s="1"/>
  <c r="J9" i="204"/>
  <c r="J8" i="204" s="1"/>
  <c r="J58" i="204" s="1"/>
  <c r="J62" i="204" s="1"/>
  <c r="I9" i="204"/>
  <c r="I8" i="204" s="1"/>
  <c r="I58" i="204" s="1"/>
  <c r="I62" i="204" s="1"/>
  <c r="H9" i="204"/>
  <c r="G9" i="204"/>
  <c r="F9" i="204"/>
  <c r="D9" i="204"/>
  <c r="C9" i="204"/>
  <c r="B9" i="204"/>
  <c r="B8" i="204" s="1"/>
  <c r="B58" i="204" s="1"/>
  <c r="B62" i="204" s="1"/>
  <c r="O8" i="204"/>
  <c r="O58" i="204" s="1"/>
  <c r="O62" i="204" s="1"/>
  <c r="N8" i="204"/>
  <c r="N58" i="204" s="1"/>
  <c r="N62" i="204" s="1"/>
  <c r="R62" i="204" s="1"/>
  <c r="M8" i="204"/>
  <c r="M58" i="204" s="1"/>
  <c r="M62" i="204" s="1"/>
  <c r="L8" i="204"/>
  <c r="L58" i="204" s="1"/>
  <c r="L62" i="204" s="1"/>
  <c r="H8" i="204"/>
  <c r="H58" i="204" s="1"/>
  <c r="H62" i="204" s="1"/>
  <c r="G8" i="204"/>
  <c r="G58" i="204" s="1"/>
  <c r="G62" i="204" s="1"/>
  <c r="F8" i="204"/>
  <c r="F58" i="204" s="1"/>
  <c r="F62" i="204" s="1"/>
  <c r="D8" i="204"/>
  <c r="D58" i="204" s="1"/>
  <c r="D62" i="204" s="1"/>
  <c r="C8" i="204"/>
  <c r="C58" i="204" s="1"/>
  <c r="C62" i="204" s="1"/>
  <c r="O9" i="205"/>
  <c r="N9" i="205"/>
  <c r="M9" i="205"/>
  <c r="L9" i="205"/>
  <c r="L8" i="205" s="1"/>
  <c r="L58" i="205" s="1"/>
  <c r="L62" i="205" s="1"/>
  <c r="K9" i="205"/>
  <c r="K8" i="205" s="1"/>
  <c r="K58" i="205" s="1"/>
  <c r="K62" i="205" s="1"/>
  <c r="J9" i="205"/>
  <c r="J8" i="205" s="1"/>
  <c r="J58" i="205" s="1"/>
  <c r="J62" i="205" s="1"/>
  <c r="I9" i="205"/>
  <c r="H9" i="205"/>
  <c r="G9" i="205"/>
  <c r="F9" i="205"/>
  <c r="D9" i="205"/>
  <c r="C9" i="205"/>
  <c r="C8" i="205" s="1"/>
  <c r="C58" i="205" s="1"/>
  <c r="C62" i="205" s="1"/>
  <c r="B9" i="205"/>
  <c r="B8" i="205" s="1"/>
  <c r="B58" i="205" s="1"/>
  <c r="B62" i="205" s="1"/>
  <c r="O8" i="205"/>
  <c r="O58" i="205" s="1"/>
  <c r="O62" i="205" s="1"/>
  <c r="N8" i="205"/>
  <c r="N58" i="205" s="1"/>
  <c r="N62" i="205" s="1"/>
  <c r="M8" i="205"/>
  <c r="M58" i="205" s="1"/>
  <c r="M62" i="205" s="1"/>
  <c r="I8" i="205"/>
  <c r="I58" i="205" s="1"/>
  <c r="I62" i="205" s="1"/>
  <c r="H8" i="205"/>
  <c r="H58" i="205" s="1"/>
  <c r="H62" i="205" s="1"/>
  <c r="G8" i="205"/>
  <c r="G58" i="205" s="1"/>
  <c r="G62" i="205" s="1"/>
  <c r="F8" i="205"/>
  <c r="F58" i="205" s="1"/>
  <c r="F62" i="205" s="1"/>
  <c r="D8" i="205"/>
  <c r="D58" i="205" s="1"/>
  <c r="D62" i="205" s="1"/>
  <c r="O9" i="206"/>
  <c r="N9" i="206"/>
  <c r="M9" i="206"/>
  <c r="M8" i="206" s="1"/>
  <c r="M58" i="206" s="1"/>
  <c r="M62" i="206" s="1"/>
  <c r="L9" i="206"/>
  <c r="L8" i="206" s="1"/>
  <c r="L58" i="206" s="1"/>
  <c r="L62" i="206" s="1"/>
  <c r="K9" i="206"/>
  <c r="K8" i="206" s="1"/>
  <c r="K58" i="206" s="1"/>
  <c r="K62" i="206" s="1"/>
  <c r="J9" i="206"/>
  <c r="I9" i="206"/>
  <c r="H9" i="206"/>
  <c r="G9" i="206"/>
  <c r="F9" i="206"/>
  <c r="D9" i="206"/>
  <c r="D8" i="206" s="1"/>
  <c r="D58" i="206" s="1"/>
  <c r="D62" i="206" s="1"/>
  <c r="C9" i="206"/>
  <c r="C8" i="206" s="1"/>
  <c r="C58" i="206" s="1"/>
  <c r="C62" i="206" s="1"/>
  <c r="B9" i="206"/>
  <c r="B8" i="206" s="1"/>
  <c r="B58" i="206" s="1"/>
  <c r="B62" i="206" s="1"/>
  <c r="O8" i="206"/>
  <c r="O58" i="206" s="1"/>
  <c r="O62" i="206" s="1"/>
  <c r="N8" i="206"/>
  <c r="N58" i="206" s="1"/>
  <c r="N62" i="206" s="1"/>
  <c r="J8" i="206"/>
  <c r="J58" i="206" s="1"/>
  <c r="J62" i="206" s="1"/>
  <c r="I8" i="206"/>
  <c r="I58" i="206" s="1"/>
  <c r="I62" i="206" s="1"/>
  <c r="H8" i="206"/>
  <c r="H58" i="206" s="1"/>
  <c r="H62" i="206" s="1"/>
  <c r="G8" i="206"/>
  <c r="G58" i="206" s="1"/>
  <c r="G62" i="206" s="1"/>
  <c r="F8" i="206"/>
  <c r="F58" i="206" s="1"/>
  <c r="F62" i="206" s="1"/>
  <c r="O9" i="207"/>
  <c r="N9" i="207"/>
  <c r="N8" i="207" s="1"/>
  <c r="N58" i="207" s="1"/>
  <c r="N62" i="207" s="1"/>
  <c r="M9" i="207"/>
  <c r="M8" i="207" s="1"/>
  <c r="M58" i="207" s="1"/>
  <c r="M62" i="207" s="1"/>
  <c r="L9" i="207"/>
  <c r="L8" i="207" s="1"/>
  <c r="L58" i="207" s="1"/>
  <c r="L62" i="207" s="1"/>
  <c r="K9" i="207"/>
  <c r="J9" i="207"/>
  <c r="I9" i="207"/>
  <c r="H9" i="207"/>
  <c r="G9" i="207"/>
  <c r="F9" i="207"/>
  <c r="F8" i="207" s="1"/>
  <c r="F58" i="207" s="1"/>
  <c r="F62" i="207" s="1"/>
  <c r="D9" i="207"/>
  <c r="D8" i="207" s="1"/>
  <c r="D58" i="207" s="1"/>
  <c r="D62" i="207" s="1"/>
  <c r="C9" i="207"/>
  <c r="C8" i="207" s="1"/>
  <c r="C58" i="207" s="1"/>
  <c r="C62" i="207" s="1"/>
  <c r="B9" i="207"/>
  <c r="B8" i="207" s="1"/>
  <c r="B58" i="207" s="1"/>
  <c r="B62" i="207" s="1"/>
  <c r="O8" i="207"/>
  <c r="O58" i="207" s="1"/>
  <c r="O62" i="207" s="1"/>
  <c r="K8" i="207"/>
  <c r="K58" i="207" s="1"/>
  <c r="K62" i="207" s="1"/>
  <c r="J8" i="207"/>
  <c r="J58" i="207" s="1"/>
  <c r="J62" i="207" s="1"/>
  <c r="I8" i="207"/>
  <c r="I58" i="207" s="1"/>
  <c r="I62" i="207" s="1"/>
  <c r="H8" i="207"/>
  <c r="H58" i="207" s="1"/>
  <c r="H62" i="207" s="1"/>
  <c r="G8" i="207"/>
  <c r="G58" i="207" s="1"/>
  <c r="G62" i="207" s="1"/>
  <c r="O9" i="208"/>
  <c r="O8" i="208" s="1"/>
  <c r="O58" i="208" s="1"/>
  <c r="O62" i="208" s="1"/>
  <c r="N9" i="208"/>
  <c r="N8" i="208" s="1"/>
  <c r="N58" i="208" s="1"/>
  <c r="N62" i="208" s="1"/>
  <c r="R62" i="208" s="1"/>
  <c r="M9" i="208"/>
  <c r="M8" i="208" s="1"/>
  <c r="M58" i="208" s="1"/>
  <c r="M62" i="208" s="1"/>
  <c r="L9" i="208"/>
  <c r="K9" i="208"/>
  <c r="J9" i="208"/>
  <c r="I9" i="208"/>
  <c r="H9" i="208"/>
  <c r="G9" i="208"/>
  <c r="G8" i="208" s="1"/>
  <c r="G58" i="208" s="1"/>
  <c r="G62" i="208" s="1"/>
  <c r="F9" i="208"/>
  <c r="F8" i="208" s="1"/>
  <c r="F58" i="208" s="1"/>
  <c r="F62" i="208" s="1"/>
  <c r="D9" i="208"/>
  <c r="D8" i="208" s="1"/>
  <c r="D58" i="208" s="1"/>
  <c r="D62" i="208" s="1"/>
  <c r="C9" i="208"/>
  <c r="B9" i="208"/>
  <c r="B8" i="208" s="1"/>
  <c r="B58" i="208" s="1"/>
  <c r="B62" i="208" s="1"/>
  <c r="L8" i="208"/>
  <c r="L58" i="208" s="1"/>
  <c r="L62" i="208" s="1"/>
  <c r="K8" i="208"/>
  <c r="K58" i="208" s="1"/>
  <c r="K62" i="208" s="1"/>
  <c r="J8" i="208"/>
  <c r="J58" i="208" s="1"/>
  <c r="J62" i="208" s="1"/>
  <c r="I8" i="208"/>
  <c r="I58" i="208" s="1"/>
  <c r="I62" i="208" s="1"/>
  <c r="H8" i="208"/>
  <c r="H58" i="208" s="1"/>
  <c r="H62" i="208" s="1"/>
  <c r="C8" i="208"/>
  <c r="C58" i="208" s="1"/>
  <c r="C62" i="208" s="1"/>
  <c r="O9" i="209"/>
  <c r="O8" i="209" s="1"/>
  <c r="O58" i="209" s="1"/>
  <c r="O62" i="209" s="1"/>
  <c r="N9" i="209"/>
  <c r="N8" i="209" s="1"/>
  <c r="N58" i="209" s="1"/>
  <c r="N62" i="209" s="1"/>
  <c r="M9" i="209"/>
  <c r="L9" i="209"/>
  <c r="K9" i="209"/>
  <c r="J9" i="209"/>
  <c r="I9" i="209"/>
  <c r="H9" i="209"/>
  <c r="H8" i="209" s="1"/>
  <c r="H58" i="209" s="1"/>
  <c r="H62" i="209" s="1"/>
  <c r="G9" i="209"/>
  <c r="G8" i="209" s="1"/>
  <c r="G58" i="209" s="1"/>
  <c r="G62" i="209" s="1"/>
  <c r="F9" i="209"/>
  <c r="F8" i="209" s="1"/>
  <c r="F58" i="209" s="1"/>
  <c r="F62" i="209" s="1"/>
  <c r="D9" i="209"/>
  <c r="C9" i="209"/>
  <c r="B9" i="209"/>
  <c r="B8" i="209" s="1"/>
  <c r="B58" i="209" s="1"/>
  <c r="B62" i="209" s="1"/>
  <c r="M8" i="209"/>
  <c r="M58" i="209" s="1"/>
  <c r="M62" i="209" s="1"/>
  <c r="L8" i="209"/>
  <c r="L58" i="209" s="1"/>
  <c r="L62" i="209" s="1"/>
  <c r="K8" i="209"/>
  <c r="K58" i="209" s="1"/>
  <c r="K62" i="209" s="1"/>
  <c r="J8" i="209"/>
  <c r="J58" i="209" s="1"/>
  <c r="J62" i="209" s="1"/>
  <c r="I8" i="209"/>
  <c r="I58" i="209" s="1"/>
  <c r="I62" i="209" s="1"/>
  <c r="D8" i="209"/>
  <c r="D58" i="209" s="1"/>
  <c r="D62" i="209" s="1"/>
  <c r="C8" i="209"/>
  <c r="C58" i="209" s="1"/>
  <c r="C62" i="209" s="1"/>
  <c r="O9" i="210"/>
  <c r="O8" i="210" s="1"/>
  <c r="O58" i="210" s="1"/>
  <c r="O62" i="210" s="1"/>
  <c r="N9" i="210"/>
  <c r="M9" i="210"/>
  <c r="L9" i="210"/>
  <c r="K9" i="210"/>
  <c r="J9" i="210"/>
  <c r="I9" i="210"/>
  <c r="I8" i="210" s="1"/>
  <c r="I58" i="210" s="1"/>
  <c r="I62" i="210" s="1"/>
  <c r="H9" i="210"/>
  <c r="H8" i="210" s="1"/>
  <c r="H58" i="210" s="1"/>
  <c r="H62" i="210" s="1"/>
  <c r="G9" i="210"/>
  <c r="G8" i="210" s="1"/>
  <c r="G58" i="210" s="1"/>
  <c r="G62" i="210" s="1"/>
  <c r="F9" i="210"/>
  <c r="D9" i="210"/>
  <c r="C9" i="210"/>
  <c r="B9" i="210"/>
  <c r="B8" i="210" s="1"/>
  <c r="B58" i="210" s="1"/>
  <c r="B62" i="210" s="1"/>
  <c r="N8" i="210"/>
  <c r="N58" i="210" s="1"/>
  <c r="N62" i="210" s="1"/>
  <c r="R62" i="210" s="1"/>
  <c r="M8" i="210"/>
  <c r="M58" i="210" s="1"/>
  <c r="M62" i="210" s="1"/>
  <c r="L8" i="210"/>
  <c r="L58" i="210" s="1"/>
  <c r="L62" i="210" s="1"/>
  <c r="K8" i="210"/>
  <c r="K58" i="210" s="1"/>
  <c r="K62" i="210" s="1"/>
  <c r="J8" i="210"/>
  <c r="J58" i="210" s="1"/>
  <c r="J62" i="210" s="1"/>
  <c r="F8" i="210"/>
  <c r="F58" i="210" s="1"/>
  <c r="F62" i="210" s="1"/>
  <c r="D8" i="210"/>
  <c r="D58" i="210" s="1"/>
  <c r="D62" i="210" s="1"/>
  <c r="C8" i="210"/>
  <c r="C58" i="210" s="1"/>
  <c r="C62" i="210" s="1"/>
  <c r="O9" i="211"/>
  <c r="N9" i="211"/>
  <c r="M9" i="211"/>
  <c r="L9" i="211"/>
  <c r="K9" i="211"/>
  <c r="J9" i="211"/>
  <c r="J8" i="211" s="1"/>
  <c r="J58" i="211" s="1"/>
  <c r="J62" i="211" s="1"/>
  <c r="I9" i="211"/>
  <c r="I8" i="211" s="1"/>
  <c r="I58" i="211" s="1"/>
  <c r="I62" i="211" s="1"/>
  <c r="H9" i="211"/>
  <c r="H8" i="211" s="1"/>
  <c r="H58" i="211" s="1"/>
  <c r="H62" i="211" s="1"/>
  <c r="G9" i="211"/>
  <c r="F9" i="211"/>
  <c r="D9" i="211"/>
  <c r="C9" i="211"/>
  <c r="B9" i="211"/>
  <c r="B8" i="211" s="1"/>
  <c r="B58" i="211" s="1"/>
  <c r="B62" i="211" s="1"/>
  <c r="O8" i="211"/>
  <c r="O58" i="211" s="1"/>
  <c r="O62" i="211" s="1"/>
  <c r="N8" i="211"/>
  <c r="N58" i="211" s="1"/>
  <c r="N62" i="211" s="1"/>
  <c r="M8" i="211"/>
  <c r="M58" i="211" s="1"/>
  <c r="M62" i="211" s="1"/>
  <c r="L8" i="211"/>
  <c r="L58" i="211" s="1"/>
  <c r="L62" i="211" s="1"/>
  <c r="K8" i="211"/>
  <c r="K58" i="211" s="1"/>
  <c r="K62" i="211" s="1"/>
  <c r="G8" i="211"/>
  <c r="G58" i="211" s="1"/>
  <c r="G62" i="211" s="1"/>
  <c r="F8" i="211"/>
  <c r="F58" i="211" s="1"/>
  <c r="F62" i="211" s="1"/>
  <c r="D8" i="211"/>
  <c r="D58" i="211" s="1"/>
  <c r="D62" i="211" s="1"/>
  <c r="C8" i="211"/>
  <c r="C58" i="211" s="1"/>
  <c r="C62" i="211" s="1"/>
  <c r="O9" i="212"/>
  <c r="N9" i="212"/>
  <c r="M9" i="212"/>
  <c r="L9" i="212"/>
  <c r="K9" i="212"/>
  <c r="K8" i="212" s="1"/>
  <c r="K58" i="212" s="1"/>
  <c r="K62" i="212" s="1"/>
  <c r="J9" i="212"/>
  <c r="J8" i="212" s="1"/>
  <c r="J58" i="212" s="1"/>
  <c r="J62" i="212" s="1"/>
  <c r="I9" i="212"/>
  <c r="I8" i="212" s="1"/>
  <c r="I58" i="212" s="1"/>
  <c r="I62" i="212" s="1"/>
  <c r="H9" i="212"/>
  <c r="G9" i="212"/>
  <c r="F9" i="212"/>
  <c r="D9" i="212"/>
  <c r="C9" i="212"/>
  <c r="B9" i="212"/>
  <c r="B8" i="212" s="1"/>
  <c r="B58" i="212" s="1"/>
  <c r="B62" i="212" s="1"/>
  <c r="O8" i="212"/>
  <c r="O58" i="212" s="1"/>
  <c r="O62" i="212" s="1"/>
  <c r="N8" i="212"/>
  <c r="N58" i="212" s="1"/>
  <c r="N62" i="212" s="1"/>
  <c r="R62" i="212" s="1"/>
  <c r="M8" i="212"/>
  <c r="M58" i="212" s="1"/>
  <c r="M62" i="212" s="1"/>
  <c r="L8" i="212"/>
  <c r="L58" i="212" s="1"/>
  <c r="L62" i="212" s="1"/>
  <c r="H8" i="212"/>
  <c r="H58" i="212" s="1"/>
  <c r="H62" i="212" s="1"/>
  <c r="G8" i="212"/>
  <c r="G58" i="212" s="1"/>
  <c r="G62" i="212" s="1"/>
  <c r="F8" i="212"/>
  <c r="F58" i="212" s="1"/>
  <c r="F62" i="212" s="1"/>
  <c r="D8" i="212"/>
  <c r="D58" i="212" s="1"/>
  <c r="D62" i="212" s="1"/>
  <c r="C8" i="212"/>
  <c r="C58" i="212" s="1"/>
  <c r="C62" i="212" s="1"/>
  <c r="O9" i="213"/>
  <c r="N9" i="213"/>
  <c r="M9" i="213"/>
  <c r="L9" i="213"/>
  <c r="L8" i="213" s="1"/>
  <c r="L58" i="213" s="1"/>
  <c r="L62" i="213" s="1"/>
  <c r="K9" i="213"/>
  <c r="K8" i="213" s="1"/>
  <c r="K58" i="213" s="1"/>
  <c r="K62" i="213" s="1"/>
  <c r="J9" i="213"/>
  <c r="J8" i="213" s="1"/>
  <c r="J58" i="213" s="1"/>
  <c r="J62" i="213" s="1"/>
  <c r="I9" i="213"/>
  <c r="H9" i="213"/>
  <c r="G9" i="213"/>
  <c r="F9" i="213"/>
  <c r="D9" i="213"/>
  <c r="C9" i="213"/>
  <c r="C8" i="213" s="1"/>
  <c r="C58" i="213" s="1"/>
  <c r="C62" i="213" s="1"/>
  <c r="B9" i="213"/>
  <c r="B8" i="213" s="1"/>
  <c r="B58" i="213" s="1"/>
  <c r="B62" i="213" s="1"/>
  <c r="O8" i="213"/>
  <c r="O58" i="213" s="1"/>
  <c r="O62" i="213" s="1"/>
  <c r="N8" i="213"/>
  <c r="N58" i="213" s="1"/>
  <c r="N62" i="213" s="1"/>
  <c r="M8" i="213"/>
  <c r="M58" i="213" s="1"/>
  <c r="M62" i="213" s="1"/>
  <c r="I8" i="213"/>
  <c r="I58" i="213" s="1"/>
  <c r="I62" i="213" s="1"/>
  <c r="H8" i="213"/>
  <c r="H58" i="213" s="1"/>
  <c r="H62" i="213" s="1"/>
  <c r="G8" i="213"/>
  <c r="G58" i="213" s="1"/>
  <c r="G62" i="213" s="1"/>
  <c r="F8" i="213"/>
  <c r="F58" i="213" s="1"/>
  <c r="F62" i="213" s="1"/>
  <c r="D8" i="213"/>
  <c r="D58" i="213" s="1"/>
  <c r="D62" i="213" s="1"/>
  <c r="O9" i="214"/>
  <c r="N9" i="214"/>
  <c r="M9" i="214"/>
  <c r="M8" i="214" s="1"/>
  <c r="M58" i="214" s="1"/>
  <c r="M62" i="214" s="1"/>
  <c r="L9" i="214"/>
  <c r="L8" i="214" s="1"/>
  <c r="L58" i="214" s="1"/>
  <c r="L62" i="214" s="1"/>
  <c r="K9" i="214"/>
  <c r="K8" i="214" s="1"/>
  <c r="K58" i="214" s="1"/>
  <c r="K62" i="214" s="1"/>
  <c r="J9" i="214"/>
  <c r="I9" i="214"/>
  <c r="H9" i="214"/>
  <c r="G9" i="214"/>
  <c r="F9" i="214"/>
  <c r="D9" i="214"/>
  <c r="D8" i="214" s="1"/>
  <c r="D58" i="214" s="1"/>
  <c r="D62" i="214" s="1"/>
  <c r="C9" i="214"/>
  <c r="C8" i="214" s="1"/>
  <c r="C58" i="214" s="1"/>
  <c r="C62" i="214" s="1"/>
  <c r="B9" i="214"/>
  <c r="B8" i="214" s="1"/>
  <c r="B58" i="214" s="1"/>
  <c r="B62" i="214" s="1"/>
  <c r="O8" i="214"/>
  <c r="O58" i="214" s="1"/>
  <c r="O62" i="214" s="1"/>
  <c r="N8" i="214"/>
  <c r="N58" i="214" s="1"/>
  <c r="N62" i="214" s="1"/>
  <c r="J8" i="214"/>
  <c r="J58" i="214" s="1"/>
  <c r="J62" i="214" s="1"/>
  <c r="I8" i="214"/>
  <c r="I58" i="214" s="1"/>
  <c r="I62" i="214" s="1"/>
  <c r="H8" i="214"/>
  <c r="H58" i="214" s="1"/>
  <c r="H62" i="214" s="1"/>
  <c r="G8" i="214"/>
  <c r="G58" i="214" s="1"/>
  <c r="G62" i="214" s="1"/>
  <c r="F8" i="214"/>
  <c r="F58" i="214" s="1"/>
  <c r="F62" i="214" s="1"/>
  <c r="O9" i="215"/>
  <c r="N9" i="215"/>
  <c r="N8" i="215" s="1"/>
  <c r="N58" i="215" s="1"/>
  <c r="N62" i="215" s="1"/>
  <c r="M9" i="215"/>
  <c r="M8" i="215" s="1"/>
  <c r="M58" i="215" s="1"/>
  <c r="M62" i="215" s="1"/>
  <c r="L9" i="215"/>
  <c r="L8" i="215" s="1"/>
  <c r="L58" i="215" s="1"/>
  <c r="L62" i="215" s="1"/>
  <c r="K9" i="215"/>
  <c r="J9" i="215"/>
  <c r="I9" i="215"/>
  <c r="H9" i="215"/>
  <c r="G9" i="215"/>
  <c r="F9" i="215"/>
  <c r="F8" i="215" s="1"/>
  <c r="F58" i="215" s="1"/>
  <c r="F62" i="215" s="1"/>
  <c r="D9" i="215"/>
  <c r="D8" i="215" s="1"/>
  <c r="D58" i="215" s="1"/>
  <c r="D62" i="215" s="1"/>
  <c r="C9" i="215"/>
  <c r="C8" i="215" s="1"/>
  <c r="C58" i="215" s="1"/>
  <c r="C62" i="215" s="1"/>
  <c r="B9" i="215"/>
  <c r="B8" i="215" s="1"/>
  <c r="B58" i="215" s="1"/>
  <c r="B62" i="215" s="1"/>
  <c r="O8" i="215"/>
  <c r="O58" i="215" s="1"/>
  <c r="O62" i="215" s="1"/>
  <c r="K8" i="215"/>
  <c r="K58" i="215" s="1"/>
  <c r="K62" i="215" s="1"/>
  <c r="J8" i="215"/>
  <c r="J58" i="215" s="1"/>
  <c r="J62" i="215" s="1"/>
  <c r="I8" i="215"/>
  <c r="I58" i="215" s="1"/>
  <c r="I62" i="215" s="1"/>
  <c r="H8" i="215"/>
  <c r="H58" i="215" s="1"/>
  <c r="H62" i="215" s="1"/>
  <c r="G8" i="215"/>
  <c r="G58" i="215" s="1"/>
  <c r="G62" i="215" s="1"/>
  <c r="O9" i="216"/>
  <c r="O8" i="216" s="1"/>
  <c r="O58" i="216" s="1"/>
  <c r="O62" i="216" s="1"/>
  <c r="N9" i="216"/>
  <c r="N8" i="216" s="1"/>
  <c r="N58" i="216" s="1"/>
  <c r="N62" i="216" s="1"/>
  <c r="R62" i="216" s="1"/>
  <c r="M9" i="216"/>
  <c r="M8" i="216" s="1"/>
  <c r="M58" i="216" s="1"/>
  <c r="M62" i="216" s="1"/>
  <c r="L9" i="216"/>
  <c r="K9" i="216"/>
  <c r="J9" i="216"/>
  <c r="I9" i="216"/>
  <c r="H9" i="216"/>
  <c r="G9" i="216"/>
  <c r="G8" i="216" s="1"/>
  <c r="G58" i="216" s="1"/>
  <c r="G62" i="216" s="1"/>
  <c r="F9" i="216"/>
  <c r="F8" i="216" s="1"/>
  <c r="F58" i="216" s="1"/>
  <c r="F62" i="216" s="1"/>
  <c r="D9" i="216"/>
  <c r="D8" i="216" s="1"/>
  <c r="D58" i="216" s="1"/>
  <c r="D62" i="216" s="1"/>
  <c r="C9" i="216"/>
  <c r="B9" i="216"/>
  <c r="B8" i="216" s="1"/>
  <c r="B58" i="216" s="1"/>
  <c r="B62" i="216" s="1"/>
  <c r="L8" i="216"/>
  <c r="L58" i="216" s="1"/>
  <c r="L62" i="216" s="1"/>
  <c r="K8" i="216"/>
  <c r="K58" i="216" s="1"/>
  <c r="K62" i="216" s="1"/>
  <c r="J8" i="216"/>
  <c r="J58" i="216" s="1"/>
  <c r="J62" i="216" s="1"/>
  <c r="I8" i="216"/>
  <c r="I58" i="216" s="1"/>
  <c r="I62" i="216" s="1"/>
  <c r="H8" i="216"/>
  <c r="H58" i="216" s="1"/>
  <c r="H62" i="216" s="1"/>
  <c r="C8" i="216"/>
  <c r="C58" i="216" s="1"/>
  <c r="C62" i="216" s="1"/>
  <c r="O9" i="217"/>
  <c r="O8" i="217" s="1"/>
  <c r="O58" i="217" s="1"/>
  <c r="O62" i="217" s="1"/>
  <c r="N9" i="217"/>
  <c r="N8" i="217" s="1"/>
  <c r="N58" i="217" s="1"/>
  <c r="N62" i="217" s="1"/>
  <c r="M9" i="217"/>
  <c r="L9" i="217"/>
  <c r="K9" i="217"/>
  <c r="J9" i="217"/>
  <c r="I9" i="217"/>
  <c r="H9" i="217"/>
  <c r="H8" i="217" s="1"/>
  <c r="H58" i="217" s="1"/>
  <c r="H62" i="217" s="1"/>
  <c r="G9" i="217"/>
  <c r="G8" i="217" s="1"/>
  <c r="G58" i="217" s="1"/>
  <c r="G62" i="217" s="1"/>
  <c r="F9" i="217"/>
  <c r="F8" i="217" s="1"/>
  <c r="F58" i="217" s="1"/>
  <c r="F62" i="217" s="1"/>
  <c r="D9" i="217"/>
  <c r="C9" i="217"/>
  <c r="B9" i="217"/>
  <c r="B8" i="217" s="1"/>
  <c r="B58" i="217" s="1"/>
  <c r="B62" i="217" s="1"/>
  <c r="M8" i="217"/>
  <c r="M58" i="217" s="1"/>
  <c r="M62" i="217" s="1"/>
  <c r="L8" i="217"/>
  <c r="L58" i="217" s="1"/>
  <c r="L62" i="217" s="1"/>
  <c r="K8" i="217"/>
  <c r="K58" i="217" s="1"/>
  <c r="K62" i="217" s="1"/>
  <c r="J8" i="217"/>
  <c r="J58" i="217" s="1"/>
  <c r="J62" i="217" s="1"/>
  <c r="I8" i="217"/>
  <c r="I58" i="217" s="1"/>
  <c r="I62" i="217" s="1"/>
  <c r="D8" i="217"/>
  <c r="D58" i="217" s="1"/>
  <c r="D62" i="217" s="1"/>
  <c r="C8" i="217"/>
  <c r="C58" i="217" s="1"/>
  <c r="C62" i="217" s="1"/>
  <c r="O9" i="218"/>
  <c r="O8" i="218" s="1"/>
  <c r="O58" i="218" s="1"/>
  <c r="O62" i="218" s="1"/>
  <c r="N9" i="218"/>
  <c r="M9" i="218"/>
  <c r="L9" i="218"/>
  <c r="K9" i="218"/>
  <c r="J9" i="218"/>
  <c r="I9" i="218"/>
  <c r="I8" i="218" s="1"/>
  <c r="I58" i="218" s="1"/>
  <c r="I62" i="218" s="1"/>
  <c r="H9" i="218"/>
  <c r="H8" i="218" s="1"/>
  <c r="H58" i="218" s="1"/>
  <c r="H62" i="218" s="1"/>
  <c r="G9" i="218"/>
  <c r="G8" i="218" s="1"/>
  <c r="G58" i="218" s="1"/>
  <c r="G62" i="218" s="1"/>
  <c r="F9" i="218"/>
  <c r="D9" i="218"/>
  <c r="C9" i="218"/>
  <c r="B9" i="218"/>
  <c r="B8" i="218" s="1"/>
  <c r="B58" i="218" s="1"/>
  <c r="B62" i="218" s="1"/>
  <c r="N8" i="218"/>
  <c r="N58" i="218" s="1"/>
  <c r="N62" i="218" s="1"/>
  <c r="R62" i="218" s="1"/>
  <c r="M8" i="218"/>
  <c r="M58" i="218" s="1"/>
  <c r="M62" i="218" s="1"/>
  <c r="L8" i="218"/>
  <c r="L58" i="218" s="1"/>
  <c r="L62" i="218" s="1"/>
  <c r="K8" i="218"/>
  <c r="K58" i="218" s="1"/>
  <c r="K62" i="218" s="1"/>
  <c r="J8" i="218"/>
  <c r="J58" i="218" s="1"/>
  <c r="J62" i="218" s="1"/>
  <c r="F8" i="218"/>
  <c r="F58" i="218" s="1"/>
  <c r="F62" i="218" s="1"/>
  <c r="D8" i="218"/>
  <c r="D58" i="218" s="1"/>
  <c r="D62" i="218" s="1"/>
  <c r="C8" i="218"/>
  <c r="C58" i="218" s="1"/>
  <c r="C62" i="218" s="1"/>
  <c r="O9" i="219"/>
  <c r="N9" i="219"/>
  <c r="M9" i="219"/>
  <c r="S9" i="219" s="1"/>
  <c r="L9" i="219"/>
  <c r="K9" i="219"/>
  <c r="J9" i="219"/>
  <c r="J8" i="219" s="1"/>
  <c r="J58" i="219" s="1"/>
  <c r="J62" i="219" s="1"/>
  <c r="I9" i="219"/>
  <c r="I8" i="219" s="1"/>
  <c r="I58" i="219" s="1"/>
  <c r="I62" i="219" s="1"/>
  <c r="H9" i="219"/>
  <c r="H8" i="219" s="1"/>
  <c r="H58" i="219" s="1"/>
  <c r="H62" i="219" s="1"/>
  <c r="G9" i="219"/>
  <c r="F9" i="219"/>
  <c r="D9" i="219"/>
  <c r="C9" i="219"/>
  <c r="B9" i="219"/>
  <c r="B8" i="219" s="1"/>
  <c r="B58" i="219" s="1"/>
  <c r="B62" i="219" s="1"/>
  <c r="O8" i="219"/>
  <c r="O58" i="219" s="1"/>
  <c r="O62" i="219" s="1"/>
  <c r="N8" i="219"/>
  <c r="N58" i="219" s="1"/>
  <c r="N62" i="219" s="1"/>
  <c r="M8" i="219"/>
  <c r="L8" i="219"/>
  <c r="L58" i="219" s="1"/>
  <c r="L62" i="219" s="1"/>
  <c r="K8" i="219"/>
  <c r="K58" i="219" s="1"/>
  <c r="K62" i="219" s="1"/>
  <c r="G8" i="219"/>
  <c r="G58" i="219" s="1"/>
  <c r="G62" i="219" s="1"/>
  <c r="F8" i="219"/>
  <c r="F58" i="219" s="1"/>
  <c r="F62" i="219" s="1"/>
  <c r="D8" i="219"/>
  <c r="D58" i="219" s="1"/>
  <c r="D62" i="219" s="1"/>
  <c r="C8" i="219"/>
  <c r="C58" i="219" s="1"/>
  <c r="C62" i="219" s="1"/>
  <c r="O9" i="220"/>
  <c r="N9" i="220"/>
  <c r="M9" i="220"/>
  <c r="L9" i="220"/>
  <c r="K9" i="220"/>
  <c r="K8" i="220" s="1"/>
  <c r="K58" i="220" s="1"/>
  <c r="K62" i="220" s="1"/>
  <c r="J9" i="220"/>
  <c r="J8" i="220" s="1"/>
  <c r="J58" i="220" s="1"/>
  <c r="J62" i="220" s="1"/>
  <c r="I9" i="220"/>
  <c r="I8" i="220" s="1"/>
  <c r="I58" i="220" s="1"/>
  <c r="I62" i="220" s="1"/>
  <c r="H9" i="220"/>
  <c r="G9" i="220"/>
  <c r="F9" i="220"/>
  <c r="D9" i="220"/>
  <c r="C9" i="220"/>
  <c r="B9" i="220"/>
  <c r="B8" i="220" s="1"/>
  <c r="B58" i="220" s="1"/>
  <c r="B62" i="220" s="1"/>
  <c r="O8" i="220"/>
  <c r="O58" i="220" s="1"/>
  <c r="O62" i="220" s="1"/>
  <c r="N8" i="220"/>
  <c r="M8" i="220"/>
  <c r="L8" i="220"/>
  <c r="L58" i="220" s="1"/>
  <c r="L62" i="220" s="1"/>
  <c r="H8" i="220"/>
  <c r="H58" i="220" s="1"/>
  <c r="H62" i="220" s="1"/>
  <c r="G8" i="220"/>
  <c r="G58" i="220" s="1"/>
  <c r="G62" i="220" s="1"/>
  <c r="F8" i="220"/>
  <c r="F58" i="220" s="1"/>
  <c r="F62" i="220" s="1"/>
  <c r="D8" i="220"/>
  <c r="D58" i="220" s="1"/>
  <c r="D62" i="220" s="1"/>
  <c r="C8" i="220"/>
  <c r="C58" i="220" s="1"/>
  <c r="C62" i="220" s="1"/>
  <c r="O9" i="221"/>
  <c r="N9" i="221"/>
  <c r="M9" i="221"/>
  <c r="L9" i="221"/>
  <c r="L8" i="221" s="1"/>
  <c r="L58" i="221" s="1"/>
  <c r="L62" i="221" s="1"/>
  <c r="K9" i="221"/>
  <c r="K8" i="221" s="1"/>
  <c r="K58" i="221" s="1"/>
  <c r="K62" i="221" s="1"/>
  <c r="J9" i="221"/>
  <c r="J8" i="221" s="1"/>
  <c r="J58" i="221" s="1"/>
  <c r="J62" i="221" s="1"/>
  <c r="I9" i="221"/>
  <c r="H9" i="221"/>
  <c r="G9" i="221"/>
  <c r="F9" i="221"/>
  <c r="D9" i="221"/>
  <c r="C9" i="221"/>
  <c r="C8" i="221" s="1"/>
  <c r="C58" i="221" s="1"/>
  <c r="C62" i="221" s="1"/>
  <c r="B9" i="221"/>
  <c r="B8" i="221" s="1"/>
  <c r="B58" i="221" s="1"/>
  <c r="B62" i="221" s="1"/>
  <c r="O8" i="221"/>
  <c r="O58" i="221" s="1"/>
  <c r="O62" i="221" s="1"/>
  <c r="N8" i="221"/>
  <c r="N58" i="221" s="1"/>
  <c r="N62" i="221" s="1"/>
  <c r="M8" i="221"/>
  <c r="M58" i="221" s="1"/>
  <c r="M62" i="221" s="1"/>
  <c r="I8" i="221"/>
  <c r="I58" i="221" s="1"/>
  <c r="I62" i="221" s="1"/>
  <c r="H8" i="221"/>
  <c r="H58" i="221" s="1"/>
  <c r="H62" i="221" s="1"/>
  <c r="G8" i="221"/>
  <c r="G58" i="221" s="1"/>
  <c r="G62" i="221" s="1"/>
  <c r="F8" i="221"/>
  <c r="F58" i="221" s="1"/>
  <c r="F62" i="221" s="1"/>
  <c r="D8" i="221"/>
  <c r="D58" i="221" s="1"/>
  <c r="D62" i="221" s="1"/>
  <c r="O9" i="222"/>
  <c r="N9" i="222"/>
  <c r="M9" i="222"/>
  <c r="M8" i="222" s="1"/>
  <c r="M58" i="222" s="1"/>
  <c r="M62" i="222" s="1"/>
  <c r="L9" i="222"/>
  <c r="L8" i="222" s="1"/>
  <c r="L58" i="222" s="1"/>
  <c r="L62" i="222" s="1"/>
  <c r="K9" i="222"/>
  <c r="K8" i="222" s="1"/>
  <c r="K58" i="222" s="1"/>
  <c r="K62" i="222" s="1"/>
  <c r="J9" i="222"/>
  <c r="I9" i="222"/>
  <c r="H9" i="222"/>
  <c r="G9" i="222"/>
  <c r="F9" i="222"/>
  <c r="D9" i="222"/>
  <c r="D8" i="222" s="1"/>
  <c r="D58" i="222" s="1"/>
  <c r="D62" i="222" s="1"/>
  <c r="C9" i="222"/>
  <c r="C8" i="222" s="1"/>
  <c r="C58" i="222" s="1"/>
  <c r="C62" i="222" s="1"/>
  <c r="B9" i="222"/>
  <c r="B8" i="222" s="1"/>
  <c r="B58" i="222" s="1"/>
  <c r="B62" i="222" s="1"/>
  <c r="O8" i="222"/>
  <c r="O58" i="222" s="1"/>
  <c r="O62" i="222" s="1"/>
  <c r="N8" i="222"/>
  <c r="J8" i="222"/>
  <c r="J58" i="222" s="1"/>
  <c r="J62" i="222" s="1"/>
  <c r="I8" i="222"/>
  <c r="I58" i="222" s="1"/>
  <c r="I62" i="222" s="1"/>
  <c r="H8" i="222"/>
  <c r="H58" i="222" s="1"/>
  <c r="H62" i="222" s="1"/>
  <c r="G8" i="222"/>
  <c r="G58" i="222" s="1"/>
  <c r="G62" i="222" s="1"/>
  <c r="F8" i="222"/>
  <c r="F58" i="222" s="1"/>
  <c r="F62" i="222" s="1"/>
  <c r="O9" i="223"/>
  <c r="N9" i="223"/>
  <c r="N8" i="223" s="1"/>
  <c r="N58" i="223" s="1"/>
  <c r="N62" i="223" s="1"/>
  <c r="M9" i="223"/>
  <c r="L9" i="223"/>
  <c r="L8" i="223" s="1"/>
  <c r="L58" i="223" s="1"/>
  <c r="L62" i="223" s="1"/>
  <c r="K9" i="223"/>
  <c r="J9" i="223"/>
  <c r="I9" i="223"/>
  <c r="H9" i="223"/>
  <c r="G9" i="223"/>
  <c r="F9" i="223"/>
  <c r="F8" i="223" s="1"/>
  <c r="F58" i="223" s="1"/>
  <c r="F62" i="223" s="1"/>
  <c r="D9" i="223"/>
  <c r="D8" i="223" s="1"/>
  <c r="D58" i="223" s="1"/>
  <c r="D62" i="223" s="1"/>
  <c r="C9" i="223"/>
  <c r="C8" i="223" s="1"/>
  <c r="C58" i="223" s="1"/>
  <c r="C62" i="223" s="1"/>
  <c r="B9" i="223"/>
  <c r="B8" i="223" s="1"/>
  <c r="B58" i="223" s="1"/>
  <c r="B62" i="223" s="1"/>
  <c r="O8" i="223"/>
  <c r="O58" i="223" s="1"/>
  <c r="O62" i="223" s="1"/>
  <c r="K8" i="223"/>
  <c r="K58" i="223" s="1"/>
  <c r="K62" i="223" s="1"/>
  <c r="J8" i="223"/>
  <c r="J58" i="223" s="1"/>
  <c r="J62" i="223" s="1"/>
  <c r="I8" i="223"/>
  <c r="I58" i="223" s="1"/>
  <c r="I62" i="223" s="1"/>
  <c r="H8" i="223"/>
  <c r="H58" i="223" s="1"/>
  <c r="H62" i="223" s="1"/>
  <c r="G8" i="223"/>
  <c r="G58" i="223" s="1"/>
  <c r="G62" i="223" s="1"/>
  <c r="O9" i="224"/>
  <c r="O8" i="224" s="1"/>
  <c r="O58" i="224" s="1"/>
  <c r="O62" i="224" s="1"/>
  <c r="N9" i="224"/>
  <c r="N8" i="224" s="1"/>
  <c r="M9" i="224"/>
  <c r="S9" i="224" s="1"/>
  <c r="L9" i="224"/>
  <c r="K9" i="224"/>
  <c r="J9" i="224"/>
  <c r="I9" i="224"/>
  <c r="H9" i="224"/>
  <c r="G9" i="224"/>
  <c r="G8" i="224" s="1"/>
  <c r="G58" i="224" s="1"/>
  <c r="G62" i="224" s="1"/>
  <c r="F9" i="224"/>
  <c r="F8" i="224" s="1"/>
  <c r="F58" i="224" s="1"/>
  <c r="F62" i="224" s="1"/>
  <c r="D9" i="224"/>
  <c r="D8" i="224" s="1"/>
  <c r="D58" i="224" s="1"/>
  <c r="D62" i="224" s="1"/>
  <c r="C9" i="224"/>
  <c r="B9" i="224"/>
  <c r="B8" i="224" s="1"/>
  <c r="B58" i="224" s="1"/>
  <c r="B62" i="224" s="1"/>
  <c r="L8" i="224"/>
  <c r="L58" i="224" s="1"/>
  <c r="L62" i="224" s="1"/>
  <c r="K8" i="224"/>
  <c r="K58" i="224" s="1"/>
  <c r="K62" i="224" s="1"/>
  <c r="J8" i="224"/>
  <c r="J58" i="224" s="1"/>
  <c r="J62" i="224" s="1"/>
  <c r="I8" i="224"/>
  <c r="I58" i="224" s="1"/>
  <c r="I62" i="224" s="1"/>
  <c r="H8" i="224"/>
  <c r="H58" i="224" s="1"/>
  <c r="H62" i="224" s="1"/>
  <c r="C8" i="224"/>
  <c r="C58" i="224" s="1"/>
  <c r="C62" i="224" s="1"/>
  <c r="O9" i="225"/>
  <c r="O8" i="225" s="1"/>
  <c r="O58" i="225" s="1"/>
  <c r="O62" i="225" s="1"/>
  <c r="N9" i="225"/>
  <c r="N8" i="225" s="1"/>
  <c r="N58" i="225" s="1"/>
  <c r="N62" i="225" s="1"/>
  <c r="M9" i="225"/>
  <c r="L9" i="225"/>
  <c r="K9" i="225"/>
  <c r="J9" i="225"/>
  <c r="I9" i="225"/>
  <c r="H9" i="225"/>
  <c r="H8" i="225" s="1"/>
  <c r="H58" i="225" s="1"/>
  <c r="H62" i="225" s="1"/>
  <c r="G9" i="225"/>
  <c r="G8" i="225" s="1"/>
  <c r="G58" i="225" s="1"/>
  <c r="G62" i="225" s="1"/>
  <c r="F9" i="225"/>
  <c r="F8" i="225" s="1"/>
  <c r="F58" i="225" s="1"/>
  <c r="F62" i="225" s="1"/>
  <c r="D9" i="225"/>
  <c r="C9" i="225"/>
  <c r="B9" i="225"/>
  <c r="B8" i="225" s="1"/>
  <c r="B58" i="225" s="1"/>
  <c r="B62" i="225" s="1"/>
  <c r="M8" i="225"/>
  <c r="M58" i="225" s="1"/>
  <c r="M62" i="225" s="1"/>
  <c r="L8" i="225"/>
  <c r="L58" i="225" s="1"/>
  <c r="L62" i="225" s="1"/>
  <c r="K8" i="225"/>
  <c r="K58" i="225" s="1"/>
  <c r="K62" i="225" s="1"/>
  <c r="J8" i="225"/>
  <c r="J58" i="225" s="1"/>
  <c r="J62" i="225" s="1"/>
  <c r="I8" i="225"/>
  <c r="I58" i="225" s="1"/>
  <c r="I62" i="225" s="1"/>
  <c r="D8" i="225"/>
  <c r="D58" i="225" s="1"/>
  <c r="D62" i="225" s="1"/>
  <c r="C8" i="225"/>
  <c r="C58" i="225" s="1"/>
  <c r="C62" i="225" s="1"/>
  <c r="O9" i="226"/>
  <c r="O8" i="226" s="1"/>
  <c r="O58" i="226" s="1"/>
  <c r="O62" i="226" s="1"/>
  <c r="N9" i="226"/>
  <c r="M9" i="226"/>
  <c r="L9" i="226"/>
  <c r="K9" i="226"/>
  <c r="J9" i="226"/>
  <c r="I9" i="226"/>
  <c r="I8" i="226" s="1"/>
  <c r="I58" i="226" s="1"/>
  <c r="I62" i="226" s="1"/>
  <c r="H9" i="226"/>
  <c r="H8" i="226" s="1"/>
  <c r="H58" i="226" s="1"/>
  <c r="H62" i="226" s="1"/>
  <c r="G9" i="226"/>
  <c r="G8" i="226" s="1"/>
  <c r="G58" i="226" s="1"/>
  <c r="G62" i="226" s="1"/>
  <c r="F9" i="226"/>
  <c r="D9" i="226"/>
  <c r="C9" i="226"/>
  <c r="B9" i="226"/>
  <c r="B8" i="226" s="1"/>
  <c r="B58" i="226" s="1"/>
  <c r="B62" i="226" s="1"/>
  <c r="N8" i="226"/>
  <c r="M8" i="226"/>
  <c r="M58" i="226" s="1"/>
  <c r="M62" i="226" s="1"/>
  <c r="L8" i="226"/>
  <c r="L58" i="226" s="1"/>
  <c r="L62" i="226" s="1"/>
  <c r="K8" i="226"/>
  <c r="K58" i="226" s="1"/>
  <c r="K62" i="226" s="1"/>
  <c r="J8" i="226"/>
  <c r="J58" i="226" s="1"/>
  <c r="J62" i="226" s="1"/>
  <c r="F8" i="226"/>
  <c r="F58" i="226" s="1"/>
  <c r="F62" i="226" s="1"/>
  <c r="D8" i="226"/>
  <c r="D58" i="226" s="1"/>
  <c r="D62" i="226" s="1"/>
  <c r="C8" i="226"/>
  <c r="C58" i="226" s="1"/>
  <c r="C62" i="226" s="1"/>
  <c r="O9" i="227"/>
  <c r="N9" i="227"/>
  <c r="M9" i="227"/>
  <c r="S9" i="227" s="1"/>
  <c r="L9" i="227"/>
  <c r="K9" i="227"/>
  <c r="J9" i="227"/>
  <c r="J8" i="227" s="1"/>
  <c r="J58" i="227" s="1"/>
  <c r="J62" i="227" s="1"/>
  <c r="I9" i="227"/>
  <c r="I8" i="227" s="1"/>
  <c r="I58" i="227" s="1"/>
  <c r="I62" i="227" s="1"/>
  <c r="H9" i="227"/>
  <c r="H8" i="227" s="1"/>
  <c r="H58" i="227" s="1"/>
  <c r="H62" i="227" s="1"/>
  <c r="G9" i="227"/>
  <c r="F9" i="227"/>
  <c r="D9" i="227"/>
  <c r="C9" i="227"/>
  <c r="B9" i="227"/>
  <c r="B8" i="227" s="1"/>
  <c r="B58" i="227" s="1"/>
  <c r="B62" i="227" s="1"/>
  <c r="O8" i="227"/>
  <c r="O58" i="227" s="1"/>
  <c r="O62" i="227" s="1"/>
  <c r="N8" i="227"/>
  <c r="N58" i="227" s="1"/>
  <c r="N62" i="227" s="1"/>
  <c r="R62" i="227" s="1"/>
  <c r="M8" i="227"/>
  <c r="L8" i="227"/>
  <c r="L58" i="227" s="1"/>
  <c r="L62" i="227" s="1"/>
  <c r="K8" i="227"/>
  <c r="K58" i="227" s="1"/>
  <c r="K62" i="227" s="1"/>
  <c r="G8" i="227"/>
  <c r="G58" i="227" s="1"/>
  <c r="G62" i="227" s="1"/>
  <c r="F8" i="227"/>
  <c r="F58" i="227" s="1"/>
  <c r="F62" i="227" s="1"/>
  <c r="D8" i="227"/>
  <c r="D58" i="227" s="1"/>
  <c r="D62" i="227" s="1"/>
  <c r="C8" i="227"/>
  <c r="C58" i="227" s="1"/>
  <c r="C62" i="227" s="1"/>
  <c r="O9" i="228"/>
  <c r="N9" i="228"/>
  <c r="M9" i="228"/>
  <c r="S9" i="228" s="1"/>
  <c r="L9" i="228"/>
  <c r="K9" i="228"/>
  <c r="K8" i="228" s="1"/>
  <c r="K58" i="228" s="1"/>
  <c r="K62" i="228" s="1"/>
  <c r="J9" i="228"/>
  <c r="J8" i="228" s="1"/>
  <c r="J58" i="228" s="1"/>
  <c r="J62" i="228" s="1"/>
  <c r="I9" i="228"/>
  <c r="I8" i="228" s="1"/>
  <c r="I58" i="228" s="1"/>
  <c r="I62" i="228" s="1"/>
  <c r="H9" i="228"/>
  <c r="G9" i="228"/>
  <c r="F9" i="228"/>
  <c r="D9" i="228"/>
  <c r="C9" i="228"/>
  <c r="B9" i="228"/>
  <c r="B8" i="228" s="1"/>
  <c r="B58" i="228" s="1"/>
  <c r="B62" i="228" s="1"/>
  <c r="O8" i="228"/>
  <c r="O58" i="228" s="1"/>
  <c r="O62" i="228" s="1"/>
  <c r="N8" i="228"/>
  <c r="M8" i="228"/>
  <c r="L8" i="228"/>
  <c r="L58" i="228" s="1"/>
  <c r="L62" i="228" s="1"/>
  <c r="H8" i="228"/>
  <c r="H58" i="228" s="1"/>
  <c r="H62" i="228" s="1"/>
  <c r="G8" i="228"/>
  <c r="G58" i="228" s="1"/>
  <c r="G62" i="228" s="1"/>
  <c r="F8" i="228"/>
  <c r="F58" i="228" s="1"/>
  <c r="F62" i="228" s="1"/>
  <c r="D8" i="228"/>
  <c r="D58" i="228" s="1"/>
  <c r="D62" i="228" s="1"/>
  <c r="C8" i="228"/>
  <c r="C58" i="228" s="1"/>
  <c r="C62" i="228" s="1"/>
  <c r="O9" i="229"/>
  <c r="N9" i="229"/>
  <c r="M9" i="229"/>
  <c r="L9" i="229"/>
  <c r="L8" i="229" s="1"/>
  <c r="L58" i="229" s="1"/>
  <c r="L62" i="229" s="1"/>
  <c r="K9" i="229"/>
  <c r="K8" i="229" s="1"/>
  <c r="K58" i="229" s="1"/>
  <c r="K62" i="229" s="1"/>
  <c r="J9" i="229"/>
  <c r="J8" i="229" s="1"/>
  <c r="J58" i="229" s="1"/>
  <c r="J62" i="229" s="1"/>
  <c r="I9" i="229"/>
  <c r="H9" i="229"/>
  <c r="G9" i="229"/>
  <c r="F9" i="229"/>
  <c r="D9" i="229"/>
  <c r="C9" i="229"/>
  <c r="C8" i="229" s="1"/>
  <c r="C58" i="229" s="1"/>
  <c r="C62" i="229" s="1"/>
  <c r="B9" i="229"/>
  <c r="B8" i="229" s="1"/>
  <c r="B58" i="229" s="1"/>
  <c r="B62" i="229" s="1"/>
  <c r="O8" i="229"/>
  <c r="O58" i="229" s="1"/>
  <c r="O62" i="229" s="1"/>
  <c r="N8" i="229"/>
  <c r="N58" i="229" s="1"/>
  <c r="N62" i="229" s="1"/>
  <c r="M8" i="229"/>
  <c r="M58" i="229" s="1"/>
  <c r="M62" i="229" s="1"/>
  <c r="I8" i="229"/>
  <c r="I58" i="229" s="1"/>
  <c r="I62" i="229" s="1"/>
  <c r="H8" i="229"/>
  <c r="H58" i="229" s="1"/>
  <c r="H62" i="229" s="1"/>
  <c r="G8" i="229"/>
  <c r="G58" i="229" s="1"/>
  <c r="G62" i="229" s="1"/>
  <c r="F8" i="229"/>
  <c r="F58" i="229" s="1"/>
  <c r="F62" i="229" s="1"/>
  <c r="D8" i="229"/>
  <c r="D58" i="229" s="1"/>
  <c r="D62" i="229" s="1"/>
  <c r="O9" i="230"/>
  <c r="N9" i="230"/>
  <c r="M9" i="230"/>
  <c r="M8" i="230" s="1"/>
  <c r="M58" i="230" s="1"/>
  <c r="M62" i="230" s="1"/>
  <c r="L9" i="230"/>
  <c r="L8" i="230" s="1"/>
  <c r="K9" i="230"/>
  <c r="K8" i="230" s="1"/>
  <c r="K58" i="230" s="1"/>
  <c r="K62" i="230" s="1"/>
  <c r="J9" i="230"/>
  <c r="I9" i="230"/>
  <c r="H9" i="230"/>
  <c r="G9" i="230"/>
  <c r="F9" i="230"/>
  <c r="D9" i="230"/>
  <c r="D8" i="230" s="1"/>
  <c r="D58" i="230" s="1"/>
  <c r="D62" i="230" s="1"/>
  <c r="C9" i="230"/>
  <c r="C8" i="230" s="1"/>
  <c r="C58" i="230" s="1"/>
  <c r="C62" i="230" s="1"/>
  <c r="B9" i="230"/>
  <c r="B8" i="230" s="1"/>
  <c r="B58" i="230" s="1"/>
  <c r="B62" i="230" s="1"/>
  <c r="O8" i="230"/>
  <c r="O58" i="230" s="1"/>
  <c r="O62" i="230" s="1"/>
  <c r="N8" i="230"/>
  <c r="N58" i="230" s="1"/>
  <c r="N62" i="230" s="1"/>
  <c r="J8" i="230"/>
  <c r="J58" i="230" s="1"/>
  <c r="J62" i="230" s="1"/>
  <c r="I8" i="230"/>
  <c r="I58" i="230" s="1"/>
  <c r="I62" i="230" s="1"/>
  <c r="H8" i="230"/>
  <c r="H58" i="230" s="1"/>
  <c r="H62" i="230" s="1"/>
  <c r="G8" i="230"/>
  <c r="G58" i="230" s="1"/>
  <c r="G62" i="230" s="1"/>
  <c r="F8" i="230"/>
  <c r="F58" i="230" s="1"/>
  <c r="F62" i="230" s="1"/>
  <c r="O9" i="231"/>
  <c r="N9" i="231"/>
  <c r="N8" i="231" s="1"/>
  <c r="N58" i="231" s="1"/>
  <c r="N62" i="231" s="1"/>
  <c r="M9" i="231"/>
  <c r="L9" i="231"/>
  <c r="L8" i="231" s="1"/>
  <c r="K9" i="231"/>
  <c r="J9" i="231"/>
  <c r="I9" i="231"/>
  <c r="H9" i="231"/>
  <c r="G9" i="231"/>
  <c r="F9" i="231"/>
  <c r="F8" i="231" s="1"/>
  <c r="F58" i="231" s="1"/>
  <c r="F62" i="231" s="1"/>
  <c r="D9" i="231"/>
  <c r="D8" i="231" s="1"/>
  <c r="D58" i="231" s="1"/>
  <c r="D62" i="231" s="1"/>
  <c r="C9" i="231"/>
  <c r="C8" i="231" s="1"/>
  <c r="C58" i="231" s="1"/>
  <c r="C62" i="231" s="1"/>
  <c r="B9" i="231"/>
  <c r="B8" i="231" s="1"/>
  <c r="B58" i="231" s="1"/>
  <c r="B62" i="231" s="1"/>
  <c r="O8" i="231"/>
  <c r="O58" i="231" s="1"/>
  <c r="O62" i="231" s="1"/>
  <c r="K8" i="231"/>
  <c r="K58" i="231" s="1"/>
  <c r="K62" i="231" s="1"/>
  <c r="J8" i="231"/>
  <c r="J58" i="231" s="1"/>
  <c r="J62" i="231" s="1"/>
  <c r="I8" i="231"/>
  <c r="I58" i="231" s="1"/>
  <c r="I62" i="231" s="1"/>
  <c r="H8" i="231"/>
  <c r="H58" i="231" s="1"/>
  <c r="H62" i="231" s="1"/>
  <c r="G8" i="231"/>
  <c r="G58" i="231" s="1"/>
  <c r="G62" i="231" s="1"/>
  <c r="O9" i="232"/>
  <c r="O8" i="232" s="1"/>
  <c r="O58" i="232" s="1"/>
  <c r="O62" i="232" s="1"/>
  <c r="N9" i="232"/>
  <c r="N8" i="232" s="1"/>
  <c r="M9" i="232"/>
  <c r="S9" i="232" s="1"/>
  <c r="L9" i="232"/>
  <c r="K9" i="232"/>
  <c r="J9" i="232"/>
  <c r="I9" i="232"/>
  <c r="H9" i="232"/>
  <c r="G9" i="232"/>
  <c r="G8" i="232" s="1"/>
  <c r="G58" i="232" s="1"/>
  <c r="G62" i="232" s="1"/>
  <c r="F9" i="232"/>
  <c r="F8" i="232" s="1"/>
  <c r="F58" i="232" s="1"/>
  <c r="F62" i="232" s="1"/>
  <c r="D9" i="232"/>
  <c r="D8" i="232" s="1"/>
  <c r="D58" i="232" s="1"/>
  <c r="D62" i="232" s="1"/>
  <c r="C9" i="232"/>
  <c r="B9" i="232"/>
  <c r="B8" i="232" s="1"/>
  <c r="B58" i="232" s="1"/>
  <c r="B62" i="232" s="1"/>
  <c r="L8" i="232"/>
  <c r="L58" i="232" s="1"/>
  <c r="L62" i="232" s="1"/>
  <c r="K8" i="232"/>
  <c r="K58" i="232" s="1"/>
  <c r="K62" i="232" s="1"/>
  <c r="J8" i="232"/>
  <c r="J58" i="232" s="1"/>
  <c r="J62" i="232" s="1"/>
  <c r="I8" i="232"/>
  <c r="I58" i="232" s="1"/>
  <c r="I62" i="232" s="1"/>
  <c r="H8" i="232"/>
  <c r="H58" i="232" s="1"/>
  <c r="H62" i="232" s="1"/>
  <c r="C8" i="232"/>
  <c r="C58" i="232" s="1"/>
  <c r="C62" i="232" s="1"/>
  <c r="O9" i="233"/>
  <c r="O8" i="233" s="1"/>
  <c r="O58" i="233" s="1"/>
  <c r="O62" i="233" s="1"/>
  <c r="N9" i="233"/>
  <c r="M9" i="233"/>
  <c r="L9" i="233"/>
  <c r="K9" i="233"/>
  <c r="J9" i="233"/>
  <c r="I9" i="233"/>
  <c r="H9" i="233"/>
  <c r="H8" i="233" s="1"/>
  <c r="H58" i="233" s="1"/>
  <c r="H62" i="233" s="1"/>
  <c r="G9" i="233"/>
  <c r="G8" i="233" s="1"/>
  <c r="G58" i="233" s="1"/>
  <c r="G62" i="233" s="1"/>
  <c r="F9" i="233"/>
  <c r="F8" i="233" s="1"/>
  <c r="F58" i="233" s="1"/>
  <c r="F62" i="233" s="1"/>
  <c r="D9" i="233"/>
  <c r="C9" i="233"/>
  <c r="B9" i="233"/>
  <c r="B8" i="233" s="1"/>
  <c r="B58" i="233" s="1"/>
  <c r="B62" i="233" s="1"/>
  <c r="M8" i="233"/>
  <c r="M58" i="233" s="1"/>
  <c r="M62" i="233" s="1"/>
  <c r="L8" i="233"/>
  <c r="L58" i="233" s="1"/>
  <c r="L62" i="233" s="1"/>
  <c r="K8" i="233"/>
  <c r="K58" i="233" s="1"/>
  <c r="K62" i="233" s="1"/>
  <c r="J8" i="233"/>
  <c r="J58" i="233" s="1"/>
  <c r="J62" i="233" s="1"/>
  <c r="I8" i="233"/>
  <c r="I58" i="233" s="1"/>
  <c r="I62" i="233" s="1"/>
  <c r="D8" i="233"/>
  <c r="D58" i="233" s="1"/>
  <c r="D62" i="233" s="1"/>
  <c r="C8" i="233"/>
  <c r="C58" i="233" s="1"/>
  <c r="C62" i="233" s="1"/>
  <c r="O9" i="234"/>
  <c r="O8" i="234" s="1"/>
  <c r="O58" i="234" s="1"/>
  <c r="O62" i="234" s="1"/>
  <c r="N9" i="234"/>
  <c r="M9" i="234"/>
  <c r="L9" i="234"/>
  <c r="K9" i="234"/>
  <c r="J9" i="234"/>
  <c r="I9" i="234"/>
  <c r="I8" i="234" s="1"/>
  <c r="I58" i="234" s="1"/>
  <c r="I62" i="234" s="1"/>
  <c r="H9" i="234"/>
  <c r="H8" i="234" s="1"/>
  <c r="H58" i="234" s="1"/>
  <c r="H62" i="234" s="1"/>
  <c r="G9" i="234"/>
  <c r="G8" i="234" s="1"/>
  <c r="G58" i="234" s="1"/>
  <c r="G62" i="234" s="1"/>
  <c r="F9" i="234"/>
  <c r="D9" i="234"/>
  <c r="C9" i="234"/>
  <c r="B9" i="234"/>
  <c r="B8" i="234" s="1"/>
  <c r="B58" i="234" s="1"/>
  <c r="B62" i="234" s="1"/>
  <c r="N8" i="234"/>
  <c r="N58" i="234" s="1"/>
  <c r="N62" i="234" s="1"/>
  <c r="M8" i="234"/>
  <c r="M58" i="234" s="1"/>
  <c r="M62" i="234" s="1"/>
  <c r="L8" i="234"/>
  <c r="K8" i="234"/>
  <c r="K58" i="234" s="1"/>
  <c r="K62" i="234" s="1"/>
  <c r="J8" i="234"/>
  <c r="J58" i="234" s="1"/>
  <c r="J62" i="234" s="1"/>
  <c r="F8" i="234"/>
  <c r="F58" i="234" s="1"/>
  <c r="F62" i="234" s="1"/>
  <c r="D8" i="234"/>
  <c r="D58" i="234" s="1"/>
  <c r="D62" i="234" s="1"/>
  <c r="C8" i="234"/>
  <c r="C58" i="234" s="1"/>
  <c r="C62" i="234" s="1"/>
  <c r="O9" i="235"/>
  <c r="N9" i="235"/>
  <c r="M9" i="235"/>
  <c r="L9" i="235"/>
  <c r="K9" i="235"/>
  <c r="J9" i="235"/>
  <c r="J8" i="235" s="1"/>
  <c r="J58" i="235" s="1"/>
  <c r="J62" i="235" s="1"/>
  <c r="I9" i="235"/>
  <c r="I8" i="235" s="1"/>
  <c r="I58" i="235" s="1"/>
  <c r="I62" i="235" s="1"/>
  <c r="H9" i="235"/>
  <c r="H8" i="235" s="1"/>
  <c r="H58" i="235" s="1"/>
  <c r="H62" i="235" s="1"/>
  <c r="G9" i="235"/>
  <c r="F9" i="235"/>
  <c r="D9" i="235"/>
  <c r="C9" i="235"/>
  <c r="B9" i="235"/>
  <c r="B8" i="235" s="1"/>
  <c r="B58" i="235" s="1"/>
  <c r="B62" i="235" s="1"/>
  <c r="O8" i="235"/>
  <c r="O58" i="235" s="1"/>
  <c r="O62" i="235" s="1"/>
  <c r="N8" i="235"/>
  <c r="N58" i="235" s="1"/>
  <c r="N62" i="235" s="1"/>
  <c r="M8" i="235"/>
  <c r="L8" i="235"/>
  <c r="K8" i="235"/>
  <c r="K58" i="235" s="1"/>
  <c r="K62" i="235" s="1"/>
  <c r="G8" i="235"/>
  <c r="G58" i="235" s="1"/>
  <c r="G62" i="235" s="1"/>
  <c r="F8" i="235"/>
  <c r="F58" i="235" s="1"/>
  <c r="F62" i="235" s="1"/>
  <c r="D8" i="235"/>
  <c r="D58" i="235" s="1"/>
  <c r="D62" i="235" s="1"/>
  <c r="C8" i="235"/>
  <c r="C58" i="235" s="1"/>
  <c r="C62" i="235" s="1"/>
  <c r="O9" i="236"/>
  <c r="N9" i="236"/>
  <c r="M9" i="236"/>
  <c r="L9" i="236"/>
  <c r="K9" i="236"/>
  <c r="K8" i="236" s="1"/>
  <c r="K58" i="236" s="1"/>
  <c r="K62" i="236" s="1"/>
  <c r="J9" i="236"/>
  <c r="J8" i="236" s="1"/>
  <c r="J58" i="236" s="1"/>
  <c r="J62" i="236" s="1"/>
  <c r="I9" i="236"/>
  <c r="I8" i="236" s="1"/>
  <c r="I58" i="236" s="1"/>
  <c r="I62" i="236" s="1"/>
  <c r="H9" i="236"/>
  <c r="G9" i="236"/>
  <c r="F9" i="236"/>
  <c r="D9" i="236"/>
  <c r="C9" i="236"/>
  <c r="B9" i="236"/>
  <c r="B8" i="236" s="1"/>
  <c r="B58" i="236" s="1"/>
  <c r="B62" i="236" s="1"/>
  <c r="O8" i="236"/>
  <c r="O58" i="236" s="1"/>
  <c r="O62" i="236" s="1"/>
  <c r="N8" i="236"/>
  <c r="M8" i="236"/>
  <c r="L8" i="236"/>
  <c r="L58" i="236" s="1"/>
  <c r="L62" i="236" s="1"/>
  <c r="H8" i="236"/>
  <c r="H58" i="236" s="1"/>
  <c r="H62" i="236" s="1"/>
  <c r="G8" i="236"/>
  <c r="G58" i="236" s="1"/>
  <c r="G62" i="236" s="1"/>
  <c r="F8" i="236"/>
  <c r="F58" i="236" s="1"/>
  <c r="F62" i="236" s="1"/>
  <c r="D8" i="236"/>
  <c r="D58" i="236" s="1"/>
  <c r="D62" i="236" s="1"/>
  <c r="C8" i="236"/>
  <c r="C58" i="236" s="1"/>
  <c r="C62" i="236" s="1"/>
  <c r="O9" i="237"/>
  <c r="N9" i="237"/>
  <c r="M9" i="237"/>
  <c r="L9" i="237"/>
  <c r="L8" i="237" s="1"/>
  <c r="L58" i="237" s="1"/>
  <c r="L62" i="237" s="1"/>
  <c r="K9" i="237"/>
  <c r="K8" i="237" s="1"/>
  <c r="K58" i="237" s="1"/>
  <c r="K62" i="237" s="1"/>
  <c r="J9" i="237"/>
  <c r="J8" i="237" s="1"/>
  <c r="J58" i="237" s="1"/>
  <c r="J62" i="237" s="1"/>
  <c r="I9" i="237"/>
  <c r="H9" i="237"/>
  <c r="G9" i="237"/>
  <c r="F9" i="237"/>
  <c r="D9" i="237"/>
  <c r="C9" i="237"/>
  <c r="C8" i="237" s="1"/>
  <c r="C58" i="237" s="1"/>
  <c r="C62" i="237" s="1"/>
  <c r="B9" i="237"/>
  <c r="B8" i="237" s="1"/>
  <c r="B58" i="237" s="1"/>
  <c r="B62" i="237" s="1"/>
  <c r="O8" i="237"/>
  <c r="O58" i="237" s="1"/>
  <c r="O62" i="237" s="1"/>
  <c r="N8" i="237"/>
  <c r="N58" i="237" s="1"/>
  <c r="M8" i="237"/>
  <c r="M58" i="237" s="1"/>
  <c r="M62" i="237" s="1"/>
  <c r="I8" i="237"/>
  <c r="I58" i="237" s="1"/>
  <c r="I62" i="237" s="1"/>
  <c r="H8" i="237"/>
  <c r="H58" i="237" s="1"/>
  <c r="H62" i="237" s="1"/>
  <c r="G8" i="237"/>
  <c r="G58" i="237" s="1"/>
  <c r="G62" i="237" s="1"/>
  <c r="F8" i="237"/>
  <c r="F58" i="237" s="1"/>
  <c r="F62" i="237" s="1"/>
  <c r="D8" i="237"/>
  <c r="D58" i="237" s="1"/>
  <c r="D62" i="237" s="1"/>
  <c r="O9" i="238"/>
  <c r="N9" i="238"/>
  <c r="M9" i="238"/>
  <c r="M8" i="238" s="1"/>
  <c r="M58" i="238" s="1"/>
  <c r="M62" i="238" s="1"/>
  <c r="L9" i="238"/>
  <c r="L8" i="238" s="1"/>
  <c r="K9" i="238"/>
  <c r="K8" i="238" s="1"/>
  <c r="K58" i="238" s="1"/>
  <c r="K62" i="238" s="1"/>
  <c r="J9" i="238"/>
  <c r="I9" i="238"/>
  <c r="H9" i="238"/>
  <c r="G9" i="238"/>
  <c r="F9" i="238"/>
  <c r="D9" i="238"/>
  <c r="D8" i="238" s="1"/>
  <c r="D58" i="238" s="1"/>
  <c r="D62" i="238" s="1"/>
  <c r="C9" i="238"/>
  <c r="C8" i="238" s="1"/>
  <c r="C58" i="238" s="1"/>
  <c r="C62" i="238" s="1"/>
  <c r="B9" i="238"/>
  <c r="B8" i="238" s="1"/>
  <c r="B58" i="238" s="1"/>
  <c r="B62" i="238" s="1"/>
  <c r="O8" i="238"/>
  <c r="O58" i="238" s="1"/>
  <c r="O62" i="238" s="1"/>
  <c r="N8" i="238"/>
  <c r="N58" i="238" s="1"/>
  <c r="N62" i="238" s="1"/>
  <c r="J8" i="238"/>
  <c r="J58" i="238" s="1"/>
  <c r="J62" i="238" s="1"/>
  <c r="I8" i="238"/>
  <c r="I58" i="238" s="1"/>
  <c r="I62" i="238" s="1"/>
  <c r="H8" i="238"/>
  <c r="H58" i="238" s="1"/>
  <c r="H62" i="238" s="1"/>
  <c r="G8" i="238"/>
  <c r="G58" i="238" s="1"/>
  <c r="G62" i="238" s="1"/>
  <c r="F8" i="238"/>
  <c r="F58" i="238" s="1"/>
  <c r="F62" i="238" s="1"/>
  <c r="O9" i="239"/>
  <c r="N9" i="239"/>
  <c r="N8" i="239" s="1"/>
  <c r="N58" i="239" s="1"/>
  <c r="N62" i="239" s="1"/>
  <c r="M9" i="239"/>
  <c r="L9" i="239"/>
  <c r="L8" i="239" s="1"/>
  <c r="K9" i="239"/>
  <c r="J9" i="239"/>
  <c r="I9" i="239"/>
  <c r="H9" i="239"/>
  <c r="G9" i="239"/>
  <c r="F9" i="239"/>
  <c r="F8" i="239" s="1"/>
  <c r="F58" i="239" s="1"/>
  <c r="F62" i="239" s="1"/>
  <c r="D9" i="239"/>
  <c r="D8" i="239" s="1"/>
  <c r="D58" i="239" s="1"/>
  <c r="D62" i="239" s="1"/>
  <c r="C9" i="239"/>
  <c r="C8" i="239" s="1"/>
  <c r="C58" i="239" s="1"/>
  <c r="C62" i="239" s="1"/>
  <c r="B9" i="239"/>
  <c r="B8" i="239" s="1"/>
  <c r="B58" i="239" s="1"/>
  <c r="B62" i="239" s="1"/>
  <c r="O8" i="239"/>
  <c r="O58" i="239" s="1"/>
  <c r="O62" i="239" s="1"/>
  <c r="K8" i="239"/>
  <c r="K58" i="239" s="1"/>
  <c r="K62" i="239" s="1"/>
  <c r="J8" i="239"/>
  <c r="J58" i="239" s="1"/>
  <c r="J62" i="239" s="1"/>
  <c r="I8" i="239"/>
  <c r="I58" i="239" s="1"/>
  <c r="I62" i="239" s="1"/>
  <c r="H8" i="239"/>
  <c r="H58" i="239" s="1"/>
  <c r="H62" i="239" s="1"/>
  <c r="G8" i="239"/>
  <c r="G58" i="239" s="1"/>
  <c r="G62" i="239" s="1"/>
  <c r="O9" i="240"/>
  <c r="O8" i="240" s="1"/>
  <c r="O58" i="240" s="1"/>
  <c r="O62" i="240" s="1"/>
  <c r="N9" i="240"/>
  <c r="M9" i="240"/>
  <c r="S9" i="240" s="1"/>
  <c r="L9" i="240"/>
  <c r="K9" i="240"/>
  <c r="J9" i="240"/>
  <c r="I9" i="240"/>
  <c r="H9" i="240"/>
  <c r="G9" i="240"/>
  <c r="G8" i="240" s="1"/>
  <c r="G58" i="240" s="1"/>
  <c r="G62" i="240" s="1"/>
  <c r="F9" i="240"/>
  <c r="F8" i="240" s="1"/>
  <c r="F58" i="240" s="1"/>
  <c r="F62" i="240" s="1"/>
  <c r="D9" i="240"/>
  <c r="D8" i="240" s="1"/>
  <c r="D58" i="240" s="1"/>
  <c r="D62" i="240" s="1"/>
  <c r="C9" i="240"/>
  <c r="B9" i="240"/>
  <c r="B8" i="240" s="1"/>
  <c r="B58" i="240" s="1"/>
  <c r="B62" i="240" s="1"/>
  <c r="L8" i="240"/>
  <c r="L58" i="240" s="1"/>
  <c r="L62" i="240" s="1"/>
  <c r="K8" i="240"/>
  <c r="K58" i="240" s="1"/>
  <c r="K62" i="240" s="1"/>
  <c r="J8" i="240"/>
  <c r="J58" i="240" s="1"/>
  <c r="J62" i="240" s="1"/>
  <c r="I8" i="240"/>
  <c r="I58" i="240" s="1"/>
  <c r="I62" i="240" s="1"/>
  <c r="H8" i="240"/>
  <c r="H58" i="240" s="1"/>
  <c r="H62" i="240" s="1"/>
  <c r="C8" i="240"/>
  <c r="C58" i="240" s="1"/>
  <c r="C62" i="240" s="1"/>
  <c r="O9" i="241"/>
  <c r="O8" i="241" s="1"/>
  <c r="O58" i="241" s="1"/>
  <c r="O62" i="241" s="1"/>
  <c r="N9" i="241"/>
  <c r="M9" i="241"/>
  <c r="L9" i="241"/>
  <c r="K9" i="241"/>
  <c r="J9" i="241"/>
  <c r="I9" i="241"/>
  <c r="H9" i="241"/>
  <c r="H8" i="241" s="1"/>
  <c r="H58" i="241" s="1"/>
  <c r="H62" i="241" s="1"/>
  <c r="G9" i="241"/>
  <c r="G8" i="241" s="1"/>
  <c r="G58" i="241" s="1"/>
  <c r="G62" i="241" s="1"/>
  <c r="F9" i="241"/>
  <c r="F8" i="241" s="1"/>
  <c r="F58" i="241" s="1"/>
  <c r="F62" i="241" s="1"/>
  <c r="D9" i="241"/>
  <c r="C9" i="241"/>
  <c r="B9" i="241"/>
  <c r="B8" i="241" s="1"/>
  <c r="B58" i="241" s="1"/>
  <c r="B62" i="241" s="1"/>
  <c r="M8" i="241"/>
  <c r="M58" i="241" s="1"/>
  <c r="M62" i="241" s="1"/>
  <c r="L8" i="241"/>
  <c r="L58" i="241" s="1"/>
  <c r="L62" i="241" s="1"/>
  <c r="K8" i="241"/>
  <c r="K58" i="241" s="1"/>
  <c r="K62" i="241" s="1"/>
  <c r="J8" i="241"/>
  <c r="J58" i="241" s="1"/>
  <c r="J62" i="241" s="1"/>
  <c r="I8" i="241"/>
  <c r="I58" i="241" s="1"/>
  <c r="I62" i="241" s="1"/>
  <c r="D8" i="241"/>
  <c r="D58" i="241" s="1"/>
  <c r="D62" i="241" s="1"/>
  <c r="C8" i="241"/>
  <c r="C58" i="241" s="1"/>
  <c r="C62" i="241" s="1"/>
  <c r="O9" i="242"/>
  <c r="O8" i="242" s="1"/>
  <c r="O58" i="242" s="1"/>
  <c r="O62" i="242" s="1"/>
  <c r="N9" i="242"/>
  <c r="M9" i="242"/>
  <c r="L9" i="242"/>
  <c r="K9" i="242"/>
  <c r="J9" i="242"/>
  <c r="I9" i="242"/>
  <c r="I8" i="242" s="1"/>
  <c r="I58" i="242" s="1"/>
  <c r="I62" i="242" s="1"/>
  <c r="H9" i="242"/>
  <c r="H8" i="242" s="1"/>
  <c r="H58" i="242" s="1"/>
  <c r="H62" i="242" s="1"/>
  <c r="G9" i="242"/>
  <c r="G8" i="242" s="1"/>
  <c r="G58" i="242" s="1"/>
  <c r="G62" i="242" s="1"/>
  <c r="F9" i="242"/>
  <c r="D9" i="242"/>
  <c r="C9" i="242"/>
  <c r="B9" i="242"/>
  <c r="B8" i="242" s="1"/>
  <c r="B58" i="242" s="1"/>
  <c r="B62" i="242" s="1"/>
  <c r="N8" i="242"/>
  <c r="N58" i="242" s="1"/>
  <c r="N62" i="242" s="1"/>
  <c r="M8" i="242"/>
  <c r="L8" i="242"/>
  <c r="K8" i="242"/>
  <c r="K58" i="242" s="1"/>
  <c r="K62" i="242" s="1"/>
  <c r="J8" i="242"/>
  <c r="J58" i="242" s="1"/>
  <c r="J62" i="242" s="1"/>
  <c r="F8" i="242"/>
  <c r="F58" i="242" s="1"/>
  <c r="F62" i="242" s="1"/>
  <c r="D8" i="242"/>
  <c r="D58" i="242" s="1"/>
  <c r="D62" i="242" s="1"/>
  <c r="C8" i="242"/>
  <c r="C58" i="242" s="1"/>
  <c r="C62" i="242" s="1"/>
  <c r="O9" i="243"/>
  <c r="N9" i="243"/>
  <c r="M9" i="243"/>
  <c r="S9" i="243" s="1"/>
  <c r="L9" i="243"/>
  <c r="K9" i="243"/>
  <c r="J9" i="243"/>
  <c r="J8" i="243" s="1"/>
  <c r="J58" i="243" s="1"/>
  <c r="J62" i="243" s="1"/>
  <c r="I9" i="243"/>
  <c r="I8" i="243" s="1"/>
  <c r="I58" i="243" s="1"/>
  <c r="I62" i="243" s="1"/>
  <c r="H9" i="243"/>
  <c r="H8" i="243" s="1"/>
  <c r="H58" i="243" s="1"/>
  <c r="H62" i="243" s="1"/>
  <c r="G9" i="243"/>
  <c r="F9" i="243"/>
  <c r="D9" i="243"/>
  <c r="C9" i="243"/>
  <c r="B9" i="243"/>
  <c r="B8" i="243" s="1"/>
  <c r="B58" i="243" s="1"/>
  <c r="B62" i="243" s="1"/>
  <c r="O8" i="243"/>
  <c r="O58" i="243" s="1"/>
  <c r="O62" i="243" s="1"/>
  <c r="N8" i="243"/>
  <c r="N58" i="243" s="1"/>
  <c r="N62" i="243" s="1"/>
  <c r="M8" i="243"/>
  <c r="L8" i="243"/>
  <c r="K8" i="243"/>
  <c r="K58" i="243" s="1"/>
  <c r="K62" i="243" s="1"/>
  <c r="G8" i="243"/>
  <c r="G58" i="243" s="1"/>
  <c r="G62" i="243" s="1"/>
  <c r="F8" i="243"/>
  <c r="F58" i="243" s="1"/>
  <c r="F62" i="243" s="1"/>
  <c r="D8" i="243"/>
  <c r="D58" i="243" s="1"/>
  <c r="D62" i="243" s="1"/>
  <c r="C8" i="243"/>
  <c r="C58" i="243" s="1"/>
  <c r="C62" i="243" s="1"/>
  <c r="O9" i="244"/>
  <c r="N9" i="244"/>
  <c r="M9" i="244"/>
  <c r="L9" i="244"/>
  <c r="K9" i="244"/>
  <c r="K8" i="244" s="1"/>
  <c r="K58" i="244" s="1"/>
  <c r="K62" i="244" s="1"/>
  <c r="J9" i="244"/>
  <c r="J8" i="244" s="1"/>
  <c r="J58" i="244" s="1"/>
  <c r="J62" i="244" s="1"/>
  <c r="I9" i="244"/>
  <c r="I8" i="244" s="1"/>
  <c r="I58" i="244" s="1"/>
  <c r="I62" i="244" s="1"/>
  <c r="H9" i="244"/>
  <c r="G9" i="244"/>
  <c r="F9" i="244"/>
  <c r="D9" i="244"/>
  <c r="C9" i="244"/>
  <c r="B9" i="244"/>
  <c r="B8" i="244" s="1"/>
  <c r="B58" i="244" s="1"/>
  <c r="B62" i="244" s="1"/>
  <c r="O8" i="244"/>
  <c r="O58" i="244" s="1"/>
  <c r="O62" i="244" s="1"/>
  <c r="N8" i="244"/>
  <c r="M8" i="244"/>
  <c r="L8" i="244"/>
  <c r="L58" i="244" s="1"/>
  <c r="L62" i="244" s="1"/>
  <c r="H8" i="244"/>
  <c r="H58" i="244" s="1"/>
  <c r="H62" i="244" s="1"/>
  <c r="G8" i="244"/>
  <c r="G58" i="244" s="1"/>
  <c r="G62" i="244" s="1"/>
  <c r="F8" i="244"/>
  <c r="F58" i="244" s="1"/>
  <c r="F62" i="244" s="1"/>
  <c r="D8" i="244"/>
  <c r="D58" i="244" s="1"/>
  <c r="D62" i="244" s="1"/>
  <c r="C8" i="244"/>
  <c r="C58" i="244" s="1"/>
  <c r="C62" i="244" s="1"/>
  <c r="O9" i="245"/>
  <c r="N9" i="245"/>
  <c r="M9" i="245"/>
  <c r="L9" i="245"/>
  <c r="L8" i="245" s="1"/>
  <c r="L58" i="245" s="1"/>
  <c r="L62" i="245" s="1"/>
  <c r="K9" i="245"/>
  <c r="K8" i="245" s="1"/>
  <c r="K58" i="245" s="1"/>
  <c r="K62" i="245" s="1"/>
  <c r="J9" i="245"/>
  <c r="J8" i="245" s="1"/>
  <c r="J58" i="245" s="1"/>
  <c r="J62" i="245" s="1"/>
  <c r="I9" i="245"/>
  <c r="H9" i="245"/>
  <c r="G9" i="245"/>
  <c r="F9" i="245"/>
  <c r="D9" i="245"/>
  <c r="C9" i="245"/>
  <c r="C8" i="245" s="1"/>
  <c r="C58" i="245" s="1"/>
  <c r="C62" i="245" s="1"/>
  <c r="B9" i="245"/>
  <c r="B8" i="245" s="1"/>
  <c r="B58" i="245" s="1"/>
  <c r="B62" i="245" s="1"/>
  <c r="O8" i="245"/>
  <c r="O58" i="245" s="1"/>
  <c r="O62" i="245" s="1"/>
  <c r="N8" i="245"/>
  <c r="M8" i="245"/>
  <c r="M58" i="245" s="1"/>
  <c r="M62" i="245" s="1"/>
  <c r="I8" i="245"/>
  <c r="I58" i="245" s="1"/>
  <c r="I62" i="245" s="1"/>
  <c r="H8" i="245"/>
  <c r="H58" i="245" s="1"/>
  <c r="H62" i="245" s="1"/>
  <c r="G8" i="245"/>
  <c r="G58" i="245" s="1"/>
  <c r="G62" i="245" s="1"/>
  <c r="F8" i="245"/>
  <c r="F58" i="245" s="1"/>
  <c r="F62" i="245" s="1"/>
  <c r="D8" i="245"/>
  <c r="D58" i="245" s="1"/>
  <c r="D62" i="245" s="1"/>
  <c r="O9" i="246"/>
  <c r="N9" i="246"/>
  <c r="M9" i="246"/>
  <c r="S9" i="246" s="1"/>
  <c r="L9" i="246"/>
  <c r="L8" i="246" s="1"/>
  <c r="K9" i="246"/>
  <c r="K8" i="246" s="1"/>
  <c r="K58" i="246" s="1"/>
  <c r="K62" i="246" s="1"/>
  <c r="J9" i="246"/>
  <c r="I9" i="246"/>
  <c r="H9" i="246"/>
  <c r="G9" i="246"/>
  <c r="F9" i="246"/>
  <c r="D9" i="246"/>
  <c r="D8" i="246" s="1"/>
  <c r="D58" i="246" s="1"/>
  <c r="D62" i="246" s="1"/>
  <c r="C9" i="246"/>
  <c r="C8" i="246" s="1"/>
  <c r="C58" i="246" s="1"/>
  <c r="C62" i="246" s="1"/>
  <c r="B9" i="246"/>
  <c r="B8" i="246" s="1"/>
  <c r="B58" i="246" s="1"/>
  <c r="B62" i="246" s="1"/>
  <c r="O8" i="246"/>
  <c r="O58" i="246" s="1"/>
  <c r="O62" i="246" s="1"/>
  <c r="N8" i="246"/>
  <c r="N58" i="246" s="1"/>
  <c r="N62" i="246" s="1"/>
  <c r="J8" i="246"/>
  <c r="J58" i="246" s="1"/>
  <c r="J62" i="246" s="1"/>
  <c r="I8" i="246"/>
  <c r="I58" i="246" s="1"/>
  <c r="I62" i="246" s="1"/>
  <c r="H8" i="246"/>
  <c r="H58" i="246" s="1"/>
  <c r="H62" i="246" s="1"/>
  <c r="G8" i="246"/>
  <c r="G58" i="246" s="1"/>
  <c r="G62" i="246" s="1"/>
  <c r="F8" i="246"/>
  <c r="F58" i="246" s="1"/>
  <c r="F62" i="246" s="1"/>
  <c r="O9" i="247"/>
  <c r="N9" i="247"/>
  <c r="N8" i="247" s="1"/>
  <c r="N58" i="247" s="1"/>
  <c r="N62" i="247" s="1"/>
  <c r="M9" i="247"/>
  <c r="L9" i="247"/>
  <c r="L8" i="247" s="1"/>
  <c r="K9" i="247"/>
  <c r="J9" i="247"/>
  <c r="I9" i="247"/>
  <c r="H9" i="247"/>
  <c r="G9" i="247"/>
  <c r="F9" i="247"/>
  <c r="F8" i="247" s="1"/>
  <c r="F58" i="247" s="1"/>
  <c r="F62" i="247" s="1"/>
  <c r="D9" i="247"/>
  <c r="D8" i="247" s="1"/>
  <c r="D58" i="247" s="1"/>
  <c r="D62" i="247" s="1"/>
  <c r="C9" i="247"/>
  <c r="C8" i="247" s="1"/>
  <c r="C58" i="247" s="1"/>
  <c r="C62" i="247" s="1"/>
  <c r="B9" i="247"/>
  <c r="B8" i="247" s="1"/>
  <c r="B58" i="247" s="1"/>
  <c r="B62" i="247" s="1"/>
  <c r="O8" i="247"/>
  <c r="O58" i="247" s="1"/>
  <c r="O62" i="247" s="1"/>
  <c r="K8" i="247"/>
  <c r="K58" i="247" s="1"/>
  <c r="K62" i="247" s="1"/>
  <c r="J8" i="247"/>
  <c r="J58" i="247" s="1"/>
  <c r="J62" i="247" s="1"/>
  <c r="I8" i="247"/>
  <c r="I58" i="247" s="1"/>
  <c r="I62" i="247" s="1"/>
  <c r="H8" i="247"/>
  <c r="H58" i="247" s="1"/>
  <c r="H62" i="247" s="1"/>
  <c r="G8" i="247"/>
  <c r="G58" i="247" s="1"/>
  <c r="G62" i="247" s="1"/>
  <c r="O9" i="248"/>
  <c r="O8" i="248" s="1"/>
  <c r="O58" i="248" s="1"/>
  <c r="O62" i="248" s="1"/>
  <c r="N9" i="248"/>
  <c r="M9" i="248"/>
  <c r="L9" i="248"/>
  <c r="K9" i="248"/>
  <c r="J9" i="248"/>
  <c r="I9" i="248"/>
  <c r="H9" i="248"/>
  <c r="G9" i="248"/>
  <c r="G8" i="248" s="1"/>
  <c r="G58" i="248" s="1"/>
  <c r="G62" i="248" s="1"/>
  <c r="F9" i="248"/>
  <c r="F8" i="248" s="1"/>
  <c r="F58" i="248" s="1"/>
  <c r="F62" i="248" s="1"/>
  <c r="D9" i="248"/>
  <c r="D8" i="248" s="1"/>
  <c r="D58" i="248" s="1"/>
  <c r="D62" i="248" s="1"/>
  <c r="C9" i="248"/>
  <c r="B9" i="248"/>
  <c r="B8" i="248" s="1"/>
  <c r="B58" i="248" s="1"/>
  <c r="B62" i="248" s="1"/>
  <c r="L8" i="248"/>
  <c r="L58" i="248" s="1"/>
  <c r="L62" i="248" s="1"/>
  <c r="K8" i="248"/>
  <c r="K58" i="248" s="1"/>
  <c r="K62" i="248" s="1"/>
  <c r="J8" i="248"/>
  <c r="J58" i="248" s="1"/>
  <c r="J62" i="248" s="1"/>
  <c r="I8" i="248"/>
  <c r="I58" i="248" s="1"/>
  <c r="I62" i="248" s="1"/>
  <c r="H8" i="248"/>
  <c r="H58" i="248" s="1"/>
  <c r="H62" i="248" s="1"/>
  <c r="C8" i="248"/>
  <c r="C58" i="248" s="1"/>
  <c r="C62" i="248" s="1"/>
  <c r="O9" i="249"/>
  <c r="O8" i="249" s="1"/>
  <c r="O58" i="249" s="1"/>
  <c r="O62" i="249" s="1"/>
  <c r="N9" i="249"/>
  <c r="M9" i="249"/>
  <c r="L9" i="249"/>
  <c r="K9" i="249"/>
  <c r="J9" i="249"/>
  <c r="I9" i="249"/>
  <c r="H9" i="249"/>
  <c r="H8" i="249" s="1"/>
  <c r="H58" i="249" s="1"/>
  <c r="H62" i="249" s="1"/>
  <c r="G9" i="249"/>
  <c r="G8" i="249" s="1"/>
  <c r="G58" i="249" s="1"/>
  <c r="G62" i="249" s="1"/>
  <c r="F9" i="249"/>
  <c r="F8" i="249" s="1"/>
  <c r="F58" i="249" s="1"/>
  <c r="F62" i="249" s="1"/>
  <c r="D9" i="249"/>
  <c r="C9" i="249"/>
  <c r="B9" i="249"/>
  <c r="B8" i="249" s="1"/>
  <c r="B58" i="249" s="1"/>
  <c r="B62" i="249" s="1"/>
  <c r="M8" i="249"/>
  <c r="M58" i="249" s="1"/>
  <c r="M62" i="249" s="1"/>
  <c r="L8" i="249"/>
  <c r="L58" i="249" s="1"/>
  <c r="L62" i="249" s="1"/>
  <c r="K8" i="249"/>
  <c r="K58" i="249" s="1"/>
  <c r="K62" i="249" s="1"/>
  <c r="J8" i="249"/>
  <c r="J58" i="249" s="1"/>
  <c r="J62" i="249" s="1"/>
  <c r="I8" i="249"/>
  <c r="I58" i="249" s="1"/>
  <c r="I62" i="249" s="1"/>
  <c r="D8" i="249"/>
  <c r="D58" i="249" s="1"/>
  <c r="D62" i="249" s="1"/>
  <c r="C8" i="249"/>
  <c r="C58" i="249" s="1"/>
  <c r="C62" i="249" s="1"/>
  <c r="O9" i="250"/>
  <c r="O8" i="250" s="1"/>
  <c r="O58" i="250" s="1"/>
  <c r="O62" i="250" s="1"/>
  <c r="N9" i="250"/>
  <c r="M9" i="250"/>
  <c r="S9" i="250" s="1"/>
  <c r="L9" i="250"/>
  <c r="K9" i="250"/>
  <c r="J9" i="250"/>
  <c r="I9" i="250"/>
  <c r="I8" i="250" s="1"/>
  <c r="I58" i="250" s="1"/>
  <c r="I62" i="250" s="1"/>
  <c r="H9" i="250"/>
  <c r="H8" i="250" s="1"/>
  <c r="H58" i="250" s="1"/>
  <c r="H62" i="250" s="1"/>
  <c r="G9" i="250"/>
  <c r="G8" i="250" s="1"/>
  <c r="G58" i="250" s="1"/>
  <c r="G62" i="250" s="1"/>
  <c r="F9" i="250"/>
  <c r="D9" i="250"/>
  <c r="C9" i="250"/>
  <c r="B9" i="250"/>
  <c r="B8" i="250" s="1"/>
  <c r="B58" i="250" s="1"/>
  <c r="B62" i="250" s="1"/>
  <c r="N8" i="250"/>
  <c r="N58" i="250" s="1"/>
  <c r="N62" i="250" s="1"/>
  <c r="M8" i="250"/>
  <c r="L8" i="250"/>
  <c r="K8" i="250"/>
  <c r="K58" i="250" s="1"/>
  <c r="K62" i="250" s="1"/>
  <c r="J8" i="250"/>
  <c r="J58" i="250" s="1"/>
  <c r="J62" i="250" s="1"/>
  <c r="F8" i="250"/>
  <c r="F58" i="250" s="1"/>
  <c r="F62" i="250" s="1"/>
  <c r="D8" i="250"/>
  <c r="D58" i="250" s="1"/>
  <c r="D62" i="250" s="1"/>
  <c r="C8" i="250"/>
  <c r="C58" i="250" s="1"/>
  <c r="C62" i="250" s="1"/>
  <c r="O9" i="251"/>
  <c r="N9" i="251"/>
  <c r="M9" i="251"/>
  <c r="L9" i="251"/>
  <c r="K9" i="251"/>
  <c r="J9" i="251"/>
  <c r="J8" i="251" s="1"/>
  <c r="J58" i="251" s="1"/>
  <c r="J62" i="251" s="1"/>
  <c r="I9" i="251"/>
  <c r="I8" i="251" s="1"/>
  <c r="I58" i="251" s="1"/>
  <c r="I62" i="251" s="1"/>
  <c r="H9" i="251"/>
  <c r="H8" i="251" s="1"/>
  <c r="H58" i="251" s="1"/>
  <c r="H62" i="251" s="1"/>
  <c r="G9" i="251"/>
  <c r="F9" i="251"/>
  <c r="D9" i="251"/>
  <c r="C9" i="251"/>
  <c r="B9" i="251"/>
  <c r="B8" i="251" s="1"/>
  <c r="B58" i="251" s="1"/>
  <c r="B62" i="251" s="1"/>
  <c r="O8" i="251"/>
  <c r="O58" i="251" s="1"/>
  <c r="O62" i="251" s="1"/>
  <c r="N8" i="251"/>
  <c r="N58" i="251" s="1"/>
  <c r="N62" i="251" s="1"/>
  <c r="M8" i="251"/>
  <c r="L8" i="251"/>
  <c r="K8" i="251"/>
  <c r="K58" i="251" s="1"/>
  <c r="K62" i="251" s="1"/>
  <c r="G8" i="251"/>
  <c r="G58" i="251" s="1"/>
  <c r="G62" i="251" s="1"/>
  <c r="F8" i="251"/>
  <c r="F58" i="251" s="1"/>
  <c r="F62" i="251" s="1"/>
  <c r="D8" i="251"/>
  <c r="D58" i="251" s="1"/>
  <c r="D62" i="251" s="1"/>
  <c r="C8" i="251"/>
  <c r="C58" i="251" s="1"/>
  <c r="C62" i="251" s="1"/>
  <c r="O9" i="252"/>
  <c r="N9" i="252"/>
  <c r="M9" i="252"/>
  <c r="L9" i="252"/>
  <c r="K9" i="252"/>
  <c r="K8" i="252" s="1"/>
  <c r="K58" i="252" s="1"/>
  <c r="K62" i="252" s="1"/>
  <c r="J9" i="252"/>
  <c r="J8" i="252" s="1"/>
  <c r="J58" i="252" s="1"/>
  <c r="J62" i="252" s="1"/>
  <c r="I9" i="252"/>
  <c r="I8" i="252" s="1"/>
  <c r="I58" i="252" s="1"/>
  <c r="I62" i="252" s="1"/>
  <c r="H9" i="252"/>
  <c r="G9" i="252"/>
  <c r="F9" i="252"/>
  <c r="D9" i="252"/>
  <c r="C9" i="252"/>
  <c r="B9" i="252"/>
  <c r="B8" i="252" s="1"/>
  <c r="B58" i="252" s="1"/>
  <c r="B62" i="252" s="1"/>
  <c r="O8" i="252"/>
  <c r="O58" i="252" s="1"/>
  <c r="O62" i="252" s="1"/>
  <c r="N8" i="252"/>
  <c r="M8" i="252"/>
  <c r="L8" i="252"/>
  <c r="L58" i="252" s="1"/>
  <c r="L62" i="252" s="1"/>
  <c r="H8" i="252"/>
  <c r="H58" i="252" s="1"/>
  <c r="H62" i="252" s="1"/>
  <c r="G8" i="252"/>
  <c r="G58" i="252" s="1"/>
  <c r="G62" i="252" s="1"/>
  <c r="F8" i="252"/>
  <c r="F58" i="252" s="1"/>
  <c r="F62" i="252" s="1"/>
  <c r="D8" i="252"/>
  <c r="D58" i="252" s="1"/>
  <c r="D62" i="252" s="1"/>
  <c r="C8" i="252"/>
  <c r="C58" i="252" s="1"/>
  <c r="C62" i="252" s="1"/>
  <c r="O9" i="253"/>
  <c r="N9" i="253"/>
  <c r="M9" i="253"/>
  <c r="L9" i="253"/>
  <c r="L8" i="253" s="1"/>
  <c r="L58" i="253" s="1"/>
  <c r="L62" i="253" s="1"/>
  <c r="K9" i="253"/>
  <c r="K8" i="253" s="1"/>
  <c r="K58" i="253" s="1"/>
  <c r="K62" i="253" s="1"/>
  <c r="J9" i="253"/>
  <c r="J8" i="253" s="1"/>
  <c r="J58" i="253" s="1"/>
  <c r="J62" i="253" s="1"/>
  <c r="I9" i="253"/>
  <c r="H9" i="253"/>
  <c r="H8" i="253" s="1"/>
  <c r="H58" i="253" s="1"/>
  <c r="H62" i="253" s="1"/>
  <c r="G9" i="253"/>
  <c r="F9" i="253"/>
  <c r="D9" i="253"/>
  <c r="C9" i="253"/>
  <c r="C8" i="253" s="1"/>
  <c r="C58" i="253" s="1"/>
  <c r="C62" i="253" s="1"/>
  <c r="B9" i="253"/>
  <c r="B8" i="253" s="1"/>
  <c r="B58" i="253" s="1"/>
  <c r="B62" i="253" s="1"/>
  <c r="O8" i="253"/>
  <c r="O58" i="253" s="1"/>
  <c r="O62" i="253" s="1"/>
  <c r="N8" i="253"/>
  <c r="M8" i="253"/>
  <c r="I8" i="253"/>
  <c r="I58" i="253" s="1"/>
  <c r="I62" i="253" s="1"/>
  <c r="G8" i="253"/>
  <c r="G58" i="253" s="1"/>
  <c r="G62" i="253" s="1"/>
  <c r="F8" i="253"/>
  <c r="F58" i="253" s="1"/>
  <c r="F62" i="253" s="1"/>
  <c r="D8" i="253"/>
  <c r="D58" i="253" s="1"/>
  <c r="D62" i="253" s="1"/>
  <c r="O9" i="254"/>
  <c r="N9" i="254"/>
  <c r="M9" i="254"/>
  <c r="L9" i="254"/>
  <c r="L8" i="254" s="1"/>
  <c r="K9" i="254"/>
  <c r="K8" i="254" s="1"/>
  <c r="K58" i="254" s="1"/>
  <c r="K62" i="254" s="1"/>
  <c r="J9" i="254"/>
  <c r="I9" i="254"/>
  <c r="H9" i="254"/>
  <c r="G9" i="254"/>
  <c r="F9" i="254"/>
  <c r="D9" i="254"/>
  <c r="D8" i="254" s="1"/>
  <c r="D58" i="254" s="1"/>
  <c r="D62" i="254" s="1"/>
  <c r="C9" i="254"/>
  <c r="C8" i="254" s="1"/>
  <c r="C58" i="254" s="1"/>
  <c r="C62" i="254" s="1"/>
  <c r="B9" i="254"/>
  <c r="B8" i="254" s="1"/>
  <c r="B58" i="254" s="1"/>
  <c r="B62" i="254" s="1"/>
  <c r="O8" i="254"/>
  <c r="O58" i="254" s="1"/>
  <c r="O62" i="254" s="1"/>
  <c r="N8" i="254"/>
  <c r="N58" i="254" s="1"/>
  <c r="N62" i="254" s="1"/>
  <c r="J8" i="254"/>
  <c r="J58" i="254" s="1"/>
  <c r="J62" i="254" s="1"/>
  <c r="I8" i="254"/>
  <c r="I58" i="254" s="1"/>
  <c r="I62" i="254" s="1"/>
  <c r="H8" i="254"/>
  <c r="H58" i="254" s="1"/>
  <c r="H62" i="254" s="1"/>
  <c r="G8" i="254"/>
  <c r="G58" i="254" s="1"/>
  <c r="G62" i="254" s="1"/>
  <c r="F8" i="254"/>
  <c r="F58" i="254" s="1"/>
  <c r="F62" i="254" s="1"/>
  <c r="O9" i="255"/>
  <c r="N9" i="255"/>
  <c r="N8" i="255" s="1"/>
  <c r="N58" i="255" s="1"/>
  <c r="N62" i="255" s="1"/>
  <c r="M9" i="255"/>
  <c r="L9" i="255"/>
  <c r="L8" i="255" s="1"/>
  <c r="K9" i="255"/>
  <c r="K8" i="255" s="1"/>
  <c r="K58" i="255" s="1"/>
  <c r="K62" i="255" s="1"/>
  <c r="J9" i="255"/>
  <c r="J8" i="255" s="1"/>
  <c r="J58" i="255" s="1"/>
  <c r="J62" i="255" s="1"/>
  <c r="I9" i="255"/>
  <c r="H9" i="255"/>
  <c r="G9" i="255"/>
  <c r="F9" i="255"/>
  <c r="F8" i="255" s="1"/>
  <c r="F58" i="255" s="1"/>
  <c r="F62" i="255" s="1"/>
  <c r="D9" i="255"/>
  <c r="D8" i="255" s="1"/>
  <c r="D58" i="255" s="1"/>
  <c r="D62" i="255" s="1"/>
  <c r="C9" i="255"/>
  <c r="C8" i="255" s="1"/>
  <c r="C58" i="255" s="1"/>
  <c r="C62" i="255" s="1"/>
  <c r="B9" i="255"/>
  <c r="B8" i="255" s="1"/>
  <c r="B58" i="255" s="1"/>
  <c r="B62" i="255" s="1"/>
  <c r="O8" i="255"/>
  <c r="O58" i="255" s="1"/>
  <c r="O62" i="255" s="1"/>
  <c r="I8" i="255"/>
  <c r="I58" i="255" s="1"/>
  <c r="I62" i="255" s="1"/>
  <c r="H8" i="255"/>
  <c r="H58" i="255" s="1"/>
  <c r="H62" i="255" s="1"/>
  <c r="G8" i="255"/>
  <c r="G58" i="255" s="1"/>
  <c r="G62" i="255" s="1"/>
  <c r="O9" i="256"/>
  <c r="O8" i="256" s="1"/>
  <c r="O58" i="256" s="1"/>
  <c r="O62" i="256" s="1"/>
  <c r="N9" i="256"/>
  <c r="M9" i="256"/>
  <c r="L9" i="256"/>
  <c r="L8" i="256" s="1"/>
  <c r="K9" i="256"/>
  <c r="J9" i="256"/>
  <c r="I9" i="256"/>
  <c r="H9" i="256"/>
  <c r="G9" i="256"/>
  <c r="G8" i="256" s="1"/>
  <c r="G58" i="256" s="1"/>
  <c r="G62" i="256" s="1"/>
  <c r="F9" i="256"/>
  <c r="F8" i="256" s="1"/>
  <c r="F58" i="256" s="1"/>
  <c r="F62" i="256" s="1"/>
  <c r="D9" i="256"/>
  <c r="D8" i="256" s="1"/>
  <c r="D58" i="256" s="1"/>
  <c r="D62" i="256" s="1"/>
  <c r="C9" i="256"/>
  <c r="B9" i="256"/>
  <c r="B8" i="256" s="1"/>
  <c r="B58" i="256" s="1"/>
  <c r="B62" i="256" s="1"/>
  <c r="K8" i="256"/>
  <c r="K58" i="256" s="1"/>
  <c r="K62" i="256" s="1"/>
  <c r="J8" i="256"/>
  <c r="J58" i="256" s="1"/>
  <c r="J62" i="256" s="1"/>
  <c r="I8" i="256"/>
  <c r="I58" i="256" s="1"/>
  <c r="I62" i="256" s="1"/>
  <c r="H8" i="256"/>
  <c r="H58" i="256" s="1"/>
  <c r="H62" i="256" s="1"/>
  <c r="C8" i="256"/>
  <c r="C58" i="256" s="1"/>
  <c r="C62" i="256" s="1"/>
  <c r="O9" i="257"/>
  <c r="O8" i="257" s="1"/>
  <c r="O58" i="257" s="1"/>
  <c r="O62" i="257" s="1"/>
  <c r="N9" i="257"/>
  <c r="M9" i="257"/>
  <c r="L9" i="257"/>
  <c r="K9" i="257"/>
  <c r="J9" i="257"/>
  <c r="I9" i="257"/>
  <c r="H9" i="257"/>
  <c r="H8" i="257" s="1"/>
  <c r="H58" i="257" s="1"/>
  <c r="H62" i="257" s="1"/>
  <c r="G9" i="257"/>
  <c r="G8" i="257" s="1"/>
  <c r="G58" i="257" s="1"/>
  <c r="G62" i="257" s="1"/>
  <c r="F9" i="257"/>
  <c r="F8" i="257" s="1"/>
  <c r="F58" i="257" s="1"/>
  <c r="F62" i="257" s="1"/>
  <c r="D9" i="257"/>
  <c r="C9" i="257"/>
  <c r="B9" i="257"/>
  <c r="B8" i="257" s="1"/>
  <c r="B58" i="257" s="1"/>
  <c r="B62" i="257" s="1"/>
  <c r="M8" i="257"/>
  <c r="M58" i="257" s="1"/>
  <c r="M62" i="257" s="1"/>
  <c r="L8" i="257"/>
  <c r="L58" i="257" s="1"/>
  <c r="L62" i="257" s="1"/>
  <c r="K8" i="257"/>
  <c r="K58" i="257" s="1"/>
  <c r="K62" i="257" s="1"/>
  <c r="J8" i="257"/>
  <c r="J58" i="257" s="1"/>
  <c r="J62" i="257" s="1"/>
  <c r="I8" i="257"/>
  <c r="I58" i="257" s="1"/>
  <c r="I62" i="257" s="1"/>
  <c r="D8" i="257"/>
  <c r="D58" i="257" s="1"/>
  <c r="D62" i="257" s="1"/>
  <c r="C8" i="257"/>
  <c r="C58" i="257" s="1"/>
  <c r="C62" i="257" s="1"/>
  <c r="O9" i="258"/>
  <c r="O8" i="258" s="1"/>
  <c r="O58" i="258" s="1"/>
  <c r="O62" i="258" s="1"/>
  <c r="N9" i="258"/>
  <c r="N8" i="258" s="1"/>
  <c r="N58" i="258" s="1"/>
  <c r="N62" i="258" s="1"/>
  <c r="M9" i="258"/>
  <c r="L9" i="258"/>
  <c r="K9" i="258"/>
  <c r="J9" i="258"/>
  <c r="I9" i="258"/>
  <c r="I8" i="258" s="1"/>
  <c r="I58" i="258" s="1"/>
  <c r="I62" i="258" s="1"/>
  <c r="H9" i="258"/>
  <c r="H8" i="258" s="1"/>
  <c r="H58" i="258" s="1"/>
  <c r="H62" i="258" s="1"/>
  <c r="G9" i="258"/>
  <c r="G8" i="258" s="1"/>
  <c r="G58" i="258" s="1"/>
  <c r="G62" i="258" s="1"/>
  <c r="F9" i="258"/>
  <c r="D9" i="258"/>
  <c r="D8" i="258" s="1"/>
  <c r="D58" i="258" s="1"/>
  <c r="D62" i="258" s="1"/>
  <c r="C9" i="258"/>
  <c r="B9" i="258"/>
  <c r="B8" i="258" s="1"/>
  <c r="B58" i="258" s="1"/>
  <c r="B62" i="258" s="1"/>
  <c r="L8" i="258"/>
  <c r="K8" i="258"/>
  <c r="K58" i="258" s="1"/>
  <c r="K62" i="258" s="1"/>
  <c r="J8" i="258"/>
  <c r="J58" i="258" s="1"/>
  <c r="J62" i="258" s="1"/>
  <c r="F8" i="258"/>
  <c r="F58" i="258" s="1"/>
  <c r="F62" i="258" s="1"/>
  <c r="C8" i="258"/>
  <c r="C58" i="258" s="1"/>
  <c r="C62" i="258" s="1"/>
  <c r="O9" i="1"/>
  <c r="N9" i="1"/>
  <c r="M9" i="1"/>
  <c r="L9" i="1"/>
  <c r="K9" i="1"/>
  <c r="J9" i="1"/>
  <c r="J8" i="1" s="1"/>
  <c r="J58" i="1" s="1"/>
  <c r="J62" i="1" s="1"/>
  <c r="I9" i="1"/>
  <c r="I8" i="1" s="1"/>
  <c r="I58" i="1" s="1"/>
  <c r="I62" i="1" s="1"/>
  <c r="H9" i="1"/>
  <c r="G9" i="1"/>
  <c r="F9" i="1"/>
  <c r="D9" i="1"/>
  <c r="C9" i="1"/>
  <c r="B9" i="1"/>
  <c r="B8" i="1" s="1"/>
  <c r="B58" i="1" s="1"/>
  <c r="B62" i="1" s="1"/>
  <c r="O8" i="1"/>
  <c r="O58" i="1" s="1"/>
  <c r="O62" i="1" s="1"/>
  <c r="N8" i="1"/>
  <c r="N58" i="1" s="1"/>
  <c r="N62" i="1" s="1"/>
  <c r="M8" i="1"/>
  <c r="M58" i="1" s="1"/>
  <c r="M62" i="1" s="1"/>
  <c r="L8" i="1"/>
  <c r="L58" i="1" s="1"/>
  <c r="L62" i="1" s="1"/>
  <c r="K8" i="1"/>
  <c r="K58" i="1" s="1"/>
  <c r="K62" i="1" s="1"/>
  <c r="H8" i="1"/>
  <c r="H58" i="1" s="1"/>
  <c r="H62" i="1" s="1"/>
  <c r="G8" i="1"/>
  <c r="G58" i="1" s="1"/>
  <c r="G62" i="1" s="1"/>
  <c r="F8" i="1"/>
  <c r="F58" i="1" s="1"/>
  <c r="F62" i="1" s="1"/>
  <c r="D8" i="1"/>
  <c r="D58" i="1" s="1"/>
  <c r="D62" i="1" s="1"/>
  <c r="C8" i="1"/>
  <c r="C58" i="1" s="1"/>
  <c r="C62" i="1" s="1"/>
  <c r="S61" i="258"/>
  <c r="R61" i="258"/>
  <c r="Q61" i="258"/>
  <c r="P61" i="258"/>
  <c r="E61" i="258"/>
  <c r="U61" i="258" s="1"/>
  <c r="U60" i="258"/>
  <c r="S60" i="258"/>
  <c r="R60" i="258"/>
  <c r="Q60" i="258"/>
  <c r="Q59" i="258" s="1"/>
  <c r="P60" i="258"/>
  <c r="E60" i="258"/>
  <c r="S59" i="258"/>
  <c r="R59" i="258"/>
  <c r="T57" i="258"/>
  <c r="S57" i="258"/>
  <c r="R57" i="258"/>
  <c r="Q57" i="258"/>
  <c r="P57" i="258"/>
  <c r="E57" i="258"/>
  <c r="U57" i="258" s="1"/>
  <c r="S56" i="258"/>
  <c r="R56" i="258"/>
  <c r="Q56" i="258"/>
  <c r="P56" i="258"/>
  <c r="E56" i="258"/>
  <c r="S55" i="258"/>
  <c r="R55" i="258"/>
  <c r="Q55" i="258"/>
  <c r="P55" i="258"/>
  <c r="E55" i="258"/>
  <c r="U55" i="258" s="1"/>
  <c r="U54" i="258"/>
  <c r="S54" i="258"/>
  <c r="R54" i="258"/>
  <c r="Q54" i="258"/>
  <c r="P54" i="258"/>
  <c r="E54" i="258"/>
  <c r="S53" i="258"/>
  <c r="R53" i="258"/>
  <c r="U52" i="258"/>
  <c r="S52" i="258"/>
  <c r="R52" i="258"/>
  <c r="Q52" i="258"/>
  <c r="P52" i="258"/>
  <c r="E52" i="258"/>
  <c r="T52" i="258" s="1"/>
  <c r="S51" i="258"/>
  <c r="R51" i="258"/>
  <c r="Q51" i="258"/>
  <c r="P51" i="258"/>
  <c r="E51" i="258"/>
  <c r="S50" i="258"/>
  <c r="R50" i="258"/>
  <c r="Q50" i="258"/>
  <c r="P50" i="258"/>
  <c r="E50" i="258"/>
  <c r="U50" i="258" s="1"/>
  <c r="S49" i="258"/>
  <c r="R49" i="258"/>
  <c r="Q49" i="258"/>
  <c r="P49" i="258"/>
  <c r="E49" i="258"/>
  <c r="T49" i="258" s="1"/>
  <c r="T48" i="258"/>
  <c r="S48" i="258"/>
  <c r="R48" i="258"/>
  <c r="Q48" i="258"/>
  <c r="P48" i="258"/>
  <c r="E48" i="258"/>
  <c r="U48" i="258" s="1"/>
  <c r="S47" i="258"/>
  <c r="R47" i="258"/>
  <c r="Q47" i="258"/>
  <c r="P47" i="258"/>
  <c r="E47" i="258"/>
  <c r="S46" i="258"/>
  <c r="R46" i="258"/>
  <c r="Q46" i="258"/>
  <c r="P46" i="258"/>
  <c r="E46" i="258"/>
  <c r="U46" i="258" s="1"/>
  <c r="U45" i="258"/>
  <c r="S45" i="258"/>
  <c r="R45" i="258"/>
  <c r="Q45" i="258"/>
  <c r="P45" i="258"/>
  <c r="E45" i="258"/>
  <c r="T45" i="258" s="1"/>
  <c r="S44" i="258"/>
  <c r="R44" i="258"/>
  <c r="Q44" i="258"/>
  <c r="P44" i="258"/>
  <c r="E44" i="258"/>
  <c r="U44" i="258" s="1"/>
  <c r="S43" i="258"/>
  <c r="R43" i="258"/>
  <c r="S42" i="258"/>
  <c r="R42" i="258"/>
  <c r="S41" i="258"/>
  <c r="R41" i="258"/>
  <c r="Q41" i="258"/>
  <c r="P41" i="258"/>
  <c r="E41" i="258"/>
  <c r="S40" i="258"/>
  <c r="R40" i="258"/>
  <c r="Q40" i="258"/>
  <c r="P40" i="258"/>
  <c r="E40" i="258"/>
  <c r="U40" i="258" s="1"/>
  <c r="S39" i="258"/>
  <c r="R39" i="258"/>
  <c r="Q39" i="258"/>
  <c r="P39" i="258"/>
  <c r="E39" i="258"/>
  <c r="U39" i="258" s="1"/>
  <c r="T38" i="258"/>
  <c r="S38" i="258"/>
  <c r="R38" i="258"/>
  <c r="Q38" i="258"/>
  <c r="P38" i="258"/>
  <c r="E38" i="258"/>
  <c r="U38" i="258" s="1"/>
  <c r="S37" i="258"/>
  <c r="R37" i="258"/>
  <c r="Q37" i="258"/>
  <c r="P37" i="258"/>
  <c r="E37" i="258"/>
  <c r="S36" i="258"/>
  <c r="R36" i="258"/>
  <c r="Q36" i="258"/>
  <c r="P36" i="258"/>
  <c r="E36" i="258"/>
  <c r="S35" i="258"/>
  <c r="R35" i="258"/>
  <c r="Q35" i="258"/>
  <c r="P35" i="258"/>
  <c r="E35" i="258"/>
  <c r="U35" i="258" s="1"/>
  <c r="T34" i="258"/>
  <c r="S34" i="258"/>
  <c r="R34" i="258"/>
  <c r="Q34" i="258"/>
  <c r="P34" i="258"/>
  <c r="E34" i="258"/>
  <c r="U34" i="258" s="1"/>
  <c r="S33" i="258"/>
  <c r="R33" i="258"/>
  <c r="Q33" i="258"/>
  <c r="P33" i="258"/>
  <c r="E33" i="258"/>
  <c r="S32" i="258"/>
  <c r="R32" i="258"/>
  <c r="Q32" i="258"/>
  <c r="U32" i="258" s="1"/>
  <c r="P32" i="258"/>
  <c r="E32" i="258"/>
  <c r="U31" i="258"/>
  <c r="S31" i="258"/>
  <c r="R31" i="258"/>
  <c r="Q31" i="258"/>
  <c r="P31" i="258"/>
  <c r="E31" i="258"/>
  <c r="T31" i="258" s="1"/>
  <c r="S30" i="258"/>
  <c r="R30" i="258"/>
  <c r="Q30" i="258"/>
  <c r="P30" i="258"/>
  <c r="T30" i="258" s="1"/>
  <c r="E30" i="258"/>
  <c r="S29" i="258"/>
  <c r="R29" i="258"/>
  <c r="Q29" i="258"/>
  <c r="P29" i="258"/>
  <c r="E29" i="258"/>
  <c r="S28" i="258"/>
  <c r="R28" i="258"/>
  <c r="Q28" i="258"/>
  <c r="P28" i="258"/>
  <c r="E28" i="258"/>
  <c r="U28" i="258" s="1"/>
  <c r="S27" i="258"/>
  <c r="R27" i="258"/>
  <c r="S26" i="258"/>
  <c r="R26" i="258"/>
  <c r="Q26" i="258"/>
  <c r="P26" i="258"/>
  <c r="E26" i="258"/>
  <c r="S25" i="258"/>
  <c r="R25" i="258"/>
  <c r="Q25" i="258"/>
  <c r="P25" i="258"/>
  <c r="E25" i="258"/>
  <c r="U25" i="258" s="1"/>
  <c r="S24" i="258"/>
  <c r="R24" i="258"/>
  <c r="Q24" i="258"/>
  <c r="P24" i="258"/>
  <c r="E24" i="258"/>
  <c r="T23" i="258"/>
  <c r="S23" i="258"/>
  <c r="R23" i="258"/>
  <c r="Q23" i="258"/>
  <c r="P23" i="258"/>
  <c r="E23" i="258"/>
  <c r="U23" i="258" s="1"/>
  <c r="S22" i="258"/>
  <c r="R22" i="258"/>
  <c r="Q22" i="258"/>
  <c r="P22" i="258"/>
  <c r="E22" i="258"/>
  <c r="U22" i="258" s="1"/>
  <c r="S21" i="258"/>
  <c r="R21" i="258"/>
  <c r="Q21" i="258"/>
  <c r="P21" i="258"/>
  <c r="E21" i="258"/>
  <c r="U21" i="258" s="1"/>
  <c r="S20" i="258"/>
  <c r="R20" i="258"/>
  <c r="Q20" i="258"/>
  <c r="P20" i="258"/>
  <c r="E20" i="258"/>
  <c r="U19" i="258"/>
  <c r="T19" i="258"/>
  <c r="S19" i="258"/>
  <c r="R19" i="258"/>
  <c r="Q19" i="258"/>
  <c r="P19" i="258"/>
  <c r="E19" i="258"/>
  <c r="T18" i="258"/>
  <c r="S18" i="258"/>
  <c r="R18" i="258"/>
  <c r="Q18" i="258"/>
  <c r="P18" i="258"/>
  <c r="E18" i="258"/>
  <c r="U18" i="258" s="1"/>
  <c r="S17" i="258"/>
  <c r="R17" i="258"/>
  <c r="Q17" i="258"/>
  <c r="P17" i="258"/>
  <c r="E17" i="258"/>
  <c r="S16" i="258"/>
  <c r="R16" i="258"/>
  <c r="Q16" i="258"/>
  <c r="P16" i="258"/>
  <c r="E16" i="258"/>
  <c r="U15" i="258"/>
  <c r="T15" i="258"/>
  <c r="S15" i="258"/>
  <c r="R15" i="258"/>
  <c r="Q15" i="258"/>
  <c r="P15" i="258"/>
  <c r="E15" i="258"/>
  <c r="U14" i="258"/>
  <c r="T14" i="258"/>
  <c r="S14" i="258"/>
  <c r="R14" i="258"/>
  <c r="Q14" i="258"/>
  <c r="P14" i="258"/>
  <c r="E14" i="258"/>
  <c r="S13" i="258"/>
  <c r="R13" i="258"/>
  <c r="Q13" i="258"/>
  <c r="P13" i="258"/>
  <c r="E13" i="258"/>
  <c r="U13" i="258" s="1"/>
  <c r="S12" i="258"/>
  <c r="R12" i="258"/>
  <c r="Q12" i="258"/>
  <c r="P12" i="258"/>
  <c r="E12" i="258"/>
  <c r="U11" i="258"/>
  <c r="T11" i="258"/>
  <c r="S11" i="258"/>
  <c r="R11" i="258"/>
  <c r="Q11" i="258"/>
  <c r="P11" i="258"/>
  <c r="E11" i="258"/>
  <c r="S10" i="258"/>
  <c r="R10" i="258"/>
  <c r="Q10" i="258"/>
  <c r="U10" i="258" s="1"/>
  <c r="P10" i="258"/>
  <c r="T10" i="258" s="1"/>
  <c r="E10" i="258"/>
  <c r="S62" i="257"/>
  <c r="T61" i="257"/>
  <c r="S61" i="257"/>
  <c r="R61" i="257"/>
  <c r="Q61" i="257"/>
  <c r="P61" i="257"/>
  <c r="E61" i="257"/>
  <c r="U61" i="257" s="1"/>
  <c r="S60" i="257"/>
  <c r="R60" i="257"/>
  <c r="Q60" i="257"/>
  <c r="P60" i="257"/>
  <c r="P59" i="257" s="1"/>
  <c r="E60" i="257"/>
  <c r="S59" i="257"/>
  <c r="R59" i="257"/>
  <c r="S58" i="257"/>
  <c r="S57" i="257"/>
  <c r="R57" i="257"/>
  <c r="Q57" i="257"/>
  <c r="P57" i="257"/>
  <c r="E57" i="257"/>
  <c r="S56" i="257"/>
  <c r="R56" i="257"/>
  <c r="Q56" i="257"/>
  <c r="P56" i="257"/>
  <c r="E56" i="257"/>
  <c r="U56" i="257" s="1"/>
  <c r="U55" i="257"/>
  <c r="S55" i="257"/>
  <c r="R55" i="257"/>
  <c r="Q55" i="257"/>
  <c r="P55" i="257"/>
  <c r="E55" i="257"/>
  <c r="T55" i="257" s="1"/>
  <c r="T54" i="257"/>
  <c r="S54" i="257"/>
  <c r="R54" i="257"/>
  <c r="Q54" i="257"/>
  <c r="P54" i="257"/>
  <c r="E54" i="257"/>
  <c r="U54" i="257" s="1"/>
  <c r="S53" i="257"/>
  <c r="R53" i="257"/>
  <c r="S52" i="257"/>
  <c r="R52" i="257"/>
  <c r="Q52" i="257"/>
  <c r="P52" i="257"/>
  <c r="E52" i="257"/>
  <c r="T51" i="257"/>
  <c r="S51" i="257"/>
  <c r="R51" i="257"/>
  <c r="Q51" i="257"/>
  <c r="P51" i="257"/>
  <c r="E51" i="257"/>
  <c r="U51" i="257" s="1"/>
  <c r="S50" i="257"/>
  <c r="R50" i="257"/>
  <c r="Q50" i="257"/>
  <c r="P50" i="257"/>
  <c r="E50" i="257"/>
  <c r="U50" i="257" s="1"/>
  <c r="S49" i="257"/>
  <c r="R49" i="257"/>
  <c r="Q49" i="257"/>
  <c r="P49" i="257"/>
  <c r="E49" i="257"/>
  <c r="U49" i="257" s="1"/>
  <c r="S48" i="257"/>
  <c r="R48" i="257"/>
  <c r="Q48" i="257"/>
  <c r="P48" i="257"/>
  <c r="E48" i="257"/>
  <c r="U47" i="257"/>
  <c r="T47" i="257"/>
  <c r="S47" i="257"/>
  <c r="R47" i="257"/>
  <c r="Q47" i="257"/>
  <c r="P47" i="257"/>
  <c r="E47" i="257"/>
  <c r="T46" i="257"/>
  <c r="S46" i="257"/>
  <c r="R46" i="257"/>
  <c r="Q46" i="257"/>
  <c r="P46" i="257"/>
  <c r="E46" i="257"/>
  <c r="U46" i="257" s="1"/>
  <c r="S45" i="257"/>
  <c r="R45" i="257"/>
  <c r="Q45" i="257"/>
  <c r="P45" i="257"/>
  <c r="E45" i="257"/>
  <c r="S44" i="257"/>
  <c r="R44" i="257"/>
  <c r="Q44" i="257"/>
  <c r="P44" i="257"/>
  <c r="E44" i="257"/>
  <c r="S43" i="257"/>
  <c r="R43" i="257"/>
  <c r="S42" i="257"/>
  <c r="R42" i="257"/>
  <c r="S41" i="257"/>
  <c r="R41" i="257"/>
  <c r="Q41" i="257"/>
  <c r="P41" i="257"/>
  <c r="E41" i="257"/>
  <c r="S40" i="257"/>
  <c r="R40" i="257"/>
  <c r="Q40" i="257"/>
  <c r="P40" i="257"/>
  <c r="E40" i="257"/>
  <c r="U40" i="257" s="1"/>
  <c r="T39" i="257"/>
  <c r="S39" i="257"/>
  <c r="R39" i="257"/>
  <c r="Q39" i="257"/>
  <c r="P39" i="257"/>
  <c r="E39" i="257"/>
  <c r="U39" i="257" s="1"/>
  <c r="S38" i="257"/>
  <c r="R38" i="257"/>
  <c r="Q38" i="257"/>
  <c r="P38" i="257"/>
  <c r="E38" i="257"/>
  <c r="S37" i="257"/>
  <c r="R37" i="257"/>
  <c r="Q37" i="257"/>
  <c r="P37" i="257"/>
  <c r="E37" i="257"/>
  <c r="U37" i="257" s="1"/>
  <c r="S36" i="257"/>
  <c r="R36" i="257"/>
  <c r="Q36" i="257"/>
  <c r="P36" i="257"/>
  <c r="E36" i="257"/>
  <c r="S35" i="257"/>
  <c r="R35" i="257"/>
  <c r="Q35" i="257"/>
  <c r="P35" i="257"/>
  <c r="E35" i="257"/>
  <c r="U35" i="257" s="1"/>
  <c r="S34" i="257"/>
  <c r="R34" i="257"/>
  <c r="Q34" i="257"/>
  <c r="P34" i="257"/>
  <c r="E34" i="257"/>
  <c r="T33" i="257"/>
  <c r="S33" i="257"/>
  <c r="R33" i="257"/>
  <c r="Q33" i="257"/>
  <c r="P33" i="257"/>
  <c r="E33" i="257"/>
  <c r="U33" i="257" s="1"/>
  <c r="S32" i="257"/>
  <c r="R32" i="257"/>
  <c r="Q32" i="257"/>
  <c r="U32" i="257" s="1"/>
  <c r="P32" i="257"/>
  <c r="T32" i="257" s="1"/>
  <c r="E32" i="257"/>
  <c r="T31" i="257"/>
  <c r="S31" i="257"/>
  <c r="R31" i="257"/>
  <c r="Q31" i="257"/>
  <c r="P31" i="257"/>
  <c r="E31" i="257"/>
  <c r="U31" i="257" s="1"/>
  <c r="S30" i="257"/>
  <c r="R30" i="257"/>
  <c r="Q30" i="257"/>
  <c r="P30" i="257"/>
  <c r="E30" i="257"/>
  <c r="S29" i="257"/>
  <c r="R29" i="257"/>
  <c r="Q29" i="257"/>
  <c r="P29" i="257"/>
  <c r="E29" i="257"/>
  <c r="U29" i="257" s="1"/>
  <c r="S28" i="257"/>
  <c r="R28" i="257"/>
  <c r="Q28" i="257"/>
  <c r="P28" i="257"/>
  <c r="E28" i="257"/>
  <c r="S27" i="257"/>
  <c r="R27" i="257"/>
  <c r="S26" i="257"/>
  <c r="R26" i="257"/>
  <c r="Q26" i="257"/>
  <c r="P26" i="257"/>
  <c r="E26" i="257"/>
  <c r="S25" i="257"/>
  <c r="R25" i="257"/>
  <c r="Q25" i="257"/>
  <c r="P25" i="257"/>
  <c r="E25" i="257"/>
  <c r="U24" i="257"/>
  <c r="T24" i="257"/>
  <c r="S24" i="257"/>
  <c r="R24" i="257"/>
  <c r="Q24" i="257"/>
  <c r="P24" i="257"/>
  <c r="E24" i="257"/>
  <c r="U23" i="257"/>
  <c r="T23" i="257"/>
  <c r="S23" i="257"/>
  <c r="R23" i="257"/>
  <c r="Q23" i="257"/>
  <c r="P23" i="257"/>
  <c r="E23" i="257"/>
  <c r="S22" i="257"/>
  <c r="R22" i="257"/>
  <c r="Q22" i="257"/>
  <c r="P22" i="257"/>
  <c r="E22" i="257"/>
  <c r="U22" i="257" s="1"/>
  <c r="S21" i="257"/>
  <c r="R21" i="257"/>
  <c r="Q21" i="257"/>
  <c r="P21" i="257"/>
  <c r="E21" i="257"/>
  <c r="T20" i="257"/>
  <c r="S20" i="257"/>
  <c r="R20" i="257"/>
  <c r="Q20" i="257"/>
  <c r="P20" i="257"/>
  <c r="E20" i="257"/>
  <c r="U20" i="257" s="1"/>
  <c r="U19" i="257"/>
  <c r="T19" i="257"/>
  <c r="S19" i="257"/>
  <c r="R19" i="257"/>
  <c r="Q19" i="257"/>
  <c r="P19" i="257"/>
  <c r="E19" i="257"/>
  <c r="T18" i="257"/>
  <c r="S18" i="257"/>
  <c r="R18" i="257"/>
  <c r="Q18" i="257"/>
  <c r="P18" i="257"/>
  <c r="E18" i="257"/>
  <c r="U18" i="257" s="1"/>
  <c r="S17" i="257"/>
  <c r="R17" i="257"/>
  <c r="Q17" i="257"/>
  <c r="P17" i="257"/>
  <c r="E17" i="257"/>
  <c r="U16" i="257"/>
  <c r="S16" i="257"/>
  <c r="R16" i="257"/>
  <c r="Q16" i="257"/>
  <c r="P16" i="257"/>
  <c r="E16" i="257"/>
  <c r="T16" i="257" s="1"/>
  <c r="T15" i="257"/>
  <c r="S15" i="257"/>
  <c r="R15" i="257"/>
  <c r="Q15" i="257"/>
  <c r="P15" i="257"/>
  <c r="E15" i="257"/>
  <c r="U15" i="257" s="1"/>
  <c r="T14" i="257"/>
  <c r="S14" i="257"/>
  <c r="R14" i="257"/>
  <c r="Q14" i="257"/>
  <c r="P14" i="257"/>
  <c r="E14" i="257"/>
  <c r="U14" i="257" s="1"/>
  <c r="S13" i="257"/>
  <c r="R13" i="257"/>
  <c r="Q13" i="257"/>
  <c r="P13" i="257"/>
  <c r="E13" i="257"/>
  <c r="S12" i="257"/>
  <c r="R12" i="257"/>
  <c r="Q12" i="257"/>
  <c r="P12" i="257"/>
  <c r="E12" i="257"/>
  <c r="U12" i="257" s="1"/>
  <c r="U11" i="257"/>
  <c r="S11" i="257"/>
  <c r="R11" i="257"/>
  <c r="Q11" i="257"/>
  <c r="P11" i="257"/>
  <c r="E11" i="257"/>
  <c r="T11" i="257" s="1"/>
  <c r="S10" i="257"/>
  <c r="R10" i="257"/>
  <c r="Q10" i="257"/>
  <c r="P10" i="257"/>
  <c r="E10" i="257"/>
  <c r="S9" i="257"/>
  <c r="S8" i="257"/>
  <c r="S61" i="256"/>
  <c r="R61" i="256"/>
  <c r="Q61" i="256"/>
  <c r="P61" i="256"/>
  <c r="E61" i="256"/>
  <c r="S60" i="256"/>
  <c r="R60" i="256"/>
  <c r="Q60" i="256"/>
  <c r="P60" i="256"/>
  <c r="P59" i="256" s="1"/>
  <c r="E60" i="256"/>
  <c r="U60" i="256" s="1"/>
  <c r="S59" i="256"/>
  <c r="R59" i="256"/>
  <c r="T57" i="256"/>
  <c r="S57" i="256"/>
  <c r="R57" i="256"/>
  <c r="Q57" i="256"/>
  <c r="P57" i="256"/>
  <c r="E57" i="256"/>
  <c r="U57" i="256" s="1"/>
  <c r="S56" i="256"/>
  <c r="R56" i="256"/>
  <c r="Q56" i="256"/>
  <c r="P56" i="256"/>
  <c r="E56" i="256"/>
  <c r="S55" i="256"/>
  <c r="R55" i="256"/>
  <c r="Q55" i="256"/>
  <c r="P55" i="256"/>
  <c r="E55" i="256"/>
  <c r="U54" i="256"/>
  <c r="T54" i="256"/>
  <c r="S54" i="256"/>
  <c r="R54" i="256"/>
  <c r="Q54" i="256"/>
  <c r="P54" i="256"/>
  <c r="E54" i="256"/>
  <c r="S53" i="256"/>
  <c r="R53" i="256"/>
  <c r="T52" i="256"/>
  <c r="S52" i="256"/>
  <c r="R52" i="256"/>
  <c r="Q52" i="256"/>
  <c r="P52" i="256"/>
  <c r="E52" i="256"/>
  <c r="U52" i="256" s="1"/>
  <c r="T51" i="256"/>
  <c r="S51" i="256"/>
  <c r="R51" i="256"/>
  <c r="Q51" i="256"/>
  <c r="P51" i="256"/>
  <c r="E51" i="256"/>
  <c r="U51" i="256" s="1"/>
  <c r="S50" i="256"/>
  <c r="R50" i="256"/>
  <c r="Q50" i="256"/>
  <c r="P50" i="256"/>
  <c r="E50" i="256"/>
  <c r="S49" i="256"/>
  <c r="R49" i="256"/>
  <c r="Q49" i="256"/>
  <c r="P49" i="256"/>
  <c r="E49" i="256"/>
  <c r="U49" i="256" s="1"/>
  <c r="U48" i="256"/>
  <c r="S48" i="256"/>
  <c r="R48" i="256"/>
  <c r="Q48" i="256"/>
  <c r="P48" i="256"/>
  <c r="E48" i="256"/>
  <c r="T48" i="256" s="1"/>
  <c r="T47" i="256"/>
  <c r="S47" i="256"/>
  <c r="R47" i="256"/>
  <c r="Q47" i="256"/>
  <c r="P47" i="256"/>
  <c r="E47" i="256"/>
  <c r="U47" i="256" s="1"/>
  <c r="S46" i="256"/>
  <c r="R46" i="256"/>
  <c r="Q46" i="256"/>
  <c r="P46" i="256"/>
  <c r="E46" i="256"/>
  <c r="S45" i="256"/>
  <c r="R45" i="256"/>
  <c r="Q45" i="256"/>
  <c r="P45" i="256"/>
  <c r="E45" i="256"/>
  <c r="S44" i="256"/>
  <c r="R44" i="256"/>
  <c r="Q44" i="256"/>
  <c r="P44" i="256"/>
  <c r="E44" i="256"/>
  <c r="U44" i="256" s="1"/>
  <c r="S43" i="256"/>
  <c r="R43" i="256"/>
  <c r="S42" i="256"/>
  <c r="R42" i="256"/>
  <c r="S41" i="256"/>
  <c r="R41" i="256"/>
  <c r="Q41" i="256"/>
  <c r="P41" i="256"/>
  <c r="E41" i="256"/>
  <c r="U41" i="256" s="1"/>
  <c r="S40" i="256"/>
  <c r="R40" i="256"/>
  <c r="Q40" i="256"/>
  <c r="P40" i="256"/>
  <c r="E40" i="256"/>
  <c r="T39" i="256"/>
  <c r="S39" i="256"/>
  <c r="R39" i="256"/>
  <c r="Q39" i="256"/>
  <c r="P39" i="256"/>
  <c r="E39" i="256"/>
  <c r="U39" i="256" s="1"/>
  <c r="U38" i="256"/>
  <c r="T38" i="256"/>
  <c r="S38" i="256"/>
  <c r="R38" i="256"/>
  <c r="Q38" i="256"/>
  <c r="P38" i="256"/>
  <c r="E38" i="256"/>
  <c r="T37" i="256"/>
  <c r="S37" i="256"/>
  <c r="R37" i="256"/>
  <c r="Q37" i="256"/>
  <c r="P37" i="256"/>
  <c r="E37" i="256"/>
  <c r="U37" i="256" s="1"/>
  <c r="S36" i="256"/>
  <c r="R36" i="256"/>
  <c r="Q36" i="256"/>
  <c r="P36" i="256"/>
  <c r="E36" i="256"/>
  <c r="U35" i="256"/>
  <c r="S35" i="256"/>
  <c r="R35" i="256"/>
  <c r="Q35" i="256"/>
  <c r="P35" i="256"/>
  <c r="E35" i="256"/>
  <c r="T35" i="256" s="1"/>
  <c r="T34" i="256"/>
  <c r="S34" i="256"/>
  <c r="R34" i="256"/>
  <c r="Q34" i="256"/>
  <c r="P34" i="256"/>
  <c r="E34" i="256"/>
  <c r="U34" i="256" s="1"/>
  <c r="T33" i="256"/>
  <c r="S33" i="256"/>
  <c r="R33" i="256"/>
  <c r="Q33" i="256"/>
  <c r="P33" i="256"/>
  <c r="E33" i="256"/>
  <c r="U33" i="256" s="1"/>
  <c r="S32" i="256"/>
  <c r="R32" i="256"/>
  <c r="Q32" i="256"/>
  <c r="P32" i="256"/>
  <c r="E32" i="256"/>
  <c r="S31" i="256"/>
  <c r="R31" i="256"/>
  <c r="Q31" i="256"/>
  <c r="P31" i="256"/>
  <c r="E31" i="256"/>
  <c r="U31" i="256" s="1"/>
  <c r="S30" i="256"/>
  <c r="R30" i="256"/>
  <c r="Q30" i="256"/>
  <c r="P30" i="256"/>
  <c r="T30" i="256" s="1"/>
  <c r="E30" i="256"/>
  <c r="T29" i="256"/>
  <c r="S29" i="256"/>
  <c r="R29" i="256"/>
  <c r="Q29" i="256"/>
  <c r="P29" i="256"/>
  <c r="E29" i="256"/>
  <c r="U29" i="256" s="1"/>
  <c r="S28" i="256"/>
  <c r="R28" i="256"/>
  <c r="Q28" i="256"/>
  <c r="P28" i="256"/>
  <c r="E28" i="256"/>
  <c r="S27" i="256"/>
  <c r="R27" i="256"/>
  <c r="S26" i="256"/>
  <c r="R26" i="256"/>
  <c r="Q26" i="256"/>
  <c r="P26" i="256"/>
  <c r="E26" i="256"/>
  <c r="S25" i="256"/>
  <c r="R25" i="256"/>
  <c r="Q25" i="256"/>
  <c r="P25" i="256"/>
  <c r="E25" i="256"/>
  <c r="U25" i="256" s="1"/>
  <c r="T24" i="256"/>
  <c r="S24" i="256"/>
  <c r="R24" i="256"/>
  <c r="Q24" i="256"/>
  <c r="P24" i="256"/>
  <c r="E24" i="256"/>
  <c r="U24" i="256" s="1"/>
  <c r="S23" i="256"/>
  <c r="R23" i="256"/>
  <c r="Q23" i="256"/>
  <c r="P23" i="256"/>
  <c r="E23" i="256"/>
  <c r="S22" i="256"/>
  <c r="R22" i="256"/>
  <c r="Q22" i="256"/>
  <c r="P22" i="256"/>
  <c r="E22" i="256"/>
  <c r="U22" i="256" s="1"/>
  <c r="S21" i="256"/>
  <c r="R21" i="256"/>
  <c r="Q21" i="256"/>
  <c r="P21" i="256"/>
  <c r="E21" i="256"/>
  <c r="S20" i="256"/>
  <c r="R20" i="256"/>
  <c r="Q20" i="256"/>
  <c r="P20" i="256"/>
  <c r="E20" i="256"/>
  <c r="U20" i="256" s="1"/>
  <c r="S19" i="256"/>
  <c r="R19" i="256"/>
  <c r="Q19" i="256"/>
  <c r="P19" i="256"/>
  <c r="E19" i="256"/>
  <c r="T18" i="256"/>
  <c r="S18" i="256"/>
  <c r="R18" i="256"/>
  <c r="Q18" i="256"/>
  <c r="P18" i="256"/>
  <c r="E18" i="256"/>
  <c r="U18" i="256" s="1"/>
  <c r="S17" i="256"/>
  <c r="R17" i="256"/>
  <c r="Q17" i="256"/>
  <c r="P17" i="256"/>
  <c r="E17" i="256"/>
  <c r="U17" i="256" s="1"/>
  <c r="S16" i="256"/>
  <c r="R16" i="256"/>
  <c r="Q16" i="256"/>
  <c r="P16" i="256"/>
  <c r="E16" i="256"/>
  <c r="U16" i="256" s="1"/>
  <c r="S15" i="256"/>
  <c r="R15" i="256"/>
  <c r="Q15" i="256"/>
  <c r="P15" i="256"/>
  <c r="E15" i="256"/>
  <c r="U14" i="256"/>
  <c r="T14" i="256"/>
  <c r="S14" i="256"/>
  <c r="R14" i="256"/>
  <c r="Q14" i="256"/>
  <c r="P14" i="256"/>
  <c r="E14" i="256"/>
  <c r="T13" i="256"/>
  <c r="S13" i="256"/>
  <c r="R13" i="256"/>
  <c r="Q13" i="256"/>
  <c r="P13" i="256"/>
  <c r="E13" i="256"/>
  <c r="U13" i="256" s="1"/>
  <c r="S12" i="256"/>
  <c r="R12" i="256"/>
  <c r="Q12" i="256"/>
  <c r="P12" i="256"/>
  <c r="E12" i="256"/>
  <c r="S11" i="256"/>
  <c r="R11" i="256"/>
  <c r="Q11" i="256"/>
  <c r="P11" i="256"/>
  <c r="E11" i="256"/>
  <c r="S10" i="256"/>
  <c r="R10" i="256"/>
  <c r="Q10" i="256"/>
  <c r="P10" i="256"/>
  <c r="E10" i="256"/>
  <c r="S61" i="255"/>
  <c r="R61" i="255"/>
  <c r="Q61" i="255"/>
  <c r="P61" i="255"/>
  <c r="E61" i="255"/>
  <c r="U61" i="255" s="1"/>
  <c r="S60" i="255"/>
  <c r="R60" i="255"/>
  <c r="Q60" i="255"/>
  <c r="Q59" i="255" s="1"/>
  <c r="P60" i="255"/>
  <c r="E60" i="255"/>
  <c r="S59" i="255"/>
  <c r="R59" i="255"/>
  <c r="S57" i="255"/>
  <c r="R57" i="255"/>
  <c r="Q57" i="255"/>
  <c r="P57" i="255"/>
  <c r="E57" i="255"/>
  <c r="U57" i="255" s="1"/>
  <c r="S56" i="255"/>
  <c r="R56" i="255"/>
  <c r="Q56" i="255"/>
  <c r="P56" i="255"/>
  <c r="E56" i="255"/>
  <c r="U55" i="255"/>
  <c r="T55" i="255"/>
  <c r="S55" i="255"/>
  <c r="R55" i="255"/>
  <c r="Q55" i="255"/>
  <c r="P55" i="255"/>
  <c r="E55" i="255"/>
  <c r="U54" i="255"/>
  <c r="T54" i="255"/>
  <c r="S54" i="255"/>
  <c r="R54" i="255"/>
  <c r="Q54" i="255"/>
  <c r="P54" i="255"/>
  <c r="E54" i="255"/>
  <c r="S53" i="255"/>
  <c r="R53" i="255"/>
  <c r="T52" i="255"/>
  <c r="S52" i="255"/>
  <c r="R52" i="255"/>
  <c r="Q52" i="255"/>
  <c r="P52" i="255"/>
  <c r="E52" i="255"/>
  <c r="U52" i="255" s="1"/>
  <c r="S51" i="255"/>
  <c r="R51" i="255"/>
  <c r="Q51" i="255"/>
  <c r="P51" i="255"/>
  <c r="E51" i="255"/>
  <c r="S50" i="255"/>
  <c r="R50" i="255"/>
  <c r="Q50" i="255"/>
  <c r="P50" i="255"/>
  <c r="E50" i="255"/>
  <c r="S49" i="255"/>
  <c r="R49" i="255"/>
  <c r="Q49" i="255"/>
  <c r="P49" i="255"/>
  <c r="E49" i="255"/>
  <c r="U49" i="255" s="1"/>
  <c r="T48" i="255"/>
  <c r="S48" i="255"/>
  <c r="R48" i="255"/>
  <c r="Q48" i="255"/>
  <c r="P48" i="255"/>
  <c r="E48" i="255"/>
  <c r="U48" i="255" s="1"/>
  <c r="S47" i="255"/>
  <c r="R47" i="255"/>
  <c r="Q47" i="255"/>
  <c r="P47" i="255"/>
  <c r="E47" i="255"/>
  <c r="S46" i="255"/>
  <c r="R46" i="255"/>
  <c r="Q46" i="255"/>
  <c r="P46" i="255"/>
  <c r="T46" i="255" s="1"/>
  <c r="E46" i="255"/>
  <c r="U45" i="255"/>
  <c r="S45" i="255"/>
  <c r="R45" i="255"/>
  <c r="Q45" i="255"/>
  <c r="P45" i="255"/>
  <c r="E45" i="255"/>
  <c r="T45" i="255" s="1"/>
  <c r="T44" i="255"/>
  <c r="S44" i="255"/>
  <c r="R44" i="255"/>
  <c r="Q44" i="255"/>
  <c r="P44" i="255"/>
  <c r="E44" i="255"/>
  <c r="U44" i="255" s="1"/>
  <c r="S43" i="255"/>
  <c r="R43" i="255"/>
  <c r="S42" i="255"/>
  <c r="R42" i="255"/>
  <c r="S41" i="255"/>
  <c r="R41" i="255"/>
  <c r="Q41" i="255"/>
  <c r="P41" i="255"/>
  <c r="E41" i="255"/>
  <c r="U40" i="255"/>
  <c r="S40" i="255"/>
  <c r="R40" i="255"/>
  <c r="Q40" i="255"/>
  <c r="P40" i="255"/>
  <c r="E40" i="255"/>
  <c r="T40" i="255" s="1"/>
  <c r="U39" i="255"/>
  <c r="T39" i="255"/>
  <c r="S39" i="255"/>
  <c r="R39" i="255"/>
  <c r="Q39" i="255"/>
  <c r="P39" i="255"/>
  <c r="E39" i="255"/>
  <c r="S38" i="255"/>
  <c r="R38" i="255"/>
  <c r="Q38" i="255"/>
  <c r="P38" i="255"/>
  <c r="E38" i="255"/>
  <c r="U38" i="255" s="1"/>
  <c r="S37" i="255"/>
  <c r="R37" i="255"/>
  <c r="Q37" i="255"/>
  <c r="P37" i="255"/>
  <c r="E37" i="255"/>
  <c r="T36" i="255"/>
  <c r="S36" i="255"/>
  <c r="R36" i="255"/>
  <c r="Q36" i="255"/>
  <c r="P36" i="255"/>
  <c r="E36" i="255"/>
  <c r="U36" i="255" s="1"/>
  <c r="U35" i="255"/>
  <c r="S35" i="255"/>
  <c r="R35" i="255"/>
  <c r="Q35" i="255"/>
  <c r="P35" i="255"/>
  <c r="E35" i="255"/>
  <c r="T35" i="255" s="1"/>
  <c r="T34" i="255"/>
  <c r="S34" i="255"/>
  <c r="R34" i="255"/>
  <c r="Q34" i="255"/>
  <c r="P34" i="255"/>
  <c r="E34" i="255"/>
  <c r="U34" i="255" s="1"/>
  <c r="S33" i="255"/>
  <c r="R33" i="255"/>
  <c r="Q33" i="255"/>
  <c r="P33" i="255"/>
  <c r="E33" i="255"/>
  <c r="S32" i="255"/>
  <c r="R32" i="255"/>
  <c r="Q32" i="255"/>
  <c r="U32" i="255" s="1"/>
  <c r="P32" i="255"/>
  <c r="T32" i="255" s="1"/>
  <c r="E32" i="255"/>
  <c r="T31" i="255"/>
  <c r="S31" i="255"/>
  <c r="R31" i="255"/>
  <c r="Q31" i="255"/>
  <c r="P31" i="255"/>
  <c r="E31" i="255"/>
  <c r="U31" i="255" s="1"/>
  <c r="S30" i="255"/>
  <c r="R30" i="255"/>
  <c r="Q30" i="255"/>
  <c r="P30" i="255"/>
  <c r="E30" i="255"/>
  <c r="U30" i="255" s="1"/>
  <c r="S29" i="255"/>
  <c r="R29" i="255"/>
  <c r="Q29" i="255"/>
  <c r="P29" i="255"/>
  <c r="E29" i="255"/>
  <c r="U28" i="255"/>
  <c r="S28" i="255"/>
  <c r="R28" i="255"/>
  <c r="Q28" i="255"/>
  <c r="P28" i="255"/>
  <c r="E28" i="255"/>
  <c r="T28" i="255" s="1"/>
  <c r="S27" i="255"/>
  <c r="R27" i="255"/>
  <c r="T26" i="255"/>
  <c r="S26" i="255"/>
  <c r="R26" i="255"/>
  <c r="Q26" i="255"/>
  <c r="P26" i="255"/>
  <c r="E26" i="255"/>
  <c r="U26" i="255" s="1"/>
  <c r="T25" i="255"/>
  <c r="S25" i="255"/>
  <c r="R25" i="255"/>
  <c r="Q25" i="255"/>
  <c r="P25" i="255"/>
  <c r="E25" i="255"/>
  <c r="U25" i="255" s="1"/>
  <c r="S24" i="255"/>
  <c r="R24" i="255"/>
  <c r="Q24" i="255"/>
  <c r="P24" i="255"/>
  <c r="E24" i="255"/>
  <c r="S23" i="255"/>
  <c r="R23" i="255"/>
  <c r="Q23" i="255"/>
  <c r="U23" i="255" s="1"/>
  <c r="P23" i="255"/>
  <c r="T23" i="255" s="1"/>
  <c r="E23" i="255"/>
  <c r="U22" i="255"/>
  <c r="S22" i="255"/>
  <c r="R22" i="255"/>
  <c r="Q22" i="255"/>
  <c r="P22" i="255"/>
  <c r="E22" i="255"/>
  <c r="T22" i="255" s="1"/>
  <c r="S21" i="255"/>
  <c r="R21" i="255"/>
  <c r="Q21" i="255"/>
  <c r="P21" i="255"/>
  <c r="E21" i="255"/>
  <c r="U21" i="255" s="1"/>
  <c r="S20" i="255"/>
  <c r="R20" i="255"/>
  <c r="Q20" i="255"/>
  <c r="P20" i="255"/>
  <c r="E20" i="255"/>
  <c r="U19" i="255"/>
  <c r="S19" i="255"/>
  <c r="R19" i="255"/>
  <c r="Q19" i="255"/>
  <c r="P19" i="255"/>
  <c r="E19" i="255"/>
  <c r="T19" i="255" s="1"/>
  <c r="T18" i="255"/>
  <c r="S18" i="255"/>
  <c r="R18" i="255"/>
  <c r="Q18" i="255"/>
  <c r="P18" i="255"/>
  <c r="E18" i="255"/>
  <c r="U18" i="255" s="1"/>
  <c r="T17" i="255"/>
  <c r="S17" i="255"/>
  <c r="R17" i="255"/>
  <c r="Q17" i="255"/>
  <c r="P17" i="255"/>
  <c r="E17" i="255"/>
  <c r="U17" i="255" s="1"/>
  <c r="S16" i="255"/>
  <c r="R16" i="255"/>
  <c r="Q16" i="255"/>
  <c r="P16" i="255"/>
  <c r="E16" i="255"/>
  <c r="T15" i="255"/>
  <c r="S15" i="255"/>
  <c r="R15" i="255"/>
  <c r="Q15" i="255"/>
  <c r="P15" i="255"/>
  <c r="E15" i="255"/>
  <c r="U15" i="255" s="1"/>
  <c r="U14" i="255"/>
  <c r="S14" i="255"/>
  <c r="R14" i="255"/>
  <c r="Q14" i="255"/>
  <c r="P14" i="255"/>
  <c r="T14" i="255" s="1"/>
  <c r="E14" i="255"/>
  <c r="T13" i="255"/>
  <c r="S13" i="255"/>
  <c r="R13" i="255"/>
  <c r="Q13" i="255"/>
  <c r="P13" i="255"/>
  <c r="E13" i="255"/>
  <c r="U13" i="255" s="1"/>
  <c r="S12" i="255"/>
  <c r="R12" i="255"/>
  <c r="Q12" i="255"/>
  <c r="P12" i="255"/>
  <c r="E12" i="255"/>
  <c r="T11" i="255"/>
  <c r="S11" i="255"/>
  <c r="R11" i="255"/>
  <c r="Q11" i="255"/>
  <c r="P11" i="255"/>
  <c r="E11" i="255"/>
  <c r="U11" i="255" s="1"/>
  <c r="U10" i="255"/>
  <c r="S10" i="255"/>
  <c r="R10" i="255"/>
  <c r="Q10" i="255"/>
  <c r="P10" i="255"/>
  <c r="T10" i="255" s="1"/>
  <c r="E10" i="255"/>
  <c r="U61" i="254"/>
  <c r="S61" i="254"/>
  <c r="R61" i="254"/>
  <c r="Q61" i="254"/>
  <c r="P61" i="254"/>
  <c r="E61" i="254"/>
  <c r="T61" i="254" s="1"/>
  <c r="S60" i="254"/>
  <c r="R60" i="254"/>
  <c r="Q60" i="254"/>
  <c r="P60" i="254"/>
  <c r="E60" i="254"/>
  <c r="E59" i="254" s="1"/>
  <c r="U59" i="254" s="1"/>
  <c r="S59" i="254"/>
  <c r="R59" i="254"/>
  <c r="S57" i="254"/>
  <c r="R57" i="254"/>
  <c r="Q57" i="254"/>
  <c r="P57" i="254"/>
  <c r="E57" i="254"/>
  <c r="S56" i="254"/>
  <c r="R56" i="254"/>
  <c r="Q56" i="254"/>
  <c r="P56" i="254"/>
  <c r="E56" i="254"/>
  <c r="U55" i="254"/>
  <c r="T55" i="254"/>
  <c r="S55" i="254"/>
  <c r="R55" i="254"/>
  <c r="Q55" i="254"/>
  <c r="P55" i="254"/>
  <c r="E55" i="254"/>
  <c r="T54" i="254"/>
  <c r="S54" i="254"/>
  <c r="R54" i="254"/>
  <c r="Q54" i="254"/>
  <c r="P54" i="254"/>
  <c r="E54" i="254"/>
  <c r="U54" i="254" s="1"/>
  <c r="S53" i="254"/>
  <c r="R53" i="254"/>
  <c r="S52" i="254"/>
  <c r="R52" i="254"/>
  <c r="Q52" i="254"/>
  <c r="P52" i="254"/>
  <c r="E52" i="254"/>
  <c r="T51" i="254"/>
  <c r="S51" i="254"/>
  <c r="R51" i="254"/>
  <c r="Q51" i="254"/>
  <c r="P51" i="254"/>
  <c r="E51" i="254"/>
  <c r="U51" i="254" s="1"/>
  <c r="S50" i="254"/>
  <c r="R50" i="254"/>
  <c r="Q50" i="254"/>
  <c r="P50" i="254"/>
  <c r="E50" i="254"/>
  <c r="U50" i="254" s="1"/>
  <c r="S49" i="254"/>
  <c r="R49" i="254"/>
  <c r="Q49" i="254"/>
  <c r="P49" i="254"/>
  <c r="E49" i="254"/>
  <c r="S48" i="254"/>
  <c r="R48" i="254"/>
  <c r="Q48" i="254"/>
  <c r="P48" i="254"/>
  <c r="E48" i="254"/>
  <c r="U47" i="254"/>
  <c r="S47" i="254"/>
  <c r="R47" i="254"/>
  <c r="Q47" i="254"/>
  <c r="P47" i="254"/>
  <c r="E47" i="254"/>
  <c r="T47" i="254" s="1"/>
  <c r="T46" i="254"/>
  <c r="S46" i="254"/>
  <c r="R46" i="254"/>
  <c r="Q46" i="254"/>
  <c r="P46" i="254"/>
  <c r="E46" i="254"/>
  <c r="U46" i="254" s="1"/>
  <c r="S45" i="254"/>
  <c r="R45" i="254"/>
  <c r="Q45" i="254"/>
  <c r="P45" i="254"/>
  <c r="E45" i="254"/>
  <c r="U45" i="254" s="1"/>
  <c r="S44" i="254"/>
  <c r="R44" i="254"/>
  <c r="Q44" i="254"/>
  <c r="P44" i="254"/>
  <c r="E44" i="254"/>
  <c r="S43" i="254"/>
  <c r="R43" i="254"/>
  <c r="S42" i="254"/>
  <c r="R42" i="254"/>
  <c r="S41" i="254"/>
  <c r="R41" i="254"/>
  <c r="Q41" i="254"/>
  <c r="P41" i="254"/>
  <c r="E41" i="254"/>
  <c r="U41" i="254" s="1"/>
  <c r="S40" i="254"/>
  <c r="R40" i="254"/>
  <c r="Q40" i="254"/>
  <c r="P40" i="254"/>
  <c r="E40" i="254"/>
  <c r="S39" i="254"/>
  <c r="R39" i="254"/>
  <c r="Q39" i="254"/>
  <c r="P39" i="254"/>
  <c r="E39" i="254"/>
  <c r="U39" i="254" s="1"/>
  <c r="S38" i="254"/>
  <c r="R38" i="254"/>
  <c r="Q38" i="254"/>
  <c r="P38" i="254"/>
  <c r="E38" i="254"/>
  <c r="S37" i="254"/>
  <c r="R37" i="254"/>
  <c r="Q37" i="254"/>
  <c r="P37" i="254"/>
  <c r="E37" i="254"/>
  <c r="U37" i="254" s="1"/>
  <c r="S36" i="254"/>
  <c r="R36" i="254"/>
  <c r="Q36" i="254"/>
  <c r="P36" i="254"/>
  <c r="E36" i="254"/>
  <c r="U36" i="254" s="1"/>
  <c r="S35" i="254"/>
  <c r="R35" i="254"/>
  <c r="Q35" i="254"/>
  <c r="P35" i="254"/>
  <c r="E35" i="254"/>
  <c r="U35" i="254" s="1"/>
  <c r="S34" i="254"/>
  <c r="R34" i="254"/>
  <c r="Q34" i="254"/>
  <c r="P34" i="254"/>
  <c r="E34" i="254"/>
  <c r="S33" i="254"/>
  <c r="R33" i="254"/>
  <c r="Q33" i="254"/>
  <c r="P33" i="254"/>
  <c r="E33" i="254"/>
  <c r="U33" i="254" s="1"/>
  <c r="S32" i="254"/>
  <c r="R32" i="254"/>
  <c r="Q32" i="254"/>
  <c r="P32" i="254"/>
  <c r="E32" i="254"/>
  <c r="U32" i="254" s="1"/>
  <c r="S31" i="254"/>
  <c r="R31" i="254"/>
  <c r="Q31" i="254"/>
  <c r="P31" i="254"/>
  <c r="E31" i="254"/>
  <c r="U31" i="254" s="1"/>
  <c r="S30" i="254"/>
  <c r="R30" i="254"/>
  <c r="Q30" i="254"/>
  <c r="P30" i="254"/>
  <c r="E30" i="254"/>
  <c r="S29" i="254"/>
  <c r="R29" i="254"/>
  <c r="Q29" i="254"/>
  <c r="P29" i="254"/>
  <c r="E29" i="254"/>
  <c r="U29" i="254" s="1"/>
  <c r="S28" i="254"/>
  <c r="R28" i="254"/>
  <c r="Q28" i="254"/>
  <c r="P28" i="254"/>
  <c r="E28" i="254"/>
  <c r="U28" i="254" s="1"/>
  <c r="S27" i="254"/>
  <c r="R27" i="254"/>
  <c r="S26" i="254"/>
  <c r="R26" i="254"/>
  <c r="Q26" i="254"/>
  <c r="P26" i="254"/>
  <c r="E26" i="254"/>
  <c r="U26" i="254" s="1"/>
  <c r="S25" i="254"/>
  <c r="R25" i="254"/>
  <c r="Q25" i="254"/>
  <c r="P25" i="254"/>
  <c r="E25" i="254"/>
  <c r="T24" i="254"/>
  <c r="S24" i="254"/>
  <c r="R24" i="254"/>
  <c r="Q24" i="254"/>
  <c r="P24" i="254"/>
  <c r="E24" i="254"/>
  <c r="U24" i="254" s="1"/>
  <c r="U23" i="254"/>
  <c r="S23" i="254"/>
  <c r="R23" i="254"/>
  <c r="Q23" i="254"/>
  <c r="P23" i="254"/>
  <c r="E23" i="254"/>
  <c r="T23" i="254" s="1"/>
  <c r="S22" i="254"/>
  <c r="R22" i="254"/>
  <c r="Q22" i="254"/>
  <c r="P22" i="254"/>
  <c r="E22" i="254"/>
  <c r="U22" i="254" s="1"/>
  <c r="S21" i="254"/>
  <c r="R21" i="254"/>
  <c r="Q21" i="254"/>
  <c r="P21" i="254"/>
  <c r="E21" i="254"/>
  <c r="U20" i="254"/>
  <c r="S20" i="254"/>
  <c r="R20" i="254"/>
  <c r="Q20" i="254"/>
  <c r="P20" i="254"/>
  <c r="E20" i="254"/>
  <c r="T20" i="254" s="1"/>
  <c r="T19" i="254"/>
  <c r="S19" i="254"/>
  <c r="R19" i="254"/>
  <c r="Q19" i="254"/>
  <c r="P19" i="254"/>
  <c r="E19" i="254"/>
  <c r="U19" i="254" s="1"/>
  <c r="T18" i="254"/>
  <c r="S18" i="254"/>
  <c r="R18" i="254"/>
  <c r="Q18" i="254"/>
  <c r="P18" i="254"/>
  <c r="E18" i="254"/>
  <c r="U18" i="254" s="1"/>
  <c r="S17" i="254"/>
  <c r="R17" i="254"/>
  <c r="Q17" i="254"/>
  <c r="P17" i="254"/>
  <c r="E17" i="254"/>
  <c r="U16" i="254"/>
  <c r="T16" i="254"/>
  <c r="S16" i="254"/>
  <c r="R16" i="254"/>
  <c r="Q16" i="254"/>
  <c r="P16" i="254"/>
  <c r="E16" i="254"/>
  <c r="U15" i="254"/>
  <c r="S15" i="254"/>
  <c r="R15" i="254"/>
  <c r="Q15" i="254"/>
  <c r="P15" i="254"/>
  <c r="E15" i="254"/>
  <c r="T15" i="254" s="1"/>
  <c r="S14" i="254"/>
  <c r="R14" i="254"/>
  <c r="Q14" i="254"/>
  <c r="P14" i="254"/>
  <c r="E14" i="254"/>
  <c r="U14" i="254" s="1"/>
  <c r="S13" i="254"/>
  <c r="R13" i="254"/>
  <c r="Q13" i="254"/>
  <c r="P13" i="254"/>
  <c r="E13" i="254"/>
  <c r="S12" i="254"/>
  <c r="R12" i="254"/>
  <c r="Q12" i="254"/>
  <c r="P12" i="254"/>
  <c r="E12" i="254"/>
  <c r="U11" i="254"/>
  <c r="T11" i="254"/>
  <c r="S11" i="254"/>
  <c r="R11" i="254"/>
  <c r="Q11" i="254"/>
  <c r="P11" i="254"/>
  <c r="E11" i="254"/>
  <c r="S10" i="254"/>
  <c r="R10" i="254"/>
  <c r="Q10" i="254"/>
  <c r="P10" i="254"/>
  <c r="E10" i="254"/>
  <c r="S61" i="253"/>
  <c r="R61" i="253"/>
  <c r="Q61" i="253"/>
  <c r="P61" i="253"/>
  <c r="E61" i="253"/>
  <c r="U61" i="253" s="1"/>
  <c r="S60" i="253"/>
  <c r="R60" i="253"/>
  <c r="Q60" i="253"/>
  <c r="P60" i="253"/>
  <c r="E60" i="253"/>
  <c r="S59" i="253"/>
  <c r="R59" i="253"/>
  <c r="S57" i="253"/>
  <c r="R57" i="253"/>
  <c r="Q57" i="253"/>
  <c r="P57" i="253"/>
  <c r="E57" i="253"/>
  <c r="T56" i="253"/>
  <c r="S56" i="253"/>
  <c r="R56" i="253"/>
  <c r="Q56" i="253"/>
  <c r="P56" i="253"/>
  <c r="E56" i="253"/>
  <c r="U56" i="253" s="1"/>
  <c r="T55" i="253"/>
  <c r="S55" i="253"/>
  <c r="R55" i="253"/>
  <c r="Q55" i="253"/>
  <c r="P55" i="253"/>
  <c r="E55" i="253"/>
  <c r="U55" i="253" s="1"/>
  <c r="S54" i="253"/>
  <c r="R54" i="253"/>
  <c r="Q54" i="253"/>
  <c r="P54" i="253"/>
  <c r="E54" i="253"/>
  <c r="S53" i="253"/>
  <c r="R53" i="253"/>
  <c r="T52" i="253"/>
  <c r="S52" i="253"/>
  <c r="R52" i="253"/>
  <c r="Q52" i="253"/>
  <c r="P52" i="253"/>
  <c r="E52" i="253"/>
  <c r="U52" i="253" s="1"/>
  <c r="S51" i="253"/>
  <c r="R51" i="253"/>
  <c r="Q51" i="253"/>
  <c r="P51" i="253"/>
  <c r="E51" i="253"/>
  <c r="U51" i="253" s="1"/>
  <c r="S50" i="253"/>
  <c r="R50" i="253"/>
  <c r="Q50" i="253"/>
  <c r="P50" i="253"/>
  <c r="E50" i="253"/>
  <c r="S49" i="253"/>
  <c r="R49" i="253"/>
  <c r="Q49" i="253"/>
  <c r="P49" i="253"/>
  <c r="E49" i="253"/>
  <c r="U48" i="253"/>
  <c r="S48" i="253"/>
  <c r="R48" i="253"/>
  <c r="Q48" i="253"/>
  <c r="P48" i="253"/>
  <c r="E48" i="253"/>
  <c r="T48" i="253" s="1"/>
  <c r="T47" i="253"/>
  <c r="S47" i="253"/>
  <c r="R47" i="253"/>
  <c r="Q47" i="253"/>
  <c r="P47" i="253"/>
  <c r="E47" i="253"/>
  <c r="U47" i="253" s="1"/>
  <c r="S46" i="253"/>
  <c r="R46" i="253"/>
  <c r="Q46" i="253"/>
  <c r="P46" i="253"/>
  <c r="E46" i="253"/>
  <c r="U46" i="253" s="1"/>
  <c r="S45" i="253"/>
  <c r="R45" i="253"/>
  <c r="Q45" i="253"/>
  <c r="P45" i="253"/>
  <c r="E45" i="253"/>
  <c r="T44" i="253"/>
  <c r="S44" i="253"/>
  <c r="R44" i="253"/>
  <c r="Q44" i="253"/>
  <c r="P44" i="253"/>
  <c r="E44" i="253"/>
  <c r="U44" i="253" s="1"/>
  <c r="S43" i="253"/>
  <c r="R43" i="253"/>
  <c r="S42" i="253"/>
  <c r="R42" i="253"/>
  <c r="S41" i="253"/>
  <c r="R41" i="253"/>
  <c r="Q41" i="253"/>
  <c r="P41" i="253"/>
  <c r="E41" i="253"/>
  <c r="S40" i="253"/>
  <c r="R40" i="253"/>
  <c r="Q40" i="253"/>
  <c r="P40" i="253"/>
  <c r="E40" i="253"/>
  <c r="U40" i="253" s="1"/>
  <c r="S39" i="253"/>
  <c r="R39" i="253"/>
  <c r="Q39" i="253"/>
  <c r="P39" i="253"/>
  <c r="E39" i="253"/>
  <c r="S38" i="253"/>
  <c r="R38" i="253"/>
  <c r="Q38" i="253"/>
  <c r="P38" i="253"/>
  <c r="E38" i="253"/>
  <c r="U38" i="253" s="1"/>
  <c r="S37" i="253"/>
  <c r="R37" i="253"/>
  <c r="Q37" i="253"/>
  <c r="P37" i="253"/>
  <c r="E37" i="253"/>
  <c r="U37" i="253" s="1"/>
  <c r="S36" i="253"/>
  <c r="R36" i="253"/>
  <c r="Q36" i="253"/>
  <c r="P36" i="253"/>
  <c r="E36" i="253"/>
  <c r="U36" i="253" s="1"/>
  <c r="S35" i="253"/>
  <c r="R35" i="253"/>
  <c r="Q35" i="253"/>
  <c r="P35" i="253"/>
  <c r="E35" i="253"/>
  <c r="S34" i="253"/>
  <c r="R34" i="253"/>
  <c r="Q34" i="253"/>
  <c r="P34" i="253"/>
  <c r="E34" i="253"/>
  <c r="U34" i="253" s="1"/>
  <c r="S33" i="253"/>
  <c r="R33" i="253"/>
  <c r="Q33" i="253"/>
  <c r="P33" i="253"/>
  <c r="E33" i="253"/>
  <c r="U33" i="253" s="1"/>
  <c r="S32" i="253"/>
  <c r="R32" i="253"/>
  <c r="Q32" i="253"/>
  <c r="P32" i="253"/>
  <c r="E32" i="253"/>
  <c r="U32" i="253" s="1"/>
  <c r="S31" i="253"/>
  <c r="R31" i="253"/>
  <c r="Q31" i="253"/>
  <c r="P31" i="253"/>
  <c r="E31" i="253"/>
  <c r="S30" i="253"/>
  <c r="R30" i="253"/>
  <c r="Q30" i="253"/>
  <c r="P30" i="253"/>
  <c r="E30" i="253"/>
  <c r="U29" i="253"/>
  <c r="T29" i="253"/>
  <c r="S29" i="253"/>
  <c r="R29" i="253"/>
  <c r="Q29" i="253"/>
  <c r="P29" i="253"/>
  <c r="E29" i="253"/>
  <c r="T28" i="253"/>
  <c r="S28" i="253"/>
  <c r="R28" i="253"/>
  <c r="Q28" i="253"/>
  <c r="P28" i="253"/>
  <c r="E28" i="253"/>
  <c r="U28" i="253" s="1"/>
  <c r="S27" i="253"/>
  <c r="R27" i="253"/>
  <c r="S26" i="253"/>
  <c r="R26" i="253"/>
  <c r="Q26" i="253"/>
  <c r="P26" i="253"/>
  <c r="E26" i="253"/>
  <c r="T25" i="253"/>
  <c r="S25" i="253"/>
  <c r="R25" i="253"/>
  <c r="Q25" i="253"/>
  <c r="P25" i="253"/>
  <c r="E25" i="253"/>
  <c r="U25" i="253" s="1"/>
  <c r="S24" i="253"/>
  <c r="R24" i="253"/>
  <c r="Q24" i="253"/>
  <c r="P24" i="253"/>
  <c r="E24" i="253"/>
  <c r="U24" i="253" s="1"/>
  <c r="S23" i="253"/>
  <c r="R23" i="253"/>
  <c r="Q23" i="253"/>
  <c r="P23" i="253"/>
  <c r="E23" i="253"/>
  <c r="S22" i="253"/>
  <c r="R22" i="253"/>
  <c r="Q22" i="253"/>
  <c r="P22" i="253"/>
  <c r="E22" i="253"/>
  <c r="U21" i="253"/>
  <c r="S21" i="253"/>
  <c r="R21" i="253"/>
  <c r="Q21" i="253"/>
  <c r="P21" i="253"/>
  <c r="E21" i="253"/>
  <c r="T21" i="253" s="1"/>
  <c r="T20" i="253"/>
  <c r="S20" i="253"/>
  <c r="R20" i="253"/>
  <c r="Q20" i="253"/>
  <c r="P20" i="253"/>
  <c r="E20" i="253"/>
  <c r="U20" i="253" s="1"/>
  <c r="S19" i="253"/>
  <c r="R19" i="253"/>
  <c r="Q19" i="253"/>
  <c r="P19" i="253"/>
  <c r="E19" i="253"/>
  <c r="U19" i="253" s="1"/>
  <c r="S18" i="253"/>
  <c r="R18" i="253"/>
  <c r="Q18" i="253"/>
  <c r="P18" i="253"/>
  <c r="E18" i="253"/>
  <c r="T17" i="253"/>
  <c r="S17" i="253"/>
  <c r="R17" i="253"/>
  <c r="Q17" i="253"/>
  <c r="P17" i="253"/>
  <c r="E17" i="253"/>
  <c r="U17" i="253" s="1"/>
  <c r="U16" i="253"/>
  <c r="S16" i="253"/>
  <c r="R16" i="253"/>
  <c r="Q16" i="253"/>
  <c r="P16" i="253"/>
  <c r="E16" i="253"/>
  <c r="T16" i="253" s="1"/>
  <c r="S15" i="253"/>
  <c r="R15" i="253"/>
  <c r="Q15" i="253"/>
  <c r="P15" i="253"/>
  <c r="E15" i="253"/>
  <c r="U15" i="253" s="1"/>
  <c r="S14" i="253"/>
  <c r="R14" i="253"/>
  <c r="Q14" i="253"/>
  <c r="P14" i="253"/>
  <c r="E14" i="253"/>
  <c r="S13" i="253"/>
  <c r="R13" i="253"/>
  <c r="Q13" i="253"/>
  <c r="U13" i="253" s="1"/>
  <c r="P13" i="253"/>
  <c r="T13" i="253" s="1"/>
  <c r="E13" i="253"/>
  <c r="T12" i="253"/>
  <c r="S12" i="253"/>
  <c r="R12" i="253"/>
  <c r="Q12" i="253"/>
  <c r="P12" i="253"/>
  <c r="E12" i="253"/>
  <c r="U12" i="253" s="1"/>
  <c r="S11" i="253"/>
  <c r="R11" i="253"/>
  <c r="Q11" i="253"/>
  <c r="P11" i="253"/>
  <c r="E11" i="253"/>
  <c r="U11" i="253" s="1"/>
  <c r="S10" i="253"/>
  <c r="R10" i="253"/>
  <c r="Q10" i="253"/>
  <c r="P10" i="253"/>
  <c r="E10" i="253"/>
  <c r="S9" i="253"/>
  <c r="U61" i="252"/>
  <c r="S61" i="252"/>
  <c r="R61" i="252"/>
  <c r="Q61" i="252"/>
  <c r="P61" i="252"/>
  <c r="E61" i="252"/>
  <c r="T61" i="252" s="1"/>
  <c r="S60" i="252"/>
  <c r="R60" i="252"/>
  <c r="Q60" i="252"/>
  <c r="P60" i="252"/>
  <c r="P59" i="252" s="1"/>
  <c r="E60" i="252"/>
  <c r="T60" i="252" s="1"/>
  <c r="S59" i="252"/>
  <c r="R59" i="252"/>
  <c r="S57" i="252"/>
  <c r="R57" i="252"/>
  <c r="Q57" i="252"/>
  <c r="P57" i="252"/>
  <c r="E57" i="252"/>
  <c r="S56" i="252"/>
  <c r="R56" i="252"/>
  <c r="Q56" i="252"/>
  <c r="P56" i="252"/>
  <c r="E56" i="252"/>
  <c r="U56" i="252" s="1"/>
  <c r="S55" i="252"/>
  <c r="R55" i="252"/>
  <c r="Q55" i="252"/>
  <c r="P55" i="252"/>
  <c r="E55" i="252"/>
  <c r="U55" i="252" s="1"/>
  <c r="T54" i="252"/>
  <c r="S54" i="252"/>
  <c r="R54" i="252"/>
  <c r="Q54" i="252"/>
  <c r="P54" i="252"/>
  <c r="E54" i="252"/>
  <c r="U54" i="252" s="1"/>
  <c r="S53" i="252"/>
  <c r="R53" i="252"/>
  <c r="S52" i="252"/>
  <c r="R52" i="252"/>
  <c r="Q52" i="252"/>
  <c r="P52" i="252"/>
  <c r="E52" i="252"/>
  <c r="T51" i="252"/>
  <c r="S51" i="252"/>
  <c r="R51" i="252"/>
  <c r="Q51" i="252"/>
  <c r="P51" i="252"/>
  <c r="E51" i="252"/>
  <c r="U51" i="252" s="1"/>
  <c r="U50" i="252"/>
  <c r="S50" i="252"/>
  <c r="R50" i="252"/>
  <c r="Q50" i="252"/>
  <c r="P50" i="252"/>
  <c r="E50" i="252"/>
  <c r="T50" i="252" s="1"/>
  <c r="S49" i="252"/>
  <c r="R49" i="252"/>
  <c r="Q49" i="252"/>
  <c r="P49" i="252"/>
  <c r="E49" i="252"/>
  <c r="U49" i="252" s="1"/>
  <c r="S48" i="252"/>
  <c r="R48" i="252"/>
  <c r="Q48" i="252"/>
  <c r="P48" i="252"/>
  <c r="E48" i="252"/>
  <c r="U47" i="252"/>
  <c r="S47" i="252"/>
  <c r="R47" i="252"/>
  <c r="Q47" i="252"/>
  <c r="P47" i="252"/>
  <c r="E47" i="252"/>
  <c r="T47" i="252" s="1"/>
  <c r="T46" i="252"/>
  <c r="S46" i="252"/>
  <c r="R46" i="252"/>
  <c r="Q46" i="252"/>
  <c r="P46" i="252"/>
  <c r="E46" i="252"/>
  <c r="U46" i="252" s="1"/>
  <c r="S45" i="252"/>
  <c r="R45" i="252"/>
  <c r="Q45" i="252"/>
  <c r="P45" i="252"/>
  <c r="T45" i="252" s="1"/>
  <c r="E45" i="252"/>
  <c r="S44" i="252"/>
  <c r="R44" i="252"/>
  <c r="Q44" i="252"/>
  <c r="P44" i="252"/>
  <c r="E44" i="252"/>
  <c r="S43" i="252"/>
  <c r="R43" i="252"/>
  <c r="S42" i="252"/>
  <c r="R42" i="252"/>
  <c r="S41" i="252"/>
  <c r="R41" i="252"/>
  <c r="Q41" i="252"/>
  <c r="P41" i="252"/>
  <c r="E41" i="252"/>
  <c r="U41" i="252" s="1"/>
  <c r="S40" i="252"/>
  <c r="R40" i="252"/>
  <c r="Q40" i="252"/>
  <c r="P40" i="252"/>
  <c r="E40" i="252"/>
  <c r="U40" i="252" s="1"/>
  <c r="S39" i="252"/>
  <c r="R39" i="252"/>
  <c r="Q39" i="252"/>
  <c r="P39" i="252"/>
  <c r="E39" i="252"/>
  <c r="U39" i="252" s="1"/>
  <c r="S38" i="252"/>
  <c r="R38" i="252"/>
  <c r="Q38" i="252"/>
  <c r="P38" i="252"/>
  <c r="E38" i="252"/>
  <c r="T37" i="252"/>
  <c r="S37" i="252"/>
  <c r="R37" i="252"/>
  <c r="Q37" i="252"/>
  <c r="P37" i="252"/>
  <c r="E37" i="252"/>
  <c r="U37" i="252" s="1"/>
  <c r="S36" i="252"/>
  <c r="R36" i="252"/>
  <c r="Q36" i="252"/>
  <c r="P36" i="252"/>
  <c r="E36" i="252"/>
  <c r="U36" i="252" s="1"/>
  <c r="S35" i="252"/>
  <c r="R35" i="252"/>
  <c r="Q35" i="252"/>
  <c r="P35" i="252"/>
  <c r="E35" i="252"/>
  <c r="S34" i="252"/>
  <c r="R34" i="252"/>
  <c r="Q34" i="252"/>
  <c r="P34" i="252"/>
  <c r="E34" i="252"/>
  <c r="S33" i="252"/>
  <c r="R33" i="252"/>
  <c r="Q33" i="252"/>
  <c r="U33" i="252" s="1"/>
  <c r="P33" i="252"/>
  <c r="E33" i="252"/>
  <c r="S32" i="252"/>
  <c r="R32" i="252"/>
  <c r="Q32" i="252"/>
  <c r="P32" i="252"/>
  <c r="T32" i="252" s="1"/>
  <c r="E32" i="252"/>
  <c r="T31" i="252"/>
  <c r="S31" i="252"/>
  <c r="R31" i="252"/>
  <c r="Q31" i="252"/>
  <c r="P31" i="252"/>
  <c r="E31" i="252"/>
  <c r="U31" i="252" s="1"/>
  <c r="S30" i="252"/>
  <c r="R30" i="252"/>
  <c r="Q30" i="252"/>
  <c r="P30" i="252"/>
  <c r="E30" i="252"/>
  <c r="S29" i="252"/>
  <c r="R29" i="252"/>
  <c r="Q29" i="252"/>
  <c r="P29" i="252"/>
  <c r="E29" i="252"/>
  <c r="U29" i="252" s="1"/>
  <c r="S28" i="252"/>
  <c r="R28" i="252"/>
  <c r="Q28" i="252"/>
  <c r="P28" i="252"/>
  <c r="E28" i="252"/>
  <c r="S27" i="252"/>
  <c r="R27" i="252"/>
  <c r="S26" i="252"/>
  <c r="R26" i="252"/>
  <c r="Q26" i="252"/>
  <c r="P26" i="252"/>
  <c r="E26" i="252"/>
  <c r="S25" i="252"/>
  <c r="R25" i="252"/>
  <c r="Q25" i="252"/>
  <c r="P25" i="252"/>
  <c r="E25" i="252"/>
  <c r="U24" i="252"/>
  <c r="T24" i="252"/>
  <c r="S24" i="252"/>
  <c r="R24" i="252"/>
  <c r="Q24" i="252"/>
  <c r="P24" i="252"/>
  <c r="E24" i="252"/>
  <c r="S23" i="252"/>
  <c r="R23" i="252"/>
  <c r="Q23" i="252"/>
  <c r="U23" i="252" s="1"/>
  <c r="P23" i="252"/>
  <c r="T23" i="252" s="1"/>
  <c r="E23" i="252"/>
  <c r="S22" i="252"/>
  <c r="R22" i="252"/>
  <c r="Q22" i="252"/>
  <c r="P22" i="252"/>
  <c r="E22" i="252"/>
  <c r="U22" i="252" s="1"/>
  <c r="S21" i="252"/>
  <c r="R21" i="252"/>
  <c r="Q21" i="252"/>
  <c r="P21" i="252"/>
  <c r="E21" i="252"/>
  <c r="S20" i="252"/>
  <c r="R20" i="252"/>
  <c r="Q20" i="252"/>
  <c r="P20" i="252"/>
  <c r="E20" i="252"/>
  <c r="U20" i="252" s="1"/>
  <c r="S19" i="252"/>
  <c r="R19" i="252"/>
  <c r="Q19" i="252"/>
  <c r="P19" i="252"/>
  <c r="E19" i="252"/>
  <c r="U19" i="252" s="1"/>
  <c r="S18" i="252"/>
  <c r="R18" i="252"/>
  <c r="Q18" i="252"/>
  <c r="P18" i="252"/>
  <c r="E18" i="252"/>
  <c r="U18" i="252" s="1"/>
  <c r="S17" i="252"/>
  <c r="R17" i="252"/>
  <c r="Q17" i="252"/>
  <c r="P17" i="252"/>
  <c r="E17" i="252"/>
  <c r="U16" i="252"/>
  <c r="T16" i="252"/>
  <c r="S16" i="252"/>
  <c r="R16" i="252"/>
  <c r="Q16" i="252"/>
  <c r="P16" i="252"/>
  <c r="E16" i="252"/>
  <c r="S15" i="252"/>
  <c r="R15" i="252"/>
  <c r="Q15" i="252"/>
  <c r="P15" i="252"/>
  <c r="E15" i="252"/>
  <c r="U15" i="252" s="1"/>
  <c r="S14" i="252"/>
  <c r="R14" i="252"/>
  <c r="Q14" i="252"/>
  <c r="P14" i="252"/>
  <c r="E14" i="252"/>
  <c r="S13" i="252"/>
  <c r="R13" i="252"/>
  <c r="Q13" i="252"/>
  <c r="P13" i="252"/>
  <c r="E13" i="252"/>
  <c r="S12" i="252"/>
  <c r="R12" i="252"/>
  <c r="Q12" i="252"/>
  <c r="U12" i="252" s="1"/>
  <c r="P12" i="252"/>
  <c r="T12" i="252" s="1"/>
  <c r="E12" i="252"/>
  <c r="S11" i="252"/>
  <c r="R11" i="252"/>
  <c r="Q11" i="252"/>
  <c r="P11" i="252"/>
  <c r="E11" i="252"/>
  <c r="U11" i="252" s="1"/>
  <c r="S10" i="252"/>
  <c r="R10" i="252"/>
  <c r="Q10" i="252"/>
  <c r="P10" i="252"/>
  <c r="E10" i="252"/>
  <c r="U61" i="251"/>
  <c r="T61" i="251"/>
  <c r="S61" i="251"/>
  <c r="R61" i="251"/>
  <c r="Q61" i="251"/>
  <c r="P61" i="251"/>
  <c r="E61" i="251"/>
  <c r="T60" i="251"/>
  <c r="S60" i="251"/>
  <c r="R60" i="251"/>
  <c r="Q60" i="251"/>
  <c r="P60" i="251"/>
  <c r="P59" i="251" s="1"/>
  <c r="E60" i="251"/>
  <c r="S59" i="251"/>
  <c r="R59" i="251"/>
  <c r="S57" i="251"/>
  <c r="R57" i="251"/>
  <c r="Q57" i="251"/>
  <c r="P57" i="251"/>
  <c r="E57" i="251"/>
  <c r="S56" i="251"/>
  <c r="R56" i="251"/>
  <c r="Q56" i="251"/>
  <c r="P56" i="251"/>
  <c r="E56" i="251"/>
  <c r="U56" i="251" s="1"/>
  <c r="S55" i="251"/>
  <c r="R55" i="251"/>
  <c r="Q55" i="251"/>
  <c r="P55" i="251"/>
  <c r="E55" i="251"/>
  <c r="S54" i="251"/>
  <c r="R54" i="251"/>
  <c r="Q54" i="251"/>
  <c r="P54" i="251"/>
  <c r="E54" i="251"/>
  <c r="U54" i="251" s="1"/>
  <c r="S53" i="251"/>
  <c r="R53" i="251"/>
  <c r="S52" i="251"/>
  <c r="R52" i="251"/>
  <c r="Q52" i="251"/>
  <c r="P52" i="251"/>
  <c r="E52" i="251"/>
  <c r="U51" i="251"/>
  <c r="T51" i="251"/>
  <c r="S51" i="251"/>
  <c r="R51" i="251"/>
  <c r="Q51" i="251"/>
  <c r="P51" i="251"/>
  <c r="E51" i="251"/>
  <c r="U50" i="251"/>
  <c r="T50" i="251"/>
  <c r="S50" i="251"/>
  <c r="R50" i="251"/>
  <c r="Q50" i="251"/>
  <c r="P50" i="251"/>
  <c r="E50" i="251"/>
  <c r="S49" i="251"/>
  <c r="R49" i="251"/>
  <c r="Q49" i="251"/>
  <c r="P49" i="251"/>
  <c r="E49" i="251"/>
  <c r="U49" i="251" s="1"/>
  <c r="S48" i="251"/>
  <c r="R48" i="251"/>
  <c r="Q48" i="251"/>
  <c r="P48" i="251"/>
  <c r="E48" i="251"/>
  <c r="T47" i="251"/>
  <c r="S47" i="251"/>
  <c r="R47" i="251"/>
  <c r="Q47" i="251"/>
  <c r="P47" i="251"/>
  <c r="E47" i="251"/>
  <c r="U47" i="251" s="1"/>
  <c r="U46" i="251"/>
  <c r="T46" i="251"/>
  <c r="S46" i="251"/>
  <c r="R46" i="251"/>
  <c r="Q46" i="251"/>
  <c r="P46" i="251"/>
  <c r="E46" i="251"/>
  <c r="S45" i="251"/>
  <c r="R45" i="251"/>
  <c r="Q45" i="251"/>
  <c r="P45" i="251"/>
  <c r="T45" i="251" s="1"/>
  <c r="E45" i="251"/>
  <c r="U45" i="251" s="1"/>
  <c r="S44" i="251"/>
  <c r="R44" i="251"/>
  <c r="Q44" i="251"/>
  <c r="P44" i="251"/>
  <c r="E44" i="251"/>
  <c r="S43" i="251"/>
  <c r="R43" i="251"/>
  <c r="S42" i="251"/>
  <c r="R42" i="251"/>
  <c r="S41" i="251"/>
  <c r="R41" i="251"/>
  <c r="Q41" i="251"/>
  <c r="P41" i="251"/>
  <c r="E41" i="251"/>
  <c r="U41" i="251" s="1"/>
  <c r="S40" i="251"/>
  <c r="R40" i="251"/>
  <c r="Q40" i="251"/>
  <c r="P40" i="251"/>
  <c r="E40" i="251"/>
  <c r="S39" i="251"/>
  <c r="R39" i="251"/>
  <c r="Q39" i="251"/>
  <c r="P39" i="251"/>
  <c r="E39" i="251"/>
  <c r="U39" i="251" s="1"/>
  <c r="S38" i="251"/>
  <c r="R38" i="251"/>
  <c r="Q38" i="251"/>
  <c r="P38" i="251"/>
  <c r="E38" i="251"/>
  <c r="S37" i="251"/>
  <c r="R37" i="251"/>
  <c r="Q37" i="251"/>
  <c r="P37" i="251"/>
  <c r="E37" i="251"/>
  <c r="U37" i="251" s="1"/>
  <c r="S36" i="251"/>
  <c r="R36" i="251"/>
  <c r="Q36" i="251"/>
  <c r="P36" i="251"/>
  <c r="E36" i="251"/>
  <c r="U36" i="251" s="1"/>
  <c r="S35" i="251"/>
  <c r="R35" i="251"/>
  <c r="Q35" i="251"/>
  <c r="P35" i="251"/>
  <c r="E35" i="251"/>
  <c r="U35" i="251" s="1"/>
  <c r="S34" i="251"/>
  <c r="R34" i="251"/>
  <c r="Q34" i="251"/>
  <c r="P34" i="251"/>
  <c r="E34" i="251"/>
  <c r="T33" i="251"/>
  <c r="S33" i="251"/>
  <c r="R33" i="251"/>
  <c r="Q33" i="251"/>
  <c r="P33" i="251"/>
  <c r="E33" i="251"/>
  <c r="U33" i="251" s="1"/>
  <c r="S32" i="251"/>
  <c r="R32" i="251"/>
  <c r="Q32" i="251"/>
  <c r="P32" i="251"/>
  <c r="T32" i="251" s="1"/>
  <c r="E32" i="251"/>
  <c r="U32" i="251" s="1"/>
  <c r="S31" i="251"/>
  <c r="R31" i="251"/>
  <c r="Q31" i="251"/>
  <c r="P31" i="251"/>
  <c r="E31" i="251"/>
  <c r="U31" i="251" s="1"/>
  <c r="S30" i="251"/>
  <c r="R30" i="251"/>
  <c r="Q30" i="251"/>
  <c r="P30" i="251"/>
  <c r="E30" i="251"/>
  <c r="T29" i="251"/>
  <c r="S29" i="251"/>
  <c r="R29" i="251"/>
  <c r="Q29" i="251"/>
  <c r="P29" i="251"/>
  <c r="E29" i="251"/>
  <c r="U29" i="251" s="1"/>
  <c r="S28" i="251"/>
  <c r="R28" i="251"/>
  <c r="Q28" i="251"/>
  <c r="P28" i="251"/>
  <c r="E28" i="251"/>
  <c r="U28" i="251" s="1"/>
  <c r="S27" i="251"/>
  <c r="R27" i="251"/>
  <c r="S26" i="251"/>
  <c r="R26" i="251"/>
  <c r="Q26" i="251"/>
  <c r="P26" i="251"/>
  <c r="E26" i="251"/>
  <c r="U26" i="251" s="1"/>
  <c r="S25" i="251"/>
  <c r="R25" i="251"/>
  <c r="Q25" i="251"/>
  <c r="P25" i="251"/>
  <c r="E25" i="251"/>
  <c r="U24" i="251"/>
  <c r="S24" i="251"/>
  <c r="R24" i="251"/>
  <c r="Q24" i="251"/>
  <c r="P24" i="251"/>
  <c r="E24" i="251"/>
  <c r="T24" i="251" s="1"/>
  <c r="T23" i="251"/>
  <c r="S23" i="251"/>
  <c r="R23" i="251"/>
  <c r="Q23" i="251"/>
  <c r="P23" i="251"/>
  <c r="E23" i="251"/>
  <c r="U23" i="251" s="1"/>
  <c r="T22" i="251"/>
  <c r="S22" i="251"/>
  <c r="R22" i="251"/>
  <c r="Q22" i="251"/>
  <c r="P22" i="251"/>
  <c r="E22" i="251"/>
  <c r="U22" i="251" s="1"/>
  <c r="S21" i="251"/>
  <c r="R21" i="251"/>
  <c r="Q21" i="251"/>
  <c r="P21" i="251"/>
  <c r="E21" i="251"/>
  <c r="S20" i="251"/>
  <c r="R20" i="251"/>
  <c r="Q20" i="251"/>
  <c r="P20" i="251"/>
  <c r="E20" i="251"/>
  <c r="U20" i="251" s="1"/>
  <c r="U19" i="251"/>
  <c r="S19" i="251"/>
  <c r="R19" i="251"/>
  <c r="Q19" i="251"/>
  <c r="P19" i="251"/>
  <c r="E19" i="251"/>
  <c r="T19" i="251" s="1"/>
  <c r="S18" i="251"/>
  <c r="R18" i="251"/>
  <c r="Q18" i="251"/>
  <c r="P18" i="251"/>
  <c r="E18" i="251"/>
  <c r="U18" i="251" s="1"/>
  <c r="S17" i="251"/>
  <c r="R17" i="251"/>
  <c r="Q17" i="251"/>
  <c r="P17" i="251"/>
  <c r="E17" i="251"/>
  <c r="S16" i="251"/>
  <c r="R16" i="251"/>
  <c r="Q16" i="251"/>
  <c r="P16" i="251"/>
  <c r="E16" i="251"/>
  <c r="S15" i="251"/>
  <c r="R15" i="251"/>
  <c r="Q15" i="251"/>
  <c r="P15" i="251"/>
  <c r="E15" i="251"/>
  <c r="U15" i="251" s="1"/>
  <c r="T14" i="251"/>
  <c r="S14" i="251"/>
  <c r="R14" i="251"/>
  <c r="Q14" i="251"/>
  <c r="P14" i="251"/>
  <c r="E14" i="251"/>
  <c r="U14" i="251" s="1"/>
  <c r="S13" i="251"/>
  <c r="R13" i="251"/>
  <c r="Q13" i="251"/>
  <c r="P13" i="251"/>
  <c r="E13" i="251"/>
  <c r="U12" i="251"/>
  <c r="T12" i="251"/>
  <c r="S12" i="251"/>
  <c r="R12" i="251"/>
  <c r="Q12" i="251"/>
  <c r="P12" i="251"/>
  <c r="E12" i="251"/>
  <c r="S11" i="251"/>
  <c r="R11" i="251"/>
  <c r="Q11" i="251"/>
  <c r="P11" i="251"/>
  <c r="E11" i="251"/>
  <c r="S10" i="251"/>
  <c r="R10" i="251"/>
  <c r="Q10" i="251"/>
  <c r="P10" i="251"/>
  <c r="E10" i="251"/>
  <c r="T61" i="250"/>
  <c r="S61" i="250"/>
  <c r="R61" i="250"/>
  <c r="Q61" i="250"/>
  <c r="P61" i="250"/>
  <c r="E61" i="250"/>
  <c r="U61" i="250" s="1"/>
  <c r="S60" i="250"/>
  <c r="R60" i="250"/>
  <c r="Q60" i="250"/>
  <c r="Q59" i="250" s="1"/>
  <c r="P60" i="250"/>
  <c r="E60" i="250"/>
  <c r="S59" i="250"/>
  <c r="R59" i="250"/>
  <c r="U57" i="250"/>
  <c r="T57" i="250"/>
  <c r="S57" i="250"/>
  <c r="R57" i="250"/>
  <c r="Q57" i="250"/>
  <c r="P57" i="250"/>
  <c r="E57" i="250"/>
  <c r="S56" i="250"/>
  <c r="R56" i="250"/>
  <c r="Q56" i="250"/>
  <c r="P56" i="250"/>
  <c r="E56" i="250"/>
  <c r="S55" i="250"/>
  <c r="R55" i="250"/>
  <c r="Q55" i="250"/>
  <c r="P55" i="250"/>
  <c r="E55" i="250"/>
  <c r="U55" i="250" s="1"/>
  <c r="S54" i="250"/>
  <c r="R54" i="250"/>
  <c r="Q54" i="250"/>
  <c r="P54" i="250"/>
  <c r="E54" i="250"/>
  <c r="S53" i="250"/>
  <c r="R53" i="250"/>
  <c r="U52" i="250"/>
  <c r="S52" i="250"/>
  <c r="R52" i="250"/>
  <c r="Q52" i="250"/>
  <c r="P52" i="250"/>
  <c r="E52" i="250"/>
  <c r="T52" i="250" s="1"/>
  <c r="T51" i="250"/>
  <c r="S51" i="250"/>
  <c r="R51" i="250"/>
  <c r="Q51" i="250"/>
  <c r="P51" i="250"/>
  <c r="E51" i="250"/>
  <c r="U51" i="250" s="1"/>
  <c r="T50" i="250"/>
  <c r="S50" i="250"/>
  <c r="R50" i="250"/>
  <c r="Q50" i="250"/>
  <c r="P50" i="250"/>
  <c r="E50" i="250"/>
  <c r="U50" i="250" s="1"/>
  <c r="S49" i="250"/>
  <c r="R49" i="250"/>
  <c r="Q49" i="250"/>
  <c r="P49" i="250"/>
  <c r="E49" i="250"/>
  <c r="T48" i="250"/>
  <c r="S48" i="250"/>
  <c r="R48" i="250"/>
  <c r="Q48" i="250"/>
  <c r="P48" i="250"/>
  <c r="E48" i="250"/>
  <c r="U48" i="250" s="1"/>
  <c r="U47" i="250"/>
  <c r="S47" i="250"/>
  <c r="R47" i="250"/>
  <c r="Q47" i="250"/>
  <c r="P47" i="250"/>
  <c r="E47" i="250"/>
  <c r="T47" i="250" s="1"/>
  <c r="S46" i="250"/>
  <c r="R46" i="250"/>
  <c r="Q46" i="250"/>
  <c r="P46" i="250"/>
  <c r="E46" i="250"/>
  <c r="U46" i="250" s="1"/>
  <c r="S45" i="250"/>
  <c r="R45" i="250"/>
  <c r="Q45" i="250"/>
  <c r="P45" i="250"/>
  <c r="E45" i="250"/>
  <c r="U44" i="250"/>
  <c r="S44" i="250"/>
  <c r="R44" i="250"/>
  <c r="Q44" i="250"/>
  <c r="P44" i="250"/>
  <c r="E44" i="250"/>
  <c r="T44" i="250" s="1"/>
  <c r="S43" i="250"/>
  <c r="R43" i="250"/>
  <c r="S42" i="250"/>
  <c r="R42" i="250"/>
  <c r="S41" i="250"/>
  <c r="R41" i="250"/>
  <c r="Q41" i="250"/>
  <c r="P41" i="250"/>
  <c r="E41" i="250"/>
  <c r="U41" i="250" s="1"/>
  <c r="S40" i="250"/>
  <c r="R40" i="250"/>
  <c r="Q40" i="250"/>
  <c r="P40" i="250"/>
  <c r="E40" i="250"/>
  <c r="U40" i="250" s="1"/>
  <c r="S39" i="250"/>
  <c r="R39" i="250"/>
  <c r="Q39" i="250"/>
  <c r="P39" i="250"/>
  <c r="E39" i="250"/>
  <c r="T38" i="250"/>
  <c r="S38" i="250"/>
  <c r="R38" i="250"/>
  <c r="Q38" i="250"/>
  <c r="P38" i="250"/>
  <c r="E38" i="250"/>
  <c r="U38" i="250" s="1"/>
  <c r="S37" i="250"/>
  <c r="R37" i="250"/>
  <c r="Q37" i="250"/>
  <c r="P37" i="250"/>
  <c r="E37" i="250"/>
  <c r="U37" i="250" s="1"/>
  <c r="S36" i="250"/>
  <c r="R36" i="250"/>
  <c r="Q36" i="250"/>
  <c r="P36" i="250"/>
  <c r="E36" i="250"/>
  <c r="S35" i="250"/>
  <c r="R35" i="250"/>
  <c r="Q35" i="250"/>
  <c r="P35" i="250"/>
  <c r="E35" i="250"/>
  <c r="U34" i="250"/>
  <c r="S34" i="250"/>
  <c r="R34" i="250"/>
  <c r="Q34" i="250"/>
  <c r="P34" i="250"/>
  <c r="E34" i="250"/>
  <c r="T34" i="250" s="1"/>
  <c r="T33" i="250"/>
  <c r="S33" i="250"/>
  <c r="R33" i="250"/>
  <c r="Q33" i="250"/>
  <c r="P33" i="250"/>
  <c r="E33" i="250"/>
  <c r="U33" i="250" s="1"/>
  <c r="S32" i="250"/>
  <c r="R32" i="250"/>
  <c r="Q32" i="250"/>
  <c r="P32" i="250"/>
  <c r="E32" i="250"/>
  <c r="U32" i="250" s="1"/>
  <c r="S31" i="250"/>
  <c r="R31" i="250"/>
  <c r="Q31" i="250"/>
  <c r="P31" i="250"/>
  <c r="E31" i="250"/>
  <c r="S30" i="250"/>
  <c r="R30" i="250"/>
  <c r="Q30" i="250"/>
  <c r="U30" i="250" s="1"/>
  <c r="P30" i="250"/>
  <c r="T30" i="250" s="1"/>
  <c r="E30" i="250"/>
  <c r="S29" i="250"/>
  <c r="R29" i="250"/>
  <c r="Q29" i="250"/>
  <c r="P29" i="250"/>
  <c r="E29" i="250"/>
  <c r="U29" i="250" s="1"/>
  <c r="S28" i="250"/>
  <c r="R28" i="250"/>
  <c r="Q28" i="250"/>
  <c r="P28" i="250"/>
  <c r="E28" i="250"/>
  <c r="U28" i="250" s="1"/>
  <c r="S27" i="250"/>
  <c r="R27" i="250"/>
  <c r="S26" i="250"/>
  <c r="R26" i="250"/>
  <c r="Q26" i="250"/>
  <c r="P26" i="250"/>
  <c r="E26" i="250"/>
  <c r="U25" i="250"/>
  <c r="T25" i="250"/>
  <c r="S25" i="250"/>
  <c r="R25" i="250"/>
  <c r="Q25" i="250"/>
  <c r="P25" i="250"/>
  <c r="E25" i="250"/>
  <c r="U24" i="250"/>
  <c r="T24" i="250"/>
  <c r="S24" i="250"/>
  <c r="R24" i="250"/>
  <c r="Q24" i="250"/>
  <c r="P24" i="250"/>
  <c r="E24" i="250"/>
  <c r="S23" i="250"/>
  <c r="R23" i="250"/>
  <c r="Q23" i="250"/>
  <c r="P23" i="250"/>
  <c r="E23" i="250"/>
  <c r="U23" i="250" s="1"/>
  <c r="S22" i="250"/>
  <c r="R22" i="250"/>
  <c r="Q22" i="250"/>
  <c r="P22" i="250"/>
  <c r="E22" i="250"/>
  <c r="U21" i="250"/>
  <c r="S21" i="250"/>
  <c r="R21" i="250"/>
  <c r="Q21" i="250"/>
  <c r="P21" i="250"/>
  <c r="E21" i="250"/>
  <c r="T21" i="250" s="1"/>
  <c r="U20" i="250"/>
  <c r="T20" i="250"/>
  <c r="S20" i="250"/>
  <c r="R20" i="250"/>
  <c r="Q20" i="250"/>
  <c r="P20" i="250"/>
  <c r="E20" i="250"/>
  <c r="T19" i="250"/>
  <c r="S19" i="250"/>
  <c r="R19" i="250"/>
  <c r="Q19" i="250"/>
  <c r="P19" i="250"/>
  <c r="E19" i="250"/>
  <c r="U19" i="250" s="1"/>
  <c r="S18" i="250"/>
  <c r="R18" i="250"/>
  <c r="Q18" i="250"/>
  <c r="P18" i="250"/>
  <c r="E18" i="250"/>
  <c r="S17" i="250"/>
  <c r="R17" i="250"/>
  <c r="Q17" i="250"/>
  <c r="P17" i="250"/>
  <c r="E17" i="250"/>
  <c r="U17" i="250" s="1"/>
  <c r="U16" i="250"/>
  <c r="S16" i="250"/>
  <c r="R16" i="250"/>
  <c r="Q16" i="250"/>
  <c r="P16" i="250"/>
  <c r="E16" i="250"/>
  <c r="T16" i="250" s="1"/>
  <c r="T15" i="250"/>
  <c r="S15" i="250"/>
  <c r="R15" i="250"/>
  <c r="Q15" i="250"/>
  <c r="P15" i="250"/>
  <c r="E15" i="250"/>
  <c r="U15" i="250" s="1"/>
  <c r="S14" i="250"/>
  <c r="R14" i="250"/>
  <c r="Q14" i="250"/>
  <c r="P14" i="250"/>
  <c r="E14" i="250"/>
  <c r="S13" i="250"/>
  <c r="R13" i="250"/>
  <c r="Q13" i="250"/>
  <c r="P13" i="250"/>
  <c r="E13" i="250"/>
  <c r="S12" i="250"/>
  <c r="R12" i="250"/>
  <c r="Q12" i="250"/>
  <c r="P12" i="250"/>
  <c r="E12" i="250"/>
  <c r="U12" i="250" s="1"/>
  <c r="T11" i="250"/>
  <c r="S11" i="250"/>
  <c r="R11" i="250"/>
  <c r="Q11" i="250"/>
  <c r="P11" i="250"/>
  <c r="E11" i="250"/>
  <c r="U11" i="250" s="1"/>
  <c r="S10" i="250"/>
  <c r="R10" i="250"/>
  <c r="Q10" i="250"/>
  <c r="P10" i="250"/>
  <c r="E10" i="250"/>
  <c r="S62" i="249"/>
  <c r="S61" i="249"/>
  <c r="R61" i="249"/>
  <c r="Q61" i="249"/>
  <c r="P61" i="249"/>
  <c r="E61" i="249"/>
  <c r="S60" i="249"/>
  <c r="R60" i="249"/>
  <c r="Q60" i="249"/>
  <c r="P60" i="249"/>
  <c r="P59" i="249" s="1"/>
  <c r="E60" i="249"/>
  <c r="U60" i="249" s="1"/>
  <c r="S59" i="249"/>
  <c r="R59" i="249"/>
  <c r="S58" i="249"/>
  <c r="S57" i="249"/>
  <c r="R57" i="249"/>
  <c r="Q57" i="249"/>
  <c r="P57" i="249"/>
  <c r="E57" i="249"/>
  <c r="U57" i="249" s="1"/>
  <c r="S56" i="249"/>
  <c r="R56" i="249"/>
  <c r="Q56" i="249"/>
  <c r="P56" i="249"/>
  <c r="E56" i="249"/>
  <c r="U56" i="249" s="1"/>
  <c r="S55" i="249"/>
  <c r="R55" i="249"/>
  <c r="Q55" i="249"/>
  <c r="P55" i="249"/>
  <c r="E55" i="249"/>
  <c r="T54" i="249"/>
  <c r="S54" i="249"/>
  <c r="R54" i="249"/>
  <c r="Q54" i="249"/>
  <c r="P54" i="249"/>
  <c r="E54" i="249"/>
  <c r="U54" i="249" s="1"/>
  <c r="S53" i="249"/>
  <c r="R53" i="249"/>
  <c r="U52" i="249"/>
  <c r="S52" i="249"/>
  <c r="R52" i="249"/>
  <c r="Q52" i="249"/>
  <c r="P52" i="249"/>
  <c r="E52" i="249"/>
  <c r="T52" i="249" s="1"/>
  <c r="S51" i="249"/>
  <c r="R51" i="249"/>
  <c r="Q51" i="249"/>
  <c r="P51" i="249"/>
  <c r="E51" i="249"/>
  <c r="U51" i="249" s="1"/>
  <c r="S50" i="249"/>
  <c r="R50" i="249"/>
  <c r="Q50" i="249"/>
  <c r="P50" i="249"/>
  <c r="E50" i="249"/>
  <c r="U49" i="249"/>
  <c r="S49" i="249"/>
  <c r="R49" i="249"/>
  <c r="Q49" i="249"/>
  <c r="P49" i="249"/>
  <c r="E49" i="249"/>
  <c r="T49" i="249" s="1"/>
  <c r="T48" i="249"/>
  <c r="S48" i="249"/>
  <c r="R48" i="249"/>
  <c r="Q48" i="249"/>
  <c r="P48" i="249"/>
  <c r="E48" i="249"/>
  <c r="U48" i="249" s="1"/>
  <c r="T47" i="249"/>
  <c r="S47" i="249"/>
  <c r="R47" i="249"/>
  <c r="Q47" i="249"/>
  <c r="P47" i="249"/>
  <c r="E47" i="249"/>
  <c r="U47" i="249" s="1"/>
  <c r="S46" i="249"/>
  <c r="R46" i="249"/>
  <c r="Q46" i="249"/>
  <c r="P46" i="249"/>
  <c r="E46" i="249"/>
  <c r="S45" i="249"/>
  <c r="R45" i="249"/>
  <c r="Q45" i="249"/>
  <c r="U45" i="249" s="1"/>
  <c r="P45" i="249"/>
  <c r="T45" i="249" s="1"/>
  <c r="E45" i="249"/>
  <c r="U44" i="249"/>
  <c r="S44" i="249"/>
  <c r="R44" i="249"/>
  <c r="Q44" i="249"/>
  <c r="P44" i="249"/>
  <c r="E44" i="249"/>
  <c r="T44" i="249" s="1"/>
  <c r="S43" i="249"/>
  <c r="R43" i="249"/>
  <c r="S42" i="249"/>
  <c r="R42" i="249"/>
  <c r="S41" i="249"/>
  <c r="R41" i="249"/>
  <c r="Q41" i="249"/>
  <c r="P41" i="249"/>
  <c r="E41" i="249"/>
  <c r="U41" i="249" s="1"/>
  <c r="S40" i="249"/>
  <c r="R40" i="249"/>
  <c r="Q40" i="249"/>
  <c r="P40" i="249"/>
  <c r="E40" i="249"/>
  <c r="U39" i="249"/>
  <c r="S39" i="249"/>
  <c r="R39" i="249"/>
  <c r="Q39" i="249"/>
  <c r="P39" i="249"/>
  <c r="E39" i="249"/>
  <c r="T39" i="249" s="1"/>
  <c r="S38" i="249"/>
  <c r="R38" i="249"/>
  <c r="Q38" i="249"/>
  <c r="P38" i="249"/>
  <c r="E38" i="249"/>
  <c r="U38" i="249" s="1"/>
  <c r="S37" i="249"/>
  <c r="R37" i="249"/>
  <c r="Q37" i="249"/>
  <c r="P37" i="249"/>
  <c r="E37" i="249"/>
  <c r="U37" i="249" s="1"/>
  <c r="S36" i="249"/>
  <c r="R36" i="249"/>
  <c r="Q36" i="249"/>
  <c r="P36" i="249"/>
  <c r="E36" i="249"/>
  <c r="T35" i="249"/>
  <c r="S35" i="249"/>
  <c r="R35" i="249"/>
  <c r="Q35" i="249"/>
  <c r="P35" i="249"/>
  <c r="E35" i="249"/>
  <c r="U35" i="249" s="1"/>
  <c r="S34" i="249"/>
  <c r="R34" i="249"/>
  <c r="Q34" i="249"/>
  <c r="P34" i="249"/>
  <c r="E34" i="249"/>
  <c r="U34" i="249" s="1"/>
  <c r="S33" i="249"/>
  <c r="R33" i="249"/>
  <c r="Q33" i="249"/>
  <c r="P33" i="249"/>
  <c r="E33" i="249"/>
  <c r="S32" i="249"/>
  <c r="R32" i="249"/>
  <c r="Q32" i="249"/>
  <c r="P32" i="249"/>
  <c r="E32" i="249"/>
  <c r="U31" i="249"/>
  <c r="S31" i="249"/>
  <c r="R31" i="249"/>
  <c r="Q31" i="249"/>
  <c r="P31" i="249"/>
  <c r="E31" i="249"/>
  <c r="T31" i="249" s="1"/>
  <c r="S30" i="249"/>
  <c r="R30" i="249"/>
  <c r="Q30" i="249"/>
  <c r="P30" i="249"/>
  <c r="E30" i="249"/>
  <c r="U30" i="249" s="1"/>
  <c r="S29" i="249"/>
  <c r="R29" i="249"/>
  <c r="Q29" i="249"/>
  <c r="P29" i="249"/>
  <c r="E29" i="249"/>
  <c r="S28" i="249"/>
  <c r="R28" i="249"/>
  <c r="Q28" i="249"/>
  <c r="P28" i="249"/>
  <c r="E28" i="249"/>
  <c r="S27" i="249"/>
  <c r="R27" i="249"/>
  <c r="U26" i="249"/>
  <c r="S26" i="249"/>
  <c r="R26" i="249"/>
  <c r="Q26" i="249"/>
  <c r="P26" i="249"/>
  <c r="E26" i="249"/>
  <c r="T26" i="249" s="1"/>
  <c r="U25" i="249"/>
  <c r="T25" i="249"/>
  <c r="S25" i="249"/>
  <c r="R25" i="249"/>
  <c r="Q25" i="249"/>
  <c r="P25" i="249"/>
  <c r="E25" i="249"/>
  <c r="T24" i="249"/>
  <c r="S24" i="249"/>
  <c r="R24" i="249"/>
  <c r="Q24" i="249"/>
  <c r="P24" i="249"/>
  <c r="E24" i="249"/>
  <c r="U24" i="249" s="1"/>
  <c r="S23" i="249"/>
  <c r="R23" i="249"/>
  <c r="Q23" i="249"/>
  <c r="P23" i="249"/>
  <c r="E23" i="249"/>
  <c r="S22" i="249"/>
  <c r="R22" i="249"/>
  <c r="Q22" i="249"/>
  <c r="P22" i="249"/>
  <c r="E22" i="249"/>
  <c r="U22" i="249" s="1"/>
  <c r="U21" i="249"/>
  <c r="S21" i="249"/>
  <c r="R21" i="249"/>
  <c r="Q21" i="249"/>
  <c r="P21" i="249"/>
  <c r="E21" i="249"/>
  <c r="T21" i="249" s="1"/>
  <c r="S20" i="249"/>
  <c r="R20" i="249"/>
  <c r="Q20" i="249"/>
  <c r="P20" i="249"/>
  <c r="E20" i="249"/>
  <c r="U20" i="249" s="1"/>
  <c r="S19" i="249"/>
  <c r="R19" i="249"/>
  <c r="Q19" i="249"/>
  <c r="P19" i="249"/>
  <c r="E19" i="249"/>
  <c r="S18" i="249"/>
  <c r="R18" i="249"/>
  <c r="Q18" i="249"/>
  <c r="P18" i="249"/>
  <c r="E18" i="249"/>
  <c r="S17" i="249"/>
  <c r="R17" i="249"/>
  <c r="Q17" i="249"/>
  <c r="P17" i="249"/>
  <c r="E17" i="249"/>
  <c r="U17" i="249" s="1"/>
  <c r="T16" i="249"/>
  <c r="S16" i="249"/>
  <c r="R16" i="249"/>
  <c r="Q16" i="249"/>
  <c r="P16" i="249"/>
  <c r="E16" i="249"/>
  <c r="U16" i="249" s="1"/>
  <c r="S15" i="249"/>
  <c r="R15" i="249"/>
  <c r="Q15" i="249"/>
  <c r="P15" i="249"/>
  <c r="E15" i="249"/>
  <c r="U14" i="249"/>
  <c r="T14" i="249"/>
  <c r="S14" i="249"/>
  <c r="R14" i="249"/>
  <c r="Q14" i="249"/>
  <c r="P14" i="249"/>
  <c r="E14" i="249"/>
  <c r="S13" i="249"/>
  <c r="R13" i="249"/>
  <c r="Q13" i="249"/>
  <c r="P13" i="249"/>
  <c r="T13" i="249" s="1"/>
  <c r="E13" i="249"/>
  <c r="U13" i="249" s="1"/>
  <c r="T12" i="249"/>
  <c r="S12" i="249"/>
  <c r="R12" i="249"/>
  <c r="Q12" i="249"/>
  <c r="P12" i="249"/>
  <c r="E12" i="249"/>
  <c r="U12" i="249" s="1"/>
  <c r="S11" i="249"/>
  <c r="R11" i="249"/>
  <c r="Q11" i="249"/>
  <c r="P11" i="249"/>
  <c r="E11" i="249"/>
  <c r="S10" i="249"/>
  <c r="R10" i="249"/>
  <c r="Q10" i="249"/>
  <c r="P10" i="249"/>
  <c r="E10" i="249"/>
  <c r="S9" i="249"/>
  <c r="S8" i="249"/>
  <c r="S61" i="248"/>
  <c r="R61" i="248"/>
  <c r="Q61" i="248"/>
  <c r="P61" i="248"/>
  <c r="E61" i="248"/>
  <c r="S60" i="248"/>
  <c r="R60" i="248"/>
  <c r="Q60" i="248"/>
  <c r="P60" i="248"/>
  <c r="P59" i="248" s="1"/>
  <c r="E60" i="248"/>
  <c r="T60" i="248" s="1"/>
  <c r="S59" i="248"/>
  <c r="R59" i="248"/>
  <c r="S57" i="248"/>
  <c r="R57" i="248"/>
  <c r="Q57" i="248"/>
  <c r="P57" i="248"/>
  <c r="E57" i="248"/>
  <c r="U56" i="248"/>
  <c r="S56" i="248"/>
  <c r="R56" i="248"/>
  <c r="Q56" i="248"/>
  <c r="P56" i="248"/>
  <c r="E56" i="248"/>
  <c r="T56" i="248" s="1"/>
  <c r="T55" i="248"/>
  <c r="S55" i="248"/>
  <c r="R55" i="248"/>
  <c r="Q55" i="248"/>
  <c r="P55" i="248"/>
  <c r="E55" i="248"/>
  <c r="U55" i="248" s="1"/>
  <c r="S54" i="248"/>
  <c r="R54" i="248"/>
  <c r="Q54" i="248"/>
  <c r="P54" i="248"/>
  <c r="P53" i="248" s="1"/>
  <c r="E54" i="248"/>
  <c r="U54" i="248" s="1"/>
  <c r="S53" i="248"/>
  <c r="R53" i="248"/>
  <c r="S52" i="248"/>
  <c r="R52" i="248"/>
  <c r="Q52" i="248"/>
  <c r="P52" i="248"/>
  <c r="E52" i="248"/>
  <c r="T51" i="248"/>
  <c r="S51" i="248"/>
  <c r="R51" i="248"/>
  <c r="Q51" i="248"/>
  <c r="P51" i="248"/>
  <c r="E51" i="248"/>
  <c r="U51" i="248" s="1"/>
  <c r="U50" i="248"/>
  <c r="S50" i="248"/>
  <c r="R50" i="248"/>
  <c r="Q50" i="248"/>
  <c r="P50" i="248"/>
  <c r="E50" i="248"/>
  <c r="T50" i="248" s="1"/>
  <c r="S49" i="248"/>
  <c r="R49" i="248"/>
  <c r="Q49" i="248"/>
  <c r="P49" i="248"/>
  <c r="E49" i="248"/>
  <c r="U49" i="248" s="1"/>
  <c r="S48" i="248"/>
  <c r="R48" i="248"/>
  <c r="Q48" i="248"/>
  <c r="P48" i="248"/>
  <c r="E48" i="248"/>
  <c r="S47" i="248"/>
  <c r="R47" i="248"/>
  <c r="Q47" i="248"/>
  <c r="P47" i="248"/>
  <c r="E47" i="248"/>
  <c r="U46" i="248"/>
  <c r="T46" i="248"/>
  <c r="S46" i="248"/>
  <c r="R46" i="248"/>
  <c r="Q46" i="248"/>
  <c r="P46" i="248"/>
  <c r="E46" i="248"/>
  <c r="T45" i="248"/>
  <c r="S45" i="248"/>
  <c r="R45" i="248"/>
  <c r="Q45" i="248"/>
  <c r="P45" i="248"/>
  <c r="E45" i="248"/>
  <c r="U45" i="248" s="1"/>
  <c r="S44" i="248"/>
  <c r="R44" i="248"/>
  <c r="Q44" i="248"/>
  <c r="P44" i="248"/>
  <c r="E44" i="248"/>
  <c r="S43" i="248"/>
  <c r="R43" i="248"/>
  <c r="S42" i="248"/>
  <c r="R42" i="248"/>
  <c r="T41" i="248"/>
  <c r="S41" i="248"/>
  <c r="R41" i="248"/>
  <c r="Q41" i="248"/>
  <c r="P41" i="248"/>
  <c r="E41" i="248"/>
  <c r="U41" i="248" s="1"/>
  <c r="U40" i="248"/>
  <c r="S40" i="248"/>
  <c r="R40" i="248"/>
  <c r="Q40" i="248"/>
  <c r="P40" i="248"/>
  <c r="E40" i="248"/>
  <c r="T40" i="248" s="1"/>
  <c r="S39" i="248"/>
  <c r="R39" i="248"/>
  <c r="Q39" i="248"/>
  <c r="P39" i="248"/>
  <c r="E39" i="248"/>
  <c r="U39" i="248" s="1"/>
  <c r="S38" i="248"/>
  <c r="R38" i="248"/>
  <c r="Q38" i="248"/>
  <c r="P38" i="248"/>
  <c r="E38" i="248"/>
  <c r="U37" i="248"/>
  <c r="S37" i="248"/>
  <c r="R37" i="248"/>
  <c r="Q37" i="248"/>
  <c r="P37" i="248"/>
  <c r="E37" i="248"/>
  <c r="T37" i="248" s="1"/>
  <c r="T36" i="248"/>
  <c r="S36" i="248"/>
  <c r="R36" i="248"/>
  <c r="Q36" i="248"/>
  <c r="P36" i="248"/>
  <c r="E36" i="248"/>
  <c r="U36" i="248" s="1"/>
  <c r="S35" i="248"/>
  <c r="R35" i="248"/>
  <c r="Q35" i="248"/>
  <c r="P35" i="248"/>
  <c r="E35" i="248"/>
  <c r="S34" i="248"/>
  <c r="R34" i="248"/>
  <c r="Q34" i="248"/>
  <c r="P34" i="248"/>
  <c r="E34" i="248"/>
  <c r="U33" i="248"/>
  <c r="S33" i="248"/>
  <c r="R33" i="248"/>
  <c r="Q33" i="248"/>
  <c r="P33" i="248"/>
  <c r="E33" i="248"/>
  <c r="T33" i="248" s="1"/>
  <c r="S32" i="248"/>
  <c r="R32" i="248"/>
  <c r="Q32" i="248"/>
  <c r="P32" i="248"/>
  <c r="T32" i="248" s="1"/>
  <c r="E32" i="248"/>
  <c r="U32" i="248" s="1"/>
  <c r="S31" i="248"/>
  <c r="R31" i="248"/>
  <c r="Q31" i="248"/>
  <c r="P31" i="248"/>
  <c r="E31" i="248"/>
  <c r="U31" i="248" s="1"/>
  <c r="S30" i="248"/>
  <c r="R30" i="248"/>
  <c r="Q30" i="248"/>
  <c r="P30" i="248"/>
  <c r="E30" i="248"/>
  <c r="U29" i="248"/>
  <c r="S29" i="248"/>
  <c r="R29" i="248"/>
  <c r="Q29" i="248"/>
  <c r="P29" i="248"/>
  <c r="E29" i="248"/>
  <c r="T29" i="248" s="1"/>
  <c r="T28" i="248"/>
  <c r="S28" i="248"/>
  <c r="R28" i="248"/>
  <c r="Q28" i="248"/>
  <c r="P28" i="248"/>
  <c r="E28" i="248"/>
  <c r="U28" i="248" s="1"/>
  <c r="S27" i="248"/>
  <c r="R27" i="248"/>
  <c r="T26" i="248"/>
  <c r="S26" i="248"/>
  <c r="R26" i="248"/>
  <c r="Q26" i="248"/>
  <c r="P26" i="248"/>
  <c r="E26" i="248"/>
  <c r="U26" i="248" s="1"/>
  <c r="S25" i="248"/>
  <c r="R25" i="248"/>
  <c r="Q25" i="248"/>
  <c r="P25" i="248"/>
  <c r="E25" i="248"/>
  <c r="U24" i="248"/>
  <c r="S24" i="248"/>
  <c r="R24" i="248"/>
  <c r="Q24" i="248"/>
  <c r="P24" i="248"/>
  <c r="E24" i="248"/>
  <c r="T24" i="248" s="1"/>
  <c r="U23" i="248"/>
  <c r="S23" i="248"/>
  <c r="R23" i="248"/>
  <c r="Q23" i="248"/>
  <c r="P23" i="248"/>
  <c r="T23" i="248" s="1"/>
  <c r="E23" i="248"/>
  <c r="T22" i="248"/>
  <c r="S22" i="248"/>
  <c r="R22" i="248"/>
  <c r="Q22" i="248"/>
  <c r="P22" i="248"/>
  <c r="E22" i="248"/>
  <c r="U22" i="248" s="1"/>
  <c r="S21" i="248"/>
  <c r="R21" i="248"/>
  <c r="Q21" i="248"/>
  <c r="P21" i="248"/>
  <c r="E21" i="248"/>
  <c r="U20" i="248"/>
  <c r="S20" i="248"/>
  <c r="R20" i="248"/>
  <c r="Q20" i="248"/>
  <c r="P20" i="248"/>
  <c r="E20" i="248"/>
  <c r="T20" i="248" s="1"/>
  <c r="S19" i="248"/>
  <c r="R19" i="248"/>
  <c r="Q19" i="248"/>
  <c r="P19" i="248"/>
  <c r="E19" i="248"/>
  <c r="S18" i="248"/>
  <c r="R18" i="248"/>
  <c r="Q18" i="248"/>
  <c r="P18" i="248"/>
  <c r="E18" i="248"/>
  <c r="U18" i="248" s="1"/>
  <c r="S17" i="248"/>
  <c r="R17" i="248"/>
  <c r="Q17" i="248"/>
  <c r="P17" i="248"/>
  <c r="E17" i="248"/>
  <c r="S16" i="248"/>
  <c r="R16" i="248"/>
  <c r="Q16" i="248"/>
  <c r="P16" i="248"/>
  <c r="E16" i="248"/>
  <c r="U16" i="248" s="1"/>
  <c r="U15" i="248"/>
  <c r="S15" i="248"/>
  <c r="R15" i="248"/>
  <c r="Q15" i="248"/>
  <c r="P15" i="248"/>
  <c r="E15" i="248"/>
  <c r="T15" i="248" s="1"/>
  <c r="T14" i="248"/>
  <c r="S14" i="248"/>
  <c r="R14" i="248"/>
  <c r="Q14" i="248"/>
  <c r="P14" i="248"/>
  <c r="E14" i="248"/>
  <c r="U14" i="248" s="1"/>
  <c r="S13" i="248"/>
  <c r="R13" i="248"/>
  <c r="Q13" i="248"/>
  <c r="P13" i="248"/>
  <c r="E13" i="248"/>
  <c r="T12" i="248"/>
  <c r="S12" i="248"/>
  <c r="R12" i="248"/>
  <c r="Q12" i="248"/>
  <c r="P12" i="248"/>
  <c r="E12" i="248"/>
  <c r="U12" i="248" s="1"/>
  <c r="S11" i="248"/>
  <c r="R11" i="248"/>
  <c r="Q11" i="248"/>
  <c r="P11" i="248"/>
  <c r="E11" i="248"/>
  <c r="U11" i="248" s="1"/>
  <c r="S10" i="248"/>
  <c r="R10" i="248"/>
  <c r="Q10" i="248"/>
  <c r="P10" i="248"/>
  <c r="E10" i="248"/>
  <c r="U61" i="247"/>
  <c r="S61" i="247"/>
  <c r="R61" i="247"/>
  <c r="Q61" i="247"/>
  <c r="P61" i="247"/>
  <c r="E61" i="247"/>
  <c r="T61" i="247" s="1"/>
  <c r="S60" i="247"/>
  <c r="R60" i="247"/>
  <c r="Q60" i="247"/>
  <c r="P60" i="247"/>
  <c r="P59" i="247" s="1"/>
  <c r="E60" i="247"/>
  <c r="T60" i="247" s="1"/>
  <c r="S59" i="247"/>
  <c r="R59" i="247"/>
  <c r="S57" i="247"/>
  <c r="R57" i="247"/>
  <c r="Q57" i="247"/>
  <c r="P57" i="247"/>
  <c r="E57" i="247"/>
  <c r="U56" i="247"/>
  <c r="S56" i="247"/>
  <c r="R56" i="247"/>
  <c r="Q56" i="247"/>
  <c r="P56" i="247"/>
  <c r="E56" i="247"/>
  <c r="T56" i="247" s="1"/>
  <c r="U55" i="247"/>
  <c r="T55" i="247"/>
  <c r="S55" i="247"/>
  <c r="R55" i="247"/>
  <c r="Q55" i="247"/>
  <c r="P55" i="247"/>
  <c r="E55" i="247"/>
  <c r="S54" i="247"/>
  <c r="R54" i="247"/>
  <c r="Q54" i="247"/>
  <c r="P54" i="247"/>
  <c r="E54" i="247"/>
  <c r="U54" i="247" s="1"/>
  <c r="S53" i="247"/>
  <c r="R53" i="247"/>
  <c r="S52" i="247"/>
  <c r="R52" i="247"/>
  <c r="Q52" i="247"/>
  <c r="P52" i="247"/>
  <c r="E52" i="247"/>
  <c r="T51" i="247"/>
  <c r="S51" i="247"/>
  <c r="R51" i="247"/>
  <c r="Q51" i="247"/>
  <c r="P51" i="247"/>
  <c r="E51" i="247"/>
  <c r="U51" i="247" s="1"/>
  <c r="U50" i="247"/>
  <c r="S50" i="247"/>
  <c r="R50" i="247"/>
  <c r="Q50" i="247"/>
  <c r="P50" i="247"/>
  <c r="E50" i="247"/>
  <c r="T50" i="247" s="1"/>
  <c r="S49" i="247"/>
  <c r="R49" i="247"/>
  <c r="Q49" i="247"/>
  <c r="P49" i="247"/>
  <c r="E49" i="247"/>
  <c r="U49" i="247" s="1"/>
  <c r="S48" i="247"/>
  <c r="R48" i="247"/>
  <c r="Q48" i="247"/>
  <c r="P48" i="247"/>
  <c r="E48" i="247"/>
  <c r="U47" i="247"/>
  <c r="S47" i="247"/>
  <c r="R47" i="247"/>
  <c r="Q47" i="247"/>
  <c r="P47" i="247"/>
  <c r="E47" i="247"/>
  <c r="T47" i="247" s="1"/>
  <c r="T46" i="247"/>
  <c r="S46" i="247"/>
  <c r="R46" i="247"/>
  <c r="Q46" i="247"/>
  <c r="P46" i="247"/>
  <c r="E46" i="247"/>
  <c r="U46" i="247" s="1"/>
  <c r="T45" i="247"/>
  <c r="S45" i="247"/>
  <c r="R45" i="247"/>
  <c r="Q45" i="247"/>
  <c r="P45" i="247"/>
  <c r="E45" i="247"/>
  <c r="U45" i="247" s="1"/>
  <c r="S44" i="247"/>
  <c r="R44" i="247"/>
  <c r="Q44" i="247"/>
  <c r="P44" i="247"/>
  <c r="E44" i="247"/>
  <c r="S43" i="247"/>
  <c r="R43" i="247"/>
  <c r="S42" i="247"/>
  <c r="R42" i="247"/>
  <c r="T41" i="247"/>
  <c r="S41" i="247"/>
  <c r="R41" i="247"/>
  <c r="Q41" i="247"/>
  <c r="P41" i="247"/>
  <c r="E41" i="247"/>
  <c r="U41" i="247" s="1"/>
  <c r="S40" i="247"/>
  <c r="R40" i="247"/>
  <c r="Q40" i="247"/>
  <c r="P40" i="247"/>
  <c r="E40" i="247"/>
  <c r="U40" i="247" s="1"/>
  <c r="S39" i="247"/>
  <c r="R39" i="247"/>
  <c r="Q39" i="247"/>
  <c r="P39" i="247"/>
  <c r="E39" i="247"/>
  <c r="S38" i="247"/>
  <c r="R38" i="247"/>
  <c r="Q38" i="247"/>
  <c r="P38" i="247"/>
  <c r="E38" i="247"/>
  <c r="U37" i="247"/>
  <c r="S37" i="247"/>
  <c r="R37" i="247"/>
  <c r="Q37" i="247"/>
  <c r="P37" i="247"/>
  <c r="E37" i="247"/>
  <c r="T37" i="247" s="1"/>
  <c r="T36" i="247"/>
  <c r="S36" i="247"/>
  <c r="R36" i="247"/>
  <c r="Q36" i="247"/>
  <c r="P36" i="247"/>
  <c r="E36" i="247"/>
  <c r="U36" i="247" s="1"/>
  <c r="S35" i="247"/>
  <c r="R35" i="247"/>
  <c r="Q35" i="247"/>
  <c r="P35" i="247"/>
  <c r="E35" i="247"/>
  <c r="U35" i="247" s="1"/>
  <c r="S34" i="247"/>
  <c r="R34" i="247"/>
  <c r="Q34" i="247"/>
  <c r="P34" i="247"/>
  <c r="E34" i="247"/>
  <c r="U33" i="247"/>
  <c r="S33" i="247"/>
  <c r="R33" i="247"/>
  <c r="Q33" i="247"/>
  <c r="P33" i="247"/>
  <c r="E33" i="247"/>
  <c r="T33" i="247" s="1"/>
  <c r="S32" i="247"/>
  <c r="R32" i="247"/>
  <c r="Q32" i="247"/>
  <c r="P32" i="247"/>
  <c r="T32" i="247" s="1"/>
  <c r="E32" i="247"/>
  <c r="S31" i="247"/>
  <c r="R31" i="247"/>
  <c r="Q31" i="247"/>
  <c r="P31" i="247"/>
  <c r="E31" i="247"/>
  <c r="S30" i="247"/>
  <c r="R30" i="247"/>
  <c r="Q30" i="247"/>
  <c r="P30" i="247"/>
  <c r="E30" i="247"/>
  <c r="U29" i="247"/>
  <c r="S29" i="247"/>
  <c r="R29" i="247"/>
  <c r="Q29" i="247"/>
  <c r="P29" i="247"/>
  <c r="E29" i="247"/>
  <c r="T29" i="247" s="1"/>
  <c r="T28" i="247"/>
  <c r="S28" i="247"/>
  <c r="R28" i="247"/>
  <c r="Q28" i="247"/>
  <c r="P28" i="247"/>
  <c r="E28" i="247"/>
  <c r="U28" i="247" s="1"/>
  <c r="S27" i="247"/>
  <c r="R27" i="247"/>
  <c r="T26" i="247"/>
  <c r="S26" i="247"/>
  <c r="R26" i="247"/>
  <c r="Q26" i="247"/>
  <c r="P26" i="247"/>
  <c r="E26" i="247"/>
  <c r="U26" i="247" s="1"/>
  <c r="S25" i="247"/>
  <c r="R25" i="247"/>
  <c r="Q25" i="247"/>
  <c r="P25" i="247"/>
  <c r="E25" i="247"/>
  <c r="U24" i="247"/>
  <c r="T24" i="247"/>
  <c r="S24" i="247"/>
  <c r="R24" i="247"/>
  <c r="Q24" i="247"/>
  <c r="P24" i="247"/>
  <c r="E24" i="247"/>
  <c r="U23" i="247"/>
  <c r="S23" i="247"/>
  <c r="R23" i="247"/>
  <c r="Q23" i="247"/>
  <c r="P23" i="247"/>
  <c r="T23" i="247" s="1"/>
  <c r="E23" i="247"/>
  <c r="S22" i="247"/>
  <c r="R22" i="247"/>
  <c r="Q22" i="247"/>
  <c r="P22" i="247"/>
  <c r="E22" i="247"/>
  <c r="U22" i="247" s="1"/>
  <c r="S21" i="247"/>
  <c r="R21" i="247"/>
  <c r="Q21" i="247"/>
  <c r="P21" i="247"/>
  <c r="E21" i="247"/>
  <c r="U20" i="247"/>
  <c r="T20" i="247"/>
  <c r="S20" i="247"/>
  <c r="R20" i="247"/>
  <c r="Q20" i="247"/>
  <c r="P20" i="247"/>
  <c r="E20" i="247"/>
  <c r="U19" i="247"/>
  <c r="S19" i="247"/>
  <c r="R19" i="247"/>
  <c r="Q19" i="247"/>
  <c r="P19" i="247"/>
  <c r="E19" i="247"/>
  <c r="T19" i="247" s="1"/>
  <c r="S18" i="247"/>
  <c r="R18" i="247"/>
  <c r="Q18" i="247"/>
  <c r="P18" i="247"/>
  <c r="E18" i="247"/>
  <c r="U18" i="247" s="1"/>
  <c r="S17" i="247"/>
  <c r="R17" i="247"/>
  <c r="Q17" i="247"/>
  <c r="P17" i="247"/>
  <c r="E17" i="247"/>
  <c r="S16" i="247"/>
  <c r="R16" i="247"/>
  <c r="Q16" i="247"/>
  <c r="P16" i="247"/>
  <c r="E16" i="247"/>
  <c r="U15" i="247"/>
  <c r="T15" i="247"/>
  <c r="S15" i="247"/>
  <c r="R15" i="247"/>
  <c r="Q15" i="247"/>
  <c r="P15" i="247"/>
  <c r="E15" i="247"/>
  <c r="T14" i="247"/>
  <c r="S14" i="247"/>
  <c r="R14" i="247"/>
  <c r="Q14" i="247"/>
  <c r="P14" i="247"/>
  <c r="E14" i="247"/>
  <c r="U14" i="247" s="1"/>
  <c r="S13" i="247"/>
  <c r="R13" i="247"/>
  <c r="Q13" i="247"/>
  <c r="P13" i="247"/>
  <c r="E13" i="247"/>
  <c r="T12" i="247"/>
  <c r="S12" i="247"/>
  <c r="R12" i="247"/>
  <c r="Q12" i="247"/>
  <c r="P12" i="247"/>
  <c r="E12" i="247"/>
  <c r="U12" i="247" s="1"/>
  <c r="S11" i="247"/>
  <c r="R11" i="247"/>
  <c r="Q11" i="247"/>
  <c r="P11" i="247"/>
  <c r="E11" i="247"/>
  <c r="S10" i="247"/>
  <c r="R10" i="247"/>
  <c r="Q10" i="247"/>
  <c r="P10" i="247"/>
  <c r="E10" i="247"/>
  <c r="S61" i="246"/>
  <c r="R61" i="246"/>
  <c r="Q61" i="246"/>
  <c r="P61" i="246"/>
  <c r="E61" i="246"/>
  <c r="U61" i="246" s="1"/>
  <c r="S60" i="246"/>
  <c r="R60" i="246"/>
  <c r="Q60" i="246"/>
  <c r="Q59" i="246" s="1"/>
  <c r="P60" i="246"/>
  <c r="E60" i="246"/>
  <c r="S59" i="246"/>
  <c r="R59" i="246"/>
  <c r="U57" i="246"/>
  <c r="T57" i="246"/>
  <c r="S57" i="246"/>
  <c r="R57" i="246"/>
  <c r="Q57" i="246"/>
  <c r="P57" i="246"/>
  <c r="E57" i="246"/>
  <c r="S56" i="246"/>
  <c r="R56" i="246"/>
  <c r="Q56" i="246"/>
  <c r="P56" i="246"/>
  <c r="E56" i="246"/>
  <c r="S55" i="246"/>
  <c r="R55" i="246"/>
  <c r="Q55" i="246"/>
  <c r="P55" i="246"/>
  <c r="E55" i="246"/>
  <c r="U55" i="246" s="1"/>
  <c r="S54" i="246"/>
  <c r="R54" i="246"/>
  <c r="Q54" i="246"/>
  <c r="P54" i="246"/>
  <c r="E54" i="246"/>
  <c r="S53" i="246"/>
  <c r="R53" i="246"/>
  <c r="U52" i="246"/>
  <c r="S52" i="246"/>
  <c r="R52" i="246"/>
  <c r="Q52" i="246"/>
  <c r="P52" i="246"/>
  <c r="E52" i="246"/>
  <c r="T52" i="246" s="1"/>
  <c r="T51" i="246"/>
  <c r="S51" i="246"/>
  <c r="R51" i="246"/>
  <c r="Q51" i="246"/>
  <c r="P51" i="246"/>
  <c r="E51" i="246"/>
  <c r="U51" i="246" s="1"/>
  <c r="T50" i="246"/>
  <c r="S50" i="246"/>
  <c r="R50" i="246"/>
  <c r="Q50" i="246"/>
  <c r="P50" i="246"/>
  <c r="E50" i="246"/>
  <c r="U50" i="246" s="1"/>
  <c r="S49" i="246"/>
  <c r="R49" i="246"/>
  <c r="Q49" i="246"/>
  <c r="P49" i="246"/>
  <c r="E49" i="246"/>
  <c r="T48" i="246"/>
  <c r="S48" i="246"/>
  <c r="R48" i="246"/>
  <c r="Q48" i="246"/>
  <c r="P48" i="246"/>
  <c r="E48" i="246"/>
  <c r="U48" i="246" s="1"/>
  <c r="U47" i="246"/>
  <c r="S47" i="246"/>
  <c r="R47" i="246"/>
  <c r="Q47" i="246"/>
  <c r="P47" i="246"/>
  <c r="E47" i="246"/>
  <c r="T47" i="246" s="1"/>
  <c r="S46" i="246"/>
  <c r="R46" i="246"/>
  <c r="Q46" i="246"/>
  <c r="P46" i="246"/>
  <c r="E46" i="246"/>
  <c r="U46" i="246" s="1"/>
  <c r="S45" i="246"/>
  <c r="R45" i="246"/>
  <c r="Q45" i="246"/>
  <c r="P45" i="246"/>
  <c r="E45" i="246"/>
  <c r="U44" i="246"/>
  <c r="S44" i="246"/>
  <c r="R44" i="246"/>
  <c r="Q44" i="246"/>
  <c r="P44" i="246"/>
  <c r="E44" i="246"/>
  <c r="T44" i="246" s="1"/>
  <c r="S43" i="246"/>
  <c r="R43" i="246"/>
  <c r="S42" i="246"/>
  <c r="R42" i="246"/>
  <c r="U41" i="246"/>
  <c r="T41" i="246"/>
  <c r="S41" i="246"/>
  <c r="R41" i="246"/>
  <c r="Q41" i="246"/>
  <c r="P41" i="246"/>
  <c r="E41" i="246"/>
  <c r="T40" i="246"/>
  <c r="S40" i="246"/>
  <c r="R40" i="246"/>
  <c r="Q40" i="246"/>
  <c r="P40" i="246"/>
  <c r="E40" i="246"/>
  <c r="U40" i="246" s="1"/>
  <c r="S39" i="246"/>
  <c r="R39" i="246"/>
  <c r="Q39" i="246"/>
  <c r="P39" i="246"/>
  <c r="E39" i="246"/>
  <c r="T38" i="246"/>
  <c r="S38" i="246"/>
  <c r="R38" i="246"/>
  <c r="Q38" i="246"/>
  <c r="P38" i="246"/>
  <c r="E38" i="246"/>
  <c r="U38" i="246" s="1"/>
  <c r="U37" i="246"/>
  <c r="S37" i="246"/>
  <c r="R37" i="246"/>
  <c r="Q37" i="246"/>
  <c r="P37" i="246"/>
  <c r="E37" i="246"/>
  <c r="T37" i="246" s="1"/>
  <c r="S36" i="246"/>
  <c r="R36" i="246"/>
  <c r="Q36" i="246"/>
  <c r="P36" i="246"/>
  <c r="E36" i="246"/>
  <c r="S35" i="246"/>
  <c r="R35" i="246"/>
  <c r="Q35" i="246"/>
  <c r="P35" i="246"/>
  <c r="E35" i="246"/>
  <c r="U34" i="246"/>
  <c r="S34" i="246"/>
  <c r="R34" i="246"/>
  <c r="Q34" i="246"/>
  <c r="P34" i="246"/>
  <c r="E34" i="246"/>
  <c r="T34" i="246" s="1"/>
  <c r="T33" i="246"/>
  <c r="S33" i="246"/>
  <c r="R33" i="246"/>
  <c r="Q33" i="246"/>
  <c r="P33" i="246"/>
  <c r="E33" i="246"/>
  <c r="U33" i="246" s="1"/>
  <c r="S32" i="246"/>
  <c r="R32" i="246"/>
  <c r="Q32" i="246"/>
  <c r="P32" i="246"/>
  <c r="E32" i="246"/>
  <c r="U32" i="246" s="1"/>
  <c r="S31" i="246"/>
  <c r="R31" i="246"/>
  <c r="Q31" i="246"/>
  <c r="P31" i="246"/>
  <c r="E31" i="246"/>
  <c r="S30" i="246"/>
  <c r="R30" i="246"/>
  <c r="Q30" i="246"/>
  <c r="U30" i="246" s="1"/>
  <c r="P30" i="246"/>
  <c r="T30" i="246" s="1"/>
  <c r="E30" i="246"/>
  <c r="U29" i="246"/>
  <c r="T29" i="246"/>
  <c r="S29" i="246"/>
  <c r="R29" i="246"/>
  <c r="Q29" i="246"/>
  <c r="P29" i="246"/>
  <c r="E29" i="246"/>
  <c r="S28" i="246"/>
  <c r="R28" i="246"/>
  <c r="Q28" i="246"/>
  <c r="P28" i="246"/>
  <c r="E28" i="246"/>
  <c r="U28" i="246" s="1"/>
  <c r="S27" i="246"/>
  <c r="R27" i="246"/>
  <c r="S26" i="246"/>
  <c r="R26" i="246"/>
  <c r="Q26" i="246"/>
  <c r="P26" i="246"/>
  <c r="E26" i="246"/>
  <c r="U25" i="246"/>
  <c r="T25" i="246"/>
  <c r="S25" i="246"/>
  <c r="R25" i="246"/>
  <c r="Q25" i="246"/>
  <c r="P25" i="246"/>
  <c r="E25" i="246"/>
  <c r="U24" i="246"/>
  <c r="S24" i="246"/>
  <c r="R24" i="246"/>
  <c r="Q24" i="246"/>
  <c r="P24" i="246"/>
  <c r="E24" i="246"/>
  <c r="T24" i="246" s="1"/>
  <c r="S23" i="246"/>
  <c r="R23" i="246"/>
  <c r="Q23" i="246"/>
  <c r="P23" i="246"/>
  <c r="T23" i="246" s="1"/>
  <c r="E23" i="246"/>
  <c r="U23" i="246" s="1"/>
  <c r="S22" i="246"/>
  <c r="R22" i="246"/>
  <c r="Q22" i="246"/>
  <c r="P22" i="246"/>
  <c r="E22" i="246"/>
  <c r="U21" i="246"/>
  <c r="T21" i="246"/>
  <c r="S21" i="246"/>
  <c r="R21" i="246"/>
  <c r="Q21" i="246"/>
  <c r="P21" i="246"/>
  <c r="E21" i="246"/>
  <c r="U20" i="246"/>
  <c r="S20" i="246"/>
  <c r="R20" i="246"/>
  <c r="Q20" i="246"/>
  <c r="P20" i="246"/>
  <c r="E20" i="246"/>
  <c r="T20" i="246" s="1"/>
  <c r="S19" i="246"/>
  <c r="R19" i="246"/>
  <c r="Q19" i="246"/>
  <c r="P19" i="246"/>
  <c r="E19" i="246"/>
  <c r="U19" i="246" s="1"/>
  <c r="S18" i="246"/>
  <c r="R18" i="246"/>
  <c r="Q18" i="246"/>
  <c r="P18" i="246"/>
  <c r="E18" i="246"/>
  <c r="U17" i="246"/>
  <c r="S17" i="246"/>
  <c r="R17" i="246"/>
  <c r="Q17" i="246"/>
  <c r="P17" i="246"/>
  <c r="E17" i="246"/>
  <c r="T17" i="246" s="1"/>
  <c r="T16" i="246"/>
  <c r="S16" i="246"/>
  <c r="R16" i="246"/>
  <c r="Q16" i="246"/>
  <c r="P16" i="246"/>
  <c r="E16" i="246"/>
  <c r="U16" i="246" s="1"/>
  <c r="S15" i="246"/>
  <c r="R15" i="246"/>
  <c r="Q15" i="246"/>
  <c r="P15" i="246"/>
  <c r="E15" i="246"/>
  <c r="U15" i="246" s="1"/>
  <c r="S14" i="246"/>
  <c r="R14" i="246"/>
  <c r="Q14" i="246"/>
  <c r="P14" i="246"/>
  <c r="E14" i="246"/>
  <c r="S13" i="246"/>
  <c r="R13" i="246"/>
  <c r="Q13" i="246"/>
  <c r="U13" i="246" s="1"/>
  <c r="P13" i="246"/>
  <c r="T13" i="246" s="1"/>
  <c r="E13" i="246"/>
  <c r="U12" i="246"/>
  <c r="S12" i="246"/>
  <c r="R12" i="246"/>
  <c r="Q12" i="246"/>
  <c r="P12" i="246"/>
  <c r="E12" i="246"/>
  <c r="T12" i="246" s="1"/>
  <c r="S11" i="246"/>
  <c r="R11" i="246"/>
  <c r="Q11" i="246"/>
  <c r="P11" i="246"/>
  <c r="E11" i="246"/>
  <c r="U11" i="246" s="1"/>
  <c r="S10" i="246"/>
  <c r="R10" i="246"/>
  <c r="Q10" i="246"/>
  <c r="P10" i="246"/>
  <c r="E10" i="246"/>
  <c r="S62" i="245"/>
  <c r="S61" i="245"/>
  <c r="R61" i="245"/>
  <c r="Q61" i="245"/>
  <c r="P61" i="245"/>
  <c r="E61" i="245"/>
  <c r="U60" i="245"/>
  <c r="S60" i="245"/>
  <c r="R60" i="245"/>
  <c r="Q60" i="245"/>
  <c r="P60" i="245"/>
  <c r="P59" i="245" s="1"/>
  <c r="E60" i="245"/>
  <c r="T60" i="245" s="1"/>
  <c r="S59" i="245"/>
  <c r="R59" i="245"/>
  <c r="S58" i="245"/>
  <c r="U57" i="245"/>
  <c r="S57" i="245"/>
  <c r="R57" i="245"/>
  <c r="Q57" i="245"/>
  <c r="P57" i="245"/>
  <c r="E57" i="245"/>
  <c r="T57" i="245" s="1"/>
  <c r="S56" i="245"/>
  <c r="R56" i="245"/>
  <c r="Q56" i="245"/>
  <c r="P56" i="245"/>
  <c r="E56" i="245"/>
  <c r="U56" i="245" s="1"/>
  <c r="S55" i="245"/>
  <c r="R55" i="245"/>
  <c r="Q55" i="245"/>
  <c r="P55" i="245"/>
  <c r="E55" i="245"/>
  <c r="S54" i="245"/>
  <c r="R54" i="245"/>
  <c r="Q54" i="245"/>
  <c r="P54" i="245"/>
  <c r="E54" i="245"/>
  <c r="S53" i="245"/>
  <c r="R53" i="245"/>
  <c r="U52" i="245"/>
  <c r="T52" i="245"/>
  <c r="S52" i="245"/>
  <c r="R52" i="245"/>
  <c r="Q52" i="245"/>
  <c r="P52" i="245"/>
  <c r="E52" i="245"/>
  <c r="S51" i="245"/>
  <c r="R51" i="245"/>
  <c r="Q51" i="245"/>
  <c r="P51" i="245"/>
  <c r="E51" i="245"/>
  <c r="U51" i="245" s="1"/>
  <c r="S50" i="245"/>
  <c r="R50" i="245"/>
  <c r="Q50" i="245"/>
  <c r="P50" i="245"/>
  <c r="E50" i="245"/>
  <c r="T49" i="245"/>
  <c r="S49" i="245"/>
  <c r="R49" i="245"/>
  <c r="Q49" i="245"/>
  <c r="P49" i="245"/>
  <c r="E49" i="245"/>
  <c r="U49" i="245" s="1"/>
  <c r="U48" i="245"/>
  <c r="S48" i="245"/>
  <c r="R48" i="245"/>
  <c r="Q48" i="245"/>
  <c r="P48" i="245"/>
  <c r="E48" i="245"/>
  <c r="T48" i="245" s="1"/>
  <c r="S47" i="245"/>
  <c r="R47" i="245"/>
  <c r="Q47" i="245"/>
  <c r="P47" i="245"/>
  <c r="E47" i="245"/>
  <c r="S46" i="245"/>
  <c r="R46" i="245"/>
  <c r="Q46" i="245"/>
  <c r="P46" i="245"/>
  <c r="E46" i="245"/>
  <c r="S45" i="245"/>
  <c r="R45" i="245"/>
  <c r="Q45" i="245"/>
  <c r="U45" i="245" s="1"/>
  <c r="P45" i="245"/>
  <c r="T45" i="245" s="1"/>
  <c r="E45" i="245"/>
  <c r="S44" i="245"/>
  <c r="R44" i="245"/>
  <c r="Q44" i="245"/>
  <c r="P44" i="245"/>
  <c r="E44" i="245"/>
  <c r="U44" i="245" s="1"/>
  <c r="S43" i="245"/>
  <c r="R43" i="245"/>
  <c r="S42" i="245"/>
  <c r="R42" i="245"/>
  <c r="T41" i="245"/>
  <c r="S41" i="245"/>
  <c r="R41" i="245"/>
  <c r="Q41" i="245"/>
  <c r="P41" i="245"/>
  <c r="E41" i="245"/>
  <c r="U41" i="245" s="1"/>
  <c r="S40" i="245"/>
  <c r="R40" i="245"/>
  <c r="Q40" i="245"/>
  <c r="P40" i="245"/>
  <c r="E40" i="245"/>
  <c r="S39" i="245"/>
  <c r="R39" i="245"/>
  <c r="Q39" i="245"/>
  <c r="P39" i="245"/>
  <c r="E39" i="245"/>
  <c r="U39" i="245" s="1"/>
  <c r="U38" i="245"/>
  <c r="S38" i="245"/>
  <c r="R38" i="245"/>
  <c r="Q38" i="245"/>
  <c r="P38" i="245"/>
  <c r="E38" i="245"/>
  <c r="T38" i="245" s="1"/>
  <c r="S37" i="245"/>
  <c r="R37" i="245"/>
  <c r="Q37" i="245"/>
  <c r="P37" i="245"/>
  <c r="E37" i="245"/>
  <c r="U37" i="245" s="1"/>
  <c r="S36" i="245"/>
  <c r="R36" i="245"/>
  <c r="Q36" i="245"/>
  <c r="P36" i="245"/>
  <c r="E36" i="245"/>
  <c r="S35" i="245"/>
  <c r="R35" i="245"/>
  <c r="Q35" i="245"/>
  <c r="P35" i="245"/>
  <c r="E35" i="245"/>
  <c r="T34" i="245"/>
  <c r="S34" i="245"/>
  <c r="R34" i="245"/>
  <c r="Q34" i="245"/>
  <c r="P34" i="245"/>
  <c r="E34" i="245"/>
  <c r="U34" i="245" s="1"/>
  <c r="T33" i="245"/>
  <c r="S33" i="245"/>
  <c r="R33" i="245"/>
  <c r="Q33" i="245"/>
  <c r="P33" i="245"/>
  <c r="E33" i="245"/>
  <c r="U33" i="245" s="1"/>
  <c r="S32" i="245"/>
  <c r="R32" i="245"/>
  <c r="Q32" i="245"/>
  <c r="P32" i="245"/>
  <c r="E32" i="245"/>
  <c r="S31" i="245"/>
  <c r="R31" i="245"/>
  <c r="Q31" i="245"/>
  <c r="P31" i="245"/>
  <c r="E31" i="245"/>
  <c r="U31" i="245" s="1"/>
  <c r="U30" i="245"/>
  <c r="S30" i="245"/>
  <c r="R30" i="245"/>
  <c r="Q30" i="245"/>
  <c r="P30" i="245"/>
  <c r="T30" i="245" s="1"/>
  <c r="E30" i="245"/>
  <c r="S29" i="245"/>
  <c r="R29" i="245"/>
  <c r="Q29" i="245"/>
  <c r="P29" i="245"/>
  <c r="E29" i="245"/>
  <c r="U29" i="245" s="1"/>
  <c r="S28" i="245"/>
  <c r="R28" i="245"/>
  <c r="Q28" i="245"/>
  <c r="P28" i="245"/>
  <c r="E28" i="245"/>
  <c r="S27" i="245"/>
  <c r="R27" i="245"/>
  <c r="U26" i="245"/>
  <c r="T26" i="245"/>
  <c r="S26" i="245"/>
  <c r="R26" i="245"/>
  <c r="Q26" i="245"/>
  <c r="P26" i="245"/>
  <c r="E26" i="245"/>
  <c r="S25" i="245"/>
  <c r="R25" i="245"/>
  <c r="Q25" i="245"/>
  <c r="P25" i="245"/>
  <c r="E25" i="245"/>
  <c r="S24" i="245"/>
  <c r="R24" i="245"/>
  <c r="Q24" i="245"/>
  <c r="P24" i="245"/>
  <c r="E24" i="245"/>
  <c r="U24" i="245" s="1"/>
  <c r="S23" i="245"/>
  <c r="R23" i="245"/>
  <c r="Q23" i="245"/>
  <c r="P23" i="245"/>
  <c r="E23" i="245"/>
  <c r="U22" i="245"/>
  <c r="S22" i="245"/>
  <c r="R22" i="245"/>
  <c r="Q22" i="245"/>
  <c r="P22" i="245"/>
  <c r="E22" i="245"/>
  <c r="T22" i="245" s="1"/>
  <c r="U21" i="245"/>
  <c r="T21" i="245"/>
  <c r="S21" i="245"/>
  <c r="R21" i="245"/>
  <c r="Q21" i="245"/>
  <c r="P21" i="245"/>
  <c r="E21" i="245"/>
  <c r="S20" i="245"/>
  <c r="R20" i="245"/>
  <c r="Q20" i="245"/>
  <c r="P20" i="245"/>
  <c r="E20" i="245"/>
  <c r="U20" i="245" s="1"/>
  <c r="S19" i="245"/>
  <c r="R19" i="245"/>
  <c r="Q19" i="245"/>
  <c r="P19" i="245"/>
  <c r="E19" i="245"/>
  <c r="S18" i="245"/>
  <c r="R18" i="245"/>
  <c r="Q18" i="245"/>
  <c r="P18" i="245"/>
  <c r="E18" i="245"/>
  <c r="U18" i="245" s="1"/>
  <c r="U17" i="245"/>
  <c r="S17" i="245"/>
  <c r="R17" i="245"/>
  <c r="Q17" i="245"/>
  <c r="P17" i="245"/>
  <c r="E17" i="245"/>
  <c r="T17" i="245" s="1"/>
  <c r="S16" i="245"/>
  <c r="R16" i="245"/>
  <c r="Q16" i="245"/>
  <c r="P16" i="245"/>
  <c r="E16" i="245"/>
  <c r="S15" i="245"/>
  <c r="R15" i="245"/>
  <c r="Q15" i="245"/>
  <c r="P15" i="245"/>
  <c r="E15" i="245"/>
  <c r="S14" i="245"/>
  <c r="R14" i="245"/>
  <c r="Q14" i="245"/>
  <c r="P14" i="245"/>
  <c r="E14" i="245"/>
  <c r="U14" i="245" s="1"/>
  <c r="S13" i="245"/>
  <c r="R13" i="245"/>
  <c r="Q13" i="245"/>
  <c r="P13" i="245"/>
  <c r="T13" i="245" s="1"/>
  <c r="E13" i="245"/>
  <c r="S12" i="245"/>
  <c r="R12" i="245"/>
  <c r="Q12" i="245"/>
  <c r="P12" i="245"/>
  <c r="E12" i="245"/>
  <c r="S11" i="245"/>
  <c r="R11" i="245"/>
  <c r="Q11" i="245"/>
  <c r="P11" i="245"/>
  <c r="E11" i="245"/>
  <c r="S10" i="245"/>
  <c r="R10" i="245"/>
  <c r="Q10" i="245"/>
  <c r="P10" i="245"/>
  <c r="E10" i="245"/>
  <c r="S9" i="245"/>
  <c r="S8" i="245"/>
  <c r="S61" i="244"/>
  <c r="R61" i="244"/>
  <c r="Q61" i="244"/>
  <c r="P61" i="244"/>
  <c r="E61" i="244"/>
  <c r="U61" i="244" s="1"/>
  <c r="S60" i="244"/>
  <c r="R60" i="244"/>
  <c r="Q60" i="244"/>
  <c r="P60" i="244"/>
  <c r="P59" i="244" s="1"/>
  <c r="E60" i="244"/>
  <c r="E59" i="244" s="1"/>
  <c r="U59" i="244" s="1"/>
  <c r="S59" i="244"/>
  <c r="R59" i="244"/>
  <c r="S57" i="244"/>
  <c r="R57" i="244"/>
  <c r="Q57" i="244"/>
  <c r="P57" i="244"/>
  <c r="E57" i="244"/>
  <c r="U56" i="244"/>
  <c r="S56" i="244"/>
  <c r="R56" i="244"/>
  <c r="Q56" i="244"/>
  <c r="P56" i="244"/>
  <c r="E56" i="244"/>
  <c r="T56" i="244" s="1"/>
  <c r="U55" i="244"/>
  <c r="T55" i="244"/>
  <c r="S55" i="244"/>
  <c r="R55" i="244"/>
  <c r="Q55" i="244"/>
  <c r="P55" i="244"/>
  <c r="E55" i="244"/>
  <c r="S54" i="244"/>
  <c r="R54" i="244"/>
  <c r="Q54" i="244"/>
  <c r="P54" i="244"/>
  <c r="P53" i="244" s="1"/>
  <c r="E54" i="244"/>
  <c r="U54" i="244" s="1"/>
  <c r="S53" i="244"/>
  <c r="R53" i="244"/>
  <c r="S52" i="244"/>
  <c r="R52" i="244"/>
  <c r="Q52" i="244"/>
  <c r="P52" i="244"/>
  <c r="E52" i="244"/>
  <c r="S51" i="244"/>
  <c r="R51" i="244"/>
  <c r="Q51" i="244"/>
  <c r="P51" i="244"/>
  <c r="E51" i="244"/>
  <c r="U51" i="244" s="1"/>
  <c r="S50" i="244"/>
  <c r="R50" i="244"/>
  <c r="Q50" i="244"/>
  <c r="P50" i="244"/>
  <c r="E50" i="244"/>
  <c r="U50" i="244" s="1"/>
  <c r="T49" i="244"/>
  <c r="S49" i="244"/>
  <c r="R49" i="244"/>
  <c r="Q49" i="244"/>
  <c r="P49" i="244"/>
  <c r="E49" i="244"/>
  <c r="U49" i="244" s="1"/>
  <c r="S48" i="244"/>
  <c r="R48" i="244"/>
  <c r="Q48" i="244"/>
  <c r="P48" i="244"/>
  <c r="E48" i="244"/>
  <c r="S47" i="244"/>
  <c r="R47" i="244"/>
  <c r="Q47" i="244"/>
  <c r="P47" i="244"/>
  <c r="E47" i="244"/>
  <c r="U47" i="244" s="1"/>
  <c r="S46" i="244"/>
  <c r="R46" i="244"/>
  <c r="Q46" i="244"/>
  <c r="P46" i="244"/>
  <c r="E46" i="244"/>
  <c r="U46" i="244" s="1"/>
  <c r="S45" i="244"/>
  <c r="R45" i="244"/>
  <c r="Q45" i="244"/>
  <c r="P45" i="244"/>
  <c r="E45" i="244"/>
  <c r="S44" i="244"/>
  <c r="R44" i="244"/>
  <c r="Q44" i="244"/>
  <c r="P44" i="244"/>
  <c r="E44" i="244"/>
  <c r="S43" i="244"/>
  <c r="R43" i="244"/>
  <c r="S42" i="244"/>
  <c r="R42" i="244"/>
  <c r="S41" i="244"/>
  <c r="R41" i="244"/>
  <c r="Q41" i="244"/>
  <c r="P41" i="244"/>
  <c r="E41" i="244"/>
  <c r="U40" i="244"/>
  <c r="T40" i="244"/>
  <c r="S40" i="244"/>
  <c r="R40" i="244"/>
  <c r="Q40" i="244"/>
  <c r="P40" i="244"/>
  <c r="E40" i="244"/>
  <c r="T39" i="244"/>
  <c r="S39" i="244"/>
  <c r="R39" i="244"/>
  <c r="Q39" i="244"/>
  <c r="P39" i="244"/>
  <c r="E39" i="244"/>
  <c r="U39" i="244" s="1"/>
  <c r="S38" i="244"/>
  <c r="R38" i="244"/>
  <c r="Q38" i="244"/>
  <c r="P38" i="244"/>
  <c r="E38" i="244"/>
  <c r="S37" i="244"/>
  <c r="R37" i="244"/>
  <c r="Q37" i="244"/>
  <c r="P37" i="244"/>
  <c r="E37" i="244"/>
  <c r="U37" i="244" s="1"/>
  <c r="S36" i="244"/>
  <c r="R36" i="244"/>
  <c r="Q36" i="244"/>
  <c r="P36" i="244"/>
  <c r="E36" i="244"/>
  <c r="S35" i="244"/>
  <c r="R35" i="244"/>
  <c r="Q35" i="244"/>
  <c r="P35" i="244"/>
  <c r="E35" i="244"/>
  <c r="U35" i="244" s="1"/>
  <c r="S34" i="244"/>
  <c r="R34" i="244"/>
  <c r="Q34" i="244"/>
  <c r="P34" i="244"/>
  <c r="E34" i="244"/>
  <c r="S33" i="244"/>
  <c r="R33" i="244"/>
  <c r="Q33" i="244"/>
  <c r="P33" i="244"/>
  <c r="E33" i="244"/>
  <c r="U33" i="244" s="1"/>
  <c r="S32" i="244"/>
  <c r="R32" i="244"/>
  <c r="Q32" i="244"/>
  <c r="P32" i="244"/>
  <c r="E32" i="244"/>
  <c r="U32" i="244" s="1"/>
  <c r="S31" i="244"/>
  <c r="R31" i="244"/>
  <c r="Q31" i="244"/>
  <c r="P31" i="244"/>
  <c r="E31" i="244"/>
  <c r="U31" i="244" s="1"/>
  <c r="S30" i="244"/>
  <c r="R30" i="244"/>
  <c r="Q30" i="244"/>
  <c r="P30" i="244"/>
  <c r="E30" i="244"/>
  <c r="S29" i="244"/>
  <c r="R29" i="244"/>
  <c r="Q29" i="244"/>
  <c r="P29" i="244"/>
  <c r="E29" i="244"/>
  <c r="U29" i="244" s="1"/>
  <c r="S28" i="244"/>
  <c r="R28" i="244"/>
  <c r="Q28" i="244"/>
  <c r="P28" i="244"/>
  <c r="E28" i="244"/>
  <c r="U28" i="244" s="1"/>
  <c r="S27" i="244"/>
  <c r="R27" i="244"/>
  <c r="S26" i="244"/>
  <c r="R26" i="244"/>
  <c r="Q26" i="244"/>
  <c r="P26" i="244"/>
  <c r="E26" i="244"/>
  <c r="U26" i="244" s="1"/>
  <c r="S25" i="244"/>
  <c r="R25" i="244"/>
  <c r="Q25" i="244"/>
  <c r="P25" i="244"/>
  <c r="E25" i="244"/>
  <c r="U24" i="244"/>
  <c r="T24" i="244"/>
  <c r="S24" i="244"/>
  <c r="R24" i="244"/>
  <c r="Q24" i="244"/>
  <c r="P24" i="244"/>
  <c r="E24" i="244"/>
  <c r="S23" i="244"/>
  <c r="R23" i="244"/>
  <c r="Q23" i="244"/>
  <c r="U23" i="244" s="1"/>
  <c r="P23" i="244"/>
  <c r="T23" i="244" s="1"/>
  <c r="E23" i="244"/>
  <c r="S22" i="244"/>
  <c r="R22" i="244"/>
  <c r="Q22" i="244"/>
  <c r="P22" i="244"/>
  <c r="E22" i="244"/>
  <c r="U22" i="244" s="1"/>
  <c r="S21" i="244"/>
  <c r="R21" i="244"/>
  <c r="Q21" i="244"/>
  <c r="P21" i="244"/>
  <c r="E21" i="244"/>
  <c r="U20" i="244"/>
  <c r="T20" i="244"/>
  <c r="S20" i="244"/>
  <c r="R20" i="244"/>
  <c r="Q20" i="244"/>
  <c r="P20" i="244"/>
  <c r="E20" i="244"/>
  <c r="U19" i="244"/>
  <c r="T19" i="244"/>
  <c r="S19" i="244"/>
  <c r="R19" i="244"/>
  <c r="Q19" i="244"/>
  <c r="P19" i="244"/>
  <c r="E19" i="244"/>
  <c r="S18" i="244"/>
  <c r="R18" i="244"/>
  <c r="Q18" i="244"/>
  <c r="P18" i="244"/>
  <c r="E18" i="244"/>
  <c r="U18" i="244" s="1"/>
  <c r="S17" i="244"/>
  <c r="R17" i="244"/>
  <c r="Q17" i="244"/>
  <c r="P17" i="244"/>
  <c r="E17" i="244"/>
  <c r="U16" i="244"/>
  <c r="S16" i="244"/>
  <c r="R16" i="244"/>
  <c r="Q16" i="244"/>
  <c r="P16" i="244"/>
  <c r="E16" i="244"/>
  <c r="T16" i="244" s="1"/>
  <c r="U15" i="244"/>
  <c r="T15" i="244"/>
  <c r="S15" i="244"/>
  <c r="R15" i="244"/>
  <c r="Q15" i="244"/>
  <c r="P15" i="244"/>
  <c r="E15" i="244"/>
  <c r="S14" i="244"/>
  <c r="R14" i="244"/>
  <c r="Q14" i="244"/>
  <c r="P14" i="244"/>
  <c r="T14" i="244" s="1"/>
  <c r="E14" i="244"/>
  <c r="S13" i="244"/>
  <c r="R13" i="244"/>
  <c r="Q13" i="244"/>
  <c r="P13" i="244"/>
  <c r="E13" i="244"/>
  <c r="U12" i="244"/>
  <c r="S12" i="244"/>
  <c r="R12" i="244"/>
  <c r="Q12" i="244"/>
  <c r="P12" i="244"/>
  <c r="E12" i="244"/>
  <c r="T12" i="244" s="1"/>
  <c r="U11" i="244"/>
  <c r="T11" i="244"/>
  <c r="S11" i="244"/>
  <c r="R11" i="244"/>
  <c r="Q11" i="244"/>
  <c r="P11" i="244"/>
  <c r="E11" i="244"/>
  <c r="S10" i="244"/>
  <c r="R10" i="244"/>
  <c r="Q10" i="244"/>
  <c r="P10" i="244"/>
  <c r="E10" i="244"/>
  <c r="S61" i="243"/>
  <c r="R61" i="243"/>
  <c r="Q61" i="243"/>
  <c r="P61" i="243"/>
  <c r="E61" i="243"/>
  <c r="U60" i="243"/>
  <c r="S60" i="243"/>
  <c r="R60" i="243"/>
  <c r="Q60" i="243"/>
  <c r="Q59" i="243" s="1"/>
  <c r="P60" i="243"/>
  <c r="E60" i="243"/>
  <c r="T60" i="243" s="1"/>
  <c r="S59" i="243"/>
  <c r="R59" i="243"/>
  <c r="S57" i="243"/>
  <c r="R57" i="243"/>
  <c r="Q57" i="243"/>
  <c r="P57" i="243"/>
  <c r="E57" i="243"/>
  <c r="T56" i="243"/>
  <c r="S56" i="243"/>
  <c r="R56" i="243"/>
  <c r="Q56" i="243"/>
  <c r="P56" i="243"/>
  <c r="E56" i="243"/>
  <c r="U56" i="243" s="1"/>
  <c r="S55" i="243"/>
  <c r="R55" i="243"/>
  <c r="Q55" i="243"/>
  <c r="P55" i="243"/>
  <c r="E55" i="243"/>
  <c r="S54" i="243"/>
  <c r="R54" i="243"/>
  <c r="Q54" i="243"/>
  <c r="P54" i="243"/>
  <c r="E54" i="243"/>
  <c r="U54" i="243" s="1"/>
  <c r="S53" i="243"/>
  <c r="R53" i="243"/>
  <c r="S52" i="243"/>
  <c r="R52" i="243"/>
  <c r="Q52" i="243"/>
  <c r="P52" i="243"/>
  <c r="E52" i="243"/>
  <c r="U52" i="243" s="1"/>
  <c r="S51" i="243"/>
  <c r="R51" i="243"/>
  <c r="Q51" i="243"/>
  <c r="P51" i="243"/>
  <c r="E51" i="243"/>
  <c r="U51" i="243" s="1"/>
  <c r="S50" i="243"/>
  <c r="R50" i="243"/>
  <c r="Q50" i="243"/>
  <c r="P50" i="243"/>
  <c r="E50" i="243"/>
  <c r="T49" i="243"/>
  <c r="S49" i="243"/>
  <c r="R49" i="243"/>
  <c r="Q49" i="243"/>
  <c r="P49" i="243"/>
  <c r="E49" i="243"/>
  <c r="U49" i="243" s="1"/>
  <c r="U48" i="243"/>
  <c r="S48" i="243"/>
  <c r="R48" i="243"/>
  <c r="Q48" i="243"/>
  <c r="P48" i="243"/>
  <c r="E48" i="243"/>
  <c r="T48" i="243" s="1"/>
  <c r="S47" i="243"/>
  <c r="R47" i="243"/>
  <c r="Q47" i="243"/>
  <c r="P47" i="243"/>
  <c r="E47" i="243"/>
  <c r="U47" i="243" s="1"/>
  <c r="S46" i="243"/>
  <c r="R46" i="243"/>
  <c r="Q46" i="243"/>
  <c r="P46" i="243"/>
  <c r="E46" i="243"/>
  <c r="S45" i="243"/>
  <c r="R45" i="243"/>
  <c r="Q45" i="243"/>
  <c r="U45" i="243" s="1"/>
  <c r="P45" i="243"/>
  <c r="T45" i="243" s="1"/>
  <c r="E45" i="243"/>
  <c r="S44" i="243"/>
  <c r="R44" i="243"/>
  <c r="Q44" i="243"/>
  <c r="P44" i="243"/>
  <c r="E44" i="243"/>
  <c r="U44" i="243" s="1"/>
  <c r="S43" i="243"/>
  <c r="R43" i="243"/>
  <c r="S42" i="243"/>
  <c r="R42" i="243"/>
  <c r="T41" i="243"/>
  <c r="S41" i="243"/>
  <c r="R41" i="243"/>
  <c r="Q41" i="243"/>
  <c r="P41" i="243"/>
  <c r="E41" i="243"/>
  <c r="U41" i="243" s="1"/>
  <c r="S40" i="243"/>
  <c r="R40" i="243"/>
  <c r="Q40" i="243"/>
  <c r="P40" i="243"/>
  <c r="E40" i="243"/>
  <c r="S39" i="243"/>
  <c r="R39" i="243"/>
  <c r="Q39" i="243"/>
  <c r="P39" i="243"/>
  <c r="E39" i="243"/>
  <c r="T39" i="243" s="1"/>
  <c r="S38" i="243"/>
  <c r="R38" i="243"/>
  <c r="Q38" i="243"/>
  <c r="P38" i="243"/>
  <c r="E38" i="243"/>
  <c r="U38" i="243" s="1"/>
  <c r="T37" i="243"/>
  <c r="S37" i="243"/>
  <c r="R37" i="243"/>
  <c r="Q37" i="243"/>
  <c r="P37" i="243"/>
  <c r="E37" i="243"/>
  <c r="U37" i="243" s="1"/>
  <c r="S36" i="243"/>
  <c r="R36" i="243"/>
  <c r="Q36" i="243"/>
  <c r="P36" i="243"/>
  <c r="E36" i="243"/>
  <c r="S35" i="243"/>
  <c r="R35" i="243"/>
  <c r="Q35" i="243"/>
  <c r="P35" i="243"/>
  <c r="E35" i="243"/>
  <c r="U35" i="243" s="1"/>
  <c r="S34" i="243"/>
  <c r="R34" i="243"/>
  <c r="Q34" i="243"/>
  <c r="P34" i="243"/>
  <c r="E34" i="243"/>
  <c r="T34" i="243" s="1"/>
  <c r="T33" i="243"/>
  <c r="S33" i="243"/>
  <c r="R33" i="243"/>
  <c r="Q33" i="243"/>
  <c r="P33" i="243"/>
  <c r="E33" i="243"/>
  <c r="U33" i="243" s="1"/>
  <c r="S32" i="243"/>
  <c r="R32" i="243"/>
  <c r="Q32" i="243"/>
  <c r="P32" i="243"/>
  <c r="E32" i="243"/>
  <c r="S31" i="243"/>
  <c r="R31" i="243"/>
  <c r="Q31" i="243"/>
  <c r="P31" i="243"/>
  <c r="E31" i="243"/>
  <c r="U31" i="243" s="1"/>
  <c r="S30" i="243"/>
  <c r="R30" i="243"/>
  <c r="Q30" i="243"/>
  <c r="P30" i="243"/>
  <c r="E30" i="243"/>
  <c r="U30" i="243" s="1"/>
  <c r="T29" i="243"/>
  <c r="S29" i="243"/>
  <c r="R29" i="243"/>
  <c r="Q29" i="243"/>
  <c r="P29" i="243"/>
  <c r="E29" i="243"/>
  <c r="U29" i="243" s="1"/>
  <c r="S28" i="243"/>
  <c r="R28" i="243"/>
  <c r="Q28" i="243"/>
  <c r="P28" i="243"/>
  <c r="E28" i="243"/>
  <c r="S27" i="243"/>
  <c r="R27" i="243"/>
  <c r="T26" i="243"/>
  <c r="S26" i="243"/>
  <c r="R26" i="243"/>
  <c r="Q26" i="243"/>
  <c r="P26" i="243"/>
  <c r="E26" i="243"/>
  <c r="U26" i="243" s="1"/>
  <c r="U25" i="243"/>
  <c r="S25" i="243"/>
  <c r="R25" i="243"/>
  <c r="Q25" i="243"/>
  <c r="P25" i="243"/>
  <c r="E25" i="243"/>
  <c r="T25" i="243" s="1"/>
  <c r="S24" i="243"/>
  <c r="R24" i="243"/>
  <c r="Q24" i="243"/>
  <c r="P24" i="243"/>
  <c r="E24" i="243"/>
  <c r="U24" i="243" s="1"/>
  <c r="S23" i="243"/>
  <c r="R23" i="243"/>
  <c r="Q23" i="243"/>
  <c r="P23" i="243"/>
  <c r="E23" i="243"/>
  <c r="U22" i="243"/>
  <c r="T22" i="243"/>
  <c r="S22" i="243"/>
  <c r="R22" i="243"/>
  <c r="Q22" i="243"/>
  <c r="P22" i="243"/>
  <c r="E22" i="243"/>
  <c r="T21" i="243"/>
  <c r="S21" i="243"/>
  <c r="R21" i="243"/>
  <c r="Q21" i="243"/>
  <c r="P21" i="243"/>
  <c r="E21" i="243"/>
  <c r="U21" i="243" s="1"/>
  <c r="S20" i="243"/>
  <c r="R20" i="243"/>
  <c r="Q20" i="243"/>
  <c r="P20" i="243"/>
  <c r="E20" i="243"/>
  <c r="U20" i="243" s="1"/>
  <c r="S19" i="243"/>
  <c r="R19" i="243"/>
  <c r="Q19" i="243"/>
  <c r="P19" i="243"/>
  <c r="E19" i="243"/>
  <c r="U18" i="243"/>
  <c r="T18" i="243"/>
  <c r="S18" i="243"/>
  <c r="R18" i="243"/>
  <c r="Q18" i="243"/>
  <c r="P18" i="243"/>
  <c r="E18" i="243"/>
  <c r="U17" i="243"/>
  <c r="T17" i="243"/>
  <c r="S17" i="243"/>
  <c r="R17" i="243"/>
  <c r="Q17" i="243"/>
  <c r="P17" i="243"/>
  <c r="E17" i="243"/>
  <c r="S16" i="243"/>
  <c r="R16" i="243"/>
  <c r="Q16" i="243"/>
  <c r="P16" i="243"/>
  <c r="E16" i="243"/>
  <c r="U16" i="243" s="1"/>
  <c r="S15" i="243"/>
  <c r="R15" i="243"/>
  <c r="Q15" i="243"/>
  <c r="P15" i="243"/>
  <c r="E15" i="243"/>
  <c r="S14" i="243"/>
  <c r="R14" i="243"/>
  <c r="Q14" i="243"/>
  <c r="P14" i="243"/>
  <c r="E14" i="243"/>
  <c r="U14" i="243" s="1"/>
  <c r="U13" i="243"/>
  <c r="S13" i="243"/>
  <c r="R13" i="243"/>
  <c r="Q13" i="243"/>
  <c r="P13" i="243"/>
  <c r="T13" i="243" s="1"/>
  <c r="E13" i="243"/>
  <c r="S12" i="243"/>
  <c r="R12" i="243"/>
  <c r="Q12" i="243"/>
  <c r="P12" i="243"/>
  <c r="E12" i="243"/>
  <c r="U12" i="243" s="1"/>
  <c r="S11" i="243"/>
  <c r="R11" i="243"/>
  <c r="Q11" i="243"/>
  <c r="P11" i="243"/>
  <c r="E11" i="243"/>
  <c r="S10" i="243"/>
  <c r="R10" i="243"/>
  <c r="Q10" i="243"/>
  <c r="P10" i="243"/>
  <c r="E10" i="243"/>
  <c r="S61" i="242"/>
  <c r="R61" i="242"/>
  <c r="Q61" i="242"/>
  <c r="P61" i="242"/>
  <c r="E61" i="242"/>
  <c r="U61" i="242" s="1"/>
  <c r="S60" i="242"/>
  <c r="R60" i="242"/>
  <c r="Q60" i="242"/>
  <c r="P60" i="242"/>
  <c r="E60" i="242"/>
  <c r="S59" i="242"/>
  <c r="R59" i="242"/>
  <c r="S57" i="242"/>
  <c r="R57" i="242"/>
  <c r="Q57" i="242"/>
  <c r="P57" i="242"/>
  <c r="E57" i="242"/>
  <c r="U57" i="242" s="1"/>
  <c r="S56" i="242"/>
  <c r="R56" i="242"/>
  <c r="Q56" i="242"/>
  <c r="P56" i="242"/>
  <c r="E56" i="242"/>
  <c r="T56" i="242" s="1"/>
  <c r="T55" i="242"/>
  <c r="S55" i="242"/>
  <c r="R55" i="242"/>
  <c r="Q55" i="242"/>
  <c r="P55" i="242"/>
  <c r="E55" i="242"/>
  <c r="U55" i="242" s="1"/>
  <c r="S54" i="242"/>
  <c r="R54" i="242"/>
  <c r="Q54" i="242"/>
  <c r="P54" i="242"/>
  <c r="E54" i="242"/>
  <c r="S53" i="242"/>
  <c r="R53" i="242"/>
  <c r="T52" i="242"/>
  <c r="S52" i="242"/>
  <c r="R52" i="242"/>
  <c r="Q52" i="242"/>
  <c r="P52" i="242"/>
  <c r="E52" i="242"/>
  <c r="U52" i="242" s="1"/>
  <c r="U51" i="242"/>
  <c r="S51" i="242"/>
  <c r="R51" i="242"/>
  <c r="Q51" i="242"/>
  <c r="P51" i="242"/>
  <c r="E51" i="242"/>
  <c r="T51" i="242" s="1"/>
  <c r="S50" i="242"/>
  <c r="R50" i="242"/>
  <c r="Q50" i="242"/>
  <c r="P50" i="242"/>
  <c r="E50" i="242"/>
  <c r="U50" i="242" s="1"/>
  <c r="S49" i="242"/>
  <c r="R49" i="242"/>
  <c r="Q49" i="242"/>
  <c r="P49" i="242"/>
  <c r="E49" i="242"/>
  <c r="U48" i="242"/>
  <c r="T48" i="242"/>
  <c r="S48" i="242"/>
  <c r="R48" i="242"/>
  <c r="Q48" i="242"/>
  <c r="P48" i="242"/>
  <c r="E48" i="242"/>
  <c r="T47" i="242"/>
  <c r="S47" i="242"/>
  <c r="R47" i="242"/>
  <c r="Q47" i="242"/>
  <c r="P47" i="242"/>
  <c r="E47" i="242"/>
  <c r="U47" i="242" s="1"/>
  <c r="S46" i="242"/>
  <c r="R46" i="242"/>
  <c r="Q46" i="242"/>
  <c r="P46" i="242"/>
  <c r="E46" i="242"/>
  <c r="U46" i="242" s="1"/>
  <c r="S45" i="242"/>
  <c r="R45" i="242"/>
  <c r="Q45" i="242"/>
  <c r="P45" i="242"/>
  <c r="E45" i="242"/>
  <c r="U44" i="242"/>
  <c r="T44" i="242"/>
  <c r="S44" i="242"/>
  <c r="R44" i="242"/>
  <c r="Q44" i="242"/>
  <c r="P44" i="242"/>
  <c r="E44" i="242"/>
  <c r="S43" i="242"/>
  <c r="R43" i="242"/>
  <c r="S42" i="242"/>
  <c r="R42" i="242"/>
  <c r="S41" i="242"/>
  <c r="R41" i="242"/>
  <c r="Q41" i="242"/>
  <c r="P41" i="242"/>
  <c r="E41" i="242"/>
  <c r="U41" i="242" s="1"/>
  <c r="S40" i="242"/>
  <c r="R40" i="242"/>
  <c r="Q40" i="242"/>
  <c r="P40" i="242"/>
  <c r="E40" i="242"/>
  <c r="U40" i="242" s="1"/>
  <c r="S39" i="242"/>
  <c r="R39" i="242"/>
  <c r="Q39" i="242"/>
  <c r="P39" i="242"/>
  <c r="E39" i="242"/>
  <c r="U38" i="242"/>
  <c r="S38" i="242"/>
  <c r="R38" i="242"/>
  <c r="Q38" i="242"/>
  <c r="P38" i="242"/>
  <c r="E38" i="242"/>
  <c r="T38" i="242" s="1"/>
  <c r="S37" i="242"/>
  <c r="R37" i="242"/>
  <c r="Q37" i="242"/>
  <c r="P37" i="242"/>
  <c r="E37" i="242"/>
  <c r="U37" i="242" s="1"/>
  <c r="S36" i="242"/>
  <c r="R36" i="242"/>
  <c r="Q36" i="242"/>
  <c r="P36" i="242"/>
  <c r="E36" i="242"/>
  <c r="U36" i="242" s="1"/>
  <c r="S35" i="242"/>
  <c r="R35" i="242"/>
  <c r="Q35" i="242"/>
  <c r="P35" i="242"/>
  <c r="E35" i="242"/>
  <c r="T34" i="242"/>
  <c r="S34" i="242"/>
  <c r="R34" i="242"/>
  <c r="Q34" i="242"/>
  <c r="P34" i="242"/>
  <c r="E34" i="242"/>
  <c r="U34" i="242" s="1"/>
  <c r="U33" i="242"/>
  <c r="S33" i="242"/>
  <c r="R33" i="242"/>
  <c r="Q33" i="242"/>
  <c r="P33" i="242"/>
  <c r="E33" i="242"/>
  <c r="T33" i="242" s="1"/>
  <c r="S32" i="242"/>
  <c r="R32" i="242"/>
  <c r="Q32" i="242"/>
  <c r="P32" i="242"/>
  <c r="E32" i="242"/>
  <c r="U32" i="242" s="1"/>
  <c r="S31" i="242"/>
  <c r="R31" i="242"/>
  <c r="Q31" i="242"/>
  <c r="P31" i="242"/>
  <c r="E31" i="242"/>
  <c r="S30" i="242"/>
  <c r="R30" i="242"/>
  <c r="Q30" i="242"/>
  <c r="U30" i="242" s="1"/>
  <c r="P30" i="242"/>
  <c r="T30" i="242" s="1"/>
  <c r="E30" i="242"/>
  <c r="S29" i="242"/>
  <c r="R29" i="242"/>
  <c r="Q29" i="242"/>
  <c r="P29" i="242"/>
  <c r="E29" i="242"/>
  <c r="U29" i="242" s="1"/>
  <c r="S28" i="242"/>
  <c r="R28" i="242"/>
  <c r="Q28" i="242"/>
  <c r="P28" i="242"/>
  <c r="E28" i="242"/>
  <c r="U28" i="242" s="1"/>
  <c r="S27" i="242"/>
  <c r="R27" i="242"/>
  <c r="S26" i="242"/>
  <c r="R26" i="242"/>
  <c r="Q26" i="242"/>
  <c r="P26" i="242"/>
  <c r="E26" i="242"/>
  <c r="S25" i="242"/>
  <c r="R25" i="242"/>
  <c r="Q25" i="242"/>
  <c r="U25" i="242" s="1"/>
  <c r="P25" i="242"/>
  <c r="T25" i="242" s="1"/>
  <c r="E25" i="242"/>
  <c r="S24" i="242"/>
  <c r="R24" i="242"/>
  <c r="Q24" i="242"/>
  <c r="P24" i="242"/>
  <c r="E24" i="242"/>
  <c r="U24" i="242" s="1"/>
  <c r="S23" i="242"/>
  <c r="R23" i="242"/>
  <c r="Q23" i="242"/>
  <c r="P23" i="242"/>
  <c r="E23" i="242"/>
  <c r="U23" i="242" s="1"/>
  <c r="S22" i="242"/>
  <c r="R22" i="242"/>
  <c r="Q22" i="242"/>
  <c r="P22" i="242"/>
  <c r="E22" i="242"/>
  <c r="T21" i="242"/>
  <c r="S21" i="242"/>
  <c r="R21" i="242"/>
  <c r="Q21" i="242"/>
  <c r="P21" i="242"/>
  <c r="E21" i="242"/>
  <c r="U21" i="242" s="1"/>
  <c r="U20" i="242"/>
  <c r="S20" i="242"/>
  <c r="R20" i="242"/>
  <c r="Q20" i="242"/>
  <c r="P20" i="242"/>
  <c r="E20" i="242"/>
  <c r="T20" i="242" s="1"/>
  <c r="S19" i="242"/>
  <c r="R19" i="242"/>
  <c r="Q19" i="242"/>
  <c r="P19" i="242"/>
  <c r="E19" i="242"/>
  <c r="U19" i="242" s="1"/>
  <c r="S18" i="242"/>
  <c r="R18" i="242"/>
  <c r="Q18" i="242"/>
  <c r="P18" i="242"/>
  <c r="E18" i="242"/>
  <c r="U17" i="242"/>
  <c r="T17" i="242"/>
  <c r="S17" i="242"/>
  <c r="R17" i="242"/>
  <c r="Q17" i="242"/>
  <c r="P17" i="242"/>
  <c r="E17" i="242"/>
  <c r="T16" i="242"/>
  <c r="S16" i="242"/>
  <c r="R16" i="242"/>
  <c r="Q16" i="242"/>
  <c r="P16" i="242"/>
  <c r="E16" i="242"/>
  <c r="U16" i="242" s="1"/>
  <c r="S15" i="242"/>
  <c r="R15" i="242"/>
  <c r="Q15" i="242"/>
  <c r="P15" i="242"/>
  <c r="E15" i="242"/>
  <c r="U15" i="242" s="1"/>
  <c r="S14" i="242"/>
  <c r="R14" i="242"/>
  <c r="Q14" i="242"/>
  <c r="P14" i="242"/>
  <c r="E14" i="242"/>
  <c r="S13" i="242"/>
  <c r="R13" i="242"/>
  <c r="Q13" i="242"/>
  <c r="U13" i="242" s="1"/>
  <c r="P13" i="242"/>
  <c r="E13" i="242"/>
  <c r="U12" i="242"/>
  <c r="S12" i="242"/>
  <c r="R12" i="242"/>
  <c r="Q12" i="242"/>
  <c r="P12" i="242"/>
  <c r="E12" i="242"/>
  <c r="T12" i="242" s="1"/>
  <c r="S11" i="242"/>
  <c r="R11" i="242"/>
  <c r="Q11" i="242"/>
  <c r="P11" i="242"/>
  <c r="E11" i="242"/>
  <c r="U11" i="242" s="1"/>
  <c r="S10" i="242"/>
  <c r="R10" i="242"/>
  <c r="Q10" i="242"/>
  <c r="P10" i="242"/>
  <c r="E10" i="242"/>
  <c r="S9" i="242"/>
  <c r="S62" i="241"/>
  <c r="S61" i="241"/>
  <c r="R61" i="241"/>
  <c r="Q61" i="241"/>
  <c r="P61" i="241"/>
  <c r="E61" i="241"/>
  <c r="U61" i="241" s="1"/>
  <c r="T60" i="241"/>
  <c r="S60" i="241"/>
  <c r="R60" i="241"/>
  <c r="Q60" i="241"/>
  <c r="P60" i="241"/>
  <c r="P59" i="241" s="1"/>
  <c r="E60" i="241"/>
  <c r="S59" i="241"/>
  <c r="R59" i="241"/>
  <c r="S58" i="241"/>
  <c r="S57" i="241"/>
  <c r="R57" i="241"/>
  <c r="Q57" i="241"/>
  <c r="P57" i="241"/>
  <c r="E57" i="241"/>
  <c r="T56" i="241"/>
  <c r="S56" i="241"/>
  <c r="R56" i="241"/>
  <c r="Q56" i="241"/>
  <c r="P56" i="241"/>
  <c r="E56" i="241"/>
  <c r="U56" i="241" s="1"/>
  <c r="U55" i="241"/>
  <c r="S55" i="241"/>
  <c r="R55" i="241"/>
  <c r="Q55" i="241"/>
  <c r="P55" i="241"/>
  <c r="E55" i="241"/>
  <c r="T55" i="241" s="1"/>
  <c r="S54" i="241"/>
  <c r="R54" i="241"/>
  <c r="Q54" i="241"/>
  <c r="P54" i="241"/>
  <c r="P53" i="241" s="1"/>
  <c r="E54" i="241"/>
  <c r="U54" i="241" s="1"/>
  <c r="S53" i="241"/>
  <c r="R53" i="241"/>
  <c r="S52" i="241"/>
  <c r="R52" i="241"/>
  <c r="Q52" i="241"/>
  <c r="P52" i="241"/>
  <c r="E52" i="241"/>
  <c r="S51" i="241"/>
  <c r="R51" i="241"/>
  <c r="Q51" i="241"/>
  <c r="P51" i="241"/>
  <c r="E51" i="241"/>
  <c r="U51" i="241" s="1"/>
  <c r="U50" i="241"/>
  <c r="T50" i="241"/>
  <c r="S50" i="241"/>
  <c r="R50" i="241"/>
  <c r="Q50" i="241"/>
  <c r="P50" i="241"/>
  <c r="E50" i="241"/>
  <c r="T49" i="241"/>
  <c r="S49" i="241"/>
  <c r="R49" i="241"/>
  <c r="Q49" i="241"/>
  <c r="P49" i="241"/>
  <c r="E49" i="241"/>
  <c r="U49" i="241" s="1"/>
  <c r="S48" i="241"/>
  <c r="R48" i="241"/>
  <c r="Q48" i="241"/>
  <c r="P48" i="241"/>
  <c r="E48" i="241"/>
  <c r="S47" i="241"/>
  <c r="R47" i="241"/>
  <c r="Q47" i="241"/>
  <c r="P47" i="241"/>
  <c r="E47" i="241"/>
  <c r="T47" i="241" s="1"/>
  <c r="U46" i="241"/>
  <c r="S46" i="241"/>
  <c r="R46" i="241"/>
  <c r="Q46" i="241"/>
  <c r="P46" i="241"/>
  <c r="T46" i="241" s="1"/>
  <c r="E46" i="241"/>
  <c r="T45" i="241"/>
  <c r="S45" i="241"/>
  <c r="R45" i="241"/>
  <c r="Q45" i="241"/>
  <c r="P45" i="241"/>
  <c r="E45" i="241"/>
  <c r="U45" i="241" s="1"/>
  <c r="S44" i="241"/>
  <c r="R44" i="241"/>
  <c r="Q44" i="241"/>
  <c r="P44" i="241"/>
  <c r="E44" i="241"/>
  <c r="S43" i="241"/>
  <c r="R43" i="241"/>
  <c r="S42" i="241"/>
  <c r="R42" i="241"/>
  <c r="T41" i="241"/>
  <c r="S41" i="241"/>
  <c r="R41" i="241"/>
  <c r="Q41" i="241"/>
  <c r="P41" i="241"/>
  <c r="E41" i="241"/>
  <c r="U41" i="241" s="1"/>
  <c r="U40" i="241"/>
  <c r="S40" i="241"/>
  <c r="R40" i="241"/>
  <c r="Q40" i="241"/>
  <c r="P40" i="241"/>
  <c r="E40" i="241"/>
  <c r="T40" i="241" s="1"/>
  <c r="S39" i="241"/>
  <c r="R39" i="241"/>
  <c r="Q39" i="241"/>
  <c r="P39" i="241"/>
  <c r="E39" i="241"/>
  <c r="U39" i="241" s="1"/>
  <c r="S38" i="241"/>
  <c r="R38" i="241"/>
  <c r="Q38" i="241"/>
  <c r="P38" i="241"/>
  <c r="E38" i="241"/>
  <c r="U37" i="241"/>
  <c r="T37" i="241"/>
  <c r="S37" i="241"/>
  <c r="R37" i="241"/>
  <c r="Q37" i="241"/>
  <c r="P37" i="241"/>
  <c r="E37" i="241"/>
  <c r="T36" i="241"/>
  <c r="S36" i="241"/>
  <c r="R36" i="241"/>
  <c r="Q36" i="241"/>
  <c r="P36" i="241"/>
  <c r="E36" i="241"/>
  <c r="U36" i="241" s="1"/>
  <c r="S35" i="241"/>
  <c r="R35" i="241"/>
  <c r="Q35" i="241"/>
  <c r="P35" i="241"/>
  <c r="T35" i="241" s="1"/>
  <c r="E35" i="241"/>
  <c r="S34" i="241"/>
  <c r="R34" i="241"/>
  <c r="Q34" i="241"/>
  <c r="P34" i="241"/>
  <c r="E34" i="241"/>
  <c r="U33" i="241"/>
  <c r="T33" i="241"/>
  <c r="S33" i="241"/>
  <c r="R33" i="241"/>
  <c r="Q33" i="241"/>
  <c r="P33" i="241"/>
  <c r="E33" i="241"/>
  <c r="S32" i="241"/>
  <c r="R32" i="241"/>
  <c r="Q32" i="241"/>
  <c r="U32" i="241" s="1"/>
  <c r="P32" i="241"/>
  <c r="T32" i="241" s="1"/>
  <c r="E32" i="241"/>
  <c r="S31" i="241"/>
  <c r="R31" i="241"/>
  <c r="Q31" i="241"/>
  <c r="P31" i="241"/>
  <c r="E31" i="241"/>
  <c r="U31" i="241" s="1"/>
  <c r="S30" i="241"/>
  <c r="R30" i="241"/>
  <c r="Q30" i="241"/>
  <c r="P30" i="241"/>
  <c r="E30" i="241"/>
  <c r="T29" i="241"/>
  <c r="S29" i="241"/>
  <c r="R29" i="241"/>
  <c r="Q29" i="241"/>
  <c r="P29" i="241"/>
  <c r="E29" i="241"/>
  <c r="U29" i="241" s="1"/>
  <c r="U28" i="241"/>
  <c r="T28" i="241"/>
  <c r="S28" i="241"/>
  <c r="R28" i="241"/>
  <c r="Q28" i="241"/>
  <c r="P28" i="241"/>
  <c r="E28" i="241"/>
  <c r="S27" i="241"/>
  <c r="R27" i="241"/>
  <c r="T26" i="241"/>
  <c r="S26" i="241"/>
  <c r="R26" i="241"/>
  <c r="Q26" i="241"/>
  <c r="P26" i="241"/>
  <c r="E26" i="241"/>
  <c r="U26" i="241" s="1"/>
  <c r="S25" i="241"/>
  <c r="R25" i="241"/>
  <c r="Q25" i="241"/>
  <c r="P25" i="241"/>
  <c r="E25" i="241"/>
  <c r="S24" i="241"/>
  <c r="R24" i="241"/>
  <c r="Q24" i="241"/>
  <c r="P24" i="241"/>
  <c r="E24" i="241"/>
  <c r="U24" i="241" s="1"/>
  <c r="S23" i="241"/>
  <c r="R23" i="241"/>
  <c r="Q23" i="241"/>
  <c r="U23" i="241" s="1"/>
  <c r="P23" i="241"/>
  <c r="E23" i="241"/>
  <c r="S22" i="241"/>
  <c r="R22" i="241"/>
  <c r="Q22" i="241"/>
  <c r="P22" i="241"/>
  <c r="E22" i="241"/>
  <c r="U22" i="241" s="1"/>
  <c r="S21" i="241"/>
  <c r="R21" i="241"/>
  <c r="Q21" i="241"/>
  <c r="P21" i="241"/>
  <c r="E21" i="241"/>
  <c r="U20" i="241"/>
  <c r="T20" i="241"/>
  <c r="S20" i="241"/>
  <c r="R20" i="241"/>
  <c r="Q20" i="241"/>
  <c r="P20" i="241"/>
  <c r="E20" i="241"/>
  <c r="U19" i="241"/>
  <c r="T19" i="241"/>
  <c r="S19" i="241"/>
  <c r="R19" i="241"/>
  <c r="Q19" i="241"/>
  <c r="P19" i="241"/>
  <c r="E19" i="241"/>
  <c r="S18" i="241"/>
  <c r="R18" i="241"/>
  <c r="Q18" i="241"/>
  <c r="P18" i="241"/>
  <c r="E18" i="241"/>
  <c r="U18" i="241" s="1"/>
  <c r="S17" i="241"/>
  <c r="R17" i="241"/>
  <c r="Q17" i="241"/>
  <c r="P17" i="241"/>
  <c r="E17" i="241"/>
  <c r="S16" i="241"/>
  <c r="R16" i="241"/>
  <c r="Q16" i="241"/>
  <c r="P16" i="241"/>
  <c r="E16" i="241"/>
  <c r="U16" i="241" s="1"/>
  <c r="U15" i="241"/>
  <c r="T15" i="241"/>
  <c r="S15" i="241"/>
  <c r="R15" i="241"/>
  <c r="Q15" i="241"/>
  <c r="P15" i="241"/>
  <c r="E15" i="241"/>
  <c r="T14" i="241"/>
  <c r="S14" i="241"/>
  <c r="R14" i="241"/>
  <c r="Q14" i="241"/>
  <c r="P14" i="241"/>
  <c r="E14" i="241"/>
  <c r="U14" i="241" s="1"/>
  <c r="S13" i="241"/>
  <c r="R13" i="241"/>
  <c r="Q13" i="241"/>
  <c r="P13" i="241"/>
  <c r="E13" i="241"/>
  <c r="S12" i="241"/>
  <c r="R12" i="241"/>
  <c r="Q12" i="241"/>
  <c r="P12" i="241"/>
  <c r="E12" i="241"/>
  <c r="T12" i="241" s="1"/>
  <c r="S11" i="241"/>
  <c r="R11" i="241"/>
  <c r="Q11" i="241"/>
  <c r="P11" i="241"/>
  <c r="E11" i="241"/>
  <c r="U11" i="241" s="1"/>
  <c r="T10" i="241"/>
  <c r="S10" i="241"/>
  <c r="R10" i="241"/>
  <c r="Q10" i="241"/>
  <c r="P10" i="241"/>
  <c r="E10" i="241"/>
  <c r="S9" i="241"/>
  <c r="S8" i="241"/>
  <c r="S61" i="240"/>
  <c r="R61" i="240"/>
  <c r="Q61" i="240"/>
  <c r="P61" i="240"/>
  <c r="E61" i="240"/>
  <c r="U60" i="240"/>
  <c r="S60" i="240"/>
  <c r="R60" i="240"/>
  <c r="Q60" i="240"/>
  <c r="Q59" i="240" s="1"/>
  <c r="P60" i="240"/>
  <c r="P59" i="240" s="1"/>
  <c r="E60" i="240"/>
  <c r="T60" i="240" s="1"/>
  <c r="S59" i="240"/>
  <c r="R59" i="240"/>
  <c r="T57" i="240"/>
  <c r="S57" i="240"/>
  <c r="R57" i="240"/>
  <c r="Q57" i="240"/>
  <c r="P57" i="240"/>
  <c r="E57" i="240"/>
  <c r="U57" i="240" s="1"/>
  <c r="S56" i="240"/>
  <c r="R56" i="240"/>
  <c r="Q56" i="240"/>
  <c r="P56" i="240"/>
  <c r="E56" i="240"/>
  <c r="U56" i="240" s="1"/>
  <c r="S55" i="240"/>
  <c r="R55" i="240"/>
  <c r="Q55" i="240"/>
  <c r="P55" i="240"/>
  <c r="E55" i="240"/>
  <c r="U54" i="240"/>
  <c r="T54" i="240"/>
  <c r="S54" i="240"/>
  <c r="R54" i="240"/>
  <c r="Q54" i="240"/>
  <c r="P54" i="240"/>
  <c r="E54" i="240"/>
  <c r="S53" i="240"/>
  <c r="R53" i="240"/>
  <c r="S52" i="240"/>
  <c r="R52" i="240"/>
  <c r="Q52" i="240"/>
  <c r="P52" i="240"/>
  <c r="E52" i="240"/>
  <c r="U52" i="240" s="1"/>
  <c r="T51" i="240"/>
  <c r="S51" i="240"/>
  <c r="R51" i="240"/>
  <c r="Q51" i="240"/>
  <c r="P51" i="240"/>
  <c r="E51" i="240"/>
  <c r="U51" i="240" s="1"/>
  <c r="S50" i="240"/>
  <c r="R50" i="240"/>
  <c r="Q50" i="240"/>
  <c r="P50" i="240"/>
  <c r="E50" i="240"/>
  <c r="S49" i="240"/>
  <c r="R49" i="240"/>
  <c r="Q49" i="240"/>
  <c r="P49" i="240"/>
  <c r="E49" i="240"/>
  <c r="U49" i="240" s="1"/>
  <c r="S48" i="240"/>
  <c r="R48" i="240"/>
  <c r="Q48" i="240"/>
  <c r="P48" i="240"/>
  <c r="E48" i="240"/>
  <c r="T48" i="240" s="1"/>
  <c r="T47" i="240"/>
  <c r="S47" i="240"/>
  <c r="R47" i="240"/>
  <c r="Q47" i="240"/>
  <c r="P47" i="240"/>
  <c r="E47" i="240"/>
  <c r="U47" i="240" s="1"/>
  <c r="S46" i="240"/>
  <c r="R46" i="240"/>
  <c r="Q46" i="240"/>
  <c r="P46" i="240"/>
  <c r="E46" i="240"/>
  <c r="S45" i="240"/>
  <c r="R45" i="240"/>
  <c r="Q45" i="240"/>
  <c r="P45" i="240"/>
  <c r="E45" i="240"/>
  <c r="U45" i="240" s="1"/>
  <c r="S44" i="240"/>
  <c r="R44" i="240"/>
  <c r="Q44" i="240"/>
  <c r="P44" i="240"/>
  <c r="E44" i="240"/>
  <c r="U44" i="240" s="1"/>
  <c r="S43" i="240"/>
  <c r="R43" i="240"/>
  <c r="S42" i="240"/>
  <c r="R42" i="240"/>
  <c r="S41" i="240"/>
  <c r="R41" i="240"/>
  <c r="Q41" i="240"/>
  <c r="P41" i="240"/>
  <c r="E41" i="240"/>
  <c r="U41" i="240" s="1"/>
  <c r="S40" i="240"/>
  <c r="R40" i="240"/>
  <c r="Q40" i="240"/>
  <c r="P40" i="240"/>
  <c r="E40" i="240"/>
  <c r="S39" i="240"/>
  <c r="R39" i="240"/>
  <c r="Q39" i="240"/>
  <c r="P39" i="240"/>
  <c r="E39" i="240"/>
  <c r="U39" i="240" s="1"/>
  <c r="U38" i="240"/>
  <c r="T38" i="240"/>
  <c r="S38" i="240"/>
  <c r="R38" i="240"/>
  <c r="Q38" i="240"/>
  <c r="P38" i="240"/>
  <c r="E38" i="240"/>
  <c r="T37" i="240"/>
  <c r="S37" i="240"/>
  <c r="R37" i="240"/>
  <c r="Q37" i="240"/>
  <c r="P37" i="240"/>
  <c r="E37" i="240"/>
  <c r="U37" i="240" s="1"/>
  <c r="S36" i="240"/>
  <c r="R36" i="240"/>
  <c r="Q36" i="240"/>
  <c r="P36" i="240"/>
  <c r="E36" i="240"/>
  <c r="S35" i="240"/>
  <c r="R35" i="240"/>
  <c r="Q35" i="240"/>
  <c r="P35" i="240"/>
  <c r="E35" i="240"/>
  <c r="T35" i="240" s="1"/>
  <c r="S34" i="240"/>
  <c r="R34" i="240"/>
  <c r="Q34" i="240"/>
  <c r="P34" i="240"/>
  <c r="E34" i="240"/>
  <c r="U34" i="240" s="1"/>
  <c r="T33" i="240"/>
  <c r="S33" i="240"/>
  <c r="R33" i="240"/>
  <c r="Q33" i="240"/>
  <c r="P33" i="240"/>
  <c r="E33" i="240"/>
  <c r="U33" i="240" s="1"/>
  <c r="S32" i="240"/>
  <c r="R32" i="240"/>
  <c r="Q32" i="240"/>
  <c r="P32" i="240"/>
  <c r="E32" i="240"/>
  <c r="S31" i="240"/>
  <c r="R31" i="240"/>
  <c r="Q31" i="240"/>
  <c r="P31" i="240"/>
  <c r="E31" i="240"/>
  <c r="U31" i="240" s="1"/>
  <c r="S30" i="240"/>
  <c r="R30" i="240"/>
  <c r="Q30" i="240"/>
  <c r="P30" i="240"/>
  <c r="E30" i="240"/>
  <c r="U30" i="240" s="1"/>
  <c r="T29" i="240"/>
  <c r="S29" i="240"/>
  <c r="R29" i="240"/>
  <c r="Q29" i="240"/>
  <c r="P29" i="240"/>
  <c r="E29" i="240"/>
  <c r="U29" i="240" s="1"/>
  <c r="S28" i="240"/>
  <c r="R28" i="240"/>
  <c r="Q28" i="240"/>
  <c r="P28" i="240"/>
  <c r="E28" i="240"/>
  <c r="S27" i="240"/>
  <c r="R27" i="240"/>
  <c r="U26" i="240"/>
  <c r="S26" i="240"/>
  <c r="R26" i="240"/>
  <c r="Q26" i="240"/>
  <c r="P26" i="240"/>
  <c r="E26" i="240"/>
  <c r="T26" i="240" s="1"/>
  <c r="S25" i="240"/>
  <c r="R25" i="240"/>
  <c r="Q25" i="240"/>
  <c r="P25" i="240"/>
  <c r="E25" i="240"/>
  <c r="U25" i="240" s="1"/>
  <c r="S24" i="240"/>
  <c r="R24" i="240"/>
  <c r="Q24" i="240"/>
  <c r="P24" i="240"/>
  <c r="E24" i="240"/>
  <c r="U24" i="240" s="1"/>
  <c r="S23" i="240"/>
  <c r="R23" i="240"/>
  <c r="Q23" i="240"/>
  <c r="P23" i="240"/>
  <c r="E23" i="240"/>
  <c r="S22" i="240"/>
  <c r="R22" i="240"/>
  <c r="Q22" i="240"/>
  <c r="U22" i="240" s="1"/>
  <c r="P22" i="240"/>
  <c r="T22" i="240" s="1"/>
  <c r="E22" i="240"/>
  <c r="S21" i="240"/>
  <c r="R21" i="240"/>
  <c r="Q21" i="240"/>
  <c r="P21" i="240"/>
  <c r="E21" i="240"/>
  <c r="U21" i="240" s="1"/>
  <c r="S20" i="240"/>
  <c r="R20" i="240"/>
  <c r="Q20" i="240"/>
  <c r="P20" i="240"/>
  <c r="E20" i="240"/>
  <c r="U20" i="240" s="1"/>
  <c r="S19" i="240"/>
  <c r="R19" i="240"/>
  <c r="Q19" i="240"/>
  <c r="P19" i="240"/>
  <c r="E19" i="240"/>
  <c r="U18" i="240"/>
  <c r="S18" i="240"/>
  <c r="R18" i="240"/>
  <c r="Q18" i="240"/>
  <c r="P18" i="240"/>
  <c r="E18" i="240"/>
  <c r="T18" i="240" s="1"/>
  <c r="S17" i="240"/>
  <c r="R17" i="240"/>
  <c r="Q17" i="240"/>
  <c r="P17" i="240"/>
  <c r="E17" i="240"/>
  <c r="U17" i="240" s="1"/>
  <c r="S16" i="240"/>
  <c r="R16" i="240"/>
  <c r="Q16" i="240"/>
  <c r="P16" i="240"/>
  <c r="E16" i="240"/>
  <c r="U16" i="240" s="1"/>
  <c r="S15" i="240"/>
  <c r="R15" i="240"/>
  <c r="Q15" i="240"/>
  <c r="P15" i="240"/>
  <c r="E15" i="240"/>
  <c r="T14" i="240"/>
  <c r="S14" i="240"/>
  <c r="R14" i="240"/>
  <c r="Q14" i="240"/>
  <c r="P14" i="240"/>
  <c r="E14" i="240"/>
  <c r="U14" i="240" s="1"/>
  <c r="S13" i="240"/>
  <c r="R13" i="240"/>
  <c r="Q13" i="240"/>
  <c r="U13" i="240" s="1"/>
  <c r="P13" i="240"/>
  <c r="T13" i="240" s="1"/>
  <c r="E13" i="240"/>
  <c r="S12" i="240"/>
  <c r="R12" i="240"/>
  <c r="Q12" i="240"/>
  <c r="P12" i="240"/>
  <c r="E12" i="240"/>
  <c r="U12" i="240" s="1"/>
  <c r="S11" i="240"/>
  <c r="R11" i="240"/>
  <c r="Q11" i="240"/>
  <c r="P11" i="240"/>
  <c r="E11" i="240"/>
  <c r="S10" i="240"/>
  <c r="R10" i="240"/>
  <c r="Q10" i="240"/>
  <c r="P10" i="240"/>
  <c r="E10" i="240"/>
  <c r="S61" i="239"/>
  <c r="R61" i="239"/>
  <c r="Q61" i="239"/>
  <c r="P61" i="239"/>
  <c r="E61" i="239"/>
  <c r="T61" i="239" s="1"/>
  <c r="T60" i="239"/>
  <c r="S60" i="239"/>
  <c r="R60" i="239"/>
  <c r="Q60" i="239"/>
  <c r="P60" i="239"/>
  <c r="E60" i="239"/>
  <c r="S59" i="239"/>
  <c r="R59" i="239"/>
  <c r="S57" i="239"/>
  <c r="R57" i="239"/>
  <c r="Q57" i="239"/>
  <c r="P57" i="239"/>
  <c r="E57" i="239"/>
  <c r="T56" i="239"/>
  <c r="S56" i="239"/>
  <c r="R56" i="239"/>
  <c r="Q56" i="239"/>
  <c r="P56" i="239"/>
  <c r="E56" i="239"/>
  <c r="U56" i="239" s="1"/>
  <c r="U55" i="239"/>
  <c r="S55" i="239"/>
  <c r="R55" i="239"/>
  <c r="Q55" i="239"/>
  <c r="P55" i="239"/>
  <c r="E55" i="239"/>
  <c r="T55" i="239" s="1"/>
  <c r="S54" i="239"/>
  <c r="R54" i="239"/>
  <c r="Q54" i="239"/>
  <c r="P54" i="239"/>
  <c r="P53" i="239" s="1"/>
  <c r="E54" i="239"/>
  <c r="U54" i="239" s="1"/>
  <c r="S53" i="239"/>
  <c r="R53" i="239"/>
  <c r="S52" i="239"/>
  <c r="R52" i="239"/>
  <c r="Q52" i="239"/>
  <c r="P52" i="239"/>
  <c r="E52" i="239"/>
  <c r="S51" i="239"/>
  <c r="R51" i="239"/>
  <c r="Q51" i="239"/>
  <c r="P51" i="239"/>
  <c r="E51" i="239"/>
  <c r="U51" i="239" s="1"/>
  <c r="U50" i="239"/>
  <c r="T50" i="239"/>
  <c r="S50" i="239"/>
  <c r="R50" i="239"/>
  <c r="Q50" i="239"/>
  <c r="P50" i="239"/>
  <c r="E50" i="239"/>
  <c r="T49" i="239"/>
  <c r="S49" i="239"/>
  <c r="R49" i="239"/>
  <c r="Q49" i="239"/>
  <c r="P49" i="239"/>
  <c r="E49" i="239"/>
  <c r="U49" i="239" s="1"/>
  <c r="S48" i="239"/>
  <c r="R48" i="239"/>
  <c r="Q48" i="239"/>
  <c r="P48" i="239"/>
  <c r="E48" i="239"/>
  <c r="S47" i="239"/>
  <c r="R47" i="239"/>
  <c r="Q47" i="239"/>
  <c r="P47" i="239"/>
  <c r="E47" i="239"/>
  <c r="T47" i="239" s="1"/>
  <c r="S46" i="239"/>
  <c r="R46" i="239"/>
  <c r="Q46" i="239"/>
  <c r="P46" i="239"/>
  <c r="E46" i="239"/>
  <c r="U46" i="239" s="1"/>
  <c r="S45" i="239"/>
  <c r="R45" i="239"/>
  <c r="Q45" i="239"/>
  <c r="P45" i="239"/>
  <c r="E45" i="239"/>
  <c r="S44" i="239"/>
  <c r="R44" i="239"/>
  <c r="Q44" i="239"/>
  <c r="P44" i="239"/>
  <c r="E44" i="239"/>
  <c r="S43" i="239"/>
  <c r="R43" i="239"/>
  <c r="S42" i="239"/>
  <c r="R42" i="239"/>
  <c r="T41" i="239"/>
  <c r="S41" i="239"/>
  <c r="R41" i="239"/>
  <c r="Q41" i="239"/>
  <c r="P41" i="239"/>
  <c r="E41" i="239"/>
  <c r="U41" i="239" s="1"/>
  <c r="U40" i="239"/>
  <c r="S40" i="239"/>
  <c r="R40" i="239"/>
  <c r="Q40" i="239"/>
  <c r="P40" i="239"/>
  <c r="E40" i="239"/>
  <c r="T40" i="239" s="1"/>
  <c r="S39" i="239"/>
  <c r="R39" i="239"/>
  <c r="Q39" i="239"/>
  <c r="P39" i="239"/>
  <c r="E39" i="239"/>
  <c r="U39" i="239" s="1"/>
  <c r="S38" i="239"/>
  <c r="R38" i="239"/>
  <c r="Q38" i="239"/>
  <c r="P38" i="239"/>
  <c r="E38" i="239"/>
  <c r="U37" i="239"/>
  <c r="T37" i="239"/>
  <c r="S37" i="239"/>
  <c r="R37" i="239"/>
  <c r="Q37" i="239"/>
  <c r="P37" i="239"/>
  <c r="E37" i="239"/>
  <c r="T36" i="239"/>
  <c r="S36" i="239"/>
  <c r="R36" i="239"/>
  <c r="Q36" i="239"/>
  <c r="P36" i="239"/>
  <c r="E36" i="239"/>
  <c r="U36" i="239" s="1"/>
  <c r="S35" i="239"/>
  <c r="R35" i="239"/>
  <c r="Q35" i="239"/>
  <c r="P35" i="239"/>
  <c r="E35" i="239"/>
  <c r="U35" i="239" s="1"/>
  <c r="S34" i="239"/>
  <c r="R34" i="239"/>
  <c r="Q34" i="239"/>
  <c r="P34" i="239"/>
  <c r="E34" i="239"/>
  <c r="U33" i="239"/>
  <c r="T33" i="239"/>
  <c r="S33" i="239"/>
  <c r="R33" i="239"/>
  <c r="Q33" i="239"/>
  <c r="P33" i="239"/>
  <c r="E33" i="239"/>
  <c r="U32" i="239"/>
  <c r="S32" i="239"/>
  <c r="R32" i="239"/>
  <c r="Q32" i="239"/>
  <c r="P32" i="239"/>
  <c r="E32" i="239"/>
  <c r="S31" i="239"/>
  <c r="R31" i="239"/>
  <c r="Q31" i="239"/>
  <c r="P31" i="239"/>
  <c r="E31" i="239"/>
  <c r="U31" i="239" s="1"/>
  <c r="S30" i="239"/>
  <c r="R30" i="239"/>
  <c r="Q30" i="239"/>
  <c r="P30" i="239"/>
  <c r="E30" i="239"/>
  <c r="U29" i="239"/>
  <c r="T29" i="239"/>
  <c r="S29" i="239"/>
  <c r="R29" i="239"/>
  <c r="Q29" i="239"/>
  <c r="P29" i="239"/>
  <c r="E29" i="239"/>
  <c r="U28" i="239"/>
  <c r="T28" i="239"/>
  <c r="S28" i="239"/>
  <c r="R28" i="239"/>
  <c r="Q28" i="239"/>
  <c r="P28" i="239"/>
  <c r="E28" i="239"/>
  <c r="S27" i="239"/>
  <c r="R27" i="239"/>
  <c r="T26" i="239"/>
  <c r="S26" i="239"/>
  <c r="R26" i="239"/>
  <c r="Q26" i="239"/>
  <c r="P26" i="239"/>
  <c r="E26" i="239"/>
  <c r="U26" i="239" s="1"/>
  <c r="S25" i="239"/>
  <c r="R25" i="239"/>
  <c r="Q25" i="239"/>
  <c r="P25" i="239"/>
  <c r="E25" i="239"/>
  <c r="S24" i="239"/>
  <c r="R24" i="239"/>
  <c r="Q24" i="239"/>
  <c r="P24" i="239"/>
  <c r="E24" i="239"/>
  <c r="U24" i="239" s="1"/>
  <c r="S23" i="239"/>
  <c r="R23" i="239"/>
  <c r="Q23" i="239"/>
  <c r="P23" i="239"/>
  <c r="E23" i="239"/>
  <c r="T23" i="239" s="1"/>
  <c r="T22" i="239"/>
  <c r="S22" i="239"/>
  <c r="R22" i="239"/>
  <c r="Q22" i="239"/>
  <c r="P22" i="239"/>
  <c r="E22" i="239"/>
  <c r="U22" i="239" s="1"/>
  <c r="S21" i="239"/>
  <c r="R21" i="239"/>
  <c r="Q21" i="239"/>
  <c r="P21" i="239"/>
  <c r="E21" i="239"/>
  <c r="S20" i="239"/>
  <c r="R20" i="239"/>
  <c r="Q20" i="239"/>
  <c r="P20" i="239"/>
  <c r="E20" i="239"/>
  <c r="U20" i="239" s="1"/>
  <c r="S19" i="239"/>
  <c r="R19" i="239"/>
  <c r="Q19" i="239"/>
  <c r="P19" i="239"/>
  <c r="E19" i="239"/>
  <c r="U19" i="239" s="1"/>
  <c r="S18" i="239"/>
  <c r="R18" i="239"/>
  <c r="Q18" i="239"/>
  <c r="P18" i="239"/>
  <c r="E18" i="239"/>
  <c r="U18" i="239" s="1"/>
  <c r="S17" i="239"/>
  <c r="R17" i="239"/>
  <c r="Q17" i="239"/>
  <c r="P17" i="239"/>
  <c r="E17" i="239"/>
  <c r="U16" i="239"/>
  <c r="S16" i="239"/>
  <c r="R16" i="239"/>
  <c r="Q16" i="239"/>
  <c r="P16" i="239"/>
  <c r="E16" i="239"/>
  <c r="T16" i="239" s="1"/>
  <c r="S15" i="239"/>
  <c r="R15" i="239"/>
  <c r="Q15" i="239"/>
  <c r="P15" i="239"/>
  <c r="E15" i="239"/>
  <c r="U15" i="239" s="1"/>
  <c r="S14" i="239"/>
  <c r="R14" i="239"/>
  <c r="Q14" i="239"/>
  <c r="P14" i="239"/>
  <c r="E14" i="239"/>
  <c r="U14" i="239" s="1"/>
  <c r="S13" i="239"/>
  <c r="R13" i="239"/>
  <c r="Q13" i="239"/>
  <c r="P13" i="239"/>
  <c r="E13" i="239"/>
  <c r="T12" i="239"/>
  <c r="S12" i="239"/>
  <c r="R12" i="239"/>
  <c r="Q12" i="239"/>
  <c r="P12" i="239"/>
  <c r="E12" i="239"/>
  <c r="U12" i="239" s="1"/>
  <c r="U11" i="239"/>
  <c r="S11" i="239"/>
  <c r="R11" i="239"/>
  <c r="Q11" i="239"/>
  <c r="P11" i="239"/>
  <c r="E11" i="239"/>
  <c r="T11" i="239" s="1"/>
  <c r="S10" i="239"/>
  <c r="R10" i="239"/>
  <c r="Q10" i="239"/>
  <c r="P10" i="239"/>
  <c r="E10" i="239"/>
  <c r="S62" i="238"/>
  <c r="S61" i="238"/>
  <c r="R61" i="238"/>
  <c r="Q61" i="238"/>
  <c r="P61" i="238"/>
  <c r="E61" i="238"/>
  <c r="U60" i="238"/>
  <c r="T60" i="238"/>
  <c r="S60" i="238"/>
  <c r="R60" i="238"/>
  <c r="Q60" i="238"/>
  <c r="P60" i="238"/>
  <c r="P59" i="238" s="1"/>
  <c r="E60" i="238"/>
  <c r="S59" i="238"/>
  <c r="R59" i="238"/>
  <c r="S58" i="238"/>
  <c r="S57" i="238"/>
  <c r="R57" i="238"/>
  <c r="Q57" i="238"/>
  <c r="P57" i="238"/>
  <c r="E57" i="238"/>
  <c r="U57" i="238" s="1"/>
  <c r="T56" i="238"/>
  <c r="S56" i="238"/>
  <c r="R56" i="238"/>
  <c r="Q56" i="238"/>
  <c r="P56" i="238"/>
  <c r="E56" i="238"/>
  <c r="U56" i="238" s="1"/>
  <c r="S55" i="238"/>
  <c r="R55" i="238"/>
  <c r="Q55" i="238"/>
  <c r="P55" i="238"/>
  <c r="E55" i="238"/>
  <c r="S54" i="238"/>
  <c r="R54" i="238"/>
  <c r="Q54" i="238"/>
  <c r="P54" i="238"/>
  <c r="E54" i="238"/>
  <c r="U54" i="238" s="1"/>
  <c r="S53" i="238"/>
  <c r="R53" i="238"/>
  <c r="S52" i="238"/>
  <c r="R52" i="238"/>
  <c r="Q52" i="238"/>
  <c r="P52" i="238"/>
  <c r="E52" i="238"/>
  <c r="U52" i="238" s="1"/>
  <c r="S51" i="238"/>
  <c r="R51" i="238"/>
  <c r="Q51" i="238"/>
  <c r="P51" i="238"/>
  <c r="E51" i="238"/>
  <c r="U51" i="238" s="1"/>
  <c r="S50" i="238"/>
  <c r="R50" i="238"/>
  <c r="Q50" i="238"/>
  <c r="P50" i="238"/>
  <c r="E50" i="238"/>
  <c r="T49" i="238"/>
  <c r="S49" i="238"/>
  <c r="R49" i="238"/>
  <c r="Q49" i="238"/>
  <c r="P49" i="238"/>
  <c r="E49" i="238"/>
  <c r="U49" i="238" s="1"/>
  <c r="U48" i="238"/>
  <c r="S48" i="238"/>
  <c r="R48" i="238"/>
  <c r="Q48" i="238"/>
  <c r="P48" i="238"/>
  <c r="E48" i="238"/>
  <c r="T48" i="238" s="1"/>
  <c r="S47" i="238"/>
  <c r="R47" i="238"/>
  <c r="Q47" i="238"/>
  <c r="P47" i="238"/>
  <c r="E47" i="238"/>
  <c r="U47" i="238" s="1"/>
  <c r="S46" i="238"/>
  <c r="R46" i="238"/>
  <c r="Q46" i="238"/>
  <c r="P46" i="238"/>
  <c r="E46" i="238"/>
  <c r="S45" i="238"/>
  <c r="R45" i="238"/>
  <c r="Q45" i="238"/>
  <c r="U45" i="238" s="1"/>
  <c r="P45" i="238"/>
  <c r="T45" i="238" s="1"/>
  <c r="E45" i="238"/>
  <c r="S44" i="238"/>
  <c r="R44" i="238"/>
  <c r="Q44" i="238"/>
  <c r="P44" i="238"/>
  <c r="E44" i="238"/>
  <c r="U44" i="238" s="1"/>
  <c r="S43" i="238"/>
  <c r="R43" i="238"/>
  <c r="S42" i="238"/>
  <c r="R42" i="238"/>
  <c r="T41" i="238"/>
  <c r="S41" i="238"/>
  <c r="R41" i="238"/>
  <c r="Q41" i="238"/>
  <c r="P41" i="238"/>
  <c r="E41" i="238"/>
  <c r="U41" i="238" s="1"/>
  <c r="S40" i="238"/>
  <c r="R40" i="238"/>
  <c r="Q40" i="238"/>
  <c r="P40" i="238"/>
  <c r="E40" i="238"/>
  <c r="S39" i="238"/>
  <c r="R39" i="238"/>
  <c r="Q39" i="238"/>
  <c r="P39" i="238"/>
  <c r="E39" i="238"/>
  <c r="T39" i="238" s="1"/>
  <c r="S38" i="238"/>
  <c r="R38" i="238"/>
  <c r="Q38" i="238"/>
  <c r="P38" i="238"/>
  <c r="E38" i="238"/>
  <c r="U38" i="238" s="1"/>
  <c r="T37" i="238"/>
  <c r="S37" i="238"/>
  <c r="R37" i="238"/>
  <c r="Q37" i="238"/>
  <c r="P37" i="238"/>
  <c r="E37" i="238"/>
  <c r="U37" i="238" s="1"/>
  <c r="S36" i="238"/>
  <c r="R36" i="238"/>
  <c r="Q36" i="238"/>
  <c r="P36" i="238"/>
  <c r="E36" i="238"/>
  <c r="S35" i="238"/>
  <c r="R35" i="238"/>
  <c r="Q35" i="238"/>
  <c r="P35" i="238"/>
  <c r="E35" i="238"/>
  <c r="U35" i="238" s="1"/>
  <c r="S34" i="238"/>
  <c r="R34" i="238"/>
  <c r="Q34" i="238"/>
  <c r="P34" i="238"/>
  <c r="E34" i="238"/>
  <c r="T34" i="238" s="1"/>
  <c r="T33" i="238"/>
  <c r="S33" i="238"/>
  <c r="R33" i="238"/>
  <c r="Q33" i="238"/>
  <c r="P33" i="238"/>
  <c r="E33" i="238"/>
  <c r="U33" i="238" s="1"/>
  <c r="S32" i="238"/>
  <c r="R32" i="238"/>
  <c r="Q32" i="238"/>
  <c r="P32" i="238"/>
  <c r="E32" i="238"/>
  <c r="S31" i="238"/>
  <c r="R31" i="238"/>
  <c r="Q31" i="238"/>
  <c r="P31" i="238"/>
  <c r="E31" i="238"/>
  <c r="U31" i="238" s="1"/>
  <c r="S30" i="238"/>
  <c r="R30" i="238"/>
  <c r="Q30" i="238"/>
  <c r="P30" i="238"/>
  <c r="E30" i="238"/>
  <c r="U30" i="238" s="1"/>
  <c r="T29" i="238"/>
  <c r="S29" i="238"/>
  <c r="R29" i="238"/>
  <c r="Q29" i="238"/>
  <c r="P29" i="238"/>
  <c r="E29" i="238"/>
  <c r="U29" i="238" s="1"/>
  <c r="S28" i="238"/>
  <c r="R28" i="238"/>
  <c r="Q28" i="238"/>
  <c r="P28" i="238"/>
  <c r="E28" i="238"/>
  <c r="S27" i="238"/>
  <c r="R27" i="238"/>
  <c r="T26" i="238"/>
  <c r="S26" i="238"/>
  <c r="R26" i="238"/>
  <c r="Q26" i="238"/>
  <c r="P26" i="238"/>
  <c r="E26" i="238"/>
  <c r="U26" i="238" s="1"/>
  <c r="U25" i="238"/>
  <c r="S25" i="238"/>
  <c r="R25" i="238"/>
  <c r="Q25" i="238"/>
  <c r="P25" i="238"/>
  <c r="E25" i="238"/>
  <c r="T25" i="238" s="1"/>
  <c r="S24" i="238"/>
  <c r="R24" i="238"/>
  <c r="Q24" i="238"/>
  <c r="P24" i="238"/>
  <c r="E24" i="238"/>
  <c r="U24" i="238" s="1"/>
  <c r="S23" i="238"/>
  <c r="R23" i="238"/>
  <c r="Q23" i="238"/>
  <c r="P23" i="238"/>
  <c r="E23" i="238"/>
  <c r="U22" i="238"/>
  <c r="T22" i="238"/>
  <c r="S22" i="238"/>
  <c r="R22" i="238"/>
  <c r="Q22" i="238"/>
  <c r="P22" i="238"/>
  <c r="E22" i="238"/>
  <c r="T21" i="238"/>
  <c r="S21" i="238"/>
  <c r="R21" i="238"/>
  <c r="Q21" i="238"/>
  <c r="P21" i="238"/>
  <c r="E21" i="238"/>
  <c r="U21" i="238" s="1"/>
  <c r="S20" i="238"/>
  <c r="R20" i="238"/>
  <c r="Q20" i="238"/>
  <c r="P20" i="238"/>
  <c r="E20" i="238"/>
  <c r="U20" i="238" s="1"/>
  <c r="S19" i="238"/>
  <c r="R19" i="238"/>
  <c r="Q19" i="238"/>
  <c r="P19" i="238"/>
  <c r="E19" i="238"/>
  <c r="U18" i="238"/>
  <c r="T18" i="238"/>
  <c r="S18" i="238"/>
  <c r="R18" i="238"/>
  <c r="Q18" i="238"/>
  <c r="P18" i="238"/>
  <c r="E18" i="238"/>
  <c r="U17" i="238"/>
  <c r="T17" i="238"/>
  <c r="S17" i="238"/>
  <c r="R17" i="238"/>
  <c r="Q17" i="238"/>
  <c r="P17" i="238"/>
  <c r="E17" i="238"/>
  <c r="S16" i="238"/>
  <c r="R16" i="238"/>
  <c r="Q16" i="238"/>
  <c r="P16" i="238"/>
  <c r="E16" i="238"/>
  <c r="U16" i="238" s="1"/>
  <c r="S15" i="238"/>
  <c r="R15" i="238"/>
  <c r="Q15" i="238"/>
  <c r="P15" i="238"/>
  <c r="E15" i="238"/>
  <c r="S14" i="238"/>
  <c r="R14" i="238"/>
  <c r="Q14" i="238"/>
  <c r="P14" i="238"/>
  <c r="E14" i="238"/>
  <c r="U14" i="238" s="1"/>
  <c r="S13" i="238"/>
  <c r="R13" i="238"/>
  <c r="Q13" i="238"/>
  <c r="U13" i="238" s="1"/>
  <c r="P13" i="238"/>
  <c r="E13" i="238"/>
  <c r="S12" i="238"/>
  <c r="R12" i="238"/>
  <c r="Q12" i="238"/>
  <c r="P12" i="238"/>
  <c r="E12" i="238"/>
  <c r="U12" i="238" s="1"/>
  <c r="S11" i="238"/>
  <c r="R11" i="238"/>
  <c r="Q11" i="238"/>
  <c r="P11" i="238"/>
  <c r="E11" i="238"/>
  <c r="S10" i="238"/>
  <c r="R10" i="238"/>
  <c r="Q10" i="238"/>
  <c r="P10" i="238"/>
  <c r="E10" i="238"/>
  <c r="S9" i="238"/>
  <c r="S8" i="238"/>
  <c r="S62" i="237"/>
  <c r="U61" i="237"/>
  <c r="T61" i="237"/>
  <c r="S61" i="237"/>
  <c r="R61" i="237"/>
  <c r="Q61" i="237"/>
  <c r="P61" i="237"/>
  <c r="E61" i="237"/>
  <c r="T60" i="237"/>
  <c r="S60" i="237"/>
  <c r="R60" i="237"/>
  <c r="Q60" i="237"/>
  <c r="P60" i="237"/>
  <c r="E60" i="237"/>
  <c r="E59" i="237" s="1"/>
  <c r="U59" i="237" s="1"/>
  <c r="S59" i="237"/>
  <c r="R59" i="237"/>
  <c r="S58" i="237"/>
  <c r="S57" i="237"/>
  <c r="R57" i="237"/>
  <c r="Q57" i="237"/>
  <c r="P57" i="237"/>
  <c r="E57" i="237"/>
  <c r="U56" i="237"/>
  <c r="S56" i="237"/>
  <c r="R56" i="237"/>
  <c r="Q56" i="237"/>
  <c r="P56" i="237"/>
  <c r="E56" i="237"/>
  <c r="T56" i="237" s="1"/>
  <c r="S55" i="237"/>
  <c r="R55" i="237"/>
  <c r="Q55" i="237"/>
  <c r="P55" i="237"/>
  <c r="E55" i="237"/>
  <c r="U55" i="237" s="1"/>
  <c r="S54" i="237"/>
  <c r="R54" i="237"/>
  <c r="Q54" i="237"/>
  <c r="P54" i="237"/>
  <c r="P53" i="237" s="1"/>
  <c r="E54" i="237"/>
  <c r="U54" i="237" s="1"/>
  <c r="S53" i="237"/>
  <c r="R53" i="237"/>
  <c r="S52" i="237"/>
  <c r="R52" i="237"/>
  <c r="Q52" i="237"/>
  <c r="P52" i="237"/>
  <c r="E52" i="237"/>
  <c r="U51" i="237"/>
  <c r="T51" i="237"/>
  <c r="S51" i="237"/>
  <c r="R51" i="237"/>
  <c r="Q51" i="237"/>
  <c r="P51" i="237"/>
  <c r="E51" i="237"/>
  <c r="U50" i="237"/>
  <c r="T50" i="237"/>
  <c r="S50" i="237"/>
  <c r="R50" i="237"/>
  <c r="Q50" i="237"/>
  <c r="P50" i="237"/>
  <c r="E50" i="237"/>
  <c r="S49" i="237"/>
  <c r="R49" i="237"/>
  <c r="Q49" i="237"/>
  <c r="P49" i="237"/>
  <c r="E49" i="237"/>
  <c r="U49" i="237" s="1"/>
  <c r="S48" i="237"/>
  <c r="R48" i="237"/>
  <c r="Q48" i="237"/>
  <c r="P48" i="237"/>
  <c r="E48" i="237"/>
  <c r="S47" i="237"/>
  <c r="R47" i="237"/>
  <c r="Q47" i="237"/>
  <c r="P47" i="237"/>
  <c r="E47" i="237"/>
  <c r="U47" i="237" s="1"/>
  <c r="U46" i="237"/>
  <c r="T46" i="237"/>
  <c r="S46" i="237"/>
  <c r="R46" i="237"/>
  <c r="Q46" i="237"/>
  <c r="P46" i="237"/>
  <c r="E46" i="237"/>
  <c r="T45" i="237"/>
  <c r="S45" i="237"/>
  <c r="R45" i="237"/>
  <c r="Q45" i="237"/>
  <c r="P45" i="237"/>
  <c r="E45" i="237"/>
  <c r="U45" i="237" s="1"/>
  <c r="S44" i="237"/>
  <c r="R44" i="237"/>
  <c r="Q44" i="237"/>
  <c r="P44" i="237"/>
  <c r="E44" i="237"/>
  <c r="S43" i="237"/>
  <c r="R43" i="237"/>
  <c r="S42" i="237"/>
  <c r="R42" i="237"/>
  <c r="T41" i="237"/>
  <c r="S41" i="237"/>
  <c r="R41" i="237"/>
  <c r="Q41" i="237"/>
  <c r="P41" i="237"/>
  <c r="E41" i="237"/>
  <c r="U41" i="237" s="1"/>
  <c r="U40" i="237"/>
  <c r="S40" i="237"/>
  <c r="R40" i="237"/>
  <c r="Q40" i="237"/>
  <c r="P40" i="237"/>
  <c r="E40" i="237"/>
  <c r="T40" i="237" s="1"/>
  <c r="S39" i="237"/>
  <c r="R39" i="237"/>
  <c r="Q39" i="237"/>
  <c r="P39" i="237"/>
  <c r="E39" i="237"/>
  <c r="U39" i="237" s="1"/>
  <c r="S38" i="237"/>
  <c r="R38" i="237"/>
  <c r="Q38" i="237"/>
  <c r="P38" i="237"/>
  <c r="E38" i="237"/>
  <c r="U37" i="237"/>
  <c r="T37" i="237"/>
  <c r="S37" i="237"/>
  <c r="R37" i="237"/>
  <c r="Q37" i="237"/>
  <c r="P37" i="237"/>
  <c r="E37" i="237"/>
  <c r="T36" i="237"/>
  <c r="S36" i="237"/>
  <c r="R36" i="237"/>
  <c r="Q36" i="237"/>
  <c r="P36" i="237"/>
  <c r="E36" i="237"/>
  <c r="U36" i="237" s="1"/>
  <c r="S35" i="237"/>
  <c r="R35" i="237"/>
  <c r="Q35" i="237"/>
  <c r="P35" i="237"/>
  <c r="E35" i="237"/>
  <c r="U35" i="237" s="1"/>
  <c r="S34" i="237"/>
  <c r="R34" i="237"/>
  <c r="Q34" i="237"/>
  <c r="P34" i="237"/>
  <c r="E34" i="237"/>
  <c r="U33" i="237"/>
  <c r="T33" i="237"/>
  <c r="S33" i="237"/>
  <c r="R33" i="237"/>
  <c r="Q33" i="237"/>
  <c r="P33" i="237"/>
  <c r="E33" i="237"/>
  <c r="U32" i="237"/>
  <c r="S32" i="237"/>
  <c r="R32" i="237"/>
  <c r="Q32" i="237"/>
  <c r="P32" i="237"/>
  <c r="E32" i="237"/>
  <c r="S31" i="237"/>
  <c r="R31" i="237"/>
  <c r="Q31" i="237"/>
  <c r="P31" i="237"/>
  <c r="E31" i="237"/>
  <c r="U31" i="237" s="1"/>
  <c r="S30" i="237"/>
  <c r="R30" i="237"/>
  <c r="Q30" i="237"/>
  <c r="P30" i="237"/>
  <c r="E30" i="237"/>
  <c r="U29" i="237"/>
  <c r="T29" i="237"/>
  <c r="S29" i="237"/>
  <c r="R29" i="237"/>
  <c r="Q29" i="237"/>
  <c r="P29" i="237"/>
  <c r="E29" i="237"/>
  <c r="U28" i="237"/>
  <c r="T28" i="237"/>
  <c r="S28" i="237"/>
  <c r="R28" i="237"/>
  <c r="Q28" i="237"/>
  <c r="P28" i="237"/>
  <c r="E28" i="237"/>
  <c r="S27" i="237"/>
  <c r="R27" i="237"/>
  <c r="S26" i="237"/>
  <c r="R26" i="237"/>
  <c r="Q26" i="237"/>
  <c r="P26" i="237"/>
  <c r="E26" i="237"/>
  <c r="U26" i="237" s="1"/>
  <c r="S25" i="237"/>
  <c r="R25" i="237"/>
  <c r="Q25" i="237"/>
  <c r="P25" i="237"/>
  <c r="E25" i="237"/>
  <c r="S24" i="237"/>
  <c r="R24" i="237"/>
  <c r="Q24" i="237"/>
  <c r="P24" i="237"/>
  <c r="E24" i="237"/>
  <c r="T24" i="237" s="1"/>
  <c r="S23" i="237"/>
  <c r="R23" i="237"/>
  <c r="Q23" i="237"/>
  <c r="P23" i="237"/>
  <c r="T23" i="237" s="1"/>
  <c r="E23" i="237"/>
  <c r="S22" i="237"/>
  <c r="R22" i="237"/>
  <c r="Q22" i="237"/>
  <c r="P22" i="237"/>
  <c r="E22" i="237"/>
  <c r="U22" i="237" s="1"/>
  <c r="S21" i="237"/>
  <c r="R21" i="237"/>
  <c r="Q21" i="237"/>
  <c r="P21" i="237"/>
  <c r="E21" i="237"/>
  <c r="U20" i="237"/>
  <c r="T20" i="237"/>
  <c r="S20" i="237"/>
  <c r="R20" i="237"/>
  <c r="Q20" i="237"/>
  <c r="P20" i="237"/>
  <c r="E20" i="237"/>
  <c r="U19" i="237"/>
  <c r="T19" i="237"/>
  <c r="S19" i="237"/>
  <c r="R19" i="237"/>
  <c r="Q19" i="237"/>
  <c r="P19" i="237"/>
  <c r="E19" i="237"/>
  <c r="S18" i="237"/>
  <c r="R18" i="237"/>
  <c r="Q18" i="237"/>
  <c r="P18" i="237"/>
  <c r="E18" i="237"/>
  <c r="S17" i="237"/>
  <c r="R17" i="237"/>
  <c r="Q17" i="237"/>
  <c r="P17" i="237"/>
  <c r="E17" i="237"/>
  <c r="U16" i="237"/>
  <c r="T16" i="237"/>
  <c r="S16" i="237"/>
  <c r="R16" i="237"/>
  <c r="Q16" i="237"/>
  <c r="P16" i="237"/>
  <c r="E16" i="237"/>
  <c r="U15" i="237"/>
  <c r="T15" i="237"/>
  <c r="S15" i="237"/>
  <c r="R15" i="237"/>
  <c r="Q15" i="237"/>
  <c r="P15" i="237"/>
  <c r="E15" i="237"/>
  <c r="S14" i="237"/>
  <c r="R14" i="237"/>
  <c r="Q14" i="237"/>
  <c r="P14" i="237"/>
  <c r="E14" i="237"/>
  <c r="U14" i="237" s="1"/>
  <c r="S13" i="237"/>
  <c r="R13" i="237"/>
  <c r="Q13" i="237"/>
  <c r="P13" i="237"/>
  <c r="E13" i="237"/>
  <c r="S12" i="237"/>
  <c r="R12" i="237"/>
  <c r="Q12" i="237"/>
  <c r="P12" i="237"/>
  <c r="E12" i="237"/>
  <c r="U12" i="237" s="1"/>
  <c r="U11" i="237"/>
  <c r="T11" i="237"/>
  <c r="S11" i="237"/>
  <c r="R11" i="237"/>
  <c r="Q11" i="237"/>
  <c r="P11" i="237"/>
  <c r="E11" i="237"/>
  <c r="S10" i="237"/>
  <c r="R10" i="237"/>
  <c r="Q10" i="237"/>
  <c r="P10" i="237"/>
  <c r="E10" i="237"/>
  <c r="S9" i="237"/>
  <c r="S8" i="237"/>
  <c r="S61" i="236"/>
  <c r="R61" i="236"/>
  <c r="Q61" i="236"/>
  <c r="P61" i="236"/>
  <c r="E61" i="236"/>
  <c r="S60" i="236"/>
  <c r="R60" i="236"/>
  <c r="Q60" i="236"/>
  <c r="P60" i="236"/>
  <c r="P59" i="236" s="1"/>
  <c r="E60" i="236"/>
  <c r="U60" i="236" s="1"/>
  <c r="S59" i="236"/>
  <c r="R59" i="236"/>
  <c r="S57" i="236"/>
  <c r="R57" i="236"/>
  <c r="Q57" i="236"/>
  <c r="P57" i="236"/>
  <c r="E57" i="236"/>
  <c r="U57" i="236" s="1"/>
  <c r="S56" i="236"/>
  <c r="R56" i="236"/>
  <c r="Q56" i="236"/>
  <c r="P56" i="236"/>
  <c r="E56" i="236"/>
  <c r="U56" i="236" s="1"/>
  <c r="S55" i="236"/>
  <c r="R55" i="236"/>
  <c r="Q55" i="236"/>
  <c r="P55" i="236"/>
  <c r="E55" i="236"/>
  <c r="U54" i="236"/>
  <c r="S54" i="236"/>
  <c r="R54" i="236"/>
  <c r="Q54" i="236"/>
  <c r="P54" i="236"/>
  <c r="E54" i="236"/>
  <c r="T54" i="236" s="1"/>
  <c r="S53" i="236"/>
  <c r="R53" i="236"/>
  <c r="T52" i="236"/>
  <c r="S52" i="236"/>
  <c r="R52" i="236"/>
  <c r="Q52" i="236"/>
  <c r="P52" i="236"/>
  <c r="E52" i="236"/>
  <c r="U52" i="236" s="1"/>
  <c r="S51" i="236"/>
  <c r="R51" i="236"/>
  <c r="Q51" i="236"/>
  <c r="P51" i="236"/>
  <c r="E51" i="236"/>
  <c r="U51" i="236" s="1"/>
  <c r="S50" i="236"/>
  <c r="R50" i="236"/>
  <c r="Q50" i="236"/>
  <c r="P50" i="236"/>
  <c r="E50" i="236"/>
  <c r="U49" i="236"/>
  <c r="T49" i="236"/>
  <c r="S49" i="236"/>
  <c r="R49" i="236"/>
  <c r="Q49" i="236"/>
  <c r="P49" i="236"/>
  <c r="E49" i="236"/>
  <c r="T48" i="236"/>
  <c r="S48" i="236"/>
  <c r="R48" i="236"/>
  <c r="Q48" i="236"/>
  <c r="P48" i="236"/>
  <c r="E48" i="236"/>
  <c r="U48" i="236" s="1"/>
  <c r="S47" i="236"/>
  <c r="R47" i="236"/>
  <c r="Q47" i="236"/>
  <c r="P47" i="236"/>
  <c r="E47" i="236"/>
  <c r="S46" i="236"/>
  <c r="R46" i="236"/>
  <c r="Q46" i="236"/>
  <c r="P46" i="236"/>
  <c r="E46" i="236"/>
  <c r="U45" i="236"/>
  <c r="S45" i="236"/>
  <c r="R45" i="236"/>
  <c r="Q45" i="236"/>
  <c r="P45" i="236"/>
  <c r="E45" i="236"/>
  <c r="S44" i="236"/>
  <c r="R44" i="236"/>
  <c r="Q44" i="236"/>
  <c r="Q43" i="236" s="1"/>
  <c r="P44" i="236"/>
  <c r="E44" i="236"/>
  <c r="U44" i="236" s="1"/>
  <c r="S43" i="236"/>
  <c r="R43" i="236"/>
  <c r="S42" i="236"/>
  <c r="R42" i="236"/>
  <c r="S41" i="236"/>
  <c r="R41" i="236"/>
  <c r="Q41" i="236"/>
  <c r="P41" i="236"/>
  <c r="E41" i="236"/>
  <c r="U41" i="236" s="1"/>
  <c r="S40" i="236"/>
  <c r="R40" i="236"/>
  <c r="Q40" i="236"/>
  <c r="P40" i="236"/>
  <c r="E40" i="236"/>
  <c r="S39" i="236"/>
  <c r="R39" i="236"/>
  <c r="Q39" i="236"/>
  <c r="P39" i="236"/>
  <c r="E39" i="236"/>
  <c r="U39" i="236" s="1"/>
  <c r="U38" i="236"/>
  <c r="T38" i="236"/>
  <c r="S38" i="236"/>
  <c r="R38" i="236"/>
  <c r="Q38" i="236"/>
  <c r="P38" i="236"/>
  <c r="E38" i="236"/>
  <c r="S37" i="236"/>
  <c r="R37" i="236"/>
  <c r="Q37" i="236"/>
  <c r="P37" i="236"/>
  <c r="E37" i="236"/>
  <c r="U37" i="236" s="1"/>
  <c r="S36" i="236"/>
  <c r="R36" i="236"/>
  <c r="Q36" i="236"/>
  <c r="P36" i="236"/>
  <c r="E36" i="236"/>
  <c r="S35" i="236"/>
  <c r="R35" i="236"/>
  <c r="Q35" i="236"/>
  <c r="P35" i="236"/>
  <c r="E35" i="236"/>
  <c r="U35" i="236" s="1"/>
  <c r="U34" i="236"/>
  <c r="T34" i="236"/>
  <c r="S34" i="236"/>
  <c r="R34" i="236"/>
  <c r="Q34" i="236"/>
  <c r="P34" i="236"/>
  <c r="E34" i="236"/>
  <c r="S33" i="236"/>
  <c r="R33" i="236"/>
  <c r="Q33" i="236"/>
  <c r="P33" i="236"/>
  <c r="E33" i="236"/>
  <c r="S32" i="236"/>
  <c r="R32" i="236"/>
  <c r="Q32" i="236"/>
  <c r="P32" i="236"/>
  <c r="E32" i="236"/>
  <c r="S31" i="236"/>
  <c r="R31" i="236"/>
  <c r="Q31" i="236"/>
  <c r="P31" i="236"/>
  <c r="E31" i="236"/>
  <c r="U31" i="236" s="1"/>
  <c r="S30" i="236"/>
  <c r="R30" i="236"/>
  <c r="Q30" i="236"/>
  <c r="U30" i="236" s="1"/>
  <c r="P30" i="236"/>
  <c r="E30" i="236"/>
  <c r="S29" i="236"/>
  <c r="R29" i="236"/>
  <c r="Q29" i="236"/>
  <c r="P29" i="236"/>
  <c r="E29" i="236"/>
  <c r="U29" i="236" s="1"/>
  <c r="S28" i="236"/>
  <c r="R28" i="236"/>
  <c r="Q28" i="236"/>
  <c r="P28" i="236"/>
  <c r="E28" i="236"/>
  <c r="S27" i="236"/>
  <c r="R27" i="236"/>
  <c r="S26" i="236"/>
  <c r="R26" i="236"/>
  <c r="Q26" i="236"/>
  <c r="P26" i="236"/>
  <c r="E26" i="236"/>
  <c r="T26" i="236" s="1"/>
  <c r="S25" i="236"/>
  <c r="R25" i="236"/>
  <c r="Q25" i="236"/>
  <c r="P25" i="236"/>
  <c r="E25" i="236"/>
  <c r="U25" i="236" s="1"/>
  <c r="T24" i="236"/>
  <c r="S24" i="236"/>
  <c r="R24" i="236"/>
  <c r="Q24" i="236"/>
  <c r="P24" i="236"/>
  <c r="E24" i="236"/>
  <c r="U24" i="236" s="1"/>
  <c r="S23" i="236"/>
  <c r="R23" i="236"/>
  <c r="Q23" i="236"/>
  <c r="P23" i="236"/>
  <c r="E23" i="236"/>
  <c r="S22" i="236"/>
  <c r="R22" i="236"/>
  <c r="Q22" i="236"/>
  <c r="P22" i="236"/>
  <c r="E22" i="236"/>
  <c r="U22" i="236" s="1"/>
  <c r="S21" i="236"/>
  <c r="R21" i="236"/>
  <c r="Q21" i="236"/>
  <c r="P21" i="236"/>
  <c r="E21" i="236"/>
  <c r="T21" i="236" s="1"/>
  <c r="S20" i="236"/>
  <c r="R20" i="236"/>
  <c r="Q20" i="236"/>
  <c r="P20" i="236"/>
  <c r="E20" i="236"/>
  <c r="U20" i="236" s="1"/>
  <c r="S19" i="236"/>
  <c r="R19" i="236"/>
  <c r="Q19" i="236"/>
  <c r="P19" i="236"/>
  <c r="E19" i="236"/>
  <c r="S18" i="236"/>
  <c r="R18" i="236"/>
  <c r="Q18" i="236"/>
  <c r="P18" i="236"/>
  <c r="E18" i="236"/>
  <c r="U18" i="236" s="1"/>
  <c r="S17" i="236"/>
  <c r="R17" i="236"/>
  <c r="Q17" i="236"/>
  <c r="P17" i="236"/>
  <c r="E17" i="236"/>
  <c r="T17" i="236" s="1"/>
  <c r="S16" i="236"/>
  <c r="R16" i="236"/>
  <c r="Q16" i="236"/>
  <c r="P16" i="236"/>
  <c r="E16" i="236"/>
  <c r="U16" i="236" s="1"/>
  <c r="S15" i="236"/>
  <c r="R15" i="236"/>
  <c r="Q15" i="236"/>
  <c r="P15" i="236"/>
  <c r="E15" i="236"/>
  <c r="S14" i="236"/>
  <c r="R14" i="236"/>
  <c r="Q14" i="236"/>
  <c r="P14" i="236"/>
  <c r="E14" i="236"/>
  <c r="U14" i="236" s="1"/>
  <c r="S13" i="236"/>
  <c r="R13" i="236"/>
  <c r="Q13" i="236"/>
  <c r="U13" i="236" s="1"/>
  <c r="P13" i="236"/>
  <c r="T13" i="236" s="1"/>
  <c r="E13" i="236"/>
  <c r="S12" i="236"/>
  <c r="R12" i="236"/>
  <c r="Q12" i="236"/>
  <c r="P12" i="236"/>
  <c r="E12" i="236"/>
  <c r="S11" i="236"/>
  <c r="R11" i="236"/>
  <c r="Q11" i="236"/>
  <c r="P11" i="236"/>
  <c r="E11" i="236"/>
  <c r="U10" i="236"/>
  <c r="S10" i="236"/>
  <c r="R10" i="236"/>
  <c r="Q10" i="236"/>
  <c r="P10" i="236"/>
  <c r="E10" i="236"/>
  <c r="U61" i="235"/>
  <c r="T61" i="235"/>
  <c r="S61" i="235"/>
  <c r="R61" i="235"/>
  <c r="Q61" i="235"/>
  <c r="P61" i="235"/>
  <c r="E61" i="235"/>
  <c r="S60" i="235"/>
  <c r="R60" i="235"/>
  <c r="Q60" i="235"/>
  <c r="P60" i="235"/>
  <c r="P59" i="235" s="1"/>
  <c r="E60" i="235"/>
  <c r="S59" i="235"/>
  <c r="R59" i="235"/>
  <c r="S57" i="235"/>
  <c r="R57" i="235"/>
  <c r="Q57" i="235"/>
  <c r="P57" i="235"/>
  <c r="E57" i="235"/>
  <c r="S56" i="235"/>
  <c r="R56" i="235"/>
  <c r="Q56" i="235"/>
  <c r="P56" i="235"/>
  <c r="E56" i="235"/>
  <c r="T56" i="235" s="1"/>
  <c r="S55" i="235"/>
  <c r="R55" i="235"/>
  <c r="Q55" i="235"/>
  <c r="P55" i="235"/>
  <c r="E55" i="235"/>
  <c r="U55" i="235" s="1"/>
  <c r="S54" i="235"/>
  <c r="R54" i="235"/>
  <c r="Q54" i="235"/>
  <c r="P54" i="235"/>
  <c r="E54" i="235"/>
  <c r="T54" i="235" s="1"/>
  <c r="S53" i="235"/>
  <c r="R53" i="235"/>
  <c r="S52" i="235"/>
  <c r="R52" i="235"/>
  <c r="Q52" i="235"/>
  <c r="P52" i="235"/>
  <c r="E52" i="235"/>
  <c r="T52" i="235" s="1"/>
  <c r="S51" i="235"/>
  <c r="R51" i="235"/>
  <c r="Q51" i="235"/>
  <c r="P51" i="235"/>
  <c r="E51" i="235"/>
  <c r="U51" i="235" s="1"/>
  <c r="S50" i="235"/>
  <c r="R50" i="235"/>
  <c r="Q50" i="235"/>
  <c r="P50" i="235"/>
  <c r="E50" i="235"/>
  <c r="S49" i="235"/>
  <c r="R49" i="235"/>
  <c r="Q49" i="235"/>
  <c r="P49" i="235"/>
  <c r="E49" i="235"/>
  <c r="U49" i="235" s="1"/>
  <c r="S48" i="235"/>
  <c r="R48" i="235"/>
  <c r="Q48" i="235"/>
  <c r="P48" i="235"/>
  <c r="E48" i="235"/>
  <c r="S47" i="235"/>
  <c r="R47" i="235"/>
  <c r="Q47" i="235"/>
  <c r="P47" i="235"/>
  <c r="E47" i="235"/>
  <c r="U47" i="235" s="1"/>
  <c r="U46" i="235"/>
  <c r="S46" i="235"/>
  <c r="R46" i="235"/>
  <c r="Q46" i="235"/>
  <c r="P46" i="235"/>
  <c r="E46" i="235"/>
  <c r="T46" i="235" s="1"/>
  <c r="S45" i="235"/>
  <c r="R45" i="235"/>
  <c r="Q45" i="235"/>
  <c r="P45" i="235"/>
  <c r="E45" i="235"/>
  <c r="S44" i="235"/>
  <c r="R44" i="235"/>
  <c r="Q44" i="235"/>
  <c r="P44" i="235"/>
  <c r="E44" i="235"/>
  <c r="S43" i="235"/>
  <c r="R43" i="235"/>
  <c r="S42" i="235"/>
  <c r="R42" i="235"/>
  <c r="S41" i="235"/>
  <c r="R41" i="235"/>
  <c r="Q41" i="235"/>
  <c r="P41" i="235"/>
  <c r="E41" i="235"/>
  <c r="U41" i="235" s="1"/>
  <c r="S40" i="235"/>
  <c r="R40" i="235"/>
  <c r="Q40" i="235"/>
  <c r="P40" i="235"/>
  <c r="E40" i="235"/>
  <c r="S39" i="235"/>
  <c r="R39" i="235"/>
  <c r="Q39" i="235"/>
  <c r="P39" i="235"/>
  <c r="E39" i="235"/>
  <c r="U39" i="235" s="1"/>
  <c r="S38" i="235"/>
  <c r="R38" i="235"/>
  <c r="Q38" i="235"/>
  <c r="P38" i="235"/>
  <c r="E38" i="235"/>
  <c r="S37" i="235"/>
  <c r="R37" i="235"/>
  <c r="Q37" i="235"/>
  <c r="P37" i="235"/>
  <c r="E37" i="235"/>
  <c r="T37" i="235" s="1"/>
  <c r="U36" i="235"/>
  <c r="S36" i="235"/>
  <c r="R36" i="235"/>
  <c r="Q36" i="235"/>
  <c r="P36" i="235"/>
  <c r="E36" i="235"/>
  <c r="T36" i="235" s="1"/>
  <c r="S35" i="235"/>
  <c r="R35" i="235"/>
  <c r="Q35" i="235"/>
  <c r="P35" i="235"/>
  <c r="E35" i="235"/>
  <c r="S34" i="235"/>
  <c r="R34" i="235"/>
  <c r="Q34" i="235"/>
  <c r="P34" i="235"/>
  <c r="E34" i="235"/>
  <c r="T34" i="235" s="1"/>
  <c r="S33" i="235"/>
  <c r="R33" i="235"/>
  <c r="Q33" i="235"/>
  <c r="P33" i="235"/>
  <c r="E33" i="235"/>
  <c r="U33" i="235" s="1"/>
  <c r="S32" i="235"/>
  <c r="R32" i="235"/>
  <c r="Q32" i="235"/>
  <c r="P32" i="235"/>
  <c r="E32" i="235"/>
  <c r="S31" i="235"/>
  <c r="R31" i="235"/>
  <c r="Q31" i="235"/>
  <c r="P31" i="235"/>
  <c r="E31" i="235"/>
  <c r="U31" i="235" s="1"/>
  <c r="S30" i="235"/>
  <c r="R30" i="235"/>
  <c r="Q30" i="235"/>
  <c r="P30" i="235"/>
  <c r="E30" i="235"/>
  <c r="U29" i="235"/>
  <c r="T29" i="235"/>
  <c r="S29" i="235"/>
  <c r="R29" i="235"/>
  <c r="Q29" i="235"/>
  <c r="P29" i="235"/>
  <c r="E29" i="235"/>
  <c r="S28" i="235"/>
  <c r="R28" i="235"/>
  <c r="Q28" i="235"/>
  <c r="P28" i="235"/>
  <c r="E28" i="235"/>
  <c r="U28" i="235" s="1"/>
  <c r="S27" i="235"/>
  <c r="R27" i="235"/>
  <c r="S26" i="235"/>
  <c r="R26" i="235"/>
  <c r="Q26" i="235"/>
  <c r="P26" i="235"/>
  <c r="E26" i="235"/>
  <c r="U26" i="235" s="1"/>
  <c r="S25" i="235"/>
  <c r="R25" i="235"/>
  <c r="Q25" i="235"/>
  <c r="P25" i="235"/>
  <c r="E25" i="235"/>
  <c r="T25" i="235" s="1"/>
  <c r="S24" i="235"/>
  <c r="R24" i="235"/>
  <c r="Q24" i="235"/>
  <c r="P24" i="235"/>
  <c r="E24" i="235"/>
  <c r="U24" i="235" s="1"/>
  <c r="S23" i="235"/>
  <c r="R23" i="235"/>
  <c r="Q23" i="235"/>
  <c r="P23" i="235"/>
  <c r="E23" i="235"/>
  <c r="S22" i="235"/>
  <c r="R22" i="235"/>
  <c r="Q22" i="235"/>
  <c r="P22" i="235"/>
  <c r="T22" i="235" s="1"/>
  <c r="E22" i="235"/>
  <c r="S21" i="235"/>
  <c r="R21" i="235"/>
  <c r="Q21" i="235"/>
  <c r="P21" i="235"/>
  <c r="E21" i="235"/>
  <c r="T21" i="235" s="1"/>
  <c r="U20" i="235"/>
  <c r="T20" i="235"/>
  <c r="S20" i="235"/>
  <c r="R20" i="235"/>
  <c r="Q20" i="235"/>
  <c r="P20" i="235"/>
  <c r="E20" i="235"/>
  <c r="T19" i="235"/>
  <c r="S19" i="235"/>
  <c r="R19" i="235"/>
  <c r="Q19" i="235"/>
  <c r="P19" i="235"/>
  <c r="E19" i="235"/>
  <c r="U19" i="235" s="1"/>
  <c r="S18" i="235"/>
  <c r="R18" i="235"/>
  <c r="Q18" i="235"/>
  <c r="P18" i="235"/>
  <c r="E18" i="235"/>
  <c r="U18" i="235" s="1"/>
  <c r="S17" i="235"/>
  <c r="R17" i="235"/>
  <c r="Q17" i="235"/>
  <c r="P17" i="235"/>
  <c r="E17" i="235"/>
  <c r="T17" i="235" s="1"/>
  <c r="U16" i="235"/>
  <c r="T16" i="235"/>
  <c r="S16" i="235"/>
  <c r="R16" i="235"/>
  <c r="Q16" i="235"/>
  <c r="P16" i="235"/>
  <c r="E16" i="235"/>
  <c r="S15" i="235"/>
  <c r="R15" i="235"/>
  <c r="Q15" i="235"/>
  <c r="P15" i="235"/>
  <c r="E15" i="235"/>
  <c r="U15" i="235" s="1"/>
  <c r="S14" i="235"/>
  <c r="R14" i="235"/>
  <c r="Q14" i="235"/>
  <c r="P14" i="235"/>
  <c r="E14" i="235"/>
  <c r="U14" i="235" s="1"/>
  <c r="S13" i="235"/>
  <c r="R13" i="235"/>
  <c r="Q13" i="235"/>
  <c r="P13" i="235"/>
  <c r="E13" i="235"/>
  <c r="T13" i="235" s="1"/>
  <c r="U12" i="235"/>
  <c r="T12" i="235"/>
  <c r="S12" i="235"/>
  <c r="R12" i="235"/>
  <c r="Q12" i="235"/>
  <c r="P12" i="235"/>
  <c r="E12" i="235"/>
  <c r="T11" i="235"/>
  <c r="S11" i="235"/>
  <c r="R11" i="235"/>
  <c r="Q11" i="235"/>
  <c r="P11" i="235"/>
  <c r="E11" i="235"/>
  <c r="U11" i="235" s="1"/>
  <c r="S10" i="235"/>
  <c r="R10" i="235"/>
  <c r="Q10" i="235"/>
  <c r="P10" i="235"/>
  <c r="E10" i="235"/>
  <c r="S62" i="234"/>
  <c r="S61" i="234"/>
  <c r="R61" i="234"/>
  <c r="Q61" i="234"/>
  <c r="P61" i="234"/>
  <c r="E61" i="234"/>
  <c r="T61" i="234" s="1"/>
  <c r="S60" i="234"/>
  <c r="R60" i="234"/>
  <c r="Q60" i="234"/>
  <c r="Q59" i="234" s="1"/>
  <c r="P60" i="234"/>
  <c r="P59" i="234" s="1"/>
  <c r="E60" i="234"/>
  <c r="S59" i="234"/>
  <c r="R59" i="234"/>
  <c r="S58" i="234"/>
  <c r="S57" i="234"/>
  <c r="R57" i="234"/>
  <c r="Q57" i="234"/>
  <c r="P57" i="234"/>
  <c r="E57" i="234"/>
  <c r="S56" i="234"/>
  <c r="R56" i="234"/>
  <c r="Q56" i="234"/>
  <c r="P56" i="234"/>
  <c r="E56" i="234"/>
  <c r="U56" i="234" s="1"/>
  <c r="S55" i="234"/>
  <c r="R55" i="234"/>
  <c r="Q55" i="234"/>
  <c r="P55" i="234"/>
  <c r="E55" i="234"/>
  <c r="U54" i="234"/>
  <c r="T54" i="234"/>
  <c r="S54" i="234"/>
  <c r="R54" i="234"/>
  <c r="Q54" i="234"/>
  <c r="P54" i="234"/>
  <c r="E54" i="234"/>
  <c r="S53" i="234"/>
  <c r="R53" i="234"/>
  <c r="U52" i="234"/>
  <c r="S52" i="234"/>
  <c r="R52" i="234"/>
  <c r="Q52" i="234"/>
  <c r="P52" i="234"/>
  <c r="E52" i="234"/>
  <c r="T52" i="234" s="1"/>
  <c r="S51" i="234"/>
  <c r="R51" i="234"/>
  <c r="Q51" i="234"/>
  <c r="P51" i="234"/>
  <c r="E51" i="234"/>
  <c r="S50" i="234"/>
  <c r="R50" i="234"/>
  <c r="Q50" i="234"/>
  <c r="P50" i="234"/>
  <c r="E50" i="234"/>
  <c r="T50" i="234" s="1"/>
  <c r="U49" i="234"/>
  <c r="T49" i="234"/>
  <c r="S49" i="234"/>
  <c r="R49" i="234"/>
  <c r="Q49" i="234"/>
  <c r="P49" i="234"/>
  <c r="E49" i="234"/>
  <c r="S48" i="234"/>
  <c r="R48" i="234"/>
  <c r="Q48" i="234"/>
  <c r="P48" i="234"/>
  <c r="E48" i="234"/>
  <c r="S47" i="234"/>
  <c r="R47" i="234"/>
  <c r="Q47" i="234"/>
  <c r="P47" i="234"/>
  <c r="E47" i="234"/>
  <c r="U47" i="234" s="1"/>
  <c r="S46" i="234"/>
  <c r="R46" i="234"/>
  <c r="Q46" i="234"/>
  <c r="P46" i="234"/>
  <c r="E46" i="234"/>
  <c r="S45" i="234"/>
  <c r="R45" i="234"/>
  <c r="Q45" i="234"/>
  <c r="U45" i="234" s="1"/>
  <c r="P45" i="234"/>
  <c r="T45" i="234" s="1"/>
  <c r="E45" i="234"/>
  <c r="S44" i="234"/>
  <c r="R44" i="234"/>
  <c r="Q44" i="234"/>
  <c r="P44" i="234"/>
  <c r="E44" i="234"/>
  <c r="U44" i="234" s="1"/>
  <c r="S43" i="234"/>
  <c r="R43" i="234"/>
  <c r="S42" i="234"/>
  <c r="R42" i="234"/>
  <c r="S41" i="234"/>
  <c r="R41" i="234"/>
  <c r="Q41" i="234"/>
  <c r="P41" i="234"/>
  <c r="E41" i="234"/>
  <c r="U41" i="234" s="1"/>
  <c r="S40" i="234"/>
  <c r="R40" i="234"/>
  <c r="Q40" i="234"/>
  <c r="P40" i="234"/>
  <c r="E40" i="234"/>
  <c r="U39" i="234"/>
  <c r="T39" i="234"/>
  <c r="S39" i="234"/>
  <c r="R39" i="234"/>
  <c r="Q39" i="234"/>
  <c r="P39" i="234"/>
  <c r="E39" i="234"/>
  <c r="U38" i="234"/>
  <c r="S38" i="234"/>
  <c r="R38" i="234"/>
  <c r="Q38" i="234"/>
  <c r="P38" i="234"/>
  <c r="E38" i="234"/>
  <c r="T38" i="234" s="1"/>
  <c r="S37" i="234"/>
  <c r="R37" i="234"/>
  <c r="Q37" i="234"/>
  <c r="P37" i="234"/>
  <c r="E37" i="234"/>
  <c r="S36" i="234"/>
  <c r="R36" i="234"/>
  <c r="Q36" i="234"/>
  <c r="P36" i="234"/>
  <c r="E36" i="234"/>
  <c r="T36" i="234" s="1"/>
  <c r="S35" i="234"/>
  <c r="R35" i="234"/>
  <c r="Q35" i="234"/>
  <c r="U35" i="234" s="1"/>
  <c r="P35" i="234"/>
  <c r="T35" i="234" s="1"/>
  <c r="E35" i="234"/>
  <c r="S34" i="234"/>
  <c r="R34" i="234"/>
  <c r="Q34" i="234"/>
  <c r="P34" i="234"/>
  <c r="E34" i="234"/>
  <c r="S33" i="234"/>
  <c r="R33" i="234"/>
  <c r="Q33" i="234"/>
  <c r="P33" i="234"/>
  <c r="E33" i="234"/>
  <c r="U33" i="234" s="1"/>
  <c r="S32" i="234"/>
  <c r="R32" i="234"/>
  <c r="Q32" i="234"/>
  <c r="P32" i="234"/>
  <c r="E32" i="234"/>
  <c r="S31" i="234"/>
  <c r="R31" i="234"/>
  <c r="Q31" i="234"/>
  <c r="P31" i="234"/>
  <c r="E31" i="234"/>
  <c r="T31" i="234" s="1"/>
  <c r="U30" i="234"/>
  <c r="S30" i="234"/>
  <c r="R30" i="234"/>
  <c r="Q30" i="234"/>
  <c r="P30" i="234"/>
  <c r="E30" i="234"/>
  <c r="S29" i="234"/>
  <c r="R29" i="234"/>
  <c r="Q29" i="234"/>
  <c r="P29" i="234"/>
  <c r="E29" i="234"/>
  <c r="S28" i="234"/>
  <c r="R28" i="234"/>
  <c r="Q28" i="234"/>
  <c r="P28" i="234"/>
  <c r="E28" i="234"/>
  <c r="S27" i="234"/>
  <c r="R27" i="234"/>
  <c r="S26" i="234"/>
  <c r="R26" i="234"/>
  <c r="Q26" i="234"/>
  <c r="P26" i="234"/>
  <c r="E26" i="234"/>
  <c r="S25" i="234"/>
  <c r="R25" i="234"/>
  <c r="Q25" i="234"/>
  <c r="P25" i="234"/>
  <c r="E25" i="234"/>
  <c r="S24" i="234"/>
  <c r="R24" i="234"/>
  <c r="Q24" i="234"/>
  <c r="P24" i="234"/>
  <c r="E24" i="234"/>
  <c r="U24" i="234" s="1"/>
  <c r="S23" i="234"/>
  <c r="R23" i="234"/>
  <c r="Q23" i="234"/>
  <c r="P23" i="234"/>
  <c r="E23" i="234"/>
  <c r="U22" i="234"/>
  <c r="T22" i="234"/>
  <c r="S22" i="234"/>
  <c r="R22" i="234"/>
  <c r="Q22" i="234"/>
  <c r="P22" i="234"/>
  <c r="E22" i="234"/>
  <c r="U21" i="234"/>
  <c r="S21" i="234"/>
  <c r="R21" i="234"/>
  <c r="Q21" i="234"/>
  <c r="P21" i="234"/>
  <c r="E21" i="234"/>
  <c r="T21" i="234" s="1"/>
  <c r="S20" i="234"/>
  <c r="R20" i="234"/>
  <c r="Q20" i="234"/>
  <c r="P20" i="234"/>
  <c r="E20" i="234"/>
  <c r="S19" i="234"/>
  <c r="R19" i="234"/>
  <c r="Q19" i="234"/>
  <c r="P19" i="234"/>
  <c r="E19" i="234"/>
  <c r="T19" i="234" s="1"/>
  <c r="T18" i="234"/>
  <c r="S18" i="234"/>
  <c r="R18" i="234"/>
  <c r="Q18" i="234"/>
  <c r="P18" i="234"/>
  <c r="E18" i="234"/>
  <c r="U18" i="234" s="1"/>
  <c r="S17" i="234"/>
  <c r="R17" i="234"/>
  <c r="Q17" i="234"/>
  <c r="P17" i="234"/>
  <c r="E17" i="234"/>
  <c r="S16" i="234"/>
  <c r="R16" i="234"/>
  <c r="Q16" i="234"/>
  <c r="P16" i="234"/>
  <c r="E16" i="234"/>
  <c r="U16" i="234" s="1"/>
  <c r="S15" i="234"/>
  <c r="R15" i="234"/>
  <c r="Q15" i="234"/>
  <c r="P15" i="234"/>
  <c r="E15" i="234"/>
  <c r="S14" i="234"/>
  <c r="R14" i="234"/>
  <c r="Q14" i="234"/>
  <c r="P14" i="234"/>
  <c r="E14" i="234"/>
  <c r="S13" i="234"/>
  <c r="R13" i="234"/>
  <c r="Q13" i="234"/>
  <c r="P13" i="234"/>
  <c r="E13" i="234"/>
  <c r="T13" i="234" s="1"/>
  <c r="S12" i="234"/>
  <c r="R12" i="234"/>
  <c r="Q12" i="234"/>
  <c r="P12" i="234"/>
  <c r="E12" i="234"/>
  <c r="S11" i="234"/>
  <c r="R11" i="234"/>
  <c r="Q11" i="234"/>
  <c r="P11" i="234"/>
  <c r="E11" i="234"/>
  <c r="T11" i="234" s="1"/>
  <c r="S10" i="234"/>
  <c r="R10" i="234"/>
  <c r="Q10" i="234"/>
  <c r="P10" i="234"/>
  <c r="E10" i="234"/>
  <c r="U10" i="234" s="1"/>
  <c r="S9" i="234"/>
  <c r="S8" i="234"/>
  <c r="S62" i="233"/>
  <c r="S61" i="233"/>
  <c r="R61" i="233"/>
  <c r="Q61" i="233"/>
  <c r="P61" i="233"/>
  <c r="E61" i="233"/>
  <c r="U61" i="233" s="1"/>
  <c r="T60" i="233"/>
  <c r="S60" i="233"/>
  <c r="R60" i="233"/>
  <c r="Q60" i="233"/>
  <c r="P60" i="233"/>
  <c r="P59" i="233" s="1"/>
  <c r="E60" i="233"/>
  <c r="S59" i="233"/>
  <c r="R59" i="233"/>
  <c r="S58" i="233"/>
  <c r="S57" i="233"/>
  <c r="R57" i="233"/>
  <c r="Q57" i="233"/>
  <c r="P57" i="233"/>
  <c r="E57" i="233"/>
  <c r="T57" i="233" s="1"/>
  <c r="U56" i="233"/>
  <c r="S56" i="233"/>
  <c r="R56" i="233"/>
  <c r="Q56" i="233"/>
  <c r="P56" i="233"/>
  <c r="E56" i="233"/>
  <c r="T56" i="233" s="1"/>
  <c r="S55" i="233"/>
  <c r="R55" i="233"/>
  <c r="Q55" i="233"/>
  <c r="P55" i="233"/>
  <c r="E55" i="233"/>
  <c r="U55" i="233" s="1"/>
  <c r="S54" i="233"/>
  <c r="R54" i="233"/>
  <c r="Q54" i="233"/>
  <c r="P54" i="233"/>
  <c r="P53" i="233" s="1"/>
  <c r="E54" i="233"/>
  <c r="T54" i="233" s="1"/>
  <c r="S53" i="233"/>
  <c r="R53" i="233"/>
  <c r="S52" i="233"/>
  <c r="R52" i="233"/>
  <c r="Q52" i="233"/>
  <c r="P52" i="233"/>
  <c r="E52" i="233"/>
  <c r="T52" i="233" s="1"/>
  <c r="S51" i="233"/>
  <c r="R51" i="233"/>
  <c r="Q51" i="233"/>
  <c r="P51" i="233"/>
  <c r="E51" i="233"/>
  <c r="U51" i="233" s="1"/>
  <c r="S50" i="233"/>
  <c r="R50" i="233"/>
  <c r="Q50" i="233"/>
  <c r="P50" i="233"/>
  <c r="E50" i="233"/>
  <c r="S49" i="233"/>
  <c r="R49" i="233"/>
  <c r="Q49" i="233"/>
  <c r="P49" i="233"/>
  <c r="E49" i="233"/>
  <c r="U49" i="233" s="1"/>
  <c r="S48" i="233"/>
  <c r="R48" i="233"/>
  <c r="Q48" i="233"/>
  <c r="P48" i="233"/>
  <c r="E48" i="233"/>
  <c r="U47" i="233"/>
  <c r="T47" i="233"/>
  <c r="S47" i="233"/>
  <c r="R47" i="233"/>
  <c r="Q47" i="233"/>
  <c r="P47" i="233"/>
  <c r="E47" i="233"/>
  <c r="S46" i="233"/>
  <c r="R46" i="233"/>
  <c r="Q46" i="233"/>
  <c r="P46" i="233"/>
  <c r="E46" i="233"/>
  <c r="T46" i="233" s="1"/>
  <c r="S45" i="233"/>
  <c r="R45" i="233"/>
  <c r="Q45" i="233"/>
  <c r="P45" i="233"/>
  <c r="E45" i="233"/>
  <c r="S44" i="233"/>
  <c r="R44" i="233"/>
  <c r="Q44" i="233"/>
  <c r="P44" i="233"/>
  <c r="E44" i="233"/>
  <c r="S43" i="233"/>
  <c r="R43" i="233"/>
  <c r="S42" i="233"/>
  <c r="R42" i="233"/>
  <c r="S41" i="233"/>
  <c r="R41" i="233"/>
  <c r="Q41" i="233"/>
  <c r="P41" i="233"/>
  <c r="E41" i="233"/>
  <c r="T41" i="233" s="1"/>
  <c r="S40" i="233"/>
  <c r="R40" i="233"/>
  <c r="Q40" i="233"/>
  <c r="P40" i="233"/>
  <c r="E40" i="233"/>
  <c r="S39" i="233"/>
  <c r="R39" i="233"/>
  <c r="Q39" i="233"/>
  <c r="P39" i="233"/>
  <c r="E39" i="233"/>
  <c r="U39" i="233" s="1"/>
  <c r="S38" i="233"/>
  <c r="R38" i="233"/>
  <c r="Q38" i="233"/>
  <c r="P38" i="233"/>
  <c r="E38" i="233"/>
  <c r="U37" i="233"/>
  <c r="S37" i="233"/>
  <c r="R37" i="233"/>
  <c r="Q37" i="233"/>
  <c r="P37" i="233"/>
  <c r="E37" i="233"/>
  <c r="T37" i="233" s="1"/>
  <c r="U36" i="233"/>
  <c r="S36" i="233"/>
  <c r="R36" i="233"/>
  <c r="Q36" i="233"/>
  <c r="P36" i="233"/>
  <c r="E36" i="233"/>
  <c r="T36" i="233" s="1"/>
  <c r="S35" i="233"/>
  <c r="R35" i="233"/>
  <c r="Q35" i="233"/>
  <c r="P35" i="233"/>
  <c r="E35" i="233"/>
  <c r="S34" i="233"/>
  <c r="R34" i="233"/>
  <c r="Q34" i="233"/>
  <c r="P34" i="233"/>
  <c r="E34" i="233"/>
  <c r="T34" i="233" s="1"/>
  <c r="U33" i="233"/>
  <c r="T33" i="233"/>
  <c r="S33" i="233"/>
  <c r="R33" i="233"/>
  <c r="Q33" i="233"/>
  <c r="P33" i="233"/>
  <c r="E33" i="233"/>
  <c r="S32" i="233"/>
  <c r="R32" i="233"/>
  <c r="Q32" i="233"/>
  <c r="P32" i="233"/>
  <c r="E32" i="233"/>
  <c r="S31" i="233"/>
  <c r="R31" i="233"/>
  <c r="Q31" i="233"/>
  <c r="P31" i="233"/>
  <c r="E31" i="233"/>
  <c r="U31" i="233" s="1"/>
  <c r="S30" i="233"/>
  <c r="R30" i="233"/>
  <c r="Q30" i="233"/>
  <c r="P30" i="233"/>
  <c r="E30" i="233"/>
  <c r="T29" i="233"/>
  <c r="S29" i="233"/>
  <c r="R29" i="233"/>
  <c r="Q29" i="233"/>
  <c r="P29" i="233"/>
  <c r="E29" i="233"/>
  <c r="U29" i="233" s="1"/>
  <c r="S28" i="233"/>
  <c r="R28" i="233"/>
  <c r="Q28" i="233"/>
  <c r="P28" i="233"/>
  <c r="E28" i="233"/>
  <c r="U28" i="233" s="1"/>
  <c r="S27" i="233"/>
  <c r="R27" i="233"/>
  <c r="S26" i="233"/>
  <c r="R26" i="233"/>
  <c r="Q26" i="233"/>
  <c r="P26" i="233"/>
  <c r="E26" i="233"/>
  <c r="U26" i="233" s="1"/>
  <c r="S25" i="233"/>
  <c r="R25" i="233"/>
  <c r="Q25" i="233"/>
  <c r="P25" i="233"/>
  <c r="E25" i="233"/>
  <c r="T25" i="233" s="1"/>
  <c r="U24" i="233"/>
  <c r="T24" i="233"/>
  <c r="S24" i="233"/>
  <c r="R24" i="233"/>
  <c r="Q24" i="233"/>
  <c r="P24" i="233"/>
  <c r="E24" i="233"/>
  <c r="S23" i="233"/>
  <c r="R23" i="233"/>
  <c r="Q23" i="233"/>
  <c r="P23" i="233"/>
  <c r="E23" i="233"/>
  <c r="S22" i="233"/>
  <c r="R22" i="233"/>
  <c r="Q22" i="233"/>
  <c r="P22" i="233"/>
  <c r="E22" i="233"/>
  <c r="U22" i="233" s="1"/>
  <c r="S21" i="233"/>
  <c r="R21" i="233"/>
  <c r="Q21" i="233"/>
  <c r="P21" i="233"/>
  <c r="E21" i="233"/>
  <c r="T21" i="233" s="1"/>
  <c r="U20" i="233"/>
  <c r="T20" i="233"/>
  <c r="S20" i="233"/>
  <c r="R20" i="233"/>
  <c r="Q20" i="233"/>
  <c r="P20" i="233"/>
  <c r="E20" i="233"/>
  <c r="T19" i="233"/>
  <c r="S19" i="233"/>
  <c r="R19" i="233"/>
  <c r="Q19" i="233"/>
  <c r="P19" i="233"/>
  <c r="E19" i="233"/>
  <c r="U19" i="233" s="1"/>
  <c r="S18" i="233"/>
  <c r="R18" i="233"/>
  <c r="Q18" i="233"/>
  <c r="P18" i="233"/>
  <c r="E18" i="233"/>
  <c r="U18" i="233" s="1"/>
  <c r="S17" i="233"/>
  <c r="R17" i="233"/>
  <c r="Q17" i="233"/>
  <c r="P17" i="233"/>
  <c r="E17" i="233"/>
  <c r="T17" i="233" s="1"/>
  <c r="U16" i="233"/>
  <c r="T16" i="233"/>
  <c r="S16" i="233"/>
  <c r="R16" i="233"/>
  <c r="Q16" i="233"/>
  <c r="P16" i="233"/>
  <c r="E16" i="233"/>
  <c r="S15" i="233"/>
  <c r="R15" i="233"/>
  <c r="Q15" i="233"/>
  <c r="P15" i="233"/>
  <c r="E15" i="233"/>
  <c r="U15" i="233" s="1"/>
  <c r="S14" i="233"/>
  <c r="R14" i="233"/>
  <c r="Q14" i="233"/>
  <c r="P14" i="233"/>
  <c r="E14" i="233"/>
  <c r="U14" i="233" s="1"/>
  <c r="S13" i="233"/>
  <c r="R13" i="233"/>
  <c r="Q13" i="233"/>
  <c r="P13" i="233"/>
  <c r="E13" i="233"/>
  <c r="T13" i="233" s="1"/>
  <c r="U12" i="233"/>
  <c r="T12" i="233"/>
  <c r="S12" i="233"/>
  <c r="R12" i="233"/>
  <c r="Q12" i="233"/>
  <c r="P12" i="233"/>
  <c r="E12" i="233"/>
  <c r="S11" i="233"/>
  <c r="R11" i="233"/>
  <c r="Q11" i="233"/>
  <c r="P11" i="233"/>
  <c r="E11" i="233"/>
  <c r="U11" i="233" s="1"/>
  <c r="S10" i="233"/>
  <c r="R10" i="233"/>
  <c r="Q10" i="233"/>
  <c r="P10" i="233"/>
  <c r="E10" i="233"/>
  <c r="S9" i="233"/>
  <c r="S8" i="233"/>
  <c r="S61" i="232"/>
  <c r="R61" i="232"/>
  <c r="Q61" i="232"/>
  <c r="P61" i="232"/>
  <c r="E61" i="232"/>
  <c r="T61" i="232" s="1"/>
  <c r="S60" i="232"/>
  <c r="R60" i="232"/>
  <c r="Q60" i="232"/>
  <c r="Q59" i="232" s="1"/>
  <c r="P60" i="232"/>
  <c r="E60" i="232"/>
  <c r="U60" i="232" s="1"/>
  <c r="S59" i="232"/>
  <c r="R59" i="232"/>
  <c r="S57" i="232"/>
  <c r="R57" i="232"/>
  <c r="Q57" i="232"/>
  <c r="P57" i="232"/>
  <c r="E57" i="232"/>
  <c r="S56" i="232"/>
  <c r="R56" i="232"/>
  <c r="Q56" i="232"/>
  <c r="P56" i="232"/>
  <c r="E56" i="232"/>
  <c r="U56" i="232" s="1"/>
  <c r="S55" i="232"/>
  <c r="R55" i="232"/>
  <c r="Q55" i="232"/>
  <c r="P55" i="232"/>
  <c r="E55" i="232"/>
  <c r="S54" i="232"/>
  <c r="R54" i="232"/>
  <c r="Q54" i="232"/>
  <c r="P54" i="232"/>
  <c r="E54" i="232"/>
  <c r="U54" i="232" s="1"/>
  <c r="S53" i="232"/>
  <c r="R53" i="232"/>
  <c r="S52" i="232"/>
  <c r="R52" i="232"/>
  <c r="Q52" i="232"/>
  <c r="P52" i="232"/>
  <c r="E52" i="232"/>
  <c r="T52" i="232" s="1"/>
  <c r="S51" i="232"/>
  <c r="R51" i="232"/>
  <c r="Q51" i="232"/>
  <c r="P51" i="232"/>
  <c r="E51" i="232"/>
  <c r="S50" i="232"/>
  <c r="R50" i="232"/>
  <c r="Q50" i="232"/>
  <c r="P50" i="232"/>
  <c r="E50" i="232"/>
  <c r="T50" i="232" s="1"/>
  <c r="S49" i="232"/>
  <c r="R49" i="232"/>
  <c r="Q49" i="232"/>
  <c r="P49" i="232"/>
  <c r="E49" i="232"/>
  <c r="T49" i="232" s="1"/>
  <c r="S48" i="232"/>
  <c r="R48" i="232"/>
  <c r="Q48" i="232"/>
  <c r="P48" i="232"/>
  <c r="E48" i="232"/>
  <c r="S47" i="232"/>
  <c r="R47" i="232"/>
  <c r="Q47" i="232"/>
  <c r="P47" i="232"/>
  <c r="E47" i="232"/>
  <c r="U47" i="232" s="1"/>
  <c r="S46" i="232"/>
  <c r="R46" i="232"/>
  <c r="Q46" i="232"/>
  <c r="P46" i="232"/>
  <c r="E46" i="232"/>
  <c r="S45" i="232"/>
  <c r="R45" i="232"/>
  <c r="Q45" i="232"/>
  <c r="U45" i="232" s="1"/>
  <c r="P45" i="232"/>
  <c r="T45" i="232" s="1"/>
  <c r="E45" i="232"/>
  <c r="S44" i="232"/>
  <c r="R44" i="232"/>
  <c r="Q44" i="232"/>
  <c r="Q43" i="232" s="1"/>
  <c r="P44" i="232"/>
  <c r="E44" i="232"/>
  <c r="U44" i="232" s="1"/>
  <c r="S43" i="232"/>
  <c r="R43" i="232"/>
  <c r="S42" i="232"/>
  <c r="R42" i="232"/>
  <c r="S41" i="232"/>
  <c r="R41" i="232"/>
  <c r="Q41" i="232"/>
  <c r="P41" i="232"/>
  <c r="E41" i="232"/>
  <c r="U41" i="232" s="1"/>
  <c r="S40" i="232"/>
  <c r="R40" i="232"/>
  <c r="Q40" i="232"/>
  <c r="P40" i="232"/>
  <c r="E40" i="232"/>
  <c r="S39" i="232"/>
  <c r="R39" i="232"/>
  <c r="Q39" i="232"/>
  <c r="P39" i="232"/>
  <c r="E39" i="232"/>
  <c r="U39" i="232" s="1"/>
  <c r="U38" i="232"/>
  <c r="S38" i="232"/>
  <c r="R38" i="232"/>
  <c r="Q38" i="232"/>
  <c r="P38" i="232"/>
  <c r="E38" i="232"/>
  <c r="T38" i="232" s="1"/>
  <c r="S37" i="232"/>
  <c r="R37" i="232"/>
  <c r="Q37" i="232"/>
  <c r="P37" i="232"/>
  <c r="E37" i="232"/>
  <c r="S36" i="232"/>
  <c r="R36" i="232"/>
  <c r="Q36" i="232"/>
  <c r="P36" i="232"/>
  <c r="E36" i="232"/>
  <c r="T36" i="232" s="1"/>
  <c r="U35" i="232"/>
  <c r="S35" i="232"/>
  <c r="R35" i="232"/>
  <c r="Q35" i="232"/>
  <c r="P35" i="232"/>
  <c r="E35" i="232"/>
  <c r="T35" i="232" s="1"/>
  <c r="S34" i="232"/>
  <c r="R34" i="232"/>
  <c r="Q34" i="232"/>
  <c r="P34" i="232"/>
  <c r="E34" i="232"/>
  <c r="S33" i="232"/>
  <c r="R33" i="232"/>
  <c r="Q33" i="232"/>
  <c r="P33" i="232"/>
  <c r="E33" i="232"/>
  <c r="U33" i="232" s="1"/>
  <c r="S32" i="232"/>
  <c r="R32" i="232"/>
  <c r="Q32" i="232"/>
  <c r="P32" i="232"/>
  <c r="E32" i="232"/>
  <c r="T31" i="232"/>
  <c r="S31" i="232"/>
  <c r="R31" i="232"/>
  <c r="Q31" i="232"/>
  <c r="P31" i="232"/>
  <c r="E31" i="232"/>
  <c r="U31" i="232" s="1"/>
  <c r="S30" i="232"/>
  <c r="R30" i="232"/>
  <c r="Q30" i="232"/>
  <c r="U30" i="232" s="1"/>
  <c r="P30" i="232"/>
  <c r="E30" i="232"/>
  <c r="S29" i="232"/>
  <c r="R29" i="232"/>
  <c r="Q29" i="232"/>
  <c r="P29" i="232"/>
  <c r="E29" i="232"/>
  <c r="S28" i="232"/>
  <c r="R28" i="232"/>
  <c r="Q28" i="232"/>
  <c r="P28" i="232"/>
  <c r="E28" i="232"/>
  <c r="S27" i="232"/>
  <c r="R27" i="232"/>
  <c r="T26" i="232"/>
  <c r="S26" i="232"/>
  <c r="R26" i="232"/>
  <c r="Q26" i="232"/>
  <c r="P26" i="232"/>
  <c r="E26" i="232"/>
  <c r="U26" i="232" s="1"/>
  <c r="S25" i="232"/>
  <c r="R25" i="232"/>
  <c r="Q25" i="232"/>
  <c r="P25" i="232"/>
  <c r="E25" i="232"/>
  <c r="S24" i="232"/>
  <c r="R24" i="232"/>
  <c r="Q24" i="232"/>
  <c r="P24" i="232"/>
  <c r="E24" i="232"/>
  <c r="U24" i="232" s="1"/>
  <c r="S23" i="232"/>
  <c r="R23" i="232"/>
  <c r="Q23" i="232"/>
  <c r="P23" i="232"/>
  <c r="E23" i="232"/>
  <c r="S22" i="232"/>
  <c r="R22" i="232"/>
  <c r="Q22" i="232"/>
  <c r="P22" i="232"/>
  <c r="E22" i="232"/>
  <c r="U22" i="232" s="1"/>
  <c r="S21" i="232"/>
  <c r="R21" i="232"/>
  <c r="Q21" i="232"/>
  <c r="P21" i="232"/>
  <c r="E21" i="232"/>
  <c r="T21" i="232" s="1"/>
  <c r="S20" i="232"/>
  <c r="R20" i="232"/>
  <c r="Q20" i="232"/>
  <c r="P20" i="232"/>
  <c r="E20" i="232"/>
  <c r="S19" i="232"/>
  <c r="R19" i="232"/>
  <c r="Q19" i="232"/>
  <c r="P19" i="232"/>
  <c r="E19" i="232"/>
  <c r="T19" i="232" s="1"/>
  <c r="S18" i="232"/>
  <c r="R18" i="232"/>
  <c r="Q18" i="232"/>
  <c r="P18" i="232"/>
  <c r="E18" i="232"/>
  <c r="U18" i="232" s="1"/>
  <c r="S17" i="232"/>
  <c r="R17" i="232"/>
  <c r="Q17" i="232"/>
  <c r="P17" i="232"/>
  <c r="E17" i="232"/>
  <c r="S16" i="232"/>
  <c r="R16" i="232"/>
  <c r="Q16" i="232"/>
  <c r="P16" i="232"/>
  <c r="E16" i="232"/>
  <c r="U16" i="232" s="1"/>
  <c r="S15" i="232"/>
  <c r="R15" i="232"/>
  <c r="Q15" i="232"/>
  <c r="P15" i="232"/>
  <c r="E15" i="232"/>
  <c r="S14" i="232"/>
  <c r="R14" i="232"/>
  <c r="Q14" i="232"/>
  <c r="P14" i="232"/>
  <c r="E14" i="232"/>
  <c r="U14" i="232" s="1"/>
  <c r="U13" i="232"/>
  <c r="S13" i="232"/>
  <c r="R13" i="232"/>
  <c r="Q13" i="232"/>
  <c r="P13" i="232"/>
  <c r="E13" i="232"/>
  <c r="T13" i="232" s="1"/>
  <c r="S12" i="232"/>
  <c r="R12" i="232"/>
  <c r="Q12" i="232"/>
  <c r="P12" i="232"/>
  <c r="E12" i="232"/>
  <c r="S11" i="232"/>
  <c r="R11" i="232"/>
  <c r="Q11" i="232"/>
  <c r="P11" i="232"/>
  <c r="E11" i="232"/>
  <c r="T11" i="232" s="1"/>
  <c r="S10" i="232"/>
  <c r="R10" i="232"/>
  <c r="Q10" i="232"/>
  <c r="P10" i="232"/>
  <c r="E10" i="232"/>
  <c r="R9" i="232"/>
  <c r="S61" i="231"/>
  <c r="R61" i="231"/>
  <c r="Q61" i="231"/>
  <c r="P61" i="231"/>
  <c r="E61" i="231"/>
  <c r="T61" i="231" s="1"/>
  <c r="S60" i="231"/>
  <c r="R60" i="231"/>
  <c r="Q60" i="231"/>
  <c r="P60" i="231"/>
  <c r="P59" i="231" s="1"/>
  <c r="E60" i="231"/>
  <c r="S59" i="231"/>
  <c r="R59" i="231"/>
  <c r="S57" i="231"/>
  <c r="R57" i="231"/>
  <c r="Q57" i="231"/>
  <c r="P57" i="231"/>
  <c r="E57" i="231"/>
  <c r="U56" i="231"/>
  <c r="S56" i="231"/>
  <c r="R56" i="231"/>
  <c r="Q56" i="231"/>
  <c r="P56" i="231"/>
  <c r="E56" i="231"/>
  <c r="T56" i="231" s="1"/>
  <c r="U55" i="231"/>
  <c r="S55" i="231"/>
  <c r="R55" i="231"/>
  <c r="Q55" i="231"/>
  <c r="P55" i="231"/>
  <c r="E55" i="231"/>
  <c r="T55" i="231" s="1"/>
  <c r="S54" i="231"/>
  <c r="R54" i="231"/>
  <c r="Q54" i="231"/>
  <c r="P54" i="231"/>
  <c r="E54" i="231"/>
  <c r="S53" i="231"/>
  <c r="R53" i="231"/>
  <c r="S52" i="231"/>
  <c r="R52" i="231"/>
  <c r="Q52" i="231"/>
  <c r="P52" i="231"/>
  <c r="E52" i="231"/>
  <c r="T52" i="231" s="1"/>
  <c r="S51" i="231"/>
  <c r="R51" i="231"/>
  <c r="Q51" i="231"/>
  <c r="P51" i="231"/>
  <c r="E51" i="231"/>
  <c r="T51" i="231" s="1"/>
  <c r="S50" i="231"/>
  <c r="R50" i="231"/>
  <c r="Q50" i="231"/>
  <c r="P50" i="231"/>
  <c r="E50" i="231"/>
  <c r="U50" i="231" s="1"/>
  <c r="T49" i="231"/>
  <c r="S49" i="231"/>
  <c r="R49" i="231"/>
  <c r="Q49" i="231"/>
  <c r="P49" i="231"/>
  <c r="E49" i="231"/>
  <c r="U49" i="231" s="1"/>
  <c r="S48" i="231"/>
  <c r="R48" i="231"/>
  <c r="Q48" i="231"/>
  <c r="P48" i="231"/>
  <c r="E48" i="231"/>
  <c r="T48" i="231" s="1"/>
  <c r="S47" i="231"/>
  <c r="R47" i="231"/>
  <c r="Q47" i="231"/>
  <c r="P47" i="231"/>
  <c r="E47" i="231"/>
  <c r="U47" i="231" s="1"/>
  <c r="S46" i="231"/>
  <c r="R46" i="231"/>
  <c r="Q46" i="231"/>
  <c r="P46" i="231"/>
  <c r="E46" i="231"/>
  <c r="S45" i="231"/>
  <c r="R45" i="231"/>
  <c r="Q45" i="231"/>
  <c r="P45" i="231"/>
  <c r="T45" i="231" s="1"/>
  <c r="E45" i="231"/>
  <c r="U45" i="231" s="1"/>
  <c r="S44" i="231"/>
  <c r="R44" i="231"/>
  <c r="Q44" i="231"/>
  <c r="P44" i="231"/>
  <c r="E44" i="231"/>
  <c r="U44" i="231" s="1"/>
  <c r="S43" i="231"/>
  <c r="R43" i="231"/>
  <c r="S42" i="231"/>
  <c r="R42" i="231"/>
  <c r="T41" i="231"/>
  <c r="S41" i="231"/>
  <c r="R41" i="231"/>
  <c r="Q41" i="231"/>
  <c r="P41" i="231"/>
  <c r="E41" i="231"/>
  <c r="U41" i="231" s="1"/>
  <c r="S40" i="231"/>
  <c r="R40" i="231"/>
  <c r="Q40" i="231"/>
  <c r="P40" i="231"/>
  <c r="E40" i="231"/>
  <c r="U40" i="231" s="1"/>
  <c r="S39" i="231"/>
  <c r="R39" i="231"/>
  <c r="Q39" i="231"/>
  <c r="P39" i="231"/>
  <c r="E39" i="231"/>
  <c r="U39" i="231" s="1"/>
  <c r="S38" i="231"/>
  <c r="R38" i="231"/>
  <c r="Q38" i="231"/>
  <c r="P38" i="231"/>
  <c r="E38" i="231"/>
  <c r="T38" i="231" s="1"/>
  <c r="U37" i="231"/>
  <c r="T37" i="231"/>
  <c r="S37" i="231"/>
  <c r="R37" i="231"/>
  <c r="Q37" i="231"/>
  <c r="P37" i="231"/>
  <c r="E37" i="231"/>
  <c r="T36" i="231"/>
  <c r="S36" i="231"/>
  <c r="R36" i="231"/>
  <c r="Q36" i="231"/>
  <c r="P36" i="231"/>
  <c r="E36" i="231"/>
  <c r="U36" i="231" s="1"/>
  <c r="S35" i="231"/>
  <c r="R35" i="231"/>
  <c r="Q35" i="231"/>
  <c r="P35" i="231"/>
  <c r="E35" i="231"/>
  <c r="U35" i="231" s="1"/>
  <c r="S34" i="231"/>
  <c r="R34" i="231"/>
  <c r="Q34" i="231"/>
  <c r="P34" i="231"/>
  <c r="E34" i="231"/>
  <c r="T34" i="231" s="1"/>
  <c r="S33" i="231"/>
  <c r="R33" i="231"/>
  <c r="Q33" i="231"/>
  <c r="P33" i="231"/>
  <c r="E33" i="231"/>
  <c r="U33" i="231" s="1"/>
  <c r="S32" i="231"/>
  <c r="R32" i="231"/>
  <c r="Q32" i="231"/>
  <c r="P32" i="231"/>
  <c r="T32" i="231" s="1"/>
  <c r="E32" i="231"/>
  <c r="U32" i="231" s="1"/>
  <c r="S31" i="231"/>
  <c r="R31" i="231"/>
  <c r="Q31" i="231"/>
  <c r="P31" i="231"/>
  <c r="E31" i="231"/>
  <c r="U31" i="231" s="1"/>
  <c r="S30" i="231"/>
  <c r="R30" i="231"/>
  <c r="Q30" i="231"/>
  <c r="P30" i="231"/>
  <c r="E30" i="231"/>
  <c r="T30" i="231" s="1"/>
  <c r="S29" i="231"/>
  <c r="R29" i="231"/>
  <c r="Q29" i="231"/>
  <c r="P29" i="231"/>
  <c r="E29" i="231"/>
  <c r="U29" i="231" s="1"/>
  <c r="U28" i="231"/>
  <c r="S28" i="231"/>
  <c r="R28" i="231"/>
  <c r="Q28" i="231"/>
  <c r="P28" i="231"/>
  <c r="P27" i="231" s="1"/>
  <c r="E28" i="231"/>
  <c r="T28" i="231" s="1"/>
  <c r="S27" i="231"/>
  <c r="R27" i="231"/>
  <c r="S26" i="231"/>
  <c r="R26" i="231"/>
  <c r="Q26" i="231"/>
  <c r="P26" i="231"/>
  <c r="E26" i="231"/>
  <c r="U26" i="231" s="1"/>
  <c r="S25" i="231"/>
  <c r="R25" i="231"/>
  <c r="Q25" i="231"/>
  <c r="P25" i="231"/>
  <c r="E25" i="231"/>
  <c r="S24" i="231"/>
  <c r="R24" i="231"/>
  <c r="Q24" i="231"/>
  <c r="P24" i="231"/>
  <c r="E24" i="231"/>
  <c r="U24" i="231" s="1"/>
  <c r="S23" i="231"/>
  <c r="R23" i="231"/>
  <c r="Q23" i="231"/>
  <c r="P23" i="231"/>
  <c r="E23" i="231"/>
  <c r="T23" i="231" s="1"/>
  <c r="S22" i="231"/>
  <c r="R22" i="231"/>
  <c r="Q22" i="231"/>
  <c r="P22" i="231"/>
  <c r="E22" i="231"/>
  <c r="S21" i="231"/>
  <c r="R21" i="231"/>
  <c r="Q21" i="231"/>
  <c r="P21" i="231"/>
  <c r="E21" i="231"/>
  <c r="T21" i="231" s="1"/>
  <c r="S20" i="231"/>
  <c r="R20" i="231"/>
  <c r="Q20" i="231"/>
  <c r="P20" i="231"/>
  <c r="E20" i="231"/>
  <c r="T20" i="231" s="1"/>
  <c r="S19" i="231"/>
  <c r="R19" i="231"/>
  <c r="Q19" i="231"/>
  <c r="P19" i="231"/>
  <c r="E19" i="231"/>
  <c r="S18" i="231"/>
  <c r="R18" i="231"/>
  <c r="Q18" i="231"/>
  <c r="P18" i="231"/>
  <c r="E18" i="231"/>
  <c r="U18" i="231" s="1"/>
  <c r="S17" i="231"/>
  <c r="R17" i="231"/>
  <c r="Q17" i="231"/>
  <c r="P17" i="231"/>
  <c r="E17" i="231"/>
  <c r="U16" i="231"/>
  <c r="S16" i="231"/>
  <c r="R16" i="231"/>
  <c r="Q16" i="231"/>
  <c r="P16" i="231"/>
  <c r="E16" i="231"/>
  <c r="T16" i="231" s="1"/>
  <c r="U15" i="231"/>
  <c r="S15" i="231"/>
  <c r="R15" i="231"/>
  <c r="Q15" i="231"/>
  <c r="P15" i="231"/>
  <c r="E15" i="231"/>
  <c r="T15" i="231" s="1"/>
  <c r="S14" i="231"/>
  <c r="R14" i="231"/>
  <c r="Q14" i="231"/>
  <c r="P14" i="231"/>
  <c r="E14" i="231"/>
  <c r="S13" i="231"/>
  <c r="R13" i="231"/>
  <c r="Q13" i="231"/>
  <c r="P13" i="231"/>
  <c r="E13" i="231"/>
  <c r="T13" i="231" s="1"/>
  <c r="T12" i="231"/>
  <c r="S12" i="231"/>
  <c r="R12" i="231"/>
  <c r="Q12" i="231"/>
  <c r="P12" i="231"/>
  <c r="E12" i="231"/>
  <c r="U12" i="231" s="1"/>
  <c r="S11" i="231"/>
  <c r="R11" i="231"/>
  <c r="Q11" i="231"/>
  <c r="P11" i="231"/>
  <c r="E11" i="231"/>
  <c r="S10" i="231"/>
  <c r="R10" i="231"/>
  <c r="Q10" i="231"/>
  <c r="P10" i="231"/>
  <c r="E10" i="231"/>
  <c r="S62" i="230"/>
  <c r="S61" i="230"/>
  <c r="R61" i="230"/>
  <c r="Q61" i="230"/>
  <c r="P61" i="230"/>
  <c r="E61" i="230"/>
  <c r="T61" i="230" s="1"/>
  <c r="S60" i="230"/>
  <c r="R60" i="230"/>
  <c r="Q60" i="230"/>
  <c r="P60" i="230"/>
  <c r="P59" i="230" s="1"/>
  <c r="E60" i="230"/>
  <c r="U60" i="230" s="1"/>
  <c r="S59" i="230"/>
  <c r="R59" i="230"/>
  <c r="S58" i="230"/>
  <c r="T57" i="230"/>
  <c r="S57" i="230"/>
  <c r="R57" i="230"/>
  <c r="Q57" i="230"/>
  <c r="P57" i="230"/>
  <c r="E57" i="230"/>
  <c r="U57" i="230" s="1"/>
  <c r="S56" i="230"/>
  <c r="R56" i="230"/>
  <c r="Q56" i="230"/>
  <c r="P56" i="230"/>
  <c r="E56" i="230"/>
  <c r="U56" i="230" s="1"/>
  <c r="S55" i="230"/>
  <c r="R55" i="230"/>
  <c r="Q55" i="230"/>
  <c r="P55" i="230"/>
  <c r="E55" i="230"/>
  <c r="T55" i="230" s="1"/>
  <c r="S54" i="230"/>
  <c r="R54" i="230"/>
  <c r="Q54" i="230"/>
  <c r="Q53" i="230" s="1"/>
  <c r="P54" i="230"/>
  <c r="E54" i="230"/>
  <c r="T54" i="230" s="1"/>
  <c r="S53" i="230"/>
  <c r="R53" i="230"/>
  <c r="S52" i="230"/>
  <c r="R52" i="230"/>
  <c r="Q52" i="230"/>
  <c r="P52" i="230"/>
  <c r="E52" i="230"/>
  <c r="U52" i="230" s="1"/>
  <c r="S51" i="230"/>
  <c r="R51" i="230"/>
  <c r="Q51" i="230"/>
  <c r="P51" i="230"/>
  <c r="E51" i="230"/>
  <c r="U51" i="230" s="1"/>
  <c r="S50" i="230"/>
  <c r="R50" i="230"/>
  <c r="Q50" i="230"/>
  <c r="P50" i="230"/>
  <c r="E50" i="230"/>
  <c r="T50" i="230" s="1"/>
  <c r="S49" i="230"/>
  <c r="R49" i="230"/>
  <c r="Q49" i="230"/>
  <c r="P49" i="230"/>
  <c r="E49" i="230"/>
  <c r="U49" i="230" s="1"/>
  <c r="S48" i="230"/>
  <c r="R48" i="230"/>
  <c r="Q48" i="230"/>
  <c r="P48" i="230"/>
  <c r="E48" i="230"/>
  <c r="U48" i="230" s="1"/>
  <c r="S47" i="230"/>
  <c r="R47" i="230"/>
  <c r="Q47" i="230"/>
  <c r="P47" i="230"/>
  <c r="E47" i="230"/>
  <c r="U47" i="230" s="1"/>
  <c r="S46" i="230"/>
  <c r="R46" i="230"/>
  <c r="Q46" i="230"/>
  <c r="P46" i="230"/>
  <c r="E46" i="230"/>
  <c r="T46" i="230" s="1"/>
  <c r="S45" i="230"/>
  <c r="R45" i="230"/>
  <c r="Q45" i="230"/>
  <c r="P45" i="230"/>
  <c r="E45" i="230"/>
  <c r="S44" i="230"/>
  <c r="R44" i="230"/>
  <c r="Q44" i="230"/>
  <c r="P44" i="230"/>
  <c r="P43" i="230" s="1"/>
  <c r="E44" i="230"/>
  <c r="U44" i="230" s="1"/>
  <c r="S43" i="230"/>
  <c r="R43" i="230"/>
  <c r="S42" i="230"/>
  <c r="R42" i="230"/>
  <c r="S41" i="230"/>
  <c r="R41" i="230"/>
  <c r="Q41" i="230"/>
  <c r="P41" i="230"/>
  <c r="E41" i="230"/>
  <c r="U41" i="230" s="1"/>
  <c r="S40" i="230"/>
  <c r="R40" i="230"/>
  <c r="Q40" i="230"/>
  <c r="P40" i="230"/>
  <c r="E40" i="230"/>
  <c r="T40" i="230" s="1"/>
  <c r="T39" i="230"/>
  <c r="S39" i="230"/>
  <c r="R39" i="230"/>
  <c r="Q39" i="230"/>
  <c r="P39" i="230"/>
  <c r="E39" i="230"/>
  <c r="U39" i="230" s="1"/>
  <c r="U38" i="230"/>
  <c r="S38" i="230"/>
  <c r="R38" i="230"/>
  <c r="Q38" i="230"/>
  <c r="P38" i="230"/>
  <c r="E38" i="230"/>
  <c r="T38" i="230" s="1"/>
  <c r="S37" i="230"/>
  <c r="R37" i="230"/>
  <c r="Q37" i="230"/>
  <c r="P37" i="230"/>
  <c r="E37" i="230"/>
  <c r="U37" i="230" s="1"/>
  <c r="S36" i="230"/>
  <c r="R36" i="230"/>
  <c r="Q36" i="230"/>
  <c r="P36" i="230"/>
  <c r="E36" i="230"/>
  <c r="U36" i="230" s="1"/>
  <c r="U35" i="230"/>
  <c r="S35" i="230"/>
  <c r="R35" i="230"/>
  <c r="Q35" i="230"/>
  <c r="P35" i="230"/>
  <c r="E35" i="230"/>
  <c r="T35" i="230" s="1"/>
  <c r="S34" i="230"/>
  <c r="R34" i="230"/>
  <c r="Q34" i="230"/>
  <c r="P34" i="230"/>
  <c r="E34" i="230"/>
  <c r="U34" i="230" s="1"/>
  <c r="S33" i="230"/>
  <c r="R33" i="230"/>
  <c r="Q33" i="230"/>
  <c r="P33" i="230"/>
  <c r="E33" i="230"/>
  <c r="U33" i="230" s="1"/>
  <c r="S32" i="230"/>
  <c r="R32" i="230"/>
  <c r="Q32" i="230"/>
  <c r="P32" i="230"/>
  <c r="E32" i="230"/>
  <c r="T32" i="230" s="1"/>
  <c r="T31" i="230"/>
  <c r="S31" i="230"/>
  <c r="R31" i="230"/>
  <c r="Q31" i="230"/>
  <c r="P31" i="230"/>
  <c r="E31" i="230"/>
  <c r="U31" i="230" s="1"/>
  <c r="S30" i="230"/>
  <c r="R30" i="230"/>
  <c r="Q30" i="230"/>
  <c r="U30" i="230" s="1"/>
  <c r="P30" i="230"/>
  <c r="T30" i="230" s="1"/>
  <c r="E30" i="230"/>
  <c r="S29" i="230"/>
  <c r="R29" i="230"/>
  <c r="Q29" i="230"/>
  <c r="P29" i="230"/>
  <c r="E29" i="230"/>
  <c r="U29" i="230" s="1"/>
  <c r="U28" i="230"/>
  <c r="S28" i="230"/>
  <c r="R28" i="230"/>
  <c r="Q28" i="230"/>
  <c r="P28" i="230"/>
  <c r="E28" i="230"/>
  <c r="S27" i="230"/>
  <c r="R27" i="230"/>
  <c r="U26" i="230"/>
  <c r="S26" i="230"/>
  <c r="R26" i="230"/>
  <c r="Q26" i="230"/>
  <c r="P26" i="230"/>
  <c r="E26" i="230"/>
  <c r="T26" i="230" s="1"/>
  <c r="S25" i="230"/>
  <c r="R25" i="230"/>
  <c r="Q25" i="230"/>
  <c r="P25" i="230"/>
  <c r="E25" i="230"/>
  <c r="U25" i="230" s="1"/>
  <c r="S24" i="230"/>
  <c r="R24" i="230"/>
  <c r="Q24" i="230"/>
  <c r="P24" i="230"/>
  <c r="E24" i="230"/>
  <c r="U24" i="230" s="1"/>
  <c r="S23" i="230"/>
  <c r="R23" i="230"/>
  <c r="Q23" i="230"/>
  <c r="P23" i="230"/>
  <c r="E23" i="230"/>
  <c r="T23" i="230" s="1"/>
  <c r="U22" i="230"/>
  <c r="T22" i="230"/>
  <c r="S22" i="230"/>
  <c r="R22" i="230"/>
  <c r="Q22" i="230"/>
  <c r="P22" i="230"/>
  <c r="E22" i="230"/>
  <c r="U21" i="230"/>
  <c r="T21" i="230"/>
  <c r="S21" i="230"/>
  <c r="R21" i="230"/>
  <c r="Q21" i="230"/>
  <c r="P21" i="230"/>
  <c r="E21" i="230"/>
  <c r="S20" i="230"/>
  <c r="R20" i="230"/>
  <c r="Q20" i="230"/>
  <c r="P20" i="230"/>
  <c r="E20" i="230"/>
  <c r="U20" i="230" s="1"/>
  <c r="S19" i="230"/>
  <c r="R19" i="230"/>
  <c r="Q19" i="230"/>
  <c r="P19" i="230"/>
  <c r="E19" i="230"/>
  <c r="T19" i="230" s="1"/>
  <c r="U18" i="230"/>
  <c r="S18" i="230"/>
  <c r="R18" i="230"/>
  <c r="Q18" i="230"/>
  <c r="P18" i="230"/>
  <c r="E18" i="230"/>
  <c r="T18" i="230" s="1"/>
  <c r="S17" i="230"/>
  <c r="R17" i="230"/>
  <c r="Q17" i="230"/>
  <c r="P17" i="230"/>
  <c r="E17" i="230"/>
  <c r="U17" i="230" s="1"/>
  <c r="S16" i="230"/>
  <c r="R16" i="230"/>
  <c r="Q16" i="230"/>
  <c r="P16" i="230"/>
  <c r="E16" i="230"/>
  <c r="U16" i="230" s="1"/>
  <c r="S15" i="230"/>
  <c r="R15" i="230"/>
  <c r="Q15" i="230"/>
  <c r="P15" i="230"/>
  <c r="E15" i="230"/>
  <c r="T15" i="230" s="1"/>
  <c r="U14" i="230"/>
  <c r="T14" i="230"/>
  <c r="S14" i="230"/>
  <c r="R14" i="230"/>
  <c r="Q14" i="230"/>
  <c r="P14" i="230"/>
  <c r="E14" i="230"/>
  <c r="U13" i="230"/>
  <c r="T13" i="230"/>
  <c r="S13" i="230"/>
  <c r="R13" i="230"/>
  <c r="Q13" i="230"/>
  <c r="P13" i="230"/>
  <c r="E13" i="230"/>
  <c r="S12" i="230"/>
  <c r="R12" i="230"/>
  <c r="Q12" i="230"/>
  <c r="P12" i="230"/>
  <c r="E12" i="230"/>
  <c r="U12" i="230" s="1"/>
  <c r="S11" i="230"/>
  <c r="R11" i="230"/>
  <c r="Q11" i="230"/>
  <c r="P11" i="230"/>
  <c r="E11" i="230"/>
  <c r="T11" i="230" s="1"/>
  <c r="S10" i="230"/>
  <c r="R10" i="230"/>
  <c r="Q10" i="230"/>
  <c r="P10" i="230"/>
  <c r="E10" i="230"/>
  <c r="S9" i="230"/>
  <c r="S8" i="230"/>
  <c r="S62" i="229"/>
  <c r="U61" i="229"/>
  <c r="S61" i="229"/>
  <c r="R61" i="229"/>
  <c r="Q61" i="229"/>
  <c r="P61" i="229"/>
  <c r="E61" i="229"/>
  <c r="T61" i="229" s="1"/>
  <c r="S60" i="229"/>
  <c r="R60" i="229"/>
  <c r="Q60" i="229"/>
  <c r="P60" i="229"/>
  <c r="P59" i="229" s="1"/>
  <c r="E60" i="229"/>
  <c r="S59" i="229"/>
  <c r="R59" i="229"/>
  <c r="S58" i="229"/>
  <c r="R58" i="229"/>
  <c r="S57" i="229"/>
  <c r="R57" i="229"/>
  <c r="Q57" i="229"/>
  <c r="P57" i="229"/>
  <c r="E57" i="229"/>
  <c r="S56" i="229"/>
  <c r="R56" i="229"/>
  <c r="Q56" i="229"/>
  <c r="P56" i="229"/>
  <c r="E56" i="229"/>
  <c r="U56" i="229" s="1"/>
  <c r="S55" i="229"/>
  <c r="R55" i="229"/>
  <c r="Q55" i="229"/>
  <c r="P55" i="229"/>
  <c r="E55" i="229"/>
  <c r="T55" i="229" s="1"/>
  <c r="S54" i="229"/>
  <c r="R54" i="229"/>
  <c r="Q54" i="229"/>
  <c r="P54" i="229"/>
  <c r="P53" i="229" s="1"/>
  <c r="E54" i="229"/>
  <c r="S53" i="229"/>
  <c r="R53" i="229"/>
  <c r="U52" i="229"/>
  <c r="S52" i="229"/>
  <c r="R52" i="229"/>
  <c r="Q52" i="229"/>
  <c r="P52" i="229"/>
  <c r="E52" i="229"/>
  <c r="T52" i="229" s="1"/>
  <c r="S51" i="229"/>
  <c r="R51" i="229"/>
  <c r="Q51" i="229"/>
  <c r="P51" i="229"/>
  <c r="E51" i="229"/>
  <c r="U51" i="229" s="1"/>
  <c r="S50" i="229"/>
  <c r="R50" i="229"/>
  <c r="Q50" i="229"/>
  <c r="P50" i="229"/>
  <c r="E50" i="229"/>
  <c r="U50" i="229" s="1"/>
  <c r="S49" i="229"/>
  <c r="R49" i="229"/>
  <c r="Q49" i="229"/>
  <c r="P49" i="229"/>
  <c r="E49" i="229"/>
  <c r="U49" i="229" s="1"/>
  <c r="S48" i="229"/>
  <c r="R48" i="229"/>
  <c r="Q48" i="229"/>
  <c r="P48" i="229"/>
  <c r="E48" i="229"/>
  <c r="T48" i="229" s="1"/>
  <c r="S47" i="229"/>
  <c r="R47" i="229"/>
  <c r="Q47" i="229"/>
  <c r="P47" i="229"/>
  <c r="E47" i="229"/>
  <c r="U47" i="229" s="1"/>
  <c r="U46" i="229"/>
  <c r="S46" i="229"/>
  <c r="R46" i="229"/>
  <c r="Q46" i="229"/>
  <c r="P46" i="229"/>
  <c r="E46" i="229"/>
  <c r="T46" i="229" s="1"/>
  <c r="S45" i="229"/>
  <c r="R45" i="229"/>
  <c r="Q45" i="229"/>
  <c r="P45" i="229"/>
  <c r="E45" i="229"/>
  <c r="U45" i="229" s="1"/>
  <c r="S44" i="229"/>
  <c r="R44" i="229"/>
  <c r="Q44" i="229"/>
  <c r="P44" i="229"/>
  <c r="E44" i="229"/>
  <c r="U44" i="229" s="1"/>
  <c r="S43" i="229"/>
  <c r="R43" i="229"/>
  <c r="S42" i="229"/>
  <c r="R42" i="229"/>
  <c r="S41" i="229"/>
  <c r="R41" i="229"/>
  <c r="Q41" i="229"/>
  <c r="P41" i="229"/>
  <c r="E41" i="229"/>
  <c r="T41" i="229" s="1"/>
  <c r="S40" i="229"/>
  <c r="R40" i="229"/>
  <c r="Q40" i="229"/>
  <c r="P40" i="229"/>
  <c r="E40" i="229"/>
  <c r="U40" i="229" s="1"/>
  <c r="S39" i="229"/>
  <c r="R39" i="229"/>
  <c r="Q39" i="229"/>
  <c r="P39" i="229"/>
  <c r="E39" i="229"/>
  <c r="U39" i="229" s="1"/>
  <c r="S38" i="229"/>
  <c r="R38" i="229"/>
  <c r="Q38" i="229"/>
  <c r="P38" i="229"/>
  <c r="E38" i="229"/>
  <c r="T38" i="229" s="1"/>
  <c r="S37" i="229"/>
  <c r="R37" i="229"/>
  <c r="Q37" i="229"/>
  <c r="P37" i="229"/>
  <c r="E37" i="229"/>
  <c r="U37" i="229" s="1"/>
  <c r="S36" i="229"/>
  <c r="R36" i="229"/>
  <c r="Q36" i="229"/>
  <c r="P36" i="229"/>
  <c r="T36" i="229" s="1"/>
  <c r="E36" i="229"/>
  <c r="S35" i="229"/>
  <c r="R35" i="229"/>
  <c r="Q35" i="229"/>
  <c r="P35" i="229"/>
  <c r="E35" i="229"/>
  <c r="U35" i="229" s="1"/>
  <c r="S34" i="229"/>
  <c r="R34" i="229"/>
  <c r="Q34" i="229"/>
  <c r="P34" i="229"/>
  <c r="E34" i="229"/>
  <c r="T34" i="229" s="1"/>
  <c r="U33" i="229"/>
  <c r="T33" i="229"/>
  <c r="S33" i="229"/>
  <c r="R33" i="229"/>
  <c r="Q33" i="229"/>
  <c r="P33" i="229"/>
  <c r="E33" i="229"/>
  <c r="S32" i="229"/>
  <c r="R32" i="229"/>
  <c r="Q32" i="229"/>
  <c r="P32" i="229"/>
  <c r="E32" i="229"/>
  <c r="U32" i="229" s="1"/>
  <c r="S31" i="229"/>
  <c r="R31" i="229"/>
  <c r="Q31" i="229"/>
  <c r="P31" i="229"/>
  <c r="E31" i="229"/>
  <c r="U31" i="229" s="1"/>
  <c r="S30" i="229"/>
  <c r="R30" i="229"/>
  <c r="Q30" i="229"/>
  <c r="P30" i="229"/>
  <c r="E30" i="229"/>
  <c r="S29" i="229"/>
  <c r="R29" i="229"/>
  <c r="Q29" i="229"/>
  <c r="P29" i="229"/>
  <c r="E29" i="229"/>
  <c r="U29" i="229" s="1"/>
  <c r="S28" i="229"/>
  <c r="R28" i="229"/>
  <c r="Q28" i="229"/>
  <c r="P28" i="229"/>
  <c r="P27" i="229" s="1"/>
  <c r="E28" i="229"/>
  <c r="U28" i="229" s="1"/>
  <c r="S27" i="229"/>
  <c r="R27" i="229"/>
  <c r="S26" i="229"/>
  <c r="R26" i="229"/>
  <c r="Q26" i="229"/>
  <c r="P26" i="229"/>
  <c r="E26" i="229"/>
  <c r="U26" i="229" s="1"/>
  <c r="S25" i="229"/>
  <c r="R25" i="229"/>
  <c r="Q25" i="229"/>
  <c r="P25" i="229"/>
  <c r="E25" i="229"/>
  <c r="S24" i="229"/>
  <c r="R24" i="229"/>
  <c r="Q24" i="229"/>
  <c r="P24" i="229"/>
  <c r="E24" i="229"/>
  <c r="U24" i="229" s="1"/>
  <c r="S23" i="229"/>
  <c r="R23" i="229"/>
  <c r="Q23" i="229"/>
  <c r="P23" i="229"/>
  <c r="E23" i="229"/>
  <c r="T23" i="229" s="1"/>
  <c r="S22" i="229"/>
  <c r="R22" i="229"/>
  <c r="Q22" i="229"/>
  <c r="P22" i="229"/>
  <c r="E22" i="229"/>
  <c r="S21" i="229"/>
  <c r="R21" i="229"/>
  <c r="Q21" i="229"/>
  <c r="P21" i="229"/>
  <c r="E21" i="229"/>
  <c r="T21" i="229" s="1"/>
  <c r="S20" i="229"/>
  <c r="R20" i="229"/>
  <c r="Q20" i="229"/>
  <c r="P20" i="229"/>
  <c r="E20" i="229"/>
  <c r="U20" i="229" s="1"/>
  <c r="S19" i="229"/>
  <c r="R19" i="229"/>
  <c r="Q19" i="229"/>
  <c r="P19" i="229"/>
  <c r="E19" i="229"/>
  <c r="S18" i="229"/>
  <c r="R18" i="229"/>
  <c r="Q18" i="229"/>
  <c r="P18" i="229"/>
  <c r="E18" i="229"/>
  <c r="U18" i="229" s="1"/>
  <c r="S17" i="229"/>
  <c r="R17" i="229"/>
  <c r="Q17" i="229"/>
  <c r="P17" i="229"/>
  <c r="E17" i="229"/>
  <c r="S16" i="229"/>
  <c r="R16" i="229"/>
  <c r="Q16" i="229"/>
  <c r="P16" i="229"/>
  <c r="E16" i="229"/>
  <c r="U16" i="229" s="1"/>
  <c r="U15" i="229"/>
  <c r="S15" i="229"/>
  <c r="R15" i="229"/>
  <c r="Q15" i="229"/>
  <c r="P15" i="229"/>
  <c r="E15" i="229"/>
  <c r="T15" i="229" s="1"/>
  <c r="S14" i="229"/>
  <c r="R14" i="229"/>
  <c r="Q14" i="229"/>
  <c r="P14" i="229"/>
  <c r="E14" i="229"/>
  <c r="S13" i="229"/>
  <c r="R13" i="229"/>
  <c r="Q13" i="229"/>
  <c r="P13" i="229"/>
  <c r="E13" i="229"/>
  <c r="T13" i="229" s="1"/>
  <c r="S12" i="229"/>
  <c r="R12" i="229"/>
  <c r="Q12" i="229"/>
  <c r="P12" i="229"/>
  <c r="E12" i="229"/>
  <c r="U12" i="229" s="1"/>
  <c r="S11" i="229"/>
  <c r="R11" i="229"/>
  <c r="Q11" i="229"/>
  <c r="P11" i="229"/>
  <c r="E11" i="229"/>
  <c r="S10" i="229"/>
  <c r="R10" i="229"/>
  <c r="Q10" i="229"/>
  <c r="Q9" i="229" s="1"/>
  <c r="P10" i="229"/>
  <c r="E10" i="229"/>
  <c r="S9" i="229"/>
  <c r="S8" i="229"/>
  <c r="S61" i="228"/>
  <c r="R61" i="228"/>
  <c r="Q61" i="228"/>
  <c r="P61" i="228"/>
  <c r="E61" i="228"/>
  <c r="T61" i="228" s="1"/>
  <c r="S60" i="228"/>
  <c r="R60" i="228"/>
  <c r="Q60" i="228"/>
  <c r="P60" i="228"/>
  <c r="E60" i="228"/>
  <c r="U60" i="228" s="1"/>
  <c r="S59" i="228"/>
  <c r="R59" i="228"/>
  <c r="S57" i="228"/>
  <c r="R57" i="228"/>
  <c r="Q57" i="228"/>
  <c r="P57" i="228"/>
  <c r="E57" i="228"/>
  <c r="U57" i="228" s="1"/>
  <c r="T56" i="228"/>
  <c r="S56" i="228"/>
  <c r="R56" i="228"/>
  <c r="Q56" i="228"/>
  <c r="P56" i="228"/>
  <c r="E56" i="228"/>
  <c r="U56" i="228" s="1"/>
  <c r="S55" i="228"/>
  <c r="R55" i="228"/>
  <c r="Q55" i="228"/>
  <c r="P55" i="228"/>
  <c r="E55" i="228"/>
  <c r="T55" i="228" s="1"/>
  <c r="S54" i="228"/>
  <c r="R54" i="228"/>
  <c r="Q54" i="228"/>
  <c r="Q53" i="228" s="1"/>
  <c r="P54" i="228"/>
  <c r="E54" i="228"/>
  <c r="U54" i="228" s="1"/>
  <c r="S53" i="228"/>
  <c r="R53" i="228"/>
  <c r="S52" i="228"/>
  <c r="R52" i="228"/>
  <c r="Q52" i="228"/>
  <c r="P52" i="228"/>
  <c r="E52" i="228"/>
  <c r="U52" i="228" s="1"/>
  <c r="S51" i="228"/>
  <c r="R51" i="228"/>
  <c r="Q51" i="228"/>
  <c r="P51" i="228"/>
  <c r="E51" i="228"/>
  <c r="U51" i="228" s="1"/>
  <c r="U50" i="228"/>
  <c r="S50" i="228"/>
  <c r="R50" i="228"/>
  <c r="Q50" i="228"/>
  <c r="P50" i="228"/>
  <c r="E50" i="228"/>
  <c r="T50" i="228" s="1"/>
  <c r="T49" i="228"/>
  <c r="S49" i="228"/>
  <c r="R49" i="228"/>
  <c r="Q49" i="228"/>
  <c r="P49" i="228"/>
  <c r="E49" i="228"/>
  <c r="U49" i="228" s="1"/>
  <c r="S48" i="228"/>
  <c r="R48" i="228"/>
  <c r="Q48" i="228"/>
  <c r="P48" i="228"/>
  <c r="E48" i="228"/>
  <c r="U48" i="228" s="1"/>
  <c r="S47" i="228"/>
  <c r="R47" i="228"/>
  <c r="Q47" i="228"/>
  <c r="P47" i="228"/>
  <c r="E47" i="228"/>
  <c r="U47" i="228" s="1"/>
  <c r="S46" i="228"/>
  <c r="R46" i="228"/>
  <c r="Q46" i="228"/>
  <c r="P46" i="228"/>
  <c r="E46" i="228"/>
  <c r="T46" i="228" s="1"/>
  <c r="S45" i="228"/>
  <c r="R45" i="228"/>
  <c r="Q45" i="228"/>
  <c r="P45" i="228"/>
  <c r="T45" i="228" s="1"/>
  <c r="E45" i="228"/>
  <c r="U45" i="228" s="1"/>
  <c r="S44" i="228"/>
  <c r="R44" i="228"/>
  <c r="Q44" i="228"/>
  <c r="P44" i="228"/>
  <c r="E44" i="228"/>
  <c r="U44" i="228" s="1"/>
  <c r="S43" i="228"/>
  <c r="R43" i="228"/>
  <c r="S42" i="228"/>
  <c r="R42" i="228"/>
  <c r="S41" i="228"/>
  <c r="R41" i="228"/>
  <c r="Q41" i="228"/>
  <c r="P41" i="228"/>
  <c r="E41" i="228"/>
  <c r="U41" i="228" s="1"/>
  <c r="S40" i="228"/>
  <c r="R40" i="228"/>
  <c r="Q40" i="228"/>
  <c r="P40" i="228"/>
  <c r="E40" i="228"/>
  <c r="T40" i="228" s="1"/>
  <c r="S39" i="228"/>
  <c r="R39" i="228"/>
  <c r="Q39" i="228"/>
  <c r="P39" i="228"/>
  <c r="E39" i="228"/>
  <c r="U39" i="228" s="1"/>
  <c r="U38" i="228"/>
  <c r="T38" i="228"/>
  <c r="S38" i="228"/>
  <c r="R38" i="228"/>
  <c r="Q38" i="228"/>
  <c r="P38" i="228"/>
  <c r="E38" i="228"/>
  <c r="S37" i="228"/>
  <c r="R37" i="228"/>
  <c r="Q37" i="228"/>
  <c r="P37" i="228"/>
  <c r="E37" i="228"/>
  <c r="U37" i="228" s="1"/>
  <c r="S36" i="228"/>
  <c r="R36" i="228"/>
  <c r="Q36" i="228"/>
  <c r="P36" i="228"/>
  <c r="E36" i="228"/>
  <c r="T36" i="228" s="1"/>
  <c r="S35" i="228"/>
  <c r="R35" i="228"/>
  <c r="Q35" i="228"/>
  <c r="P35" i="228"/>
  <c r="E35" i="228"/>
  <c r="U35" i="228" s="1"/>
  <c r="S34" i="228"/>
  <c r="R34" i="228"/>
  <c r="Q34" i="228"/>
  <c r="P34" i="228"/>
  <c r="E34" i="228"/>
  <c r="U34" i="228" s="1"/>
  <c r="S33" i="228"/>
  <c r="R33" i="228"/>
  <c r="Q33" i="228"/>
  <c r="P33" i="228"/>
  <c r="E33" i="228"/>
  <c r="U33" i="228" s="1"/>
  <c r="S32" i="228"/>
  <c r="R32" i="228"/>
  <c r="Q32" i="228"/>
  <c r="P32" i="228"/>
  <c r="E32" i="228"/>
  <c r="T32" i="228" s="1"/>
  <c r="S31" i="228"/>
  <c r="R31" i="228"/>
  <c r="Q31" i="228"/>
  <c r="P31" i="228"/>
  <c r="E31" i="228"/>
  <c r="U31" i="228" s="1"/>
  <c r="S30" i="228"/>
  <c r="R30" i="228"/>
  <c r="Q30" i="228"/>
  <c r="U30" i="228" s="1"/>
  <c r="P30" i="228"/>
  <c r="T30" i="228" s="1"/>
  <c r="E30" i="228"/>
  <c r="S29" i="228"/>
  <c r="R29" i="228"/>
  <c r="Q29" i="228"/>
  <c r="P29" i="228"/>
  <c r="E29" i="228"/>
  <c r="U29" i="228" s="1"/>
  <c r="S28" i="228"/>
  <c r="R28" i="228"/>
  <c r="Q28" i="228"/>
  <c r="P28" i="228"/>
  <c r="E28" i="228"/>
  <c r="U28" i="228" s="1"/>
  <c r="S27" i="228"/>
  <c r="R27" i="228"/>
  <c r="S26" i="228"/>
  <c r="R26" i="228"/>
  <c r="Q26" i="228"/>
  <c r="P26" i="228"/>
  <c r="E26" i="228"/>
  <c r="U26" i="228" s="1"/>
  <c r="S25" i="228"/>
  <c r="R25" i="228"/>
  <c r="Q25" i="228"/>
  <c r="P25" i="228"/>
  <c r="E25" i="228"/>
  <c r="U25" i="228" s="1"/>
  <c r="S24" i="228"/>
  <c r="R24" i="228"/>
  <c r="Q24" i="228"/>
  <c r="P24" i="228"/>
  <c r="E24" i="228"/>
  <c r="U24" i="228" s="1"/>
  <c r="S23" i="228"/>
  <c r="R23" i="228"/>
  <c r="Q23" i="228"/>
  <c r="P23" i="228"/>
  <c r="E23" i="228"/>
  <c r="T23" i="228" s="1"/>
  <c r="S22" i="228"/>
  <c r="R22" i="228"/>
  <c r="Q22" i="228"/>
  <c r="P22" i="228"/>
  <c r="E22" i="228"/>
  <c r="U22" i="228" s="1"/>
  <c r="U21" i="228"/>
  <c r="S21" i="228"/>
  <c r="R21" i="228"/>
  <c r="Q21" i="228"/>
  <c r="P21" i="228"/>
  <c r="E21" i="228"/>
  <c r="T21" i="228" s="1"/>
  <c r="S20" i="228"/>
  <c r="R20" i="228"/>
  <c r="Q20" i="228"/>
  <c r="P20" i="228"/>
  <c r="E20" i="228"/>
  <c r="U20" i="228" s="1"/>
  <c r="S19" i="228"/>
  <c r="R19" i="228"/>
  <c r="Q19" i="228"/>
  <c r="P19" i="228"/>
  <c r="E19" i="228"/>
  <c r="T19" i="228" s="1"/>
  <c r="S18" i="228"/>
  <c r="R18" i="228"/>
  <c r="Q18" i="228"/>
  <c r="P18" i="228"/>
  <c r="E18" i="228"/>
  <c r="U18" i="228" s="1"/>
  <c r="S17" i="228"/>
  <c r="R17" i="228"/>
  <c r="Q17" i="228"/>
  <c r="P17" i="228"/>
  <c r="E17" i="228"/>
  <c r="U17" i="228" s="1"/>
  <c r="S16" i="228"/>
  <c r="R16" i="228"/>
  <c r="Q16" i="228"/>
  <c r="P16" i="228"/>
  <c r="E16" i="228"/>
  <c r="U16" i="228" s="1"/>
  <c r="S15" i="228"/>
  <c r="R15" i="228"/>
  <c r="Q15" i="228"/>
  <c r="P15" i="228"/>
  <c r="E15" i="228"/>
  <c r="T15" i="228" s="1"/>
  <c r="S14" i="228"/>
  <c r="R14" i="228"/>
  <c r="Q14" i="228"/>
  <c r="P14" i="228"/>
  <c r="E14" i="228"/>
  <c r="U14" i="228" s="1"/>
  <c r="U13" i="228"/>
  <c r="S13" i="228"/>
  <c r="R13" i="228"/>
  <c r="Q13" i="228"/>
  <c r="P13" i="228"/>
  <c r="E13" i="228"/>
  <c r="T13" i="228" s="1"/>
  <c r="S12" i="228"/>
  <c r="R12" i="228"/>
  <c r="Q12" i="228"/>
  <c r="P12" i="228"/>
  <c r="E12" i="228"/>
  <c r="U12" i="228" s="1"/>
  <c r="S11" i="228"/>
  <c r="R11" i="228"/>
  <c r="Q11" i="228"/>
  <c r="P11" i="228"/>
  <c r="E11" i="228"/>
  <c r="T11" i="228" s="1"/>
  <c r="S10" i="228"/>
  <c r="R10" i="228"/>
  <c r="Q10" i="228"/>
  <c r="P10" i="228"/>
  <c r="E10" i="228"/>
  <c r="R9" i="228"/>
  <c r="S61" i="227"/>
  <c r="R61" i="227"/>
  <c r="Q61" i="227"/>
  <c r="P61" i="227"/>
  <c r="E61" i="227"/>
  <c r="U61" i="227" s="1"/>
  <c r="S60" i="227"/>
  <c r="R60" i="227"/>
  <c r="Q60" i="227"/>
  <c r="P60" i="227"/>
  <c r="E60" i="227"/>
  <c r="S59" i="227"/>
  <c r="R59" i="227"/>
  <c r="R58" i="227"/>
  <c r="S57" i="227"/>
  <c r="R57" i="227"/>
  <c r="Q57" i="227"/>
  <c r="P57" i="227"/>
  <c r="E57" i="227"/>
  <c r="T57" i="227" s="1"/>
  <c r="S56" i="227"/>
  <c r="R56" i="227"/>
  <c r="Q56" i="227"/>
  <c r="P56" i="227"/>
  <c r="E56" i="227"/>
  <c r="U56" i="227" s="1"/>
  <c r="S55" i="227"/>
  <c r="R55" i="227"/>
  <c r="Q55" i="227"/>
  <c r="P55" i="227"/>
  <c r="E55" i="227"/>
  <c r="S54" i="227"/>
  <c r="R54" i="227"/>
  <c r="Q54" i="227"/>
  <c r="P54" i="227"/>
  <c r="E54" i="227"/>
  <c r="S53" i="227"/>
  <c r="R53" i="227"/>
  <c r="S52" i="227"/>
  <c r="R52" i="227"/>
  <c r="Q52" i="227"/>
  <c r="P52" i="227"/>
  <c r="E52" i="227"/>
  <c r="T52" i="227" s="1"/>
  <c r="S51" i="227"/>
  <c r="R51" i="227"/>
  <c r="Q51" i="227"/>
  <c r="P51" i="227"/>
  <c r="E51" i="227"/>
  <c r="U51" i="227" s="1"/>
  <c r="S50" i="227"/>
  <c r="R50" i="227"/>
  <c r="Q50" i="227"/>
  <c r="P50" i="227"/>
  <c r="E50" i="227"/>
  <c r="S49" i="227"/>
  <c r="R49" i="227"/>
  <c r="Q49" i="227"/>
  <c r="P49" i="227"/>
  <c r="E49" i="227"/>
  <c r="U49" i="227" s="1"/>
  <c r="S48" i="227"/>
  <c r="R48" i="227"/>
  <c r="Q48" i="227"/>
  <c r="P48" i="227"/>
  <c r="E48" i="227"/>
  <c r="T48" i="227" s="1"/>
  <c r="S47" i="227"/>
  <c r="R47" i="227"/>
  <c r="Q47" i="227"/>
  <c r="P47" i="227"/>
  <c r="E47" i="227"/>
  <c r="U47" i="227" s="1"/>
  <c r="S46" i="227"/>
  <c r="R46" i="227"/>
  <c r="Q46" i="227"/>
  <c r="P46" i="227"/>
  <c r="E46" i="227"/>
  <c r="S45" i="227"/>
  <c r="R45" i="227"/>
  <c r="Q45" i="227"/>
  <c r="P45" i="227"/>
  <c r="E45" i="227"/>
  <c r="U45" i="227" s="1"/>
  <c r="S44" i="227"/>
  <c r="R44" i="227"/>
  <c r="Q44" i="227"/>
  <c r="P44" i="227"/>
  <c r="E44" i="227"/>
  <c r="U44" i="227" s="1"/>
  <c r="S43" i="227"/>
  <c r="R43" i="227"/>
  <c r="S42" i="227"/>
  <c r="R42" i="227"/>
  <c r="T41" i="227"/>
  <c r="S41" i="227"/>
  <c r="R41" i="227"/>
  <c r="Q41" i="227"/>
  <c r="P41" i="227"/>
  <c r="E41" i="227"/>
  <c r="U41" i="227" s="1"/>
  <c r="S40" i="227"/>
  <c r="R40" i="227"/>
  <c r="Q40" i="227"/>
  <c r="P40" i="227"/>
  <c r="E40" i="227"/>
  <c r="S39" i="227"/>
  <c r="R39" i="227"/>
  <c r="Q39" i="227"/>
  <c r="P39" i="227"/>
  <c r="E39" i="227"/>
  <c r="U39" i="227" s="1"/>
  <c r="S38" i="227"/>
  <c r="R38" i="227"/>
  <c r="Q38" i="227"/>
  <c r="P38" i="227"/>
  <c r="E38" i="227"/>
  <c r="T38" i="227" s="1"/>
  <c r="S37" i="227"/>
  <c r="R37" i="227"/>
  <c r="Q37" i="227"/>
  <c r="P37" i="227"/>
  <c r="E37" i="227"/>
  <c r="T37" i="227" s="1"/>
  <c r="S36" i="227"/>
  <c r="R36" i="227"/>
  <c r="Q36" i="227"/>
  <c r="P36" i="227"/>
  <c r="E36" i="227"/>
  <c r="S35" i="227"/>
  <c r="R35" i="227"/>
  <c r="Q35" i="227"/>
  <c r="P35" i="227"/>
  <c r="E35" i="227"/>
  <c r="U35" i="227" s="1"/>
  <c r="S34" i="227"/>
  <c r="R34" i="227"/>
  <c r="Q34" i="227"/>
  <c r="P34" i="227"/>
  <c r="E34" i="227"/>
  <c r="T34" i="227" s="1"/>
  <c r="S33" i="227"/>
  <c r="R33" i="227"/>
  <c r="Q33" i="227"/>
  <c r="P33" i="227"/>
  <c r="E33" i="227"/>
  <c r="U33" i="227" s="1"/>
  <c r="S32" i="227"/>
  <c r="R32" i="227"/>
  <c r="Q32" i="227"/>
  <c r="P32" i="227"/>
  <c r="E32" i="227"/>
  <c r="S31" i="227"/>
  <c r="R31" i="227"/>
  <c r="Q31" i="227"/>
  <c r="P31" i="227"/>
  <c r="E31" i="227"/>
  <c r="U31" i="227" s="1"/>
  <c r="S30" i="227"/>
  <c r="R30" i="227"/>
  <c r="Q30" i="227"/>
  <c r="P30" i="227"/>
  <c r="E30" i="227"/>
  <c r="T30" i="227" s="1"/>
  <c r="S29" i="227"/>
  <c r="R29" i="227"/>
  <c r="Q29" i="227"/>
  <c r="P29" i="227"/>
  <c r="E29" i="227"/>
  <c r="U29" i="227" s="1"/>
  <c r="S28" i="227"/>
  <c r="R28" i="227"/>
  <c r="Q28" i="227"/>
  <c r="P28" i="227"/>
  <c r="E28" i="227"/>
  <c r="S27" i="227"/>
  <c r="R27" i="227"/>
  <c r="S26" i="227"/>
  <c r="R26" i="227"/>
  <c r="Q26" i="227"/>
  <c r="P26" i="227"/>
  <c r="E26" i="227"/>
  <c r="U26" i="227" s="1"/>
  <c r="S25" i="227"/>
  <c r="R25" i="227"/>
  <c r="Q25" i="227"/>
  <c r="P25" i="227"/>
  <c r="E25" i="227"/>
  <c r="T25" i="227" s="1"/>
  <c r="S24" i="227"/>
  <c r="R24" i="227"/>
  <c r="Q24" i="227"/>
  <c r="P24" i="227"/>
  <c r="E24" i="227"/>
  <c r="U24" i="227" s="1"/>
  <c r="S23" i="227"/>
  <c r="R23" i="227"/>
  <c r="Q23" i="227"/>
  <c r="P23" i="227"/>
  <c r="E23" i="227"/>
  <c r="S22" i="227"/>
  <c r="R22" i="227"/>
  <c r="Q22" i="227"/>
  <c r="P22" i="227"/>
  <c r="E22" i="227"/>
  <c r="U22" i="227" s="1"/>
  <c r="S21" i="227"/>
  <c r="R21" i="227"/>
  <c r="Q21" i="227"/>
  <c r="P21" i="227"/>
  <c r="E21" i="227"/>
  <c r="T21" i="227" s="1"/>
  <c r="S20" i="227"/>
  <c r="R20" i="227"/>
  <c r="Q20" i="227"/>
  <c r="P20" i="227"/>
  <c r="E20" i="227"/>
  <c r="U20" i="227" s="1"/>
  <c r="S19" i="227"/>
  <c r="R19" i="227"/>
  <c r="Q19" i="227"/>
  <c r="P19" i="227"/>
  <c r="E19" i="227"/>
  <c r="S18" i="227"/>
  <c r="R18" i="227"/>
  <c r="Q18" i="227"/>
  <c r="P18" i="227"/>
  <c r="E18" i="227"/>
  <c r="U18" i="227" s="1"/>
  <c r="S17" i="227"/>
  <c r="R17" i="227"/>
  <c r="Q17" i="227"/>
  <c r="P17" i="227"/>
  <c r="E17" i="227"/>
  <c r="T17" i="227" s="1"/>
  <c r="U16" i="227"/>
  <c r="S16" i="227"/>
  <c r="R16" i="227"/>
  <c r="Q16" i="227"/>
  <c r="P16" i="227"/>
  <c r="E16" i="227"/>
  <c r="T16" i="227" s="1"/>
  <c r="S15" i="227"/>
  <c r="R15" i="227"/>
  <c r="Q15" i="227"/>
  <c r="P15" i="227"/>
  <c r="E15" i="227"/>
  <c r="S14" i="227"/>
  <c r="R14" i="227"/>
  <c r="Q14" i="227"/>
  <c r="P14" i="227"/>
  <c r="E14" i="227"/>
  <c r="U14" i="227" s="1"/>
  <c r="S13" i="227"/>
  <c r="R13" i="227"/>
  <c r="Q13" i="227"/>
  <c r="P13" i="227"/>
  <c r="E13" i="227"/>
  <c r="T13" i="227" s="1"/>
  <c r="S12" i="227"/>
  <c r="R12" i="227"/>
  <c r="Q12" i="227"/>
  <c r="P12" i="227"/>
  <c r="E12" i="227"/>
  <c r="U12" i="227" s="1"/>
  <c r="S11" i="227"/>
  <c r="R11" i="227"/>
  <c r="Q11" i="227"/>
  <c r="P11" i="227"/>
  <c r="E11" i="227"/>
  <c r="S10" i="227"/>
  <c r="R10" i="227"/>
  <c r="Q10" i="227"/>
  <c r="P10" i="227"/>
  <c r="E10" i="227"/>
  <c r="R9" i="227"/>
  <c r="R8" i="227"/>
  <c r="S62" i="226"/>
  <c r="S61" i="226"/>
  <c r="R61" i="226"/>
  <c r="Q61" i="226"/>
  <c r="P61" i="226"/>
  <c r="E61" i="226"/>
  <c r="S60" i="226"/>
  <c r="R60" i="226"/>
  <c r="Q60" i="226"/>
  <c r="P60" i="226"/>
  <c r="E60" i="226"/>
  <c r="S59" i="226"/>
  <c r="R59" i="226"/>
  <c r="S58" i="226"/>
  <c r="S57" i="226"/>
  <c r="R57" i="226"/>
  <c r="Q57" i="226"/>
  <c r="P57" i="226"/>
  <c r="E57" i="226"/>
  <c r="T57" i="226" s="1"/>
  <c r="S56" i="226"/>
  <c r="R56" i="226"/>
  <c r="Q56" i="226"/>
  <c r="P56" i="226"/>
  <c r="E56" i="226"/>
  <c r="U56" i="226" s="1"/>
  <c r="S55" i="226"/>
  <c r="R55" i="226"/>
  <c r="Q55" i="226"/>
  <c r="P55" i="226"/>
  <c r="E55" i="226"/>
  <c r="S54" i="226"/>
  <c r="R54" i="226"/>
  <c r="Q54" i="226"/>
  <c r="P54" i="226"/>
  <c r="E54" i="226"/>
  <c r="S53" i="226"/>
  <c r="R53" i="226"/>
  <c r="S52" i="226"/>
  <c r="R52" i="226"/>
  <c r="Q52" i="226"/>
  <c r="P52" i="226"/>
  <c r="E52" i="226"/>
  <c r="T52" i="226" s="1"/>
  <c r="S51" i="226"/>
  <c r="R51" i="226"/>
  <c r="Q51" i="226"/>
  <c r="P51" i="226"/>
  <c r="E51" i="226"/>
  <c r="U51" i="226" s="1"/>
  <c r="S50" i="226"/>
  <c r="R50" i="226"/>
  <c r="Q50" i="226"/>
  <c r="P50" i="226"/>
  <c r="E50" i="226"/>
  <c r="S49" i="226"/>
  <c r="R49" i="226"/>
  <c r="Q49" i="226"/>
  <c r="P49" i="226"/>
  <c r="E49" i="226"/>
  <c r="U49" i="226" s="1"/>
  <c r="S48" i="226"/>
  <c r="R48" i="226"/>
  <c r="Q48" i="226"/>
  <c r="P48" i="226"/>
  <c r="E48" i="226"/>
  <c r="T48" i="226" s="1"/>
  <c r="S47" i="226"/>
  <c r="R47" i="226"/>
  <c r="Q47" i="226"/>
  <c r="P47" i="226"/>
  <c r="E47" i="226"/>
  <c r="U47" i="226" s="1"/>
  <c r="S46" i="226"/>
  <c r="R46" i="226"/>
  <c r="Q46" i="226"/>
  <c r="P46" i="226"/>
  <c r="E46" i="226"/>
  <c r="S45" i="226"/>
  <c r="R45" i="226"/>
  <c r="Q45" i="226"/>
  <c r="P45" i="226"/>
  <c r="E45" i="226"/>
  <c r="U45" i="226" s="1"/>
  <c r="S44" i="226"/>
  <c r="R44" i="226"/>
  <c r="Q44" i="226"/>
  <c r="P44" i="226"/>
  <c r="E44" i="226"/>
  <c r="U44" i="226" s="1"/>
  <c r="S43" i="226"/>
  <c r="R43" i="226"/>
  <c r="S42" i="226"/>
  <c r="R42" i="226"/>
  <c r="S41" i="226"/>
  <c r="R41" i="226"/>
  <c r="Q41" i="226"/>
  <c r="P41" i="226"/>
  <c r="E41" i="226"/>
  <c r="U41" i="226" s="1"/>
  <c r="S40" i="226"/>
  <c r="R40" i="226"/>
  <c r="Q40" i="226"/>
  <c r="P40" i="226"/>
  <c r="E40" i="226"/>
  <c r="S39" i="226"/>
  <c r="R39" i="226"/>
  <c r="Q39" i="226"/>
  <c r="P39" i="226"/>
  <c r="E39" i="226"/>
  <c r="U39" i="226" s="1"/>
  <c r="S38" i="226"/>
  <c r="R38" i="226"/>
  <c r="Q38" i="226"/>
  <c r="P38" i="226"/>
  <c r="E38" i="226"/>
  <c r="T38" i="226" s="1"/>
  <c r="S37" i="226"/>
  <c r="R37" i="226"/>
  <c r="Q37" i="226"/>
  <c r="P37" i="226"/>
  <c r="E37" i="226"/>
  <c r="U37" i="226" s="1"/>
  <c r="S36" i="226"/>
  <c r="R36" i="226"/>
  <c r="Q36" i="226"/>
  <c r="P36" i="226"/>
  <c r="E36" i="226"/>
  <c r="S35" i="226"/>
  <c r="R35" i="226"/>
  <c r="Q35" i="226"/>
  <c r="P35" i="226"/>
  <c r="E35" i="226"/>
  <c r="U35" i="226" s="1"/>
  <c r="S34" i="226"/>
  <c r="R34" i="226"/>
  <c r="Q34" i="226"/>
  <c r="P34" i="226"/>
  <c r="E34" i="226"/>
  <c r="T34" i="226" s="1"/>
  <c r="S33" i="226"/>
  <c r="R33" i="226"/>
  <c r="Q33" i="226"/>
  <c r="P33" i="226"/>
  <c r="E33" i="226"/>
  <c r="U33" i="226" s="1"/>
  <c r="S32" i="226"/>
  <c r="R32" i="226"/>
  <c r="Q32" i="226"/>
  <c r="P32" i="226"/>
  <c r="E32" i="226"/>
  <c r="S31" i="226"/>
  <c r="R31" i="226"/>
  <c r="Q31" i="226"/>
  <c r="P31" i="226"/>
  <c r="E31" i="226"/>
  <c r="U31" i="226" s="1"/>
  <c r="S30" i="226"/>
  <c r="R30" i="226"/>
  <c r="Q30" i="226"/>
  <c r="P30" i="226"/>
  <c r="E30" i="226"/>
  <c r="T30" i="226" s="1"/>
  <c r="S29" i="226"/>
  <c r="R29" i="226"/>
  <c r="Q29" i="226"/>
  <c r="P29" i="226"/>
  <c r="E29" i="226"/>
  <c r="U29" i="226" s="1"/>
  <c r="S28" i="226"/>
  <c r="R28" i="226"/>
  <c r="Q28" i="226"/>
  <c r="P28" i="226"/>
  <c r="E28" i="226"/>
  <c r="S27" i="226"/>
  <c r="R27" i="226"/>
  <c r="S26" i="226"/>
  <c r="R26" i="226"/>
  <c r="Q26" i="226"/>
  <c r="P26" i="226"/>
  <c r="E26" i="226"/>
  <c r="U26" i="226" s="1"/>
  <c r="S25" i="226"/>
  <c r="R25" i="226"/>
  <c r="Q25" i="226"/>
  <c r="P25" i="226"/>
  <c r="E25" i="226"/>
  <c r="T25" i="226" s="1"/>
  <c r="S24" i="226"/>
  <c r="R24" i="226"/>
  <c r="Q24" i="226"/>
  <c r="P24" i="226"/>
  <c r="E24" i="226"/>
  <c r="U24" i="226" s="1"/>
  <c r="S23" i="226"/>
  <c r="R23" i="226"/>
  <c r="Q23" i="226"/>
  <c r="P23" i="226"/>
  <c r="E23" i="226"/>
  <c r="S22" i="226"/>
  <c r="R22" i="226"/>
  <c r="Q22" i="226"/>
  <c r="P22" i="226"/>
  <c r="E22" i="226"/>
  <c r="U22" i="226" s="1"/>
  <c r="S21" i="226"/>
  <c r="R21" i="226"/>
  <c r="Q21" i="226"/>
  <c r="P21" i="226"/>
  <c r="E21" i="226"/>
  <c r="T21" i="226" s="1"/>
  <c r="S20" i="226"/>
  <c r="R20" i="226"/>
  <c r="Q20" i="226"/>
  <c r="P20" i="226"/>
  <c r="E20" i="226"/>
  <c r="U20" i="226" s="1"/>
  <c r="S19" i="226"/>
  <c r="R19" i="226"/>
  <c r="Q19" i="226"/>
  <c r="P19" i="226"/>
  <c r="E19" i="226"/>
  <c r="S18" i="226"/>
  <c r="R18" i="226"/>
  <c r="Q18" i="226"/>
  <c r="P18" i="226"/>
  <c r="E18" i="226"/>
  <c r="U18" i="226" s="1"/>
  <c r="S17" i="226"/>
  <c r="R17" i="226"/>
  <c r="Q17" i="226"/>
  <c r="P17" i="226"/>
  <c r="E17" i="226"/>
  <c r="T17" i="226" s="1"/>
  <c r="S16" i="226"/>
  <c r="R16" i="226"/>
  <c r="Q16" i="226"/>
  <c r="P16" i="226"/>
  <c r="E16" i="226"/>
  <c r="T16" i="226" s="1"/>
  <c r="S15" i="226"/>
  <c r="R15" i="226"/>
  <c r="Q15" i="226"/>
  <c r="P15" i="226"/>
  <c r="E15" i="226"/>
  <c r="S14" i="226"/>
  <c r="R14" i="226"/>
  <c r="Q14" i="226"/>
  <c r="P14" i="226"/>
  <c r="E14" i="226"/>
  <c r="U14" i="226" s="1"/>
  <c r="S13" i="226"/>
  <c r="R13" i="226"/>
  <c r="Q13" i="226"/>
  <c r="P13" i="226"/>
  <c r="E13" i="226"/>
  <c r="T13" i="226" s="1"/>
  <c r="S12" i="226"/>
  <c r="R12" i="226"/>
  <c r="Q12" i="226"/>
  <c r="P12" i="226"/>
  <c r="E12" i="226"/>
  <c r="U12" i="226" s="1"/>
  <c r="S11" i="226"/>
  <c r="R11" i="226"/>
  <c r="Q11" i="226"/>
  <c r="P11" i="226"/>
  <c r="E11" i="226"/>
  <c r="S10" i="226"/>
  <c r="R10" i="226"/>
  <c r="Q10" i="226"/>
  <c r="P10" i="226"/>
  <c r="E10" i="226"/>
  <c r="S9" i="226"/>
  <c r="R9" i="226"/>
  <c r="S8" i="226"/>
  <c r="S62" i="225"/>
  <c r="R62" i="225"/>
  <c r="S61" i="225"/>
  <c r="R61" i="225"/>
  <c r="Q61" i="225"/>
  <c r="P61" i="225"/>
  <c r="E61" i="225"/>
  <c r="S60" i="225"/>
  <c r="R60" i="225"/>
  <c r="Q60" i="225"/>
  <c r="P60" i="225"/>
  <c r="E60" i="225"/>
  <c r="S59" i="225"/>
  <c r="R59" i="225"/>
  <c r="S58" i="225"/>
  <c r="R58" i="225"/>
  <c r="S57" i="225"/>
  <c r="R57" i="225"/>
  <c r="Q57" i="225"/>
  <c r="P57" i="225"/>
  <c r="E57" i="225"/>
  <c r="T57" i="225" s="1"/>
  <c r="S56" i="225"/>
  <c r="R56" i="225"/>
  <c r="Q56" i="225"/>
  <c r="P56" i="225"/>
  <c r="E56" i="225"/>
  <c r="U56" i="225" s="1"/>
  <c r="S55" i="225"/>
  <c r="R55" i="225"/>
  <c r="Q55" i="225"/>
  <c r="P55" i="225"/>
  <c r="E55" i="225"/>
  <c r="S54" i="225"/>
  <c r="R54" i="225"/>
  <c r="Q54" i="225"/>
  <c r="P54" i="225"/>
  <c r="E54" i="225"/>
  <c r="S53" i="225"/>
  <c r="R53" i="225"/>
  <c r="S52" i="225"/>
  <c r="R52" i="225"/>
  <c r="Q52" i="225"/>
  <c r="P52" i="225"/>
  <c r="E52" i="225"/>
  <c r="T52" i="225" s="1"/>
  <c r="S51" i="225"/>
  <c r="R51" i="225"/>
  <c r="Q51" i="225"/>
  <c r="P51" i="225"/>
  <c r="E51" i="225"/>
  <c r="U51" i="225" s="1"/>
  <c r="S50" i="225"/>
  <c r="R50" i="225"/>
  <c r="Q50" i="225"/>
  <c r="P50" i="225"/>
  <c r="E50" i="225"/>
  <c r="S49" i="225"/>
  <c r="R49" i="225"/>
  <c r="Q49" i="225"/>
  <c r="P49" i="225"/>
  <c r="E49" i="225"/>
  <c r="U49" i="225" s="1"/>
  <c r="S48" i="225"/>
  <c r="R48" i="225"/>
  <c r="Q48" i="225"/>
  <c r="P48" i="225"/>
  <c r="E48" i="225"/>
  <c r="T48" i="225" s="1"/>
  <c r="S47" i="225"/>
  <c r="R47" i="225"/>
  <c r="Q47" i="225"/>
  <c r="P47" i="225"/>
  <c r="E47" i="225"/>
  <c r="U47" i="225" s="1"/>
  <c r="S46" i="225"/>
  <c r="R46" i="225"/>
  <c r="Q46" i="225"/>
  <c r="P46" i="225"/>
  <c r="E46" i="225"/>
  <c r="S45" i="225"/>
  <c r="R45" i="225"/>
  <c r="Q45" i="225"/>
  <c r="P45" i="225"/>
  <c r="E45" i="225"/>
  <c r="U45" i="225" s="1"/>
  <c r="S44" i="225"/>
  <c r="R44" i="225"/>
  <c r="Q44" i="225"/>
  <c r="P44" i="225"/>
  <c r="E44" i="225"/>
  <c r="U44" i="225" s="1"/>
  <c r="S43" i="225"/>
  <c r="R43" i="225"/>
  <c r="S42" i="225"/>
  <c r="R42" i="225"/>
  <c r="U41" i="225"/>
  <c r="T41" i="225"/>
  <c r="S41" i="225"/>
  <c r="R41" i="225"/>
  <c r="Q41" i="225"/>
  <c r="P41" i="225"/>
  <c r="E41" i="225"/>
  <c r="S40" i="225"/>
  <c r="R40" i="225"/>
  <c r="Q40" i="225"/>
  <c r="P40" i="225"/>
  <c r="E40" i="225"/>
  <c r="S39" i="225"/>
  <c r="R39" i="225"/>
  <c r="Q39" i="225"/>
  <c r="P39" i="225"/>
  <c r="E39" i="225"/>
  <c r="U39" i="225" s="1"/>
  <c r="S38" i="225"/>
  <c r="R38" i="225"/>
  <c r="Q38" i="225"/>
  <c r="P38" i="225"/>
  <c r="E38" i="225"/>
  <c r="T38" i="225" s="1"/>
  <c r="S37" i="225"/>
  <c r="R37" i="225"/>
  <c r="Q37" i="225"/>
  <c r="P37" i="225"/>
  <c r="E37" i="225"/>
  <c r="U37" i="225" s="1"/>
  <c r="S36" i="225"/>
  <c r="R36" i="225"/>
  <c r="Q36" i="225"/>
  <c r="P36" i="225"/>
  <c r="E36" i="225"/>
  <c r="S35" i="225"/>
  <c r="R35" i="225"/>
  <c r="Q35" i="225"/>
  <c r="P35" i="225"/>
  <c r="E35" i="225"/>
  <c r="U35" i="225" s="1"/>
  <c r="S34" i="225"/>
  <c r="R34" i="225"/>
  <c r="Q34" i="225"/>
  <c r="P34" i="225"/>
  <c r="E34" i="225"/>
  <c r="T34" i="225" s="1"/>
  <c r="S33" i="225"/>
  <c r="R33" i="225"/>
  <c r="Q33" i="225"/>
  <c r="P33" i="225"/>
  <c r="E33" i="225"/>
  <c r="U33" i="225" s="1"/>
  <c r="S32" i="225"/>
  <c r="R32" i="225"/>
  <c r="Q32" i="225"/>
  <c r="P32" i="225"/>
  <c r="E32" i="225"/>
  <c r="S31" i="225"/>
  <c r="R31" i="225"/>
  <c r="Q31" i="225"/>
  <c r="P31" i="225"/>
  <c r="E31" i="225"/>
  <c r="U31" i="225" s="1"/>
  <c r="S30" i="225"/>
  <c r="R30" i="225"/>
  <c r="Q30" i="225"/>
  <c r="P30" i="225"/>
  <c r="E30" i="225"/>
  <c r="T30" i="225" s="1"/>
  <c r="S29" i="225"/>
  <c r="R29" i="225"/>
  <c r="Q29" i="225"/>
  <c r="P29" i="225"/>
  <c r="E29" i="225"/>
  <c r="U29" i="225" s="1"/>
  <c r="S28" i="225"/>
  <c r="R28" i="225"/>
  <c r="Q28" i="225"/>
  <c r="P28" i="225"/>
  <c r="E28" i="225"/>
  <c r="S27" i="225"/>
  <c r="R27" i="225"/>
  <c r="S26" i="225"/>
  <c r="R26" i="225"/>
  <c r="Q26" i="225"/>
  <c r="P26" i="225"/>
  <c r="E26" i="225"/>
  <c r="U26" i="225" s="1"/>
  <c r="S25" i="225"/>
  <c r="R25" i="225"/>
  <c r="Q25" i="225"/>
  <c r="P25" i="225"/>
  <c r="E25" i="225"/>
  <c r="T25" i="225" s="1"/>
  <c r="S24" i="225"/>
  <c r="R24" i="225"/>
  <c r="Q24" i="225"/>
  <c r="P24" i="225"/>
  <c r="E24" i="225"/>
  <c r="U24" i="225" s="1"/>
  <c r="S23" i="225"/>
  <c r="R23" i="225"/>
  <c r="Q23" i="225"/>
  <c r="P23" i="225"/>
  <c r="E23" i="225"/>
  <c r="S22" i="225"/>
  <c r="R22" i="225"/>
  <c r="Q22" i="225"/>
  <c r="P22" i="225"/>
  <c r="E22" i="225"/>
  <c r="U22" i="225" s="1"/>
  <c r="S21" i="225"/>
  <c r="R21" i="225"/>
  <c r="Q21" i="225"/>
  <c r="P21" i="225"/>
  <c r="E21" i="225"/>
  <c r="T21" i="225" s="1"/>
  <c r="S20" i="225"/>
  <c r="R20" i="225"/>
  <c r="Q20" i="225"/>
  <c r="P20" i="225"/>
  <c r="E20" i="225"/>
  <c r="U20" i="225" s="1"/>
  <c r="S19" i="225"/>
  <c r="R19" i="225"/>
  <c r="Q19" i="225"/>
  <c r="P19" i="225"/>
  <c r="E19" i="225"/>
  <c r="S18" i="225"/>
  <c r="R18" i="225"/>
  <c r="Q18" i="225"/>
  <c r="P18" i="225"/>
  <c r="E18" i="225"/>
  <c r="U18" i="225" s="1"/>
  <c r="S17" i="225"/>
  <c r="R17" i="225"/>
  <c r="Q17" i="225"/>
  <c r="P17" i="225"/>
  <c r="E17" i="225"/>
  <c r="T17" i="225" s="1"/>
  <c r="S16" i="225"/>
  <c r="R16" i="225"/>
  <c r="Q16" i="225"/>
  <c r="P16" i="225"/>
  <c r="E16" i="225"/>
  <c r="T16" i="225" s="1"/>
  <c r="S15" i="225"/>
  <c r="R15" i="225"/>
  <c r="Q15" i="225"/>
  <c r="P15" i="225"/>
  <c r="E15" i="225"/>
  <c r="S14" i="225"/>
  <c r="R14" i="225"/>
  <c r="Q14" i="225"/>
  <c r="P14" i="225"/>
  <c r="E14" i="225"/>
  <c r="U14" i="225" s="1"/>
  <c r="S13" i="225"/>
  <c r="R13" i="225"/>
  <c r="Q13" i="225"/>
  <c r="P13" i="225"/>
  <c r="E13" i="225"/>
  <c r="T13" i="225" s="1"/>
  <c r="S12" i="225"/>
  <c r="R12" i="225"/>
  <c r="Q12" i="225"/>
  <c r="P12" i="225"/>
  <c r="E12" i="225"/>
  <c r="U12" i="225" s="1"/>
  <c r="S11" i="225"/>
  <c r="R11" i="225"/>
  <c r="Q11" i="225"/>
  <c r="P11" i="225"/>
  <c r="E11" i="225"/>
  <c r="S10" i="225"/>
  <c r="R10" i="225"/>
  <c r="Q10" i="225"/>
  <c r="P10" i="225"/>
  <c r="E10" i="225"/>
  <c r="S9" i="225"/>
  <c r="R9" i="225"/>
  <c r="S8" i="225"/>
  <c r="R8" i="225"/>
  <c r="S61" i="224"/>
  <c r="R61" i="224"/>
  <c r="Q61" i="224"/>
  <c r="P61" i="224"/>
  <c r="E61" i="224"/>
  <c r="T61" i="224" s="1"/>
  <c r="S60" i="224"/>
  <c r="R60" i="224"/>
  <c r="Q60" i="224"/>
  <c r="P60" i="224"/>
  <c r="P59" i="224" s="1"/>
  <c r="E60" i="224"/>
  <c r="U60" i="224" s="1"/>
  <c r="S59" i="224"/>
  <c r="R59" i="224"/>
  <c r="S57" i="224"/>
  <c r="R57" i="224"/>
  <c r="Q57" i="224"/>
  <c r="P57" i="224"/>
  <c r="E57" i="224"/>
  <c r="S56" i="224"/>
  <c r="R56" i="224"/>
  <c r="Q56" i="224"/>
  <c r="P56" i="224"/>
  <c r="E56" i="224"/>
  <c r="U56" i="224" s="1"/>
  <c r="S55" i="224"/>
  <c r="R55" i="224"/>
  <c r="Q55" i="224"/>
  <c r="P55" i="224"/>
  <c r="E55" i="224"/>
  <c r="T55" i="224" s="1"/>
  <c r="S54" i="224"/>
  <c r="R54" i="224"/>
  <c r="Q54" i="224"/>
  <c r="P54" i="224"/>
  <c r="P53" i="224" s="1"/>
  <c r="E54" i="224"/>
  <c r="U54" i="224" s="1"/>
  <c r="S53" i="224"/>
  <c r="R53" i="224"/>
  <c r="S52" i="224"/>
  <c r="R52" i="224"/>
  <c r="Q52" i="224"/>
  <c r="P52" i="224"/>
  <c r="E52" i="224"/>
  <c r="S51" i="224"/>
  <c r="R51" i="224"/>
  <c r="Q51" i="224"/>
  <c r="P51" i="224"/>
  <c r="E51" i="224"/>
  <c r="U51" i="224" s="1"/>
  <c r="U50" i="224"/>
  <c r="S50" i="224"/>
  <c r="R50" i="224"/>
  <c r="Q50" i="224"/>
  <c r="P50" i="224"/>
  <c r="E50" i="224"/>
  <c r="T50" i="224" s="1"/>
  <c r="S49" i="224"/>
  <c r="R49" i="224"/>
  <c r="Q49" i="224"/>
  <c r="P49" i="224"/>
  <c r="E49" i="224"/>
  <c r="U49" i="224" s="1"/>
  <c r="S48" i="224"/>
  <c r="R48" i="224"/>
  <c r="Q48" i="224"/>
  <c r="P48" i="224"/>
  <c r="E48" i="224"/>
  <c r="S47" i="224"/>
  <c r="R47" i="224"/>
  <c r="Q47" i="224"/>
  <c r="P47" i="224"/>
  <c r="E47" i="224"/>
  <c r="U47" i="224" s="1"/>
  <c r="S46" i="224"/>
  <c r="R46" i="224"/>
  <c r="Q46" i="224"/>
  <c r="P46" i="224"/>
  <c r="E46" i="224"/>
  <c r="T46" i="224" s="1"/>
  <c r="S45" i="224"/>
  <c r="R45" i="224"/>
  <c r="Q45" i="224"/>
  <c r="U45" i="224" s="1"/>
  <c r="P45" i="224"/>
  <c r="T45" i="224" s="1"/>
  <c r="E45" i="224"/>
  <c r="S44" i="224"/>
  <c r="R44" i="224"/>
  <c r="Q44" i="224"/>
  <c r="P44" i="224"/>
  <c r="E44" i="224"/>
  <c r="S43" i="224"/>
  <c r="R43" i="224"/>
  <c r="S42" i="224"/>
  <c r="R42" i="224"/>
  <c r="S41" i="224"/>
  <c r="R41" i="224"/>
  <c r="Q41" i="224"/>
  <c r="P41" i="224"/>
  <c r="E41" i="224"/>
  <c r="U41" i="224" s="1"/>
  <c r="S40" i="224"/>
  <c r="R40" i="224"/>
  <c r="Q40" i="224"/>
  <c r="P40" i="224"/>
  <c r="E40" i="224"/>
  <c r="T40" i="224" s="1"/>
  <c r="T39" i="224"/>
  <c r="S39" i="224"/>
  <c r="R39" i="224"/>
  <c r="Q39" i="224"/>
  <c r="P39" i="224"/>
  <c r="E39" i="224"/>
  <c r="U39" i="224" s="1"/>
  <c r="S38" i="224"/>
  <c r="R38" i="224"/>
  <c r="Q38" i="224"/>
  <c r="P38" i="224"/>
  <c r="E38" i="224"/>
  <c r="S37" i="224"/>
  <c r="R37" i="224"/>
  <c r="Q37" i="224"/>
  <c r="P37" i="224"/>
  <c r="E37" i="224"/>
  <c r="U37" i="224" s="1"/>
  <c r="U36" i="224"/>
  <c r="S36" i="224"/>
  <c r="R36" i="224"/>
  <c r="Q36" i="224"/>
  <c r="P36" i="224"/>
  <c r="E36" i="224"/>
  <c r="T36" i="224" s="1"/>
  <c r="S35" i="224"/>
  <c r="R35" i="224"/>
  <c r="Q35" i="224"/>
  <c r="P35" i="224"/>
  <c r="E35" i="224"/>
  <c r="U35" i="224" s="1"/>
  <c r="S34" i="224"/>
  <c r="R34" i="224"/>
  <c r="Q34" i="224"/>
  <c r="P34" i="224"/>
  <c r="E34" i="224"/>
  <c r="S33" i="224"/>
  <c r="R33" i="224"/>
  <c r="Q33" i="224"/>
  <c r="P33" i="224"/>
  <c r="E33" i="224"/>
  <c r="U33" i="224" s="1"/>
  <c r="S32" i="224"/>
  <c r="R32" i="224"/>
  <c r="Q32" i="224"/>
  <c r="P32" i="224"/>
  <c r="E32" i="224"/>
  <c r="T32" i="224" s="1"/>
  <c r="S31" i="224"/>
  <c r="R31" i="224"/>
  <c r="Q31" i="224"/>
  <c r="P31" i="224"/>
  <c r="E31" i="224"/>
  <c r="U31" i="224" s="1"/>
  <c r="S30" i="224"/>
  <c r="R30" i="224"/>
  <c r="Q30" i="224"/>
  <c r="P30" i="224"/>
  <c r="E30" i="224"/>
  <c r="S29" i="224"/>
  <c r="R29" i="224"/>
  <c r="Q29" i="224"/>
  <c r="P29" i="224"/>
  <c r="E29" i="224"/>
  <c r="U29" i="224" s="1"/>
  <c r="S28" i="224"/>
  <c r="R28" i="224"/>
  <c r="Q28" i="224"/>
  <c r="P28" i="224"/>
  <c r="E28" i="224"/>
  <c r="U28" i="224" s="1"/>
  <c r="S27" i="224"/>
  <c r="R27" i="224"/>
  <c r="S26" i="224"/>
  <c r="R26" i="224"/>
  <c r="Q26" i="224"/>
  <c r="P26" i="224"/>
  <c r="E26" i="224"/>
  <c r="U26" i="224" s="1"/>
  <c r="S25" i="224"/>
  <c r="R25" i="224"/>
  <c r="Q25" i="224"/>
  <c r="P25" i="224"/>
  <c r="E25" i="224"/>
  <c r="S24" i="224"/>
  <c r="R24" i="224"/>
  <c r="Q24" i="224"/>
  <c r="P24" i="224"/>
  <c r="E24" i="224"/>
  <c r="U24" i="224" s="1"/>
  <c r="S23" i="224"/>
  <c r="R23" i="224"/>
  <c r="Q23" i="224"/>
  <c r="P23" i="224"/>
  <c r="E23" i="224"/>
  <c r="T23" i="224" s="1"/>
  <c r="S22" i="224"/>
  <c r="R22" i="224"/>
  <c r="Q22" i="224"/>
  <c r="P22" i="224"/>
  <c r="E22" i="224"/>
  <c r="U22" i="224" s="1"/>
  <c r="S21" i="224"/>
  <c r="R21" i="224"/>
  <c r="Q21" i="224"/>
  <c r="P21" i="224"/>
  <c r="E21" i="224"/>
  <c r="S20" i="224"/>
  <c r="R20" i="224"/>
  <c r="Q20" i="224"/>
  <c r="P20" i="224"/>
  <c r="E20" i="224"/>
  <c r="U20" i="224" s="1"/>
  <c r="S19" i="224"/>
  <c r="R19" i="224"/>
  <c r="Q19" i="224"/>
  <c r="P19" i="224"/>
  <c r="E19" i="224"/>
  <c r="T19" i="224" s="1"/>
  <c r="S18" i="224"/>
  <c r="R18" i="224"/>
  <c r="Q18" i="224"/>
  <c r="P18" i="224"/>
  <c r="E18" i="224"/>
  <c r="T18" i="224" s="1"/>
  <c r="S17" i="224"/>
  <c r="R17" i="224"/>
  <c r="Q17" i="224"/>
  <c r="P17" i="224"/>
  <c r="E17" i="224"/>
  <c r="S16" i="224"/>
  <c r="R16" i="224"/>
  <c r="Q16" i="224"/>
  <c r="P16" i="224"/>
  <c r="E16" i="224"/>
  <c r="U16" i="224" s="1"/>
  <c r="S15" i="224"/>
  <c r="R15" i="224"/>
  <c r="Q15" i="224"/>
  <c r="P15" i="224"/>
  <c r="E15" i="224"/>
  <c r="T15" i="224" s="1"/>
  <c r="S14" i="224"/>
  <c r="R14" i="224"/>
  <c r="Q14" i="224"/>
  <c r="P14" i="224"/>
  <c r="E14" i="224"/>
  <c r="U14" i="224" s="1"/>
  <c r="S13" i="224"/>
  <c r="R13" i="224"/>
  <c r="Q13" i="224"/>
  <c r="P13" i="224"/>
  <c r="E13" i="224"/>
  <c r="S12" i="224"/>
  <c r="R12" i="224"/>
  <c r="Q12" i="224"/>
  <c r="P12" i="224"/>
  <c r="E12" i="224"/>
  <c r="U12" i="224" s="1"/>
  <c r="S11" i="224"/>
  <c r="R11" i="224"/>
  <c r="Q11" i="224"/>
  <c r="P11" i="224"/>
  <c r="E11" i="224"/>
  <c r="T11" i="224" s="1"/>
  <c r="S10" i="224"/>
  <c r="R10" i="224"/>
  <c r="Q10" i="224"/>
  <c r="P10" i="224"/>
  <c r="E10" i="224"/>
  <c r="R9" i="224"/>
  <c r="R62" i="223"/>
  <c r="S61" i="223"/>
  <c r="R61" i="223"/>
  <c r="Q61" i="223"/>
  <c r="P61" i="223"/>
  <c r="E61" i="223"/>
  <c r="S60" i="223"/>
  <c r="R60" i="223"/>
  <c r="Q60" i="223"/>
  <c r="P60" i="223"/>
  <c r="E60" i="223"/>
  <c r="S59" i="223"/>
  <c r="R59" i="223"/>
  <c r="R58" i="223"/>
  <c r="S57" i="223"/>
  <c r="R57" i="223"/>
  <c r="Q57" i="223"/>
  <c r="P57" i="223"/>
  <c r="E57" i="223"/>
  <c r="T57" i="223" s="1"/>
  <c r="S56" i="223"/>
  <c r="R56" i="223"/>
  <c r="Q56" i="223"/>
  <c r="P56" i="223"/>
  <c r="E56" i="223"/>
  <c r="T56" i="223" s="1"/>
  <c r="S55" i="223"/>
  <c r="R55" i="223"/>
  <c r="Q55" i="223"/>
  <c r="P55" i="223"/>
  <c r="E55" i="223"/>
  <c r="S54" i="223"/>
  <c r="R54" i="223"/>
  <c r="Q54" i="223"/>
  <c r="P54" i="223"/>
  <c r="E54" i="223"/>
  <c r="S53" i="223"/>
  <c r="R53" i="223"/>
  <c r="S52" i="223"/>
  <c r="R52" i="223"/>
  <c r="Q52" i="223"/>
  <c r="P52" i="223"/>
  <c r="E52" i="223"/>
  <c r="T52" i="223" s="1"/>
  <c r="S51" i="223"/>
  <c r="R51" i="223"/>
  <c r="Q51" i="223"/>
  <c r="P51" i="223"/>
  <c r="E51" i="223"/>
  <c r="U51" i="223" s="1"/>
  <c r="S50" i="223"/>
  <c r="R50" i="223"/>
  <c r="Q50" i="223"/>
  <c r="P50" i="223"/>
  <c r="E50" i="223"/>
  <c r="S49" i="223"/>
  <c r="R49" i="223"/>
  <c r="Q49" i="223"/>
  <c r="P49" i="223"/>
  <c r="E49" i="223"/>
  <c r="U49" i="223" s="1"/>
  <c r="S48" i="223"/>
  <c r="R48" i="223"/>
  <c r="Q48" i="223"/>
  <c r="P48" i="223"/>
  <c r="E48" i="223"/>
  <c r="T48" i="223" s="1"/>
  <c r="S47" i="223"/>
  <c r="R47" i="223"/>
  <c r="Q47" i="223"/>
  <c r="P47" i="223"/>
  <c r="E47" i="223"/>
  <c r="T47" i="223" s="1"/>
  <c r="S46" i="223"/>
  <c r="R46" i="223"/>
  <c r="Q46" i="223"/>
  <c r="P46" i="223"/>
  <c r="E46" i="223"/>
  <c r="S45" i="223"/>
  <c r="R45" i="223"/>
  <c r="Q45" i="223"/>
  <c r="P45" i="223"/>
  <c r="E45" i="223"/>
  <c r="S44" i="223"/>
  <c r="R44" i="223"/>
  <c r="Q44" i="223"/>
  <c r="P44" i="223"/>
  <c r="E44" i="223"/>
  <c r="U44" i="223" s="1"/>
  <c r="S43" i="223"/>
  <c r="R43" i="223"/>
  <c r="S42" i="223"/>
  <c r="R42" i="223"/>
  <c r="S41" i="223"/>
  <c r="R41" i="223"/>
  <c r="Q41" i="223"/>
  <c r="P41" i="223"/>
  <c r="E41" i="223"/>
  <c r="U41" i="223" s="1"/>
  <c r="S40" i="223"/>
  <c r="R40" i="223"/>
  <c r="Q40" i="223"/>
  <c r="P40" i="223"/>
  <c r="E40" i="223"/>
  <c r="S39" i="223"/>
  <c r="R39" i="223"/>
  <c r="Q39" i="223"/>
  <c r="P39" i="223"/>
  <c r="E39" i="223"/>
  <c r="U39" i="223" s="1"/>
  <c r="S38" i="223"/>
  <c r="R38" i="223"/>
  <c r="Q38" i="223"/>
  <c r="P38" i="223"/>
  <c r="E38" i="223"/>
  <c r="T38" i="223" s="1"/>
  <c r="S37" i="223"/>
  <c r="R37" i="223"/>
  <c r="Q37" i="223"/>
  <c r="P37" i="223"/>
  <c r="E37" i="223"/>
  <c r="U37" i="223" s="1"/>
  <c r="S36" i="223"/>
  <c r="R36" i="223"/>
  <c r="Q36" i="223"/>
  <c r="P36" i="223"/>
  <c r="E36" i="223"/>
  <c r="S35" i="223"/>
  <c r="R35" i="223"/>
  <c r="Q35" i="223"/>
  <c r="P35" i="223"/>
  <c r="E35" i="223"/>
  <c r="U35" i="223" s="1"/>
  <c r="S34" i="223"/>
  <c r="R34" i="223"/>
  <c r="Q34" i="223"/>
  <c r="P34" i="223"/>
  <c r="E34" i="223"/>
  <c r="T34" i="223" s="1"/>
  <c r="S33" i="223"/>
  <c r="R33" i="223"/>
  <c r="Q33" i="223"/>
  <c r="P33" i="223"/>
  <c r="E33" i="223"/>
  <c r="U33" i="223" s="1"/>
  <c r="S32" i="223"/>
  <c r="R32" i="223"/>
  <c r="Q32" i="223"/>
  <c r="P32" i="223"/>
  <c r="E32" i="223"/>
  <c r="S31" i="223"/>
  <c r="R31" i="223"/>
  <c r="Q31" i="223"/>
  <c r="P31" i="223"/>
  <c r="E31" i="223"/>
  <c r="U31" i="223" s="1"/>
  <c r="S30" i="223"/>
  <c r="R30" i="223"/>
  <c r="Q30" i="223"/>
  <c r="P30" i="223"/>
  <c r="E30" i="223"/>
  <c r="T30" i="223" s="1"/>
  <c r="S29" i="223"/>
  <c r="R29" i="223"/>
  <c r="Q29" i="223"/>
  <c r="P29" i="223"/>
  <c r="E29" i="223"/>
  <c r="T29" i="223" s="1"/>
  <c r="S28" i="223"/>
  <c r="R28" i="223"/>
  <c r="Q28" i="223"/>
  <c r="P28" i="223"/>
  <c r="E28" i="223"/>
  <c r="S27" i="223"/>
  <c r="R27" i="223"/>
  <c r="S26" i="223"/>
  <c r="R26" i="223"/>
  <c r="Q26" i="223"/>
  <c r="P26" i="223"/>
  <c r="E26" i="223"/>
  <c r="U26" i="223" s="1"/>
  <c r="S25" i="223"/>
  <c r="R25" i="223"/>
  <c r="Q25" i="223"/>
  <c r="P25" i="223"/>
  <c r="E25" i="223"/>
  <c r="T25" i="223" s="1"/>
  <c r="S24" i="223"/>
  <c r="R24" i="223"/>
  <c r="Q24" i="223"/>
  <c r="P24" i="223"/>
  <c r="E24" i="223"/>
  <c r="U24" i="223" s="1"/>
  <c r="S23" i="223"/>
  <c r="R23" i="223"/>
  <c r="Q23" i="223"/>
  <c r="P23" i="223"/>
  <c r="E23" i="223"/>
  <c r="S22" i="223"/>
  <c r="R22" i="223"/>
  <c r="Q22" i="223"/>
  <c r="P22" i="223"/>
  <c r="E22" i="223"/>
  <c r="U22" i="223" s="1"/>
  <c r="S21" i="223"/>
  <c r="R21" i="223"/>
  <c r="Q21" i="223"/>
  <c r="P21" i="223"/>
  <c r="E21" i="223"/>
  <c r="T21" i="223" s="1"/>
  <c r="S20" i="223"/>
  <c r="R20" i="223"/>
  <c r="Q20" i="223"/>
  <c r="P20" i="223"/>
  <c r="E20" i="223"/>
  <c r="T20" i="223" s="1"/>
  <c r="S19" i="223"/>
  <c r="R19" i="223"/>
  <c r="Q19" i="223"/>
  <c r="P19" i="223"/>
  <c r="E19" i="223"/>
  <c r="S18" i="223"/>
  <c r="R18" i="223"/>
  <c r="Q18" i="223"/>
  <c r="P18" i="223"/>
  <c r="E18" i="223"/>
  <c r="U18" i="223" s="1"/>
  <c r="S17" i="223"/>
  <c r="R17" i="223"/>
  <c r="Q17" i="223"/>
  <c r="P17" i="223"/>
  <c r="E17" i="223"/>
  <c r="T17" i="223" s="1"/>
  <c r="S16" i="223"/>
  <c r="R16" i="223"/>
  <c r="Q16" i="223"/>
  <c r="P16" i="223"/>
  <c r="E16" i="223"/>
  <c r="U16" i="223" s="1"/>
  <c r="S15" i="223"/>
  <c r="R15" i="223"/>
  <c r="Q15" i="223"/>
  <c r="P15" i="223"/>
  <c r="E15" i="223"/>
  <c r="S14" i="223"/>
  <c r="R14" i="223"/>
  <c r="Q14" i="223"/>
  <c r="P14" i="223"/>
  <c r="E14" i="223"/>
  <c r="U14" i="223" s="1"/>
  <c r="S13" i="223"/>
  <c r="R13" i="223"/>
  <c r="Q13" i="223"/>
  <c r="P13" i="223"/>
  <c r="E13" i="223"/>
  <c r="T13" i="223" s="1"/>
  <c r="S12" i="223"/>
  <c r="R12" i="223"/>
  <c r="Q12" i="223"/>
  <c r="P12" i="223"/>
  <c r="E12" i="223"/>
  <c r="U12" i="223" s="1"/>
  <c r="S11" i="223"/>
  <c r="R11" i="223"/>
  <c r="Q11" i="223"/>
  <c r="P11" i="223"/>
  <c r="E11" i="223"/>
  <c r="S10" i="223"/>
  <c r="R10" i="223"/>
  <c r="Q10" i="223"/>
  <c r="P10" i="223"/>
  <c r="E10" i="223"/>
  <c r="R9" i="223"/>
  <c r="R8" i="223"/>
  <c r="S62" i="222"/>
  <c r="S61" i="222"/>
  <c r="R61" i="222"/>
  <c r="Q61" i="222"/>
  <c r="P61" i="222"/>
  <c r="E61" i="222"/>
  <c r="S60" i="222"/>
  <c r="R60" i="222"/>
  <c r="Q60" i="222"/>
  <c r="P60" i="222"/>
  <c r="E60" i="222"/>
  <c r="S59" i="222"/>
  <c r="R59" i="222"/>
  <c r="S58" i="222"/>
  <c r="S57" i="222"/>
  <c r="R57" i="222"/>
  <c r="Q57" i="222"/>
  <c r="P57" i="222"/>
  <c r="E57" i="222"/>
  <c r="T57" i="222" s="1"/>
  <c r="S56" i="222"/>
  <c r="R56" i="222"/>
  <c r="Q56" i="222"/>
  <c r="P56" i="222"/>
  <c r="E56" i="222"/>
  <c r="U56" i="222" s="1"/>
  <c r="S55" i="222"/>
  <c r="R55" i="222"/>
  <c r="Q55" i="222"/>
  <c r="P55" i="222"/>
  <c r="E55" i="222"/>
  <c r="S54" i="222"/>
  <c r="R54" i="222"/>
  <c r="Q54" i="222"/>
  <c r="P54" i="222"/>
  <c r="E54" i="222"/>
  <c r="S53" i="222"/>
  <c r="R53" i="222"/>
  <c r="S52" i="222"/>
  <c r="R52" i="222"/>
  <c r="Q52" i="222"/>
  <c r="P52" i="222"/>
  <c r="E52" i="222"/>
  <c r="T52" i="222" s="1"/>
  <c r="S51" i="222"/>
  <c r="R51" i="222"/>
  <c r="Q51" i="222"/>
  <c r="P51" i="222"/>
  <c r="E51" i="222"/>
  <c r="U51" i="222" s="1"/>
  <c r="S50" i="222"/>
  <c r="R50" i="222"/>
  <c r="Q50" i="222"/>
  <c r="P50" i="222"/>
  <c r="E50" i="222"/>
  <c r="S49" i="222"/>
  <c r="R49" i="222"/>
  <c r="Q49" i="222"/>
  <c r="P49" i="222"/>
  <c r="E49" i="222"/>
  <c r="U49" i="222" s="1"/>
  <c r="S48" i="222"/>
  <c r="R48" i="222"/>
  <c r="Q48" i="222"/>
  <c r="P48" i="222"/>
  <c r="E48" i="222"/>
  <c r="T48" i="222" s="1"/>
  <c r="S47" i="222"/>
  <c r="R47" i="222"/>
  <c r="Q47" i="222"/>
  <c r="P47" i="222"/>
  <c r="E47" i="222"/>
  <c r="U47" i="222" s="1"/>
  <c r="S46" i="222"/>
  <c r="R46" i="222"/>
  <c r="Q46" i="222"/>
  <c r="P46" i="222"/>
  <c r="E46" i="222"/>
  <c r="S45" i="222"/>
  <c r="R45" i="222"/>
  <c r="Q45" i="222"/>
  <c r="P45" i="222"/>
  <c r="E45" i="222"/>
  <c r="U45" i="222" s="1"/>
  <c r="S44" i="222"/>
  <c r="R44" i="222"/>
  <c r="Q44" i="222"/>
  <c r="P44" i="222"/>
  <c r="E44" i="222"/>
  <c r="U44" i="222" s="1"/>
  <c r="S43" i="222"/>
  <c r="R43" i="222"/>
  <c r="S42" i="222"/>
  <c r="R42" i="222"/>
  <c r="S41" i="222"/>
  <c r="R41" i="222"/>
  <c r="Q41" i="222"/>
  <c r="P41" i="222"/>
  <c r="E41" i="222"/>
  <c r="T41" i="222" s="1"/>
  <c r="S40" i="222"/>
  <c r="R40" i="222"/>
  <c r="Q40" i="222"/>
  <c r="P40" i="222"/>
  <c r="E40" i="222"/>
  <c r="S39" i="222"/>
  <c r="R39" i="222"/>
  <c r="Q39" i="222"/>
  <c r="P39" i="222"/>
  <c r="E39" i="222"/>
  <c r="U39" i="222" s="1"/>
  <c r="S38" i="222"/>
  <c r="R38" i="222"/>
  <c r="Q38" i="222"/>
  <c r="P38" i="222"/>
  <c r="E38" i="222"/>
  <c r="T38" i="222" s="1"/>
  <c r="S37" i="222"/>
  <c r="R37" i="222"/>
  <c r="Q37" i="222"/>
  <c r="P37" i="222"/>
  <c r="E37" i="222"/>
  <c r="U37" i="222" s="1"/>
  <c r="S36" i="222"/>
  <c r="R36" i="222"/>
  <c r="Q36" i="222"/>
  <c r="P36" i="222"/>
  <c r="E36" i="222"/>
  <c r="S35" i="222"/>
  <c r="R35" i="222"/>
  <c r="Q35" i="222"/>
  <c r="P35" i="222"/>
  <c r="E35" i="222"/>
  <c r="S34" i="222"/>
  <c r="R34" i="222"/>
  <c r="Q34" i="222"/>
  <c r="P34" i="222"/>
  <c r="E34" i="222"/>
  <c r="T34" i="222" s="1"/>
  <c r="S33" i="222"/>
  <c r="R33" i="222"/>
  <c r="Q33" i="222"/>
  <c r="P33" i="222"/>
  <c r="E33" i="222"/>
  <c r="U33" i="222" s="1"/>
  <c r="S32" i="222"/>
  <c r="R32" i="222"/>
  <c r="Q32" i="222"/>
  <c r="P32" i="222"/>
  <c r="E32" i="222"/>
  <c r="S31" i="222"/>
  <c r="R31" i="222"/>
  <c r="Q31" i="222"/>
  <c r="P31" i="222"/>
  <c r="E31" i="222"/>
  <c r="U31" i="222" s="1"/>
  <c r="S30" i="222"/>
  <c r="R30" i="222"/>
  <c r="Q30" i="222"/>
  <c r="P30" i="222"/>
  <c r="E30" i="222"/>
  <c r="T30" i="222" s="1"/>
  <c r="S29" i="222"/>
  <c r="R29" i="222"/>
  <c r="Q29" i="222"/>
  <c r="P29" i="222"/>
  <c r="E29" i="222"/>
  <c r="U29" i="222" s="1"/>
  <c r="S28" i="222"/>
  <c r="R28" i="222"/>
  <c r="Q28" i="222"/>
  <c r="P28" i="222"/>
  <c r="E28" i="222"/>
  <c r="S27" i="222"/>
  <c r="R27" i="222"/>
  <c r="S26" i="222"/>
  <c r="R26" i="222"/>
  <c r="Q26" i="222"/>
  <c r="P26" i="222"/>
  <c r="E26" i="222"/>
  <c r="U26" i="222" s="1"/>
  <c r="S25" i="222"/>
  <c r="R25" i="222"/>
  <c r="Q25" i="222"/>
  <c r="P25" i="222"/>
  <c r="E25" i="222"/>
  <c r="T25" i="222" s="1"/>
  <c r="S24" i="222"/>
  <c r="R24" i="222"/>
  <c r="Q24" i="222"/>
  <c r="P24" i="222"/>
  <c r="E24" i="222"/>
  <c r="U24" i="222" s="1"/>
  <c r="S23" i="222"/>
  <c r="R23" i="222"/>
  <c r="Q23" i="222"/>
  <c r="P23" i="222"/>
  <c r="E23" i="222"/>
  <c r="S22" i="222"/>
  <c r="R22" i="222"/>
  <c r="Q22" i="222"/>
  <c r="P22" i="222"/>
  <c r="E22" i="222"/>
  <c r="U22" i="222" s="1"/>
  <c r="S21" i="222"/>
  <c r="R21" i="222"/>
  <c r="Q21" i="222"/>
  <c r="P21" i="222"/>
  <c r="E21" i="222"/>
  <c r="T21" i="222" s="1"/>
  <c r="S20" i="222"/>
  <c r="R20" i="222"/>
  <c r="Q20" i="222"/>
  <c r="P20" i="222"/>
  <c r="E20" i="222"/>
  <c r="U20" i="222" s="1"/>
  <c r="S19" i="222"/>
  <c r="R19" i="222"/>
  <c r="Q19" i="222"/>
  <c r="P19" i="222"/>
  <c r="E19" i="222"/>
  <c r="S18" i="222"/>
  <c r="R18" i="222"/>
  <c r="Q18" i="222"/>
  <c r="P18" i="222"/>
  <c r="E18" i="222"/>
  <c r="U18" i="222" s="1"/>
  <c r="S17" i="222"/>
  <c r="R17" i="222"/>
  <c r="Q17" i="222"/>
  <c r="P17" i="222"/>
  <c r="E17" i="222"/>
  <c r="T17" i="222" s="1"/>
  <c r="S16" i="222"/>
  <c r="R16" i="222"/>
  <c r="Q16" i="222"/>
  <c r="P16" i="222"/>
  <c r="E16" i="222"/>
  <c r="U16" i="222" s="1"/>
  <c r="S15" i="222"/>
  <c r="R15" i="222"/>
  <c r="Q15" i="222"/>
  <c r="P15" i="222"/>
  <c r="E15" i="222"/>
  <c r="S14" i="222"/>
  <c r="R14" i="222"/>
  <c r="Q14" i="222"/>
  <c r="P14" i="222"/>
  <c r="E14" i="222"/>
  <c r="U14" i="222" s="1"/>
  <c r="S13" i="222"/>
  <c r="R13" i="222"/>
  <c r="Q13" i="222"/>
  <c r="P13" i="222"/>
  <c r="E13" i="222"/>
  <c r="T13" i="222" s="1"/>
  <c r="S12" i="222"/>
  <c r="R12" i="222"/>
  <c r="Q12" i="222"/>
  <c r="P12" i="222"/>
  <c r="E12" i="222"/>
  <c r="U12" i="222" s="1"/>
  <c r="S11" i="222"/>
  <c r="R11" i="222"/>
  <c r="Q11" i="222"/>
  <c r="P11" i="222"/>
  <c r="E11" i="222"/>
  <c r="S10" i="222"/>
  <c r="R10" i="222"/>
  <c r="Q10" i="222"/>
  <c r="P10" i="222"/>
  <c r="E10" i="222"/>
  <c r="S9" i="222"/>
  <c r="R9" i="222"/>
  <c r="S8" i="222"/>
  <c r="S62" i="221"/>
  <c r="R62" i="221"/>
  <c r="S61" i="221"/>
  <c r="R61" i="221"/>
  <c r="Q61" i="221"/>
  <c r="P61" i="221"/>
  <c r="E61" i="221"/>
  <c r="S60" i="221"/>
  <c r="R60" i="221"/>
  <c r="Q60" i="221"/>
  <c r="P60" i="221"/>
  <c r="E60" i="221"/>
  <c r="S59" i="221"/>
  <c r="R59" i="221"/>
  <c r="S58" i="221"/>
  <c r="R58" i="221"/>
  <c r="S57" i="221"/>
  <c r="R57" i="221"/>
  <c r="Q57" i="221"/>
  <c r="P57" i="221"/>
  <c r="E57" i="221"/>
  <c r="T57" i="221" s="1"/>
  <c r="S56" i="221"/>
  <c r="R56" i="221"/>
  <c r="Q56" i="221"/>
  <c r="P56" i="221"/>
  <c r="E56" i="221"/>
  <c r="U56" i="221" s="1"/>
  <c r="S55" i="221"/>
  <c r="R55" i="221"/>
  <c r="Q55" i="221"/>
  <c r="P55" i="221"/>
  <c r="E55" i="221"/>
  <c r="S54" i="221"/>
  <c r="R54" i="221"/>
  <c r="Q54" i="221"/>
  <c r="P54" i="221"/>
  <c r="E54" i="221"/>
  <c r="S53" i="221"/>
  <c r="R53" i="221"/>
  <c r="S52" i="221"/>
  <c r="R52" i="221"/>
  <c r="Q52" i="221"/>
  <c r="P52" i="221"/>
  <c r="E52" i="221"/>
  <c r="T52" i="221" s="1"/>
  <c r="S51" i="221"/>
  <c r="R51" i="221"/>
  <c r="Q51" i="221"/>
  <c r="P51" i="221"/>
  <c r="E51" i="221"/>
  <c r="U51" i="221" s="1"/>
  <c r="S50" i="221"/>
  <c r="R50" i="221"/>
  <c r="Q50" i="221"/>
  <c r="P50" i="221"/>
  <c r="E50" i="221"/>
  <c r="S49" i="221"/>
  <c r="R49" i="221"/>
  <c r="Q49" i="221"/>
  <c r="P49" i="221"/>
  <c r="E49" i="221"/>
  <c r="U49" i="221" s="1"/>
  <c r="S48" i="221"/>
  <c r="R48" i="221"/>
  <c r="Q48" i="221"/>
  <c r="P48" i="221"/>
  <c r="E48" i="221"/>
  <c r="T48" i="221" s="1"/>
  <c r="S47" i="221"/>
  <c r="R47" i="221"/>
  <c r="Q47" i="221"/>
  <c r="P47" i="221"/>
  <c r="E47" i="221"/>
  <c r="U47" i="221" s="1"/>
  <c r="S46" i="221"/>
  <c r="R46" i="221"/>
  <c r="Q46" i="221"/>
  <c r="P46" i="221"/>
  <c r="E46" i="221"/>
  <c r="S45" i="221"/>
  <c r="R45" i="221"/>
  <c r="Q45" i="221"/>
  <c r="P45" i="221"/>
  <c r="E45" i="221"/>
  <c r="U45" i="221" s="1"/>
  <c r="S44" i="221"/>
  <c r="R44" i="221"/>
  <c r="Q44" i="221"/>
  <c r="P44" i="221"/>
  <c r="E44" i="221"/>
  <c r="U44" i="221" s="1"/>
  <c r="S43" i="221"/>
  <c r="R43" i="221"/>
  <c r="S42" i="221"/>
  <c r="R42" i="221"/>
  <c r="S41" i="221"/>
  <c r="R41" i="221"/>
  <c r="Q41" i="221"/>
  <c r="P41" i="221"/>
  <c r="E41" i="221"/>
  <c r="T41" i="221" s="1"/>
  <c r="S40" i="221"/>
  <c r="R40" i="221"/>
  <c r="Q40" i="221"/>
  <c r="P40" i="221"/>
  <c r="E40" i="221"/>
  <c r="S39" i="221"/>
  <c r="R39" i="221"/>
  <c r="Q39" i="221"/>
  <c r="P39" i="221"/>
  <c r="E39" i="221"/>
  <c r="U39" i="221" s="1"/>
  <c r="S38" i="221"/>
  <c r="R38" i="221"/>
  <c r="Q38" i="221"/>
  <c r="P38" i="221"/>
  <c r="E38" i="221"/>
  <c r="T38" i="221" s="1"/>
  <c r="S37" i="221"/>
  <c r="R37" i="221"/>
  <c r="Q37" i="221"/>
  <c r="P37" i="221"/>
  <c r="E37" i="221"/>
  <c r="U37" i="221" s="1"/>
  <c r="S36" i="221"/>
  <c r="R36" i="221"/>
  <c r="Q36" i="221"/>
  <c r="P36" i="221"/>
  <c r="E36" i="221"/>
  <c r="S35" i="221"/>
  <c r="R35" i="221"/>
  <c r="Q35" i="221"/>
  <c r="P35" i="221"/>
  <c r="E35" i="221"/>
  <c r="U35" i="221" s="1"/>
  <c r="S34" i="221"/>
  <c r="R34" i="221"/>
  <c r="Q34" i="221"/>
  <c r="P34" i="221"/>
  <c r="E34" i="221"/>
  <c r="T34" i="221" s="1"/>
  <c r="S33" i="221"/>
  <c r="R33" i="221"/>
  <c r="Q33" i="221"/>
  <c r="P33" i="221"/>
  <c r="E33" i="221"/>
  <c r="U33" i="221" s="1"/>
  <c r="S32" i="221"/>
  <c r="R32" i="221"/>
  <c r="Q32" i="221"/>
  <c r="P32" i="221"/>
  <c r="E32" i="221"/>
  <c r="S31" i="221"/>
  <c r="R31" i="221"/>
  <c r="Q31" i="221"/>
  <c r="P31" i="221"/>
  <c r="E31" i="221"/>
  <c r="U31" i="221" s="1"/>
  <c r="S30" i="221"/>
  <c r="R30" i="221"/>
  <c r="Q30" i="221"/>
  <c r="P30" i="221"/>
  <c r="E30" i="221"/>
  <c r="T30" i="221" s="1"/>
  <c r="S29" i="221"/>
  <c r="R29" i="221"/>
  <c r="Q29" i="221"/>
  <c r="P29" i="221"/>
  <c r="E29" i="221"/>
  <c r="U29" i="221" s="1"/>
  <c r="S28" i="221"/>
  <c r="R28" i="221"/>
  <c r="Q28" i="221"/>
  <c r="P28" i="221"/>
  <c r="E28" i="221"/>
  <c r="S27" i="221"/>
  <c r="R27" i="221"/>
  <c r="S26" i="221"/>
  <c r="R26" i="221"/>
  <c r="Q26" i="221"/>
  <c r="P26" i="221"/>
  <c r="E26" i="221"/>
  <c r="S25" i="221"/>
  <c r="R25" i="221"/>
  <c r="Q25" i="221"/>
  <c r="P25" i="221"/>
  <c r="E25" i="221"/>
  <c r="T25" i="221" s="1"/>
  <c r="S24" i="221"/>
  <c r="R24" i="221"/>
  <c r="Q24" i="221"/>
  <c r="P24" i="221"/>
  <c r="E24" i="221"/>
  <c r="U24" i="221" s="1"/>
  <c r="S23" i="221"/>
  <c r="R23" i="221"/>
  <c r="Q23" i="221"/>
  <c r="P23" i="221"/>
  <c r="E23" i="221"/>
  <c r="S22" i="221"/>
  <c r="R22" i="221"/>
  <c r="Q22" i="221"/>
  <c r="P22" i="221"/>
  <c r="E22" i="221"/>
  <c r="S21" i="221"/>
  <c r="R21" i="221"/>
  <c r="Q21" i="221"/>
  <c r="P21" i="221"/>
  <c r="E21" i="221"/>
  <c r="T21" i="221" s="1"/>
  <c r="S20" i="221"/>
  <c r="R20" i="221"/>
  <c r="Q20" i="221"/>
  <c r="P20" i="221"/>
  <c r="E20" i="221"/>
  <c r="U20" i="221" s="1"/>
  <c r="S19" i="221"/>
  <c r="R19" i="221"/>
  <c r="Q19" i="221"/>
  <c r="P19" i="221"/>
  <c r="E19" i="221"/>
  <c r="S18" i="221"/>
  <c r="R18" i="221"/>
  <c r="Q18" i="221"/>
  <c r="P18" i="221"/>
  <c r="E18" i="221"/>
  <c r="S17" i="221"/>
  <c r="R17" i="221"/>
  <c r="Q17" i="221"/>
  <c r="P17" i="221"/>
  <c r="E17" i="221"/>
  <c r="T17" i="221" s="1"/>
  <c r="S16" i="221"/>
  <c r="R16" i="221"/>
  <c r="Q16" i="221"/>
  <c r="P16" i="221"/>
  <c r="E16" i="221"/>
  <c r="U16" i="221" s="1"/>
  <c r="S15" i="221"/>
  <c r="R15" i="221"/>
  <c r="Q15" i="221"/>
  <c r="P15" i="221"/>
  <c r="E15" i="221"/>
  <c r="S14" i="221"/>
  <c r="R14" i="221"/>
  <c r="Q14" i="221"/>
  <c r="P14" i="221"/>
  <c r="E14" i="221"/>
  <c r="S13" i="221"/>
  <c r="R13" i="221"/>
  <c r="Q13" i="221"/>
  <c r="P13" i="221"/>
  <c r="E13" i="221"/>
  <c r="T13" i="221" s="1"/>
  <c r="S12" i="221"/>
  <c r="R12" i="221"/>
  <c r="Q12" i="221"/>
  <c r="P12" i="221"/>
  <c r="E12" i="221"/>
  <c r="U12" i="221" s="1"/>
  <c r="U11" i="221"/>
  <c r="T11" i="221"/>
  <c r="S11" i="221"/>
  <c r="R11" i="221"/>
  <c r="Q11" i="221"/>
  <c r="P11" i="221"/>
  <c r="E11" i="221"/>
  <c r="S10" i="221"/>
  <c r="R10" i="221"/>
  <c r="Q10" i="221"/>
  <c r="P10" i="221"/>
  <c r="E10" i="221"/>
  <c r="S9" i="221"/>
  <c r="R9" i="221"/>
  <c r="S8" i="221"/>
  <c r="R8" i="221"/>
  <c r="S61" i="220"/>
  <c r="R61" i="220"/>
  <c r="Q61" i="220"/>
  <c r="P61" i="220"/>
  <c r="E61" i="220"/>
  <c r="S60" i="220"/>
  <c r="R60" i="220"/>
  <c r="Q60" i="220"/>
  <c r="Q59" i="220" s="1"/>
  <c r="P60" i="220"/>
  <c r="P59" i="220" s="1"/>
  <c r="E60" i="220"/>
  <c r="U60" i="220" s="1"/>
  <c r="S59" i="220"/>
  <c r="R59" i="220"/>
  <c r="S57" i="220"/>
  <c r="R57" i="220"/>
  <c r="Q57" i="220"/>
  <c r="P57" i="220"/>
  <c r="E57" i="220"/>
  <c r="U57" i="220" s="1"/>
  <c r="S56" i="220"/>
  <c r="R56" i="220"/>
  <c r="Q56" i="220"/>
  <c r="P56" i="220"/>
  <c r="E56" i="220"/>
  <c r="U56" i="220" s="1"/>
  <c r="S55" i="220"/>
  <c r="R55" i="220"/>
  <c r="Q55" i="220"/>
  <c r="P55" i="220"/>
  <c r="E55" i="220"/>
  <c r="T55" i="220" s="1"/>
  <c r="U54" i="220"/>
  <c r="T54" i="220"/>
  <c r="S54" i="220"/>
  <c r="R54" i="220"/>
  <c r="Q54" i="220"/>
  <c r="P54" i="220"/>
  <c r="E54" i="220"/>
  <c r="S53" i="220"/>
  <c r="R53" i="220"/>
  <c r="S52" i="220"/>
  <c r="R52" i="220"/>
  <c r="Q52" i="220"/>
  <c r="P52" i="220"/>
  <c r="E52" i="220"/>
  <c r="U52" i="220" s="1"/>
  <c r="S51" i="220"/>
  <c r="R51" i="220"/>
  <c r="Q51" i="220"/>
  <c r="P51" i="220"/>
  <c r="E51" i="220"/>
  <c r="U51" i="220" s="1"/>
  <c r="S50" i="220"/>
  <c r="R50" i="220"/>
  <c r="Q50" i="220"/>
  <c r="P50" i="220"/>
  <c r="E50" i="220"/>
  <c r="T50" i="220" s="1"/>
  <c r="S49" i="220"/>
  <c r="R49" i="220"/>
  <c r="Q49" i="220"/>
  <c r="P49" i="220"/>
  <c r="E49" i="220"/>
  <c r="U49" i="220" s="1"/>
  <c r="S48" i="220"/>
  <c r="R48" i="220"/>
  <c r="Q48" i="220"/>
  <c r="P48" i="220"/>
  <c r="E48" i="220"/>
  <c r="U48" i="220" s="1"/>
  <c r="S47" i="220"/>
  <c r="R47" i="220"/>
  <c r="Q47" i="220"/>
  <c r="P47" i="220"/>
  <c r="E47" i="220"/>
  <c r="U47" i="220" s="1"/>
  <c r="S46" i="220"/>
  <c r="R46" i="220"/>
  <c r="Q46" i="220"/>
  <c r="P46" i="220"/>
  <c r="E46" i="220"/>
  <c r="T46" i="220" s="1"/>
  <c r="S45" i="220"/>
  <c r="R45" i="220"/>
  <c r="Q45" i="220"/>
  <c r="P45" i="220"/>
  <c r="E45" i="220"/>
  <c r="S44" i="220"/>
  <c r="R44" i="220"/>
  <c r="Q44" i="220"/>
  <c r="P44" i="220"/>
  <c r="E44" i="220"/>
  <c r="E43" i="220" s="1"/>
  <c r="S43" i="220"/>
  <c r="R43" i="220"/>
  <c r="S42" i="220"/>
  <c r="R42" i="220"/>
  <c r="S41" i="220"/>
  <c r="R41" i="220"/>
  <c r="Q41" i="220"/>
  <c r="P41" i="220"/>
  <c r="E41" i="220"/>
  <c r="U41" i="220" s="1"/>
  <c r="S40" i="220"/>
  <c r="R40" i="220"/>
  <c r="Q40" i="220"/>
  <c r="P40" i="220"/>
  <c r="E40" i="220"/>
  <c r="T40" i="220" s="1"/>
  <c r="S39" i="220"/>
  <c r="R39" i="220"/>
  <c r="Q39" i="220"/>
  <c r="P39" i="220"/>
  <c r="E39" i="220"/>
  <c r="U39" i="220" s="1"/>
  <c r="S38" i="220"/>
  <c r="R38" i="220"/>
  <c r="Q38" i="220"/>
  <c r="P38" i="220"/>
  <c r="E38" i="220"/>
  <c r="U38" i="220" s="1"/>
  <c r="S37" i="220"/>
  <c r="R37" i="220"/>
  <c r="Q37" i="220"/>
  <c r="P37" i="220"/>
  <c r="E37" i="220"/>
  <c r="U37" i="220" s="1"/>
  <c r="S36" i="220"/>
  <c r="R36" i="220"/>
  <c r="Q36" i="220"/>
  <c r="P36" i="220"/>
  <c r="E36" i="220"/>
  <c r="T36" i="220" s="1"/>
  <c r="S35" i="220"/>
  <c r="R35" i="220"/>
  <c r="Q35" i="220"/>
  <c r="P35" i="220"/>
  <c r="E35" i="220"/>
  <c r="U35" i="220" s="1"/>
  <c r="S34" i="220"/>
  <c r="R34" i="220"/>
  <c r="Q34" i="220"/>
  <c r="P34" i="220"/>
  <c r="E34" i="220"/>
  <c r="U34" i="220" s="1"/>
  <c r="S33" i="220"/>
  <c r="R33" i="220"/>
  <c r="Q33" i="220"/>
  <c r="P33" i="220"/>
  <c r="E33" i="220"/>
  <c r="U33" i="220" s="1"/>
  <c r="S32" i="220"/>
  <c r="R32" i="220"/>
  <c r="Q32" i="220"/>
  <c r="P32" i="220"/>
  <c r="E32" i="220"/>
  <c r="T32" i="220" s="1"/>
  <c r="S31" i="220"/>
  <c r="R31" i="220"/>
  <c r="Q31" i="220"/>
  <c r="P31" i="220"/>
  <c r="E31" i="220"/>
  <c r="U31" i="220" s="1"/>
  <c r="S30" i="220"/>
  <c r="R30" i="220"/>
  <c r="Q30" i="220"/>
  <c r="P30" i="220"/>
  <c r="E30" i="220"/>
  <c r="S29" i="220"/>
  <c r="R29" i="220"/>
  <c r="Q29" i="220"/>
  <c r="P29" i="220"/>
  <c r="E29" i="220"/>
  <c r="U29" i="220" s="1"/>
  <c r="S28" i="220"/>
  <c r="R28" i="220"/>
  <c r="Q28" i="220"/>
  <c r="P28" i="220"/>
  <c r="E28" i="220"/>
  <c r="S27" i="220"/>
  <c r="R27" i="220"/>
  <c r="S26" i="220"/>
  <c r="R26" i="220"/>
  <c r="Q26" i="220"/>
  <c r="P26" i="220"/>
  <c r="E26" i="220"/>
  <c r="U26" i="220" s="1"/>
  <c r="S25" i="220"/>
  <c r="R25" i="220"/>
  <c r="Q25" i="220"/>
  <c r="P25" i="220"/>
  <c r="E25" i="220"/>
  <c r="U25" i="220" s="1"/>
  <c r="S24" i="220"/>
  <c r="R24" i="220"/>
  <c r="Q24" i="220"/>
  <c r="P24" i="220"/>
  <c r="E24" i="220"/>
  <c r="U24" i="220" s="1"/>
  <c r="S23" i="220"/>
  <c r="R23" i="220"/>
  <c r="Q23" i="220"/>
  <c r="P23" i="220"/>
  <c r="E23" i="220"/>
  <c r="T23" i="220" s="1"/>
  <c r="S22" i="220"/>
  <c r="R22" i="220"/>
  <c r="Q22" i="220"/>
  <c r="P22" i="220"/>
  <c r="E22" i="220"/>
  <c r="U22" i="220" s="1"/>
  <c r="S21" i="220"/>
  <c r="R21" i="220"/>
  <c r="Q21" i="220"/>
  <c r="P21" i="220"/>
  <c r="E21" i="220"/>
  <c r="U21" i="220" s="1"/>
  <c r="S20" i="220"/>
  <c r="R20" i="220"/>
  <c r="Q20" i="220"/>
  <c r="P20" i="220"/>
  <c r="E20" i="220"/>
  <c r="U20" i="220" s="1"/>
  <c r="S19" i="220"/>
  <c r="R19" i="220"/>
  <c r="Q19" i="220"/>
  <c r="P19" i="220"/>
  <c r="E19" i="220"/>
  <c r="T19" i="220" s="1"/>
  <c r="S18" i="220"/>
  <c r="R18" i="220"/>
  <c r="Q18" i="220"/>
  <c r="P18" i="220"/>
  <c r="E18" i="220"/>
  <c r="U18" i="220" s="1"/>
  <c r="S17" i="220"/>
  <c r="R17" i="220"/>
  <c r="Q17" i="220"/>
  <c r="P17" i="220"/>
  <c r="E17" i="220"/>
  <c r="U17" i="220" s="1"/>
  <c r="S16" i="220"/>
  <c r="R16" i="220"/>
  <c r="Q16" i="220"/>
  <c r="P16" i="220"/>
  <c r="E16" i="220"/>
  <c r="U16" i="220" s="1"/>
  <c r="S15" i="220"/>
  <c r="R15" i="220"/>
  <c r="Q15" i="220"/>
  <c r="P15" i="220"/>
  <c r="E15" i="220"/>
  <c r="T15" i="220" s="1"/>
  <c r="S14" i="220"/>
  <c r="R14" i="220"/>
  <c r="Q14" i="220"/>
  <c r="P14" i="220"/>
  <c r="E14" i="220"/>
  <c r="U14" i="220" s="1"/>
  <c r="S13" i="220"/>
  <c r="R13" i="220"/>
  <c r="Q13" i="220"/>
  <c r="P13" i="220"/>
  <c r="E13" i="220"/>
  <c r="U13" i="220" s="1"/>
  <c r="S12" i="220"/>
  <c r="R12" i="220"/>
  <c r="Q12" i="220"/>
  <c r="P12" i="220"/>
  <c r="E12" i="220"/>
  <c r="U12" i="220" s="1"/>
  <c r="S11" i="220"/>
  <c r="R11" i="220"/>
  <c r="Q11" i="220"/>
  <c r="P11" i="220"/>
  <c r="E11" i="220"/>
  <c r="T11" i="220" s="1"/>
  <c r="S10" i="220"/>
  <c r="R10" i="220"/>
  <c r="Q10" i="220"/>
  <c r="Q9" i="220" s="1"/>
  <c r="P10" i="220"/>
  <c r="E10" i="220"/>
  <c r="R9" i="220"/>
  <c r="R62" i="219"/>
  <c r="S61" i="219"/>
  <c r="R61" i="219"/>
  <c r="Q61" i="219"/>
  <c r="P61" i="219"/>
  <c r="E61" i="219"/>
  <c r="S60" i="219"/>
  <c r="R60" i="219"/>
  <c r="Q60" i="219"/>
  <c r="P60" i="219"/>
  <c r="E60" i="219"/>
  <c r="T60" i="219" s="1"/>
  <c r="S59" i="219"/>
  <c r="R59" i="219"/>
  <c r="R58" i="219"/>
  <c r="S57" i="219"/>
  <c r="R57" i="219"/>
  <c r="Q57" i="219"/>
  <c r="P57" i="219"/>
  <c r="E57" i="219"/>
  <c r="T57" i="219" s="1"/>
  <c r="S56" i="219"/>
  <c r="R56" i="219"/>
  <c r="Q56" i="219"/>
  <c r="P56" i="219"/>
  <c r="E56" i="219"/>
  <c r="T56" i="219" s="1"/>
  <c r="S55" i="219"/>
  <c r="R55" i="219"/>
  <c r="Q55" i="219"/>
  <c r="P55" i="219"/>
  <c r="E55" i="219"/>
  <c r="S54" i="219"/>
  <c r="R54" i="219"/>
  <c r="Q54" i="219"/>
  <c r="P54" i="219"/>
  <c r="E54" i="219"/>
  <c r="T54" i="219" s="1"/>
  <c r="S53" i="219"/>
  <c r="R53" i="219"/>
  <c r="S52" i="219"/>
  <c r="R52" i="219"/>
  <c r="Q52" i="219"/>
  <c r="P52" i="219"/>
  <c r="E52" i="219"/>
  <c r="S51" i="219"/>
  <c r="R51" i="219"/>
  <c r="Q51" i="219"/>
  <c r="P51" i="219"/>
  <c r="E51" i="219"/>
  <c r="U51" i="219" s="1"/>
  <c r="S50" i="219"/>
  <c r="R50" i="219"/>
  <c r="Q50" i="219"/>
  <c r="P50" i="219"/>
  <c r="E50" i="219"/>
  <c r="T50" i="219" s="1"/>
  <c r="S49" i="219"/>
  <c r="R49" i="219"/>
  <c r="Q49" i="219"/>
  <c r="P49" i="219"/>
  <c r="E49" i="219"/>
  <c r="U49" i="219" s="1"/>
  <c r="S48" i="219"/>
  <c r="R48" i="219"/>
  <c r="Q48" i="219"/>
  <c r="P48" i="219"/>
  <c r="E48" i="219"/>
  <c r="T48" i="219" s="1"/>
  <c r="S47" i="219"/>
  <c r="R47" i="219"/>
  <c r="Q47" i="219"/>
  <c r="P47" i="219"/>
  <c r="E47" i="219"/>
  <c r="U47" i="219" s="1"/>
  <c r="S46" i="219"/>
  <c r="R46" i="219"/>
  <c r="Q46" i="219"/>
  <c r="P46" i="219"/>
  <c r="E46" i="219"/>
  <c r="U46" i="219" s="1"/>
  <c r="S45" i="219"/>
  <c r="R45" i="219"/>
  <c r="Q45" i="219"/>
  <c r="P45" i="219"/>
  <c r="T45" i="219" s="1"/>
  <c r="E45" i="219"/>
  <c r="S44" i="219"/>
  <c r="R44" i="219"/>
  <c r="Q44" i="219"/>
  <c r="P44" i="219"/>
  <c r="E44" i="219"/>
  <c r="S43" i="219"/>
  <c r="R43" i="219"/>
  <c r="S42" i="219"/>
  <c r="R42" i="219"/>
  <c r="S41" i="219"/>
  <c r="R41" i="219"/>
  <c r="Q41" i="219"/>
  <c r="P41" i="219"/>
  <c r="E41" i="219"/>
  <c r="U41" i="219" s="1"/>
  <c r="S40" i="219"/>
  <c r="R40" i="219"/>
  <c r="Q40" i="219"/>
  <c r="P40" i="219"/>
  <c r="E40" i="219"/>
  <c r="U40" i="219" s="1"/>
  <c r="S39" i="219"/>
  <c r="R39" i="219"/>
  <c r="Q39" i="219"/>
  <c r="P39" i="219"/>
  <c r="E39" i="219"/>
  <c r="U39" i="219" s="1"/>
  <c r="S38" i="219"/>
  <c r="R38" i="219"/>
  <c r="Q38" i="219"/>
  <c r="P38" i="219"/>
  <c r="E38" i="219"/>
  <c r="T38" i="219" s="1"/>
  <c r="U37" i="219"/>
  <c r="T37" i="219"/>
  <c r="S37" i="219"/>
  <c r="R37" i="219"/>
  <c r="Q37" i="219"/>
  <c r="P37" i="219"/>
  <c r="E37" i="219"/>
  <c r="S36" i="219"/>
  <c r="R36" i="219"/>
  <c r="Q36" i="219"/>
  <c r="P36" i="219"/>
  <c r="E36" i="219"/>
  <c r="U36" i="219" s="1"/>
  <c r="S35" i="219"/>
  <c r="R35" i="219"/>
  <c r="Q35" i="219"/>
  <c r="P35" i="219"/>
  <c r="E35" i="219"/>
  <c r="U35" i="219" s="1"/>
  <c r="S34" i="219"/>
  <c r="R34" i="219"/>
  <c r="Q34" i="219"/>
  <c r="P34" i="219"/>
  <c r="E34" i="219"/>
  <c r="T34" i="219" s="1"/>
  <c r="S33" i="219"/>
  <c r="R33" i="219"/>
  <c r="Q33" i="219"/>
  <c r="P33" i="219"/>
  <c r="E33" i="219"/>
  <c r="U33" i="219" s="1"/>
  <c r="S32" i="219"/>
  <c r="R32" i="219"/>
  <c r="Q32" i="219"/>
  <c r="P32" i="219"/>
  <c r="T32" i="219" s="1"/>
  <c r="E32" i="219"/>
  <c r="S31" i="219"/>
  <c r="R31" i="219"/>
  <c r="Q31" i="219"/>
  <c r="P31" i="219"/>
  <c r="E31" i="219"/>
  <c r="U31" i="219" s="1"/>
  <c r="S30" i="219"/>
  <c r="R30" i="219"/>
  <c r="Q30" i="219"/>
  <c r="P30" i="219"/>
  <c r="E30" i="219"/>
  <c r="T30" i="219" s="1"/>
  <c r="S29" i="219"/>
  <c r="R29" i="219"/>
  <c r="Q29" i="219"/>
  <c r="P29" i="219"/>
  <c r="E29" i="219"/>
  <c r="U29" i="219" s="1"/>
  <c r="S28" i="219"/>
  <c r="R28" i="219"/>
  <c r="Q28" i="219"/>
  <c r="P28" i="219"/>
  <c r="E28" i="219"/>
  <c r="E27" i="219" s="1"/>
  <c r="S27" i="219"/>
  <c r="R27" i="219"/>
  <c r="S26" i="219"/>
  <c r="R26" i="219"/>
  <c r="Q26" i="219"/>
  <c r="P26" i="219"/>
  <c r="E26" i="219"/>
  <c r="U25" i="219"/>
  <c r="S25" i="219"/>
  <c r="R25" i="219"/>
  <c r="Q25" i="219"/>
  <c r="P25" i="219"/>
  <c r="E25" i="219"/>
  <c r="T25" i="219" s="1"/>
  <c r="S24" i="219"/>
  <c r="R24" i="219"/>
  <c r="Q24" i="219"/>
  <c r="P24" i="219"/>
  <c r="E24" i="219"/>
  <c r="U24" i="219" s="1"/>
  <c r="S23" i="219"/>
  <c r="R23" i="219"/>
  <c r="Q23" i="219"/>
  <c r="P23" i="219"/>
  <c r="E23" i="219"/>
  <c r="S22" i="219"/>
  <c r="R22" i="219"/>
  <c r="Q22" i="219"/>
  <c r="P22" i="219"/>
  <c r="E22" i="219"/>
  <c r="U22" i="219" s="1"/>
  <c r="S21" i="219"/>
  <c r="R21" i="219"/>
  <c r="Q21" i="219"/>
  <c r="P21" i="219"/>
  <c r="E21" i="219"/>
  <c r="S20" i="219"/>
  <c r="R20" i="219"/>
  <c r="Q20" i="219"/>
  <c r="P20" i="219"/>
  <c r="E20" i="219"/>
  <c r="U20" i="219" s="1"/>
  <c r="S19" i="219"/>
  <c r="R19" i="219"/>
  <c r="Q19" i="219"/>
  <c r="P19" i="219"/>
  <c r="E19" i="219"/>
  <c r="U19" i="219" s="1"/>
  <c r="S18" i="219"/>
  <c r="R18" i="219"/>
  <c r="Q18" i="219"/>
  <c r="P18" i="219"/>
  <c r="E18" i="219"/>
  <c r="S17" i="219"/>
  <c r="R17" i="219"/>
  <c r="Q17" i="219"/>
  <c r="P17" i="219"/>
  <c r="E17" i="219"/>
  <c r="T17" i="219" s="1"/>
  <c r="S16" i="219"/>
  <c r="R16" i="219"/>
  <c r="Q16" i="219"/>
  <c r="P16" i="219"/>
  <c r="E16" i="219"/>
  <c r="U16" i="219" s="1"/>
  <c r="S15" i="219"/>
  <c r="R15" i="219"/>
  <c r="Q15" i="219"/>
  <c r="P15" i="219"/>
  <c r="E15" i="219"/>
  <c r="T14" i="219"/>
  <c r="S14" i="219"/>
  <c r="R14" i="219"/>
  <c r="Q14" i="219"/>
  <c r="P14" i="219"/>
  <c r="E14" i="219"/>
  <c r="U14" i="219" s="1"/>
  <c r="S13" i="219"/>
  <c r="R13" i="219"/>
  <c r="Q13" i="219"/>
  <c r="P13" i="219"/>
  <c r="E13" i="219"/>
  <c r="S12" i="219"/>
  <c r="R12" i="219"/>
  <c r="Q12" i="219"/>
  <c r="P12" i="219"/>
  <c r="E12" i="219"/>
  <c r="U12" i="219" s="1"/>
  <c r="S11" i="219"/>
  <c r="R11" i="219"/>
  <c r="Q11" i="219"/>
  <c r="P11" i="219"/>
  <c r="E11" i="219"/>
  <c r="U11" i="219" s="1"/>
  <c r="S10" i="219"/>
  <c r="R10" i="219"/>
  <c r="Q10" i="219"/>
  <c r="P10" i="219"/>
  <c r="E10" i="219"/>
  <c r="R9" i="219"/>
  <c r="R8" i="219"/>
  <c r="S62" i="218"/>
  <c r="S61" i="218"/>
  <c r="R61" i="218"/>
  <c r="Q61" i="218"/>
  <c r="P61" i="218"/>
  <c r="E61" i="218"/>
  <c r="U61" i="218" s="1"/>
  <c r="T60" i="218"/>
  <c r="S60" i="218"/>
  <c r="R60" i="218"/>
  <c r="Q60" i="218"/>
  <c r="P60" i="218"/>
  <c r="P59" i="218" s="1"/>
  <c r="E60" i="218"/>
  <c r="S59" i="218"/>
  <c r="R59" i="218"/>
  <c r="S58" i="218"/>
  <c r="R58" i="218"/>
  <c r="S57" i="218"/>
  <c r="R57" i="218"/>
  <c r="Q57" i="218"/>
  <c r="P57" i="218"/>
  <c r="E57" i="218"/>
  <c r="T57" i="218" s="1"/>
  <c r="S56" i="218"/>
  <c r="R56" i="218"/>
  <c r="Q56" i="218"/>
  <c r="P56" i="218"/>
  <c r="E56" i="218"/>
  <c r="U56" i="218" s="1"/>
  <c r="S55" i="218"/>
  <c r="R55" i="218"/>
  <c r="Q55" i="218"/>
  <c r="P55" i="218"/>
  <c r="E55" i="218"/>
  <c r="U55" i="218" s="1"/>
  <c r="S54" i="218"/>
  <c r="R54" i="218"/>
  <c r="Q54" i="218"/>
  <c r="P54" i="218"/>
  <c r="P53" i="218" s="1"/>
  <c r="E54" i="218"/>
  <c r="T54" i="218" s="1"/>
  <c r="S53" i="218"/>
  <c r="R53" i="218"/>
  <c r="S52" i="218"/>
  <c r="R52" i="218"/>
  <c r="Q52" i="218"/>
  <c r="P52" i="218"/>
  <c r="E52" i="218"/>
  <c r="T52" i="218" s="1"/>
  <c r="S51" i="218"/>
  <c r="R51" i="218"/>
  <c r="Q51" i="218"/>
  <c r="P51" i="218"/>
  <c r="E51" i="218"/>
  <c r="T51" i="218" s="1"/>
  <c r="S50" i="218"/>
  <c r="R50" i="218"/>
  <c r="Q50" i="218"/>
  <c r="P50" i="218"/>
  <c r="E50" i="218"/>
  <c r="S49" i="218"/>
  <c r="R49" i="218"/>
  <c r="Q49" i="218"/>
  <c r="P49" i="218"/>
  <c r="E49" i="218"/>
  <c r="U49" i="218" s="1"/>
  <c r="S48" i="218"/>
  <c r="R48" i="218"/>
  <c r="Q48" i="218"/>
  <c r="P48" i="218"/>
  <c r="E48" i="218"/>
  <c r="S47" i="218"/>
  <c r="R47" i="218"/>
  <c r="Q47" i="218"/>
  <c r="P47" i="218"/>
  <c r="E47" i="218"/>
  <c r="U47" i="218" s="1"/>
  <c r="S46" i="218"/>
  <c r="R46" i="218"/>
  <c r="Q46" i="218"/>
  <c r="U46" i="218" s="1"/>
  <c r="P46" i="218"/>
  <c r="T46" i="218" s="1"/>
  <c r="E46" i="218"/>
  <c r="S45" i="218"/>
  <c r="R45" i="218"/>
  <c r="Q45" i="218"/>
  <c r="P45" i="218"/>
  <c r="E45" i="218"/>
  <c r="S44" i="218"/>
  <c r="R44" i="218"/>
  <c r="Q44" i="218"/>
  <c r="Q43" i="218" s="1"/>
  <c r="P44" i="218"/>
  <c r="E44" i="218"/>
  <c r="U44" i="218" s="1"/>
  <c r="S43" i="218"/>
  <c r="R43" i="218"/>
  <c r="S42" i="218"/>
  <c r="R42" i="218"/>
  <c r="S41" i="218"/>
  <c r="R41" i="218"/>
  <c r="Q41" i="218"/>
  <c r="P41" i="218"/>
  <c r="E41" i="218"/>
  <c r="U41" i="218" s="1"/>
  <c r="S40" i="218"/>
  <c r="R40" i="218"/>
  <c r="Q40" i="218"/>
  <c r="P40" i="218"/>
  <c r="E40" i="218"/>
  <c r="S39" i="218"/>
  <c r="R39" i="218"/>
  <c r="Q39" i="218"/>
  <c r="P39" i="218"/>
  <c r="E39" i="218"/>
  <c r="U39" i="218" s="1"/>
  <c r="S38" i="218"/>
  <c r="R38" i="218"/>
  <c r="Q38" i="218"/>
  <c r="P38" i="218"/>
  <c r="E38" i="218"/>
  <c r="S37" i="218"/>
  <c r="R37" i="218"/>
  <c r="Q37" i="218"/>
  <c r="P37" i="218"/>
  <c r="E37" i="218"/>
  <c r="U37" i="218" s="1"/>
  <c r="S36" i="218"/>
  <c r="R36" i="218"/>
  <c r="Q36" i="218"/>
  <c r="P36" i="218"/>
  <c r="E36" i="218"/>
  <c r="T36" i="218" s="1"/>
  <c r="S35" i="218"/>
  <c r="R35" i="218"/>
  <c r="Q35" i="218"/>
  <c r="P35" i="218"/>
  <c r="E35" i="218"/>
  <c r="S34" i="218"/>
  <c r="R34" i="218"/>
  <c r="Q34" i="218"/>
  <c r="P34" i="218"/>
  <c r="E34" i="218"/>
  <c r="T34" i="218" s="1"/>
  <c r="S33" i="218"/>
  <c r="R33" i="218"/>
  <c r="Q33" i="218"/>
  <c r="P33" i="218"/>
  <c r="E33" i="218"/>
  <c r="U33" i="218" s="1"/>
  <c r="S32" i="218"/>
  <c r="R32" i="218"/>
  <c r="Q32" i="218"/>
  <c r="P32" i="218"/>
  <c r="E32" i="218"/>
  <c r="S31" i="218"/>
  <c r="R31" i="218"/>
  <c r="Q31" i="218"/>
  <c r="P31" i="218"/>
  <c r="E31" i="218"/>
  <c r="U31" i="218" s="1"/>
  <c r="S30" i="218"/>
  <c r="R30" i="218"/>
  <c r="Q30" i="218"/>
  <c r="P30" i="218"/>
  <c r="E30" i="218"/>
  <c r="S29" i="218"/>
  <c r="R29" i="218"/>
  <c r="Q29" i="218"/>
  <c r="P29" i="218"/>
  <c r="E29" i="218"/>
  <c r="U29" i="218" s="1"/>
  <c r="S28" i="218"/>
  <c r="R28" i="218"/>
  <c r="Q28" i="218"/>
  <c r="Q27" i="218" s="1"/>
  <c r="P28" i="218"/>
  <c r="E28" i="218"/>
  <c r="T28" i="218" s="1"/>
  <c r="S27" i="218"/>
  <c r="R27" i="218"/>
  <c r="S26" i="218"/>
  <c r="R26" i="218"/>
  <c r="Q26" i="218"/>
  <c r="P26" i="218"/>
  <c r="E26" i="218"/>
  <c r="U26" i="218" s="1"/>
  <c r="S25" i="218"/>
  <c r="R25" i="218"/>
  <c r="Q25" i="218"/>
  <c r="P25" i="218"/>
  <c r="E25" i="218"/>
  <c r="T25" i="218" s="1"/>
  <c r="U24" i="218"/>
  <c r="T24" i="218"/>
  <c r="S24" i="218"/>
  <c r="R24" i="218"/>
  <c r="Q24" i="218"/>
  <c r="P24" i="218"/>
  <c r="E24" i="218"/>
  <c r="S23" i="218"/>
  <c r="R23" i="218"/>
  <c r="Q23" i="218"/>
  <c r="P23" i="218"/>
  <c r="E23" i="218"/>
  <c r="S22" i="218"/>
  <c r="R22" i="218"/>
  <c r="Q22" i="218"/>
  <c r="P22" i="218"/>
  <c r="E22" i="218"/>
  <c r="U22" i="218" s="1"/>
  <c r="S21" i="218"/>
  <c r="R21" i="218"/>
  <c r="Q21" i="218"/>
  <c r="P21" i="218"/>
  <c r="E21" i="218"/>
  <c r="T21" i="218" s="1"/>
  <c r="S20" i="218"/>
  <c r="R20" i="218"/>
  <c r="Q20" i="218"/>
  <c r="P20" i="218"/>
  <c r="E20" i="218"/>
  <c r="U20" i="218" s="1"/>
  <c r="S19" i="218"/>
  <c r="R19" i="218"/>
  <c r="Q19" i="218"/>
  <c r="P19" i="218"/>
  <c r="E19" i="218"/>
  <c r="U19" i="218" s="1"/>
  <c r="S18" i="218"/>
  <c r="R18" i="218"/>
  <c r="Q18" i="218"/>
  <c r="P18" i="218"/>
  <c r="E18" i="218"/>
  <c r="U18" i="218" s="1"/>
  <c r="S17" i="218"/>
  <c r="R17" i="218"/>
  <c r="Q17" i="218"/>
  <c r="P17" i="218"/>
  <c r="E17" i="218"/>
  <c r="T17" i="218" s="1"/>
  <c r="T16" i="218"/>
  <c r="S16" i="218"/>
  <c r="R16" i="218"/>
  <c r="Q16" i="218"/>
  <c r="P16" i="218"/>
  <c r="E16" i="218"/>
  <c r="U16" i="218" s="1"/>
  <c r="S15" i="218"/>
  <c r="R15" i="218"/>
  <c r="Q15" i="218"/>
  <c r="P15" i="218"/>
  <c r="E15" i="218"/>
  <c r="U15" i="218" s="1"/>
  <c r="S14" i="218"/>
  <c r="R14" i="218"/>
  <c r="Q14" i="218"/>
  <c r="P14" i="218"/>
  <c r="T14" i="218" s="1"/>
  <c r="E14" i="218"/>
  <c r="U14" i="218" s="1"/>
  <c r="S13" i="218"/>
  <c r="R13" i="218"/>
  <c r="Q13" i="218"/>
  <c r="P13" i="218"/>
  <c r="E13" i="218"/>
  <c r="T13" i="218" s="1"/>
  <c r="S12" i="218"/>
  <c r="R12" i="218"/>
  <c r="Q12" i="218"/>
  <c r="U12" i="218" s="1"/>
  <c r="P12" i="218"/>
  <c r="T12" i="218" s="1"/>
  <c r="E12" i="218"/>
  <c r="S11" i="218"/>
  <c r="R11" i="218"/>
  <c r="Q11" i="218"/>
  <c r="P11" i="218"/>
  <c r="E11" i="218"/>
  <c r="U11" i="218" s="1"/>
  <c r="S10" i="218"/>
  <c r="R10" i="218"/>
  <c r="Q10" i="218"/>
  <c r="P10" i="218"/>
  <c r="E10" i="218"/>
  <c r="S9" i="218"/>
  <c r="R9" i="218"/>
  <c r="S8" i="218"/>
  <c r="R8" i="218"/>
  <c r="S62" i="217"/>
  <c r="R62" i="217"/>
  <c r="S61" i="217"/>
  <c r="R61" i="217"/>
  <c r="Q61" i="217"/>
  <c r="P61" i="217"/>
  <c r="E61" i="217"/>
  <c r="T61" i="217" s="1"/>
  <c r="S60" i="217"/>
  <c r="R60" i="217"/>
  <c r="Q60" i="217"/>
  <c r="P60" i="217"/>
  <c r="P59" i="217" s="1"/>
  <c r="E60" i="217"/>
  <c r="U60" i="217" s="1"/>
  <c r="S59" i="217"/>
  <c r="R59" i="217"/>
  <c r="S58" i="217"/>
  <c r="R58" i="217"/>
  <c r="S57" i="217"/>
  <c r="R57" i="217"/>
  <c r="Q57" i="217"/>
  <c r="P57" i="217"/>
  <c r="E57" i="217"/>
  <c r="S56" i="217"/>
  <c r="R56" i="217"/>
  <c r="Q56" i="217"/>
  <c r="P56" i="217"/>
  <c r="E56" i="217"/>
  <c r="U56" i="217" s="1"/>
  <c r="S55" i="217"/>
  <c r="R55" i="217"/>
  <c r="Q55" i="217"/>
  <c r="P55" i="217"/>
  <c r="E55" i="217"/>
  <c r="S54" i="217"/>
  <c r="R54" i="217"/>
  <c r="Q54" i="217"/>
  <c r="Q53" i="217" s="1"/>
  <c r="P54" i="217"/>
  <c r="E54" i="217"/>
  <c r="U54" i="217" s="1"/>
  <c r="S53" i="217"/>
  <c r="R53" i="217"/>
  <c r="S52" i="217"/>
  <c r="R52" i="217"/>
  <c r="Q52" i="217"/>
  <c r="U52" i="217" s="1"/>
  <c r="P52" i="217"/>
  <c r="T52" i="217" s="1"/>
  <c r="E52" i="217"/>
  <c r="S51" i="217"/>
  <c r="R51" i="217"/>
  <c r="Q51" i="217"/>
  <c r="P51" i="217"/>
  <c r="E51" i="217"/>
  <c r="S50" i="217"/>
  <c r="R50" i="217"/>
  <c r="Q50" i="217"/>
  <c r="P50" i="217"/>
  <c r="E50" i="217"/>
  <c r="T50" i="217" s="1"/>
  <c r="S49" i="217"/>
  <c r="R49" i="217"/>
  <c r="Q49" i="217"/>
  <c r="P49" i="217"/>
  <c r="E49" i="217"/>
  <c r="U49" i="217" s="1"/>
  <c r="S48" i="217"/>
  <c r="R48" i="217"/>
  <c r="Q48" i="217"/>
  <c r="P48" i="217"/>
  <c r="E48" i="217"/>
  <c r="S47" i="217"/>
  <c r="R47" i="217"/>
  <c r="Q47" i="217"/>
  <c r="P47" i="217"/>
  <c r="E47" i="217"/>
  <c r="U47" i="217" s="1"/>
  <c r="S46" i="217"/>
  <c r="R46" i="217"/>
  <c r="Q46" i="217"/>
  <c r="P46" i="217"/>
  <c r="E46" i="217"/>
  <c r="S45" i="217"/>
  <c r="R45" i="217"/>
  <c r="Q45" i="217"/>
  <c r="U45" i="217" s="1"/>
  <c r="P45" i="217"/>
  <c r="T45" i="217" s="1"/>
  <c r="E45" i="217"/>
  <c r="S44" i="217"/>
  <c r="R44" i="217"/>
  <c r="Q44" i="217"/>
  <c r="P44" i="217"/>
  <c r="E44" i="217"/>
  <c r="U44" i="217" s="1"/>
  <c r="S43" i="217"/>
  <c r="R43" i="217"/>
  <c r="S42" i="217"/>
  <c r="R42" i="217"/>
  <c r="S41" i="217"/>
  <c r="R41" i="217"/>
  <c r="Q41" i="217"/>
  <c r="P41" i="217"/>
  <c r="E41" i="217"/>
  <c r="U41" i="217" s="1"/>
  <c r="S40" i="217"/>
  <c r="R40" i="217"/>
  <c r="Q40" i="217"/>
  <c r="P40" i="217"/>
  <c r="E40" i="217"/>
  <c r="S39" i="217"/>
  <c r="R39" i="217"/>
  <c r="Q39" i="217"/>
  <c r="P39" i="217"/>
  <c r="E39" i="217"/>
  <c r="U39" i="217" s="1"/>
  <c r="S38" i="217"/>
  <c r="R38" i="217"/>
  <c r="Q38" i="217"/>
  <c r="P38" i="217"/>
  <c r="E38" i="217"/>
  <c r="U38" i="217" s="1"/>
  <c r="S37" i="217"/>
  <c r="R37" i="217"/>
  <c r="Q37" i="217"/>
  <c r="P37" i="217"/>
  <c r="E37" i="217"/>
  <c r="S36" i="217"/>
  <c r="R36" i="217"/>
  <c r="Q36" i="217"/>
  <c r="P36" i="217"/>
  <c r="E36" i="217"/>
  <c r="T36" i="217" s="1"/>
  <c r="S35" i="217"/>
  <c r="R35" i="217"/>
  <c r="Q35" i="217"/>
  <c r="P35" i="217"/>
  <c r="T35" i="217" s="1"/>
  <c r="E35" i="217"/>
  <c r="S34" i="217"/>
  <c r="R34" i="217"/>
  <c r="Q34" i="217"/>
  <c r="P34" i="217"/>
  <c r="E34" i="217"/>
  <c r="S33" i="217"/>
  <c r="R33" i="217"/>
  <c r="Q33" i="217"/>
  <c r="P33" i="217"/>
  <c r="E33" i="217"/>
  <c r="U33" i="217" s="1"/>
  <c r="S32" i="217"/>
  <c r="R32" i="217"/>
  <c r="Q32" i="217"/>
  <c r="P32" i="217"/>
  <c r="E32" i="217"/>
  <c r="S31" i="217"/>
  <c r="R31" i="217"/>
  <c r="Q31" i="217"/>
  <c r="P31" i="217"/>
  <c r="E31" i="217"/>
  <c r="U31" i="217" s="1"/>
  <c r="S30" i="217"/>
  <c r="R30" i="217"/>
  <c r="Q30" i="217"/>
  <c r="P30" i="217"/>
  <c r="T30" i="217" s="1"/>
  <c r="E30" i="217"/>
  <c r="S29" i="217"/>
  <c r="R29" i="217"/>
  <c r="Q29" i="217"/>
  <c r="P29" i="217"/>
  <c r="E29" i="217"/>
  <c r="S28" i="217"/>
  <c r="R28" i="217"/>
  <c r="Q28" i="217"/>
  <c r="P28" i="217"/>
  <c r="E28" i="217"/>
  <c r="U28" i="217" s="1"/>
  <c r="S27" i="217"/>
  <c r="R27" i="217"/>
  <c r="S26" i="217"/>
  <c r="R26" i="217"/>
  <c r="Q26" i="217"/>
  <c r="P26" i="217"/>
  <c r="E26" i="217"/>
  <c r="U26" i="217" s="1"/>
  <c r="S25" i="217"/>
  <c r="R25" i="217"/>
  <c r="Q25" i="217"/>
  <c r="P25" i="217"/>
  <c r="E25" i="217"/>
  <c r="S24" i="217"/>
  <c r="R24" i="217"/>
  <c r="Q24" i="217"/>
  <c r="P24" i="217"/>
  <c r="E24" i="217"/>
  <c r="U24" i="217" s="1"/>
  <c r="S23" i="217"/>
  <c r="R23" i="217"/>
  <c r="Q23" i="217"/>
  <c r="P23" i="217"/>
  <c r="E23" i="217"/>
  <c r="S22" i="217"/>
  <c r="R22" i="217"/>
  <c r="Q22" i="217"/>
  <c r="P22" i="217"/>
  <c r="E22" i="217"/>
  <c r="U22" i="217" s="1"/>
  <c r="S21" i="217"/>
  <c r="R21" i="217"/>
  <c r="Q21" i="217"/>
  <c r="P21" i="217"/>
  <c r="E21" i="217"/>
  <c r="U21" i="217" s="1"/>
  <c r="S20" i="217"/>
  <c r="R20" i="217"/>
  <c r="Q20" i="217"/>
  <c r="P20" i="217"/>
  <c r="E20" i="217"/>
  <c r="U19" i="217"/>
  <c r="S19" i="217"/>
  <c r="R19" i="217"/>
  <c r="Q19" i="217"/>
  <c r="P19" i="217"/>
  <c r="E19" i="217"/>
  <c r="T19" i="217" s="1"/>
  <c r="S18" i="217"/>
  <c r="R18" i="217"/>
  <c r="Q18" i="217"/>
  <c r="P18" i="217"/>
  <c r="E18" i="217"/>
  <c r="U18" i="217" s="1"/>
  <c r="S17" i="217"/>
  <c r="R17" i="217"/>
  <c r="Q17" i="217"/>
  <c r="P17" i="217"/>
  <c r="E17" i="217"/>
  <c r="S16" i="217"/>
  <c r="R16" i="217"/>
  <c r="Q16" i="217"/>
  <c r="P16" i="217"/>
  <c r="E16" i="217"/>
  <c r="U16" i="217" s="1"/>
  <c r="S15" i="217"/>
  <c r="R15" i="217"/>
  <c r="Q15" i="217"/>
  <c r="P15" i="217"/>
  <c r="E15" i="217"/>
  <c r="S14" i="217"/>
  <c r="R14" i="217"/>
  <c r="Q14" i="217"/>
  <c r="P14" i="217"/>
  <c r="E14" i="217"/>
  <c r="U14" i="217" s="1"/>
  <c r="S13" i="217"/>
  <c r="R13" i="217"/>
  <c r="Q13" i="217"/>
  <c r="P13" i="217"/>
  <c r="T13" i="217" s="1"/>
  <c r="E13" i="217"/>
  <c r="S12" i="217"/>
  <c r="R12" i="217"/>
  <c r="Q12" i="217"/>
  <c r="P12" i="217"/>
  <c r="E12" i="217"/>
  <c r="S11" i="217"/>
  <c r="R11" i="217"/>
  <c r="Q11" i="217"/>
  <c r="P11" i="217"/>
  <c r="E11" i="217"/>
  <c r="T11" i="217" s="1"/>
  <c r="S10" i="217"/>
  <c r="R10" i="217"/>
  <c r="Q10" i="217"/>
  <c r="P10" i="217"/>
  <c r="E10" i="217"/>
  <c r="S9" i="217"/>
  <c r="R9" i="217"/>
  <c r="S8" i="217"/>
  <c r="R8" i="217"/>
  <c r="S62" i="216"/>
  <c r="S61" i="216"/>
  <c r="R61" i="216"/>
  <c r="Q61" i="216"/>
  <c r="P61" i="216"/>
  <c r="E61" i="216"/>
  <c r="U61" i="216" s="1"/>
  <c r="S60" i="216"/>
  <c r="R60" i="216"/>
  <c r="Q60" i="216"/>
  <c r="P60" i="216"/>
  <c r="P59" i="216" s="1"/>
  <c r="E60" i="216"/>
  <c r="T60" i="216" s="1"/>
  <c r="S59" i="216"/>
  <c r="R59" i="216"/>
  <c r="S58" i="216"/>
  <c r="R58" i="216"/>
  <c r="S57" i="216"/>
  <c r="R57" i="216"/>
  <c r="Q57" i="216"/>
  <c r="P57" i="216"/>
  <c r="E57" i="216"/>
  <c r="T57" i="216" s="1"/>
  <c r="S56" i="216"/>
  <c r="R56" i="216"/>
  <c r="Q56" i="216"/>
  <c r="P56" i="216"/>
  <c r="E56" i="216"/>
  <c r="T56" i="216" s="1"/>
  <c r="S55" i="216"/>
  <c r="R55" i="216"/>
  <c r="Q55" i="216"/>
  <c r="P55" i="216"/>
  <c r="E55" i="216"/>
  <c r="U55" i="216" s="1"/>
  <c r="S54" i="216"/>
  <c r="R54" i="216"/>
  <c r="Q54" i="216"/>
  <c r="P54" i="216"/>
  <c r="P53" i="216" s="1"/>
  <c r="E54" i="216"/>
  <c r="T54" i="216" s="1"/>
  <c r="S53" i="216"/>
  <c r="R53" i="216"/>
  <c r="S52" i="216"/>
  <c r="R52" i="216"/>
  <c r="Q52" i="216"/>
  <c r="P52" i="216"/>
  <c r="E52" i="216"/>
  <c r="T52" i="216" s="1"/>
  <c r="S51" i="216"/>
  <c r="R51" i="216"/>
  <c r="Q51" i="216"/>
  <c r="P51" i="216"/>
  <c r="E51" i="216"/>
  <c r="U51" i="216" s="1"/>
  <c r="S50" i="216"/>
  <c r="R50" i="216"/>
  <c r="Q50" i="216"/>
  <c r="P50" i="216"/>
  <c r="E50" i="216"/>
  <c r="T49" i="216"/>
  <c r="S49" i="216"/>
  <c r="R49" i="216"/>
  <c r="Q49" i="216"/>
  <c r="P49" i="216"/>
  <c r="E49" i="216"/>
  <c r="U49" i="216" s="1"/>
  <c r="S48" i="216"/>
  <c r="R48" i="216"/>
  <c r="Q48" i="216"/>
  <c r="P48" i="216"/>
  <c r="E48" i="216"/>
  <c r="S47" i="216"/>
  <c r="R47" i="216"/>
  <c r="Q47" i="216"/>
  <c r="P47" i="216"/>
  <c r="E47" i="216"/>
  <c r="U47" i="216" s="1"/>
  <c r="S46" i="216"/>
  <c r="R46" i="216"/>
  <c r="Q46" i="216"/>
  <c r="P46" i="216"/>
  <c r="E46" i="216"/>
  <c r="T46" i="216" s="1"/>
  <c r="S45" i="216"/>
  <c r="R45" i="216"/>
  <c r="Q45" i="216"/>
  <c r="P45" i="216"/>
  <c r="E45" i="216"/>
  <c r="S44" i="216"/>
  <c r="R44" i="216"/>
  <c r="Q44" i="216"/>
  <c r="P44" i="216"/>
  <c r="E44" i="216"/>
  <c r="S43" i="216"/>
  <c r="R43" i="216"/>
  <c r="S42" i="216"/>
  <c r="R42" i="216"/>
  <c r="U41" i="216"/>
  <c r="T41" i="216"/>
  <c r="S41" i="216"/>
  <c r="R41" i="216"/>
  <c r="Q41" i="216"/>
  <c r="P41" i="216"/>
  <c r="E41" i="216"/>
  <c r="S40" i="216"/>
  <c r="R40" i="216"/>
  <c r="Q40" i="216"/>
  <c r="P40" i="216"/>
  <c r="E40" i="216"/>
  <c r="S39" i="216"/>
  <c r="R39" i="216"/>
  <c r="Q39" i="216"/>
  <c r="P39" i="216"/>
  <c r="E39" i="216"/>
  <c r="U39" i="216" s="1"/>
  <c r="S38" i="216"/>
  <c r="R38" i="216"/>
  <c r="Q38" i="216"/>
  <c r="P38" i="216"/>
  <c r="E38" i="216"/>
  <c r="U37" i="216"/>
  <c r="T37" i="216"/>
  <c r="S37" i="216"/>
  <c r="R37" i="216"/>
  <c r="Q37" i="216"/>
  <c r="P37" i="216"/>
  <c r="E37" i="216"/>
  <c r="S36" i="216"/>
  <c r="R36" i="216"/>
  <c r="Q36" i="216"/>
  <c r="P36" i="216"/>
  <c r="E36" i="216"/>
  <c r="U36" i="216" s="1"/>
  <c r="S35" i="216"/>
  <c r="R35" i="216"/>
  <c r="Q35" i="216"/>
  <c r="P35" i="216"/>
  <c r="E35" i="216"/>
  <c r="U34" i="216"/>
  <c r="S34" i="216"/>
  <c r="R34" i="216"/>
  <c r="Q34" i="216"/>
  <c r="P34" i="216"/>
  <c r="E34" i="216"/>
  <c r="T34" i="216" s="1"/>
  <c r="U33" i="216"/>
  <c r="T33" i="216"/>
  <c r="S33" i="216"/>
  <c r="R33" i="216"/>
  <c r="Q33" i="216"/>
  <c r="P33" i="216"/>
  <c r="E33" i="216"/>
  <c r="S32" i="216"/>
  <c r="R32" i="216"/>
  <c r="Q32" i="216"/>
  <c r="P32" i="216"/>
  <c r="E32" i="216"/>
  <c r="S31" i="216"/>
  <c r="R31" i="216"/>
  <c r="Q31" i="216"/>
  <c r="P31" i="216"/>
  <c r="E31" i="216"/>
  <c r="U31" i="216" s="1"/>
  <c r="S30" i="216"/>
  <c r="R30" i="216"/>
  <c r="Q30" i="216"/>
  <c r="P30" i="216"/>
  <c r="E30" i="216"/>
  <c r="U29" i="216"/>
  <c r="T29" i="216"/>
  <c r="S29" i="216"/>
  <c r="R29" i="216"/>
  <c r="Q29" i="216"/>
  <c r="P29" i="216"/>
  <c r="E29" i="216"/>
  <c r="S28" i="216"/>
  <c r="R28" i="216"/>
  <c r="Q28" i="216"/>
  <c r="P28" i="216"/>
  <c r="E28" i="216"/>
  <c r="U28" i="216" s="1"/>
  <c r="S27" i="216"/>
  <c r="R27" i="216"/>
  <c r="S26" i="216"/>
  <c r="R26" i="216"/>
  <c r="Q26" i="216"/>
  <c r="P26" i="216"/>
  <c r="E26" i="216"/>
  <c r="U26" i="216" s="1"/>
  <c r="S25" i="216"/>
  <c r="R25" i="216"/>
  <c r="Q25" i="216"/>
  <c r="P25" i="216"/>
  <c r="E25" i="216"/>
  <c r="T25" i="216" s="1"/>
  <c r="S24" i="216"/>
  <c r="R24" i="216"/>
  <c r="Q24" i="216"/>
  <c r="P24" i="216"/>
  <c r="E24" i="216"/>
  <c r="U24" i="216" s="1"/>
  <c r="S23" i="216"/>
  <c r="R23" i="216"/>
  <c r="Q23" i="216"/>
  <c r="P23" i="216"/>
  <c r="E23" i="216"/>
  <c r="S22" i="216"/>
  <c r="R22" i="216"/>
  <c r="Q22" i="216"/>
  <c r="P22" i="216"/>
  <c r="E22" i="216"/>
  <c r="U22" i="216" s="1"/>
  <c r="S21" i="216"/>
  <c r="R21" i="216"/>
  <c r="Q21" i="216"/>
  <c r="P21" i="216"/>
  <c r="E21" i="216"/>
  <c r="T21" i="216" s="1"/>
  <c r="U20" i="216"/>
  <c r="S20" i="216"/>
  <c r="R20" i="216"/>
  <c r="Q20" i="216"/>
  <c r="P20" i="216"/>
  <c r="E20" i="216"/>
  <c r="T20" i="216" s="1"/>
  <c r="U19" i="216"/>
  <c r="T19" i="216"/>
  <c r="S19" i="216"/>
  <c r="R19" i="216"/>
  <c r="Q19" i="216"/>
  <c r="P19" i="216"/>
  <c r="E19" i="216"/>
  <c r="S18" i="216"/>
  <c r="R18" i="216"/>
  <c r="Q18" i="216"/>
  <c r="P18" i="216"/>
  <c r="E18" i="216"/>
  <c r="U18" i="216" s="1"/>
  <c r="S17" i="216"/>
  <c r="R17" i="216"/>
  <c r="Q17" i="216"/>
  <c r="P17" i="216"/>
  <c r="E17" i="216"/>
  <c r="T17" i="216" s="1"/>
  <c r="S16" i="216"/>
  <c r="R16" i="216"/>
  <c r="Q16" i="216"/>
  <c r="P16" i="216"/>
  <c r="E16" i="216"/>
  <c r="U16" i="216" s="1"/>
  <c r="S15" i="216"/>
  <c r="R15" i="216"/>
  <c r="Q15" i="216"/>
  <c r="P15" i="216"/>
  <c r="E15" i="216"/>
  <c r="U15" i="216" s="1"/>
  <c r="S14" i="216"/>
  <c r="R14" i="216"/>
  <c r="Q14" i="216"/>
  <c r="P14" i="216"/>
  <c r="E14" i="216"/>
  <c r="U14" i="216" s="1"/>
  <c r="S13" i="216"/>
  <c r="R13" i="216"/>
  <c r="Q13" i="216"/>
  <c r="P13" i="216"/>
  <c r="E13" i="216"/>
  <c r="T13" i="216" s="1"/>
  <c r="U12" i="216"/>
  <c r="S12" i="216"/>
  <c r="R12" i="216"/>
  <c r="Q12" i="216"/>
  <c r="P12" i="216"/>
  <c r="E12" i="216"/>
  <c r="T12" i="216" s="1"/>
  <c r="U11" i="216"/>
  <c r="T11" i="216"/>
  <c r="S11" i="216"/>
  <c r="R11" i="216"/>
  <c r="Q11" i="216"/>
  <c r="P11" i="216"/>
  <c r="E11" i="216"/>
  <c r="S10" i="216"/>
  <c r="R10" i="216"/>
  <c r="Q10" i="216"/>
  <c r="P10" i="216"/>
  <c r="E10" i="216"/>
  <c r="S9" i="216"/>
  <c r="R9" i="216"/>
  <c r="S8" i="216"/>
  <c r="R8" i="216"/>
  <c r="S62" i="215"/>
  <c r="R62" i="215"/>
  <c r="S61" i="215"/>
  <c r="R61" i="215"/>
  <c r="Q61" i="215"/>
  <c r="P61" i="215"/>
  <c r="E61" i="215"/>
  <c r="T61" i="215" s="1"/>
  <c r="S60" i="215"/>
  <c r="R60" i="215"/>
  <c r="Q60" i="215"/>
  <c r="P60" i="215"/>
  <c r="P59" i="215" s="1"/>
  <c r="E60" i="215"/>
  <c r="S59" i="215"/>
  <c r="R59" i="215"/>
  <c r="S58" i="215"/>
  <c r="R58" i="215"/>
  <c r="S57" i="215"/>
  <c r="R57" i="215"/>
  <c r="Q57" i="215"/>
  <c r="P57" i="215"/>
  <c r="E57" i="215"/>
  <c r="S56" i="215"/>
  <c r="R56" i="215"/>
  <c r="Q56" i="215"/>
  <c r="P56" i="215"/>
  <c r="E56" i="215"/>
  <c r="U56" i="215" s="1"/>
  <c r="S55" i="215"/>
  <c r="R55" i="215"/>
  <c r="Q55" i="215"/>
  <c r="P55" i="215"/>
  <c r="E55" i="215"/>
  <c r="S54" i="215"/>
  <c r="R54" i="215"/>
  <c r="Q54" i="215"/>
  <c r="P54" i="215"/>
  <c r="E54" i="215"/>
  <c r="U54" i="215" s="1"/>
  <c r="S53" i="215"/>
  <c r="R53" i="215"/>
  <c r="T52" i="215"/>
  <c r="S52" i="215"/>
  <c r="R52" i="215"/>
  <c r="Q52" i="215"/>
  <c r="P52" i="215"/>
  <c r="E52" i="215"/>
  <c r="U52" i="215" s="1"/>
  <c r="S51" i="215"/>
  <c r="R51" i="215"/>
  <c r="Q51" i="215"/>
  <c r="P51" i="215"/>
  <c r="E51" i="215"/>
  <c r="S50" i="215"/>
  <c r="R50" i="215"/>
  <c r="Q50" i="215"/>
  <c r="P50" i="215"/>
  <c r="E50" i="215"/>
  <c r="T50" i="215" s="1"/>
  <c r="S49" i="215"/>
  <c r="R49" i="215"/>
  <c r="Q49" i="215"/>
  <c r="P49" i="215"/>
  <c r="E49" i="215"/>
  <c r="U49" i="215" s="1"/>
  <c r="S48" i="215"/>
  <c r="R48" i="215"/>
  <c r="Q48" i="215"/>
  <c r="P48" i="215"/>
  <c r="E48" i="215"/>
  <c r="S47" i="215"/>
  <c r="R47" i="215"/>
  <c r="Q47" i="215"/>
  <c r="P47" i="215"/>
  <c r="E47" i="215"/>
  <c r="U47" i="215" s="1"/>
  <c r="S46" i="215"/>
  <c r="R46" i="215"/>
  <c r="Q46" i="215"/>
  <c r="P46" i="215"/>
  <c r="E46" i="215"/>
  <c r="U45" i="215"/>
  <c r="S45" i="215"/>
  <c r="R45" i="215"/>
  <c r="Q45" i="215"/>
  <c r="P45" i="215"/>
  <c r="E45" i="215"/>
  <c r="T45" i="215" s="1"/>
  <c r="S44" i="215"/>
  <c r="R44" i="215"/>
  <c r="Q44" i="215"/>
  <c r="P44" i="215"/>
  <c r="E44" i="215"/>
  <c r="U44" i="215" s="1"/>
  <c r="S43" i="215"/>
  <c r="R43" i="215"/>
  <c r="S42" i="215"/>
  <c r="R42" i="215"/>
  <c r="S41" i="215"/>
  <c r="R41" i="215"/>
  <c r="Q41" i="215"/>
  <c r="P41" i="215"/>
  <c r="E41" i="215"/>
  <c r="U41" i="215" s="1"/>
  <c r="S40" i="215"/>
  <c r="R40" i="215"/>
  <c r="Q40" i="215"/>
  <c r="P40" i="215"/>
  <c r="E40" i="215"/>
  <c r="S39" i="215"/>
  <c r="R39" i="215"/>
  <c r="Q39" i="215"/>
  <c r="P39" i="215"/>
  <c r="E39" i="215"/>
  <c r="U39" i="215" s="1"/>
  <c r="S38" i="215"/>
  <c r="R38" i="215"/>
  <c r="Q38" i="215"/>
  <c r="P38" i="215"/>
  <c r="E38" i="215"/>
  <c r="U38" i="215" s="1"/>
  <c r="S37" i="215"/>
  <c r="R37" i="215"/>
  <c r="Q37" i="215"/>
  <c r="P37" i="215"/>
  <c r="E37" i="215"/>
  <c r="S36" i="215"/>
  <c r="R36" i="215"/>
  <c r="Q36" i="215"/>
  <c r="U36" i="215" s="1"/>
  <c r="P36" i="215"/>
  <c r="E36" i="215"/>
  <c r="T36" i="215" s="1"/>
  <c r="S35" i="215"/>
  <c r="R35" i="215"/>
  <c r="Q35" i="215"/>
  <c r="P35" i="215"/>
  <c r="E35" i="215"/>
  <c r="U35" i="215" s="1"/>
  <c r="S34" i="215"/>
  <c r="R34" i="215"/>
  <c r="Q34" i="215"/>
  <c r="P34" i="215"/>
  <c r="E34" i="215"/>
  <c r="S33" i="215"/>
  <c r="R33" i="215"/>
  <c r="Q33" i="215"/>
  <c r="P33" i="215"/>
  <c r="T33" i="215" s="1"/>
  <c r="E33" i="215"/>
  <c r="U33" i="215" s="1"/>
  <c r="S32" i="215"/>
  <c r="R32" i="215"/>
  <c r="Q32" i="215"/>
  <c r="P32" i="215"/>
  <c r="E32" i="215"/>
  <c r="S31" i="215"/>
  <c r="R31" i="215"/>
  <c r="Q31" i="215"/>
  <c r="P31" i="215"/>
  <c r="E31" i="215"/>
  <c r="U31" i="215" s="1"/>
  <c r="S30" i="215"/>
  <c r="R30" i="215"/>
  <c r="Q30" i="215"/>
  <c r="P30" i="215"/>
  <c r="E30" i="215"/>
  <c r="U30" i="215" s="1"/>
  <c r="S29" i="215"/>
  <c r="R29" i="215"/>
  <c r="Q29" i="215"/>
  <c r="P29" i="215"/>
  <c r="E29" i="215"/>
  <c r="S28" i="215"/>
  <c r="R28" i="215"/>
  <c r="Q28" i="215"/>
  <c r="P28" i="215"/>
  <c r="E28" i="215"/>
  <c r="U28" i="215" s="1"/>
  <c r="S27" i="215"/>
  <c r="R27" i="215"/>
  <c r="S26" i="215"/>
  <c r="R26" i="215"/>
  <c r="Q26" i="215"/>
  <c r="P26" i="215"/>
  <c r="E26" i="215"/>
  <c r="S25" i="215"/>
  <c r="R25" i="215"/>
  <c r="Q25" i="215"/>
  <c r="P25" i="215"/>
  <c r="E25" i="215"/>
  <c r="S24" i="215"/>
  <c r="R24" i="215"/>
  <c r="Q24" i="215"/>
  <c r="P24" i="215"/>
  <c r="E24" i="215"/>
  <c r="U24" i="215" s="1"/>
  <c r="S23" i="215"/>
  <c r="R23" i="215"/>
  <c r="Q23" i="215"/>
  <c r="P23" i="215"/>
  <c r="E23" i="215"/>
  <c r="U22" i="215"/>
  <c r="S22" i="215"/>
  <c r="R22" i="215"/>
  <c r="Q22" i="215"/>
  <c r="P22" i="215"/>
  <c r="E22" i="215"/>
  <c r="T22" i="215" s="1"/>
  <c r="S21" i="215"/>
  <c r="R21" i="215"/>
  <c r="Q21" i="215"/>
  <c r="P21" i="215"/>
  <c r="E21" i="215"/>
  <c r="T21" i="215" s="1"/>
  <c r="S20" i="215"/>
  <c r="R20" i="215"/>
  <c r="Q20" i="215"/>
  <c r="P20" i="215"/>
  <c r="E20" i="215"/>
  <c r="S19" i="215"/>
  <c r="R19" i="215"/>
  <c r="Q19" i="215"/>
  <c r="P19" i="215"/>
  <c r="E19" i="215"/>
  <c r="T19" i="215" s="1"/>
  <c r="S18" i="215"/>
  <c r="R18" i="215"/>
  <c r="Q18" i="215"/>
  <c r="P18" i="215"/>
  <c r="E18" i="215"/>
  <c r="U18" i="215" s="1"/>
  <c r="S17" i="215"/>
  <c r="R17" i="215"/>
  <c r="Q17" i="215"/>
  <c r="P17" i="215"/>
  <c r="E17" i="215"/>
  <c r="S16" i="215"/>
  <c r="R16" i="215"/>
  <c r="Q16" i="215"/>
  <c r="P16" i="215"/>
  <c r="E16" i="215"/>
  <c r="U16" i="215" s="1"/>
  <c r="S15" i="215"/>
  <c r="R15" i="215"/>
  <c r="Q15" i="215"/>
  <c r="P15" i="215"/>
  <c r="E15" i="215"/>
  <c r="S14" i="215"/>
  <c r="R14" i="215"/>
  <c r="Q14" i="215"/>
  <c r="U14" i="215" s="1"/>
  <c r="P14" i="215"/>
  <c r="T14" i="215" s="1"/>
  <c r="E14" i="215"/>
  <c r="S13" i="215"/>
  <c r="R13" i="215"/>
  <c r="Q13" i="215"/>
  <c r="P13" i="215"/>
  <c r="E13" i="215"/>
  <c r="U13" i="215" s="1"/>
  <c r="S12" i="215"/>
  <c r="R12" i="215"/>
  <c r="Q12" i="215"/>
  <c r="P12" i="215"/>
  <c r="E12" i="215"/>
  <c r="S11" i="215"/>
  <c r="R11" i="215"/>
  <c r="Q11" i="215"/>
  <c r="P11" i="215"/>
  <c r="E11" i="215"/>
  <c r="T11" i="215" s="1"/>
  <c r="S10" i="215"/>
  <c r="R10" i="215"/>
  <c r="Q10" i="215"/>
  <c r="P10" i="215"/>
  <c r="E10" i="215"/>
  <c r="T10" i="215" s="1"/>
  <c r="S9" i="215"/>
  <c r="R9" i="215"/>
  <c r="S8" i="215"/>
  <c r="R8" i="215"/>
  <c r="S62" i="214"/>
  <c r="S61" i="214"/>
  <c r="R61" i="214"/>
  <c r="Q61" i="214"/>
  <c r="P61" i="214"/>
  <c r="E61" i="214"/>
  <c r="U61" i="214" s="1"/>
  <c r="S60" i="214"/>
  <c r="R60" i="214"/>
  <c r="Q60" i="214"/>
  <c r="P60" i="214"/>
  <c r="P59" i="214" s="1"/>
  <c r="E60" i="214"/>
  <c r="T60" i="214" s="1"/>
  <c r="S59" i="214"/>
  <c r="R59" i="214"/>
  <c r="S58" i="214"/>
  <c r="R58" i="214"/>
  <c r="S57" i="214"/>
  <c r="R57" i="214"/>
  <c r="Q57" i="214"/>
  <c r="P57" i="214"/>
  <c r="E57" i="214"/>
  <c r="T57" i="214" s="1"/>
  <c r="S56" i="214"/>
  <c r="R56" i="214"/>
  <c r="Q56" i="214"/>
  <c r="P56" i="214"/>
  <c r="E56" i="214"/>
  <c r="U56" i="214" s="1"/>
  <c r="S55" i="214"/>
  <c r="R55" i="214"/>
  <c r="Q55" i="214"/>
  <c r="P55" i="214"/>
  <c r="E55" i="214"/>
  <c r="U55" i="214" s="1"/>
  <c r="S54" i="214"/>
  <c r="R54" i="214"/>
  <c r="Q54" i="214"/>
  <c r="P54" i="214"/>
  <c r="P53" i="214" s="1"/>
  <c r="E54" i="214"/>
  <c r="T54" i="214" s="1"/>
  <c r="S53" i="214"/>
  <c r="R53" i="214"/>
  <c r="S52" i="214"/>
  <c r="R52" i="214"/>
  <c r="Q52" i="214"/>
  <c r="P52" i="214"/>
  <c r="E52" i="214"/>
  <c r="T52" i="214" s="1"/>
  <c r="S51" i="214"/>
  <c r="R51" i="214"/>
  <c r="Q51" i="214"/>
  <c r="P51" i="214"/>
  <c r="E51" i="214"/>
  <c r="U51" i="214" s="1"/>
  <c r="S50" i="214"/>
  <c r="R50" i="214"/>
  <c r="Q50" i="214"/>
  <c r="P50" i="214"/>
  <c r="E50" i="214"/>
  <c r="S49" i="214"/>
  <c r="R49" i="214"/>
  <c r="Q49" i="214"/>
  <c r="P49" i="214"/>
  <c r="E49" i="214"/>
  <c r="U49" i="214" s="1"/>
  <c r="S48" i="214"/>
  <c r="R48" i="214"/>
  <c r="Q48" i="214"/>
  <c r="P48" i="214"/>
  <c r="E48" i="214"/>
  <c r="S47" i="214"/>
  <c r="R47" i="214"/>
  <c r="Q47" i="214"/>
  <c r="P47" i="214"/>
  <c r="E47" i="214"/>
  <c r="U47" i="214" s="1"/>
  <c r="S46" i="214"/>
  <c r="R46" i="214"/>
  <c r="Q46" i="214"/>
  <c r="P46" i="214"/>
  <c r="E46" i="214"/>
  <c r="U46" i="214" s="1"/>
  <c r="S45" i="214"/>
  <c r="R45" i="214"/>
  <c r="Q45" i="214"/>
  <c r="P45" i="214"/>
  <c r="E45" i="214"/>
  <c r="S44" i="214"/>
  <c r="R44" i="214"/>
  <c r="Q44" i="214"/>
  <c r="P44" i="214"/>
  <c r="E44" i="214"/>
  <c r="U44" i="214" s="1"/>
  <c r="S43" i="214"/>
  <c r="R43" i="214"/>
  <c r="S42" i="214"/>
  <c r="R42" i="214"/>
  <c r="S41" i="214"/>
  <c r="R41" i="214"/>
  <c r="Q41" i="214"/>
  <c r="P41" i="214"/>
  <c r="E41" i="214"/>
  <c r="U41" i="214" s="1"/>
  <c r="S40" i="214"/>
  <c r="R40" i="214"/>
  <c r="Q40" i="214"/>
  <c r="P40" i="214"/>
  <c r="E40" i="214"/>
  <c r="S39" i="214"/>
  <c r="R39" i="214"/>
  <c r="Q39" i="214"/>
  <c r="P39" i="214"/>
  <c r="E39" i="214"/>
  <c r="U39" i="214" s="1"/>
  <c r="S38" i="214"/>
  <c r="R38" i="214"/>
  <c r="Q38" i="214"/>
  <c r="P38" i="214"/>
  <c r="E38" i="214"/>
  <c r="S37" i="214"/>
  <c r="R37" i="214"/>
  <c r="Q37" i="214"/>
  <c r="P37" i="214"/>
  <c r="E37" i="214"/>
  <c r="U37" i="214" s="1"/>
  <c r="S36" i="214"/>
  <c r="R36" i="214"/>
  <c r="Q36" i="214"/>
  <c r="P36" i="214"/>
  <c r="T36" i="214" s="1"/>
  <c r="E36" i="214"/>
  <c r="U36" i="214" s="1"/>
  <c r="S35" i="214"/>
  <c r="R35" i="214"/>
  <c r="Q35" i="214"/>
  <c r="P35" i="214"/>
  <c r="E35" i="214"/>
  <c r="S34" i="214"/>
  <c r="R34" i="214"/>
  <c r="Q34" i="214"/>
  <c r="P34" i="214"/>
  <c r="E34" i="214"/>
  <c r="T34" i="214" s="1"/>
  <c r="S33" i="214"/>
  <c r="R33" i="214"/>
  <c r="Q33" i="214"/>
  <c r="P33" i="214"/>
  <c r="E33" i="214"/>
  <c r="U33" i="214" s="1"/>
  <c r="S32" i="214"/>
  <c r="R32" i="214"/>
  <c r="Q32" i="214"/>
  <c r="P32" i="214"/>
  <c r="E32" i="214"/>
  <c r="S31" i="214"/>
  <c r="R31" i="214"/>
  <c r="Q31" i="214"/>
  <c r="P31" i="214"/>
  <c r="E31" i="214"/>
  <c r="U31" i="214" s="1"/>
  <c r="S30" i="214"/>
  <c r="R30" i="214"/>
  <c r="Q30" i="214"/>
  <c r="P30" i="214"/>
  <c r="E30" i="214"/>
  <c r="S29" i="214"/>
  <c r="R29" i="214"/>
  <c r="Q29" i="214"/>
  <c r="P29" i="214"/>
  <c r="E29" i="214"/>
  <c r="U29" i="214" s="1"/>
  <c r="S28" i="214"/>
  <c r="R28" i="214"/>
  <c r="Q28" i="214"/>
  <c r="P28" i="214"/>
  <c r="E28" i="214"/>
  <c r="U28" i="214" s="1"/>
  <c r="S27" i="214"/>
  <c r="R27" i="214"/>
  <c r="S26" i="214"/>
  <c r="R26" i="214"/>
  <c r="Q26" i="214"/>
  <c r="P26" i="214"/>
  <c r="E26" i="214"/>
  <c r="U26" i="214" s="1"/>
  <c r="S25" i="214"/>
  <c r="R25" i="214"/>
  <c r="Q25" i="214"/>
  <c r="P25" i="214"/>
  <c r="E25" i="214"/>
  <c r="T25" i="214" s="1"/>
  <c r="S24" i="214"/>
  <c r="R24" i="214"/>
  <c r="Q24" i="214"/>
  <c r="P24" i="214"/>
  <c r="E24" i="214"/>
  <c r="T24" i="214" s="1"/>
  <c r="S23" i="214"/>
  <c r="R23" i="214"/>
  <c r="Q23" i="214"/>
  <c r="P23" i="214"/>
  <c r="E23" i="214"/>
  <c r="S22" i="214"/>
  <c r="R22" i="214"/>
  <c r="Q22" i="214"/>
  <c r="P22" i="214"/>
  <c r="E22" i="214"/>
  <c r="U22" i="214" s="1"/>
  <c r="S21" i="214"/>
  <c r="R21" i="214"/>
  <c r="Q21" i="214"/>
  <c r="P21" i="214"/>
  <c r="E21" i="214"/>
  <c r="T21" i="214" s="1"/>
  <c r="S20" i="214"/>
  <c r="R20" i="214"/>
  <c r="Q20" i="214"/>
  <c r="P20" i="214"/>
  <c r="E20" i="214"/>
  <c r="U20" i="214" s="1"/>
  <c r="S19" i="214"/>
  <c r="R19" i="214"/>
  <c r="Q19" i="214"/>
  <c r="P19" i="214"/>
  <c r="E19" i="214"/>
  <c r="U19" i="214" s="1"/>
  <c r="S18" i="214"/>
  <c r="R18" i="214"/>
  <c r="Q18" i="214"/>
  <c r="P18" i="214"/>
  <c r="E18" i="214"/>
  <c r="U18" i="214" s="1"/>
  <c r="S17" i="214"/>
  <c r="R17" i="214"/>
  <c r="Q17" i="214"/>
  <c r="P17" i="214"/>
  <c r="E17" i="214"/>
  <c r="T17" i="214" s="1"/>
  <c r="T16" i="214"/>
  <c r="S16" i="214"/>
  <c r="R16" i="214"/>
  <c r="Q16" i="214"/>
  <c r="P16" i="214"/>
  <c r="E16" i="214"/>
  <c r="U16" i="214" s="1"/>
  <c r="S15" i="214"/>
  <c r="R15" i="214"/>
  <c r="Q15" i="214"/>
  <c r="P15" i="214"/>
  <c r="E15" i="214"/>
  <c r="U15" i="214" s="1"/>
  <c r="S14" i="214"/>
  <c r="R14" i="214"/>
  <c r="Q14" i="214"/>
  <c r="P14" i="214"/>
  <c r="E14" i="214"/>
  <c r="U14" i="214" s="1"/>
  <c r="S13" i="214"/>
  <c r="R13" i="214"/>
  <c r="Q13" i="214"/>
  <c r="P13" i="214"/>
  <c r="E13" i="214"/>
  <c r="T13" i="214" s="1"/>
  <c r="U12" i="214"/>
  <c r="S12" i="214"/>
  <c r="R12" i="214"/>
  <c r="Q12" i="214"/>
  <c r="P12" i="214"/>
  <c r="E12" i="214"/>
  <c r="T12" i="214" s="1"/>
  <c r="T11" i="214"/>
  <c r="S11" i="214"/>
  <c r="R11" i="214"/>
  <c r="Q11" i="214"/>
  <c r="P11" i="214"/>
  <c r="E11" i="214"/>
  <c r="U11" i="214" s="1"/>
  <c r="S10" i="214"/>
  <c r="R10" i="214"/>
  <c r="Q10" i="214"/>
  <c r="P10" i="214"/>
  <c r="E10" i="214"/>
  <c r="S9" i="214"/>
  <c r="R9" i="214"/>
  <c r="S8" i="214"/>
  <c r="R8" i="214"/>
  <c r="S62" i="213"/>
  <c r="R62" i="213"/>
  <c r="S61" i="213"/>
  <c r="R61" i="213"/>
  <c r="Q61" i="213"/>
  <c r="P61" i="213"/>
  <c r="E61" i="213"/>
  <c r="T61" i="213" s="1"/>
  <c r="S60" i="213"/>
  <c r="R60" i="213"/>
  <c r="Q60" i="213"/>
  <c r="P60" i="213"/>
  <c r="P59" i="213" s="1"/>
  <c r="E60" i="213"/>
  <c r="U60" i="213" s="1"/>
  <c r="S59" i="213"/>
  <c r="R59" i="213"/>
  <c r="S58" i="213"/>
  <c r="R58" i="213"/>
  <c r="S57" i="213"/>
  <c r="R57" i="213"/>
  <c r="Q57" i="213"/>
  <c r="P57" i="213"/>
  <c r="E57" i="213"/>
  <c r="S56" i="213"/>
  <c r="R56" i="213"/>
  <c r="Q56" i="213"/>
  <c r="P56" i="213"/>
  <c r="E56" i="213"/>
  <c r="U56" i="213" s="1"/>
  <c r="S55" i="213"/>
  <c r="R55" i="213"/>
  <c r="Q55" i="213"/>
  <c r="P55" i="213"/>
  <c r="E55" i="213"/>
  <c r="S54" i="213"/>
  <c r="R54" i="213"/>
  <c r="Q54" i="213"/>
  <c r="Q53" i="213" s="1"/>
  <c r="P54" i="213"/>
  <c r="E54" i="213"/>
  <c r="U54" i="213" s="1"/>
  <c r="S53" i="213"/>
  <c r="R53" i="213"/>
  <c r="T52" i="213"/>
  <c r="S52" i="213"/>
  <c r="R52" i="213"/>
  <c r="Q52" i="213"/>
  <c r="P52" i="213"/>
  <c r="E52" i="213"/>
  <c r="U52" i="213" s="1"/>
  <c r="S51" i="213"/>
  <c r="R51" i="213"/>
  <c r="Q51" i="213"/>
  <c r="P51" i="213"/>
  <c r="E51" i="213"/>
  <c r="S50" i="213"/>
  <c r="R50" i="213"/>
  <c r="Q50" i="213"/>
  <c r="P50" i="213"/>
  <c r="E50" i="213"/>
  <c r="T50" i="213" s="1"/>
  <c r="S49" i="213"/>
  <c r="R49" i="213"/>
  <c r="Q49" i="213"/>
  <c r="P49" i="213"/>
  <c r="E49" i="213"/>
  <c r="U49" i="213" s="1"/>
  <c r="S48" i="213"/>
  <c r="R48" i="213"/>
  <c r="Q48" i="213"/>
  <c r="P48" i="213"/>
  <c r="E48" i="213"/>
  <c r="S47" i="213"/>
  <c r="R47" i="213"/>
  <c r="Q47" i="213"/>
  <c r="P47" i="213"/>
  <c r="E47" i="213"/>
  <c r="U47" i="213" s="1"/>
  <c r="S46" i="213"/>
  <c r="R46" i="213"/>
  <c r="Q46" i="213"/>
  <c r="P46" i="213"/>
  <c r="E46" i="213"/>
  <c r="S45" i="213"/>
  <c r="R45" i="213"/>
  <c r="Q45" i="213"/>
  <c r="U45" i="213" s="1"/>
  <c r="P45" i="213"/>
  <c r="T45" i="213" s="1"/>
  <c r="E45" i="213"/>
  <c r="S44" i="213"/>
  <c r="R44" i="213"/>
  <c r="Q44" i="213"/>
  <c r="P44" i="213"/>
  <c r="E44" i="213"/>
  <c r="T44" i="213" s="1"/>
  <c r="S43" i="213"/>
  <c r="R43" i="213"/>
  <c r="S42" i="213"/>
  <c r="R42" i="213"/>
  <c r="T41" i="213"/>
  <c r="S41" i="213"/>
  <c r="R41" i="213"/>
  <c r="Q41" i="213"/>
  <c r="P41" i="213"/>
  <c r="E41" i="213"/>
  <c r="U41" i="213" s="1"/>
  <c r="S40" i="213"/>
  <c r="R40" i="213"/>
  <c r="Q40" i="213"/>
  <c r="P40" i="213"/>
  <c r="E40" i="213"/>
  <c r="U39" i="213"/>
  <c r="S39" i="213"/>
  <c r="R39" i="213"/>
  <c r="Q39" i="213"/>
  <c r="P39" i="213"/>
  <c r="E39" i="213"/>
  <c r="T39" i="213" s="1"/>
  <c r="S38" i="213"/>
  <c r="R38" i="213"/>
  <c r="Q38" i="213"/>
  <c r="P38" i="213"/>
  <c r="E38" i="213"/>
  <c r="U38" i="213" s="1"/>
  <c r="S37" i="213"/>
  <c r="R37" i="213"/>
  <c r="Q37" i="213"/>
  <c r="P37" i="213"/>
  <c r="E37" i="213"/>
  <c r="S36" i="213"/>
  <c r="R36" i="213"/>
  <c r="Q36" i="213"/>
  <c r="P36" i="213"/>
  <c r="E36" i="213"/>
  <c r="T36" i="213" s="1"/>
  <c r="S35" i="213"/>
  <c r="R35" i="213"/>
  <c r="Q35" i="213"/>
  <c r="P35" i="213"/>
  <c r="E35" i="213"/>
  <c r="U35" i="213" s="1"/>
  <c r="S34" i="213"/>
  <c r="R34" i="213"/>
  <c r="Q34" i="213"/>
  <c r="P34" i="213"/>
  <c r="E34" i="213"/>
  <c r="S33" i="213"/>
  <c r="R33" i="213"/>
  <c r="Q33" i="213"/>
  <c r="P33" i="213"/>
  <c r="E33" i="213"/>
  <c r="U33" i="213" s="1"/>
  <c r="S32" i="213"/>
  <c r="R32" i="213"/>
  <c r="Q32" i="213"/>
  <c r="P32" i="213"/>
  <c r="E32" i="213"/>
  <c r="S31" i="213"/>
  <c r="R31" i="213"/>
  <c r="Q31" i="213"/>
  <c r="P31" i="213"/>
  <c r="E31" i="213"/>
  <c r="U31" i="213" s="1"/>
  <c r="S30" i="213"/>
  <c r="R30" i="213"/>
  <c r="Q30" i="213"/>
  <c r="P30" i="213"/>
  <c r="E30" i="213"/>
  <c r="U30" i="213" s="1"/>
  <c r="S29" i="213"/>
  <c r="R29" i="213"/>
  <c r="Q29" i="213"/>
  <c r="P29" i="213"/>
  <c r="E29" i="213"/>
  <c r="S28" i="213"/>
  <c r="R28" i="213"/>
  <c r="Q28" i="213"/>
  <c r="Q27" i="213" s="1"/>
  <c r="P28" i="213"/>
  <c r="E28" i="213"/>
  <c r="U28" i="213" s="1"/>
  <c r="S27" i="213"/>
  <c r="R27" i="213"/>
  <c r="S26" i="213"/>
  <c r="R26" i="213"/>
  <c r="Q26" i="213"/>
  <c r="P26" i="213"/>
  <c r="E26" i="213"/>
  <c r="T26" i="213" s="1"/>
  <c r="S25" i="213"/>
  <c r="R25" i="213"/>
  <c r="Q25" i="213"/>
  <c r="P25" i="213"/>
  <c r="E25" i="213"/>
  <c r="S24" i="213"/>
  <c r="R24" i="213"/>
  <c r="Q24" i="213"/>
  <c r="P24" i="213"/>
  <c r="E24" i="213"/>
  <c r="U24" i="213" s="1"/>
  <c r="S23" i="213"/>
  <c r="R23" i="213"/>
  <c r="Q23" i="213"/>
  <c r="P23" i="213"/>
  <c r="E23" i="213"/>
  <c r="S22" i="213"/>
  <c r="R22" i="213"/>
  <c r="Q22" i="213"/>
  <c r="P22" i="213"/>
  <c r="E22" i="213"/>
  <c r="U22" i="213" s="1"/>
  <c r="S21" i="213"/>
  <c r="R21" i="213"/>
  <c r="Q21" i="213"/>
  <c r="P21" i="213"/>
  <c r="E21" i="213"/>
  <c r="U21" i="213" s="1"/>
  <c r="S20" i="213"/>
  <c r="R20" i="213"/>
  <c r="Q20" i="213"/>
  <c r="P20" i="213"/>
  <c r="E20" i="213"/>
  <c r="S19" i="213"/>
  <c r="R19" i="213"/>
  <c r="Q19" i="213"/>
  <c r="P19" i="213"/>
  <c r="E19" i="213"/>
  <c r="T19" i="213" s="1"/>
  <c r="S18" i="213"/>
  <c r="R18" i="213"/>
  <c r="Q18" i="213"/>
  <c r="P18" i="213"/>
  <c r="E18" i="213"/>
  <c r="T18" i="213" s="1"/>
  <c r="S17" i="213"/>
  <c r="R17" i="213"/>
  <c r="Q17" i="213"/>
  <c r="P17" i="213"/>
  <c r="E17" i="213"/>
  <c r="S16" i="213"/>
  <c r="R16" i="213"/>
  <c r="Q16" i="213"/>
  <c r="P16" i="213"/>
  <c r="E16" i="213"/>
  <c r="U16" i="213" s="1"/>
  <c r="S15" i="213"/>
  <c r="R15" i="213"/>
  <c r="Q15" i="213"/>
  <c r="P15" i="213"/>
  <c r="E15" i="213"/>
  <c r="S14" i="213"/>
  <c r="R14" i="213"/>
  <c r="Q14" i="213"/>
  <c r="U14" i="213" s="1"/>
  <c r="P14" i="213"/>
  <c r="T14" i="213" s="1"/>
  <c r="E14" i="213"/>
  <c r="S13" i="213"/>
  <c r="R13" i="213"/>
  <c r="Q13" i="213"/>
  <c r="P13" i="213"/>
  <c r="E13" i="213"/>
  <c r="U13" i="213" s="1"/>
  <c r="S12" i="213"/>
  <c r="R12" i="213"/>
  <c r="Q12" i="213"/>
  <c r="P12" i="213"/>
  <c r="E12" i="213"/>
  <c r="S11" i="213"/>
  <c r="R11" i="213"/>
  <c r="Q11" i="213"/>
  <c r="P11" i="213"/>
  <c r="E11" i="213"/>
  <c r="T11" i="213" s="1"/>
  <c r="S10" i="213"/>
  <c r="R10" i="213"/>
  <c r="Q10" i="213"/>
  <c r="P10" i="213"/>
  <c r="P9" i="213" s="1"/>
  <c r="E10" i="213"/>
  <c r="S9" i="213"/>
  <c r="R9" i="213"/>
  <c r="S8" i="213"/>
  <c r="R8" i="213"/>
  <c r="S62" i="212"/>
  <c r="S61" i="212"/>
  <c r="R61" i="212"/>
  <c r="Q61" i="212"/>
  <c r="P61" i="212"/>
  <c r="E61" i="212"/>
  <c r="U61" i="212" s="1"/>
  <c r="S60" i="212"/>
  <c r="R60" i="212"/>
  <c r="Q60" i="212"/>
  <c r="P60" i="212"/>
  <c r="P59" i="212" s="1"/>
  <c r="E60" i="212"/>
  <c r="T60" i="212" s="1"/>
  <c r="S59" i="212"/>
  <c r="R59" i="212"/>
  <c r="S58" i="212"/>
  <c r="R58" i="212"/>
  <c r="S57" i="212"/>
  <c r="R57" i="212"/>
  <c r="Q57" i="212"/>
  <c r="P57" i="212"/>
  <c r="E57" i="212"/>
  <c r="T57" i="212" s="1"/>
  <c r="S56" i="212"/>
  <c r="R56" i="212"/>
  <c r="Q56" i="212"/>
  <c r="P56" i="212"/>
  <c r="E56" i="212"/>
  <c r="U56" i="212" s="1"/>
  <c r="S55" i="212"/>
  <c r="R55" i="212"/>
  <c r="Q55" i="212"/>
  <c r="P55" i="212"/>
  <c r="E55" i="212"/>
  <c r="U55" i="212" s="1"/>
  <c r="T54" i="212"/>
  <c r="S54" i="212"/>
  <c r="R54" i="212"/>
  <c r="Q54" i="212"/>
  <c r="P54" i="212"/>
  <c r="P53" i="212" s="1"/>
  <c r="E54" i="212"/>
  <c r="S53" i="212"/>
  <c r="R53" i="212"/>
  <c r="S52" i="212"/>
  <c r="R52" i="212"/>
  <c r="Q52" i="212"/>
  <c r="P52" i="212"/>
  <c r="E52" i="212"/>
  <c r="S51" i="212"/>
  <c r="R51" i="212"/>
  <c r="Q51" i="212"/>
  <c r="P51" i="212"/>
  <c r="E51" i="212"/>
  <c r="U51" i="212" s="1"/>
  <c r="S50" i="212"/>
  <c r="R50" i="212"/>
  <c r="Q50" i="212"/>
  <c r="P50" i="212"/>
  <c r="E50" i="212"/>
  <c r="S49" i="212"/>
  <c r="R49" i="212"/>
  <c r="Q49" i="212"/>
  <c r="P49" i="212"/>
  <c r="E49" i="212"/>
  <c r="U49" i="212" s="1"/>
  <c r="S48" i="212"/>
  <c r="R48" i="212"/>
  <c r="Q48" i="212"/>
  <c r="P48" i="212"/>
  <c r="E48" i="212"/>
  <c r="S47" i="212"/>
  <c r="R47" i="212"/>
  <c r="Q47" i="212"/>
  <c r="P47" i="212"/>
  <c r="E47" i="212"/>
  <c r="U47" i="212" s="1"/>
  <c r="U46" i="212"/>
  <c r="T46" i="212"/>
  <c r="S46" i="212"/>
  <c r="R46" i="212"/>
  <c r="Q46" i="212"/>
  <c r="P46" i="212"/>
  <c r="E46" i="212"/>
  <c r="S45" i="212"/>
  <c r="R45" i="212"/>
  <c r="Q45" i="212"/>
  <c r="P45" i="212"/>
  <c r="E45" i="212"/>
  <c r="S44" i="212"/>
  <c r="R44" i="212"/>
  <c r="Q44" i="212"/>
  <c r="P44" i="212"/>
  <c r="E44" i="212"/>
  <c r="U44" i="212" s="1"/>
  <c r="S43" i="212"/>
  <c r="R43" i="212"/>
  <c r="S42" i="212"/>
  <c r="R42" i="212"/>
  <c r="T41" i="212"/>
  <c r="S41" i="212"/>
  <c r="R41" i="212"/>
  <c r="Q41" i="212"/>
  <c r="P41" i="212"/>
  <c r="E41" i="212"/>
  <c r="U41" i="212" s="1"/>
  <c r="S40" i="212"/>
  <c r="R40" i="212"/>
  <c r="Q40" i="212"/>
  <c r="P40" i="212"/>
  <c r="E40" i="212"/>
  <c r="S39" i="212"/>
  <c r="R39" i="212"/>
  <c r="Q39" i="212"/>
  <c r="P39" i="212"/>
  <c r="E39" i="212"/>
  <c r="U39" i="212" s="1"/>
  <c r="S38" i="212"/>
  <c r="R38" i="212"/>
  <c r="Q38" i="212"/>
  <c r="P38" i="212"/>
  <c r="E38" i="212"/>
  <c r="S37" i="212"/>
  <c r="R37" i="212"/>
  <c r="Q37" i="212"/>
  <c r="P37" i="212"/>
  <c r="E37" i="212"/>
  <c r="T37" i="212" s="1"/>
  <c r="S36" i="212"/>
  <c r="R36" i="212"/>
  <c r="Q36" i="212"/>
  <c r="P36" i="212"/>
  <c r="E36" i="212"/>
  <c r="U36" i="212" s="1"/>
  <c r="S35" i="212"/>
  <c r="R35" i="212"/>
  <c r="Q35" i="212"/>
  <c r="P35" i="212"/>
  <c r="E35" i="212"/>
  <c r="S34" i="212"/>
  <c r="R34" i="212"/>
  <c r="Q34" i="212"/>
  <c r="P34" i="212"/>
  <c r="E34" i="212"/>
  <c r="T34" i="212" s="1"/>
  <c r="T33" i="212"/>
  <c r="S33" i="212"/>
  <c r="R33" i="212"/>
  <c r="Q33" i="212"/>
  <c r="P33" i="212"/>
  <c r="E33" i="212"/>
  <c r="U33" i="212" s="1"/>
  <c r="S32" i="212"/>
  <c r="R32" i="212"/>
  <c r="Q32" i="212"/>
  <c r="P32" i="212"/>
  <c r="E32" i="212"/>
  <c r="S31" i="212"/>
  <c r="R31" i="212"/>
  <c r="Q31" i="212"/>
  <c r="P31" i="212"/>
  <c r="E31" i="212"/>
  <c r="U31" i="212" s="1"/>
  <c r="S30" i="212"/>
  <c r="R30" i="212"/>
  <c r="Q30" i="212"/>
  <c r="P30" i="212"/>
  <c r="E30" i="212"/>
  <c r="S29" i="212"/>
  <c r="R29" i="212"/>
  <c r="Q29" i="212"/>
  <c r="P29" i="212"/>
  <c r="E29" i="212"/>
  <c r="T29" i="212" s="1"/>
  <c r="S28" i="212"/>
  <c r="R28" i="212"/>
  <c r="Q28" i="212"/>
  <c r="Q27" i="212" s="1"/>
  <c r="P28" i="212"/>
  <c r="E28" i="212"/>
  <c r="U28" i="212" s="1"/>
  <c r="S27" i="212"/>
  <c r="R27" i="212"/>
  <c r="S26" i="212"/>
  <c r="R26" i="212"/>
  <c r="Q26" i="212"/>
  <c r="P26" i="212"/>
  <c r="E26" i="212"/>
  <c r="U26" i="212" s="1"/>
  <c r="S25" i="212"/>
  <c r="R25" i="212"/>
  <c r="Q25" i="212"/>
  <c r="P25" i="212"/>
  <c r="E25" i="212"/>
  <c r="T25" i="212" s="1"/>
  <c r="U24" i="212"/>
  <c r="S24" i="212"/>
  <c r="R24" i="212"/>
  <c r="Q24" i="212"/>
  <c r="P24" i="212"/>
  <c r="E24" i="212"/>
  <c r="T24" i="212" s="1"/>
  <c r="S23" i="212"/>
  <c r="R23" i="212"/>
  <c r="Q23" i="212"/>
  <c r="P23" i="212"/>
  <c r="E23" i="212"/>
  <c r="U23" i="212" s="1"/>
  <c r="S22" i="212"/>
  <c r="R22" i="212"/>
  <c r="Q22" i="212"/>
  <c r="P22" i="212"/>
  <c r="E22" i="212"/>
  <c r="U22" i="212" s="1"/>
  <c r="S21" i="212"/>
  <c r="R21" i="212"/>
  <c r="Q21" i="212"/>
  <c r="P21" i="212"/>
  <c r="E21" i="212"/>
  <c r="T21" i="212" s="1"/>
  <c r="S20" i="212"/>
  <c r="R20" i="212"/>
  <c r="Q20" i="212"/>
  <c r="P20" i="212"/>
  <c r="E20" i="212"/>
  <c r="U20" i="212" s="1"/>
  <c r="U19" i="212"/>
  <c r="T19" i="212"/>
  <c r="S19" i="212"/>
  <c r="R19" i="212"/>
  <c r="Q19" i="212"/>
  <c r="P19" i="212"/>
  <c r="E19" i="212"/>
  <c r="S18" i="212"/>
  <c r="R18" i="212"/>
  <c r="Q18" i="212"/>
  <c r="P18" i="212"/>
  <c r="E18" i="212"/>
  <c r="U18" i="212" s="1"/>
  <c r="S17" i="212"/>
  <c r="R17" i="212"/>
  <c r="Q17" i="212"/>
  <c r="P17" i="212"/>
  <c r="E17" i="212"/>
  <c r="T17" i="212" s="1"/>
  <c r="U16" i="212"/>
  <c r="T16" i="212"/>
  <c r="S16" i="212"/>
  <c r="R16" i="212"/>
  <c r="Q16" i="212"/>
  <c r="P16" i="212"/>
  <c r="E16" i="212"/>
  <c r="S15" i="212"/>
  <c r="R15" i="212"/>
  <c r="Q15" i="212"/>
  <c r="P15" i="212"/>
  <c r="E15" i="212"/>
  <c r="U15" i="212" s="1"/>
  <c r="S14" i="212"/>
  <c r="R14" i="212"/>
  <c r="Q14" i="212"/>
  <c r="P14" i="212"/>
  <c r="E14" i="212"/>
  <c r="U14" i="212" s="1"/>
  <c r="S13" i="212"/>
  <c r="R13" i="212"/>
  <c r="Q13" i="212"/>
  <c r="P13" i="212"/>
  <c r="E13" i="212"/>
  <c r="T13" i="212" s="1"/>
  <c r="U12" i="212"/>
  <c r="T12" i="212"/>
  <c r="S12" i="212"/>
  <c r="R12" i="212"/>
  <c r="Q12" i="212"/>
  <c r="P12" i="212"/>
  <c r="E12" i="212"/>
  <c r="U11" i="212"/>
  <c r="T11" i="212"/>
  <c r="S11" i="212"/>
  <c r="R11" i="212"/>
  <c r="Q11" i="212"/>
  <c r="P11" i="212"/>
  <c r="E11" i="212"/>
  <c r="S10" i="212"/>
  <c r="R10" i="212"/>
  <c r="Q10" i="212"/>
  <c r="P10" i="212"/>
  <c r="E10" i="212"/>
  <c r="S9" i="212"/>
  <c r="R9" i="212"/>
  <c r="S8" i="212"/>
  <c r="R8" i="212"/>
  <c r="S62" i="211"/>
  <c r="R62" i="211"/>
  <c r="S61" i="211"/>
  <c r="R61" i="211"/>
  <c r="Q61" i="211"/>
  <c r="P61" i="211"/>
  <c r="E61" i="211"/>
  <c r="T61" i="211" s="1"/>
  <c r="U60" i="211"/>
  <c r="T60" i="211"/>
  <c r="S60" i="211"/>
  <c r="R60" i="211"/>
  <c r="Q60" i="211"/>
  <c r="P60" i="211"/>
  <c r="P59" i="211" s="1"/>
  <c r="E60" i="211"/>
  <c r="S59" i="211"/>
  <c r="R59" i="211"/>
  <c r="S58" i="211"/>
  <c r="R58" i="211"/>
  <c r="S57" i="211"/>
  <c r="R57" i="211"/>
  <c r="Q57" i="211"/>
  <c r="P57" i="211"/>
  <c r="E57" i="211"/>
  <c r="S56" i="211"/>
  <c r="R56" i="211"/>
  <c r="Q56" i="211"/>
  <c r="P56" i="211"/>
  <c r="E56" i="211"/>
  <c r="U56" i="211" s="1"/>
  <c r="S55" i="211"/>
  <c r="R55" i="211"/>
  <c r="Q55" i="211"/>
  <c r="P55" i="211"/>
  <c r="E55" i="211"/>
  <c r="S54" i="211"/>
  <c r="R54" i="211"/>
  <c r="Q54" i="211"/>
  <c r="Q53" i="211" s="1"/>
  <c r="P54" i="211"/>
  <c r="E54" i="211"/>
  <c r="U54" i="211" s="1"/>
  <c r="S53" i="211"/>
  <c r="R53" i="211"/>
  <c r="T52" i="211"/>
  <c r="S52" i="211"/>
  <c r="R52" i="211"/>
  <c r="Q52" i="211"/>
  <c r="P52" i="211"/>
  <c r="E52" i="211"/>
  <c r="U52" i="211" s="1"/>
  <c r="S51" i="211"/>
  <c r="R51" i="211"/>
  <c r="Q51" i="211"/>
  <c r="P51" i="211"/>
  <c r="E51" i="211"/>
  <c r="S50" i="211"/>
  <c r="R50" i="211"/>
  <c r="Q50" i="211"/>
  <c r="P50" i="211"/>
  <c r="E50" i="211"/>
  <c r="T50" i="211" s="1"/>
  <c r="T49" i="211"/>
  <c r="S49" i="211"/>
  <c r="R49" i="211"/>
  <c r="Q49" i="211"/>
  <c r="P49" i="211"/>
  <c r="E49" i="211"/>
  <c r="U49" i="211" s="1"/>
  <c r="S48" i="211"/>
  <c r="R48" i="211"/>
  <c r="Q48" i="211"/>
  <c r="P48" i="211"/>
  <c r="E48" i="211"/>
  <c r="S47" i="211"/>
  <c r="R47" i="211"/>
  <c r="Q47" i="211"/>
  <c r="P47" i="211"/>
  <c r="E47" i="211"/>
  <c r="U47" i="211" s="1"/>
  <c r="S46" i="211"/>
  <c r="R46" i="211"/>
  <c r="Q46" i="211"/>
  <c r="P46" i="211"/>
  <c r="E46" i="211"/>
  <c r="U45" i="211"/>
  <c r="S45" i="211"/>
  <c r="R45" i="211"/>
  <c r="Q45" i="211"/>
  <c r="P45" i="211"/>
  <c r="E45" i="211"/>
  <c r="T45" i="211" s="1"/>
  <c r="S44" i="211"/>
  <c r="R44" i="211"/>
  <c r="Q44" i="211"/>
  <c r="Q43" i="211" s="1"/>
  <c r="Q42" i="211" s="1"/>
  <c r="P44" i="211"/>
  <c r="E44" i="211"/>
  <c r="U44" i="211" s="1"/>
  <c r="S43" i="211"/>
  <c r="R43" i="211"/>
  <c r="S42" i="211"/>
  <c r="R42" i="211"/>
  <c r="T41" i="211"/>
  <c r="S41" i="211"/>
  <c r="R41" i="211"/>
  <c r="Q41" i="211"/>
  <c r="P41" i="211"/>
  <c r="E41" i="211"/>
  <c r="U41" i="211" s="1"/>
  <c r="S40" i="211"/>
  <c r="R40" i="211"/>
  <c r="Q40" i="211"/>
  <c r="P40" i="211"/>
  <c r="E40" i="211"/>
  <c r="S39" i="211"/>
  <c r="R39" i="211"/>
  <c r="Q39" i="211"/>
  <c r="P39" i="211"/>
  <c r="E39" i="211"/>
  <c r="U39" i="211" s="1"/>
  <c r="S38" i="211"/>
  <c r="R38" i="211"/>
  <c r="Q38" i="211"/>
  <c r="P38" i="211"/>
  <c r="E38" i="211"/>
  <c r="U38" i="211" s="1"/>
  <c r="S37" i="211"/>
  <c r="R37" i="211"/>
  <c r="Q37" i="211"/>
  <c r="P37" i="211"/>
  <c r="E37" i="211"/>
  <c r="S36" i="211"/>
  <c r="R36" i="211"/>
  <c r="Q36" i="211"/>
  <c r="U36" i="211" s="1"/>
  <c r="P36" i="211"/>
  <c r="E36" i="211"/>
  <c r="S35" i="211"/>
  <c r="R35" i="211"/>
  <c r="Q35" i="211"/>
  <c r="P35" i="211"/>
  <c r="E35" i="211"/>
  <c r="U35" i="211" s="1"/>
  <c r="S34" i="211"/>
  <c r="R34" i="211"/>
  <c r="Q34" i="211"/>
  <c r="P34" i="211"/>
  <c r="E34" i="211"/>
  <c r="S33" i="211"/>
  <c r="R33" i="211"/>
  <c r="Q33" i="211"/>
  <c r="P33" i="211"/>
  <c r="E33" i="211"/>
  <c r="U33" i="211" s="1"/>
  <c r="S32" i="211"/>
  <c r="R32" i="211"/>
  <c r="Q32" i="211"/>
  <c r="P32" i="211"/>
  <c r="E32" i="211"/>
  <c r="S31" i="211"/>
  <c r="R31" i="211"/>
  <c r="Q31" i="211"/>
  <c r="P31" i="211"/>
  <c r="E31" i="211"/>
  <c r="U31" i="211" s="1"/>
  <c r="S30" i="211"/>
  <c r="R30" i="211"/>
  <c r="Q30" i="211"/>
  <c r="P30" i="211"/>
  <c r="E30" i="211"/>
  <c r="U30" i="211" s="1"/>
  <c r="S29" i="211"/>
  <c r="R29" i="211"/>
  <c r="Q29" i="211"/>
  <c r="P29" i="211"/>
  <c r="E29" i="211"/>
  <c r="S28" i="211"/>
  <c r="R28" i="211"/>
  <c r="Q28" i="211"/>
  <c r="Q27" i="211" s="1"/>
  <c r="P28" i="211"/>
  <c r="E28" i="211"/>
  <c r="U28" i="211" s="1"/>
  <c r="S27" i="211"/>
  <c r="R27" i="211"/>
  <c r="S26" i="211"/>
  <c r="R26" i="211"/>
  <c r="Q26" i="211"/>
  <c r="P26" i="211"/>
  <c r="E26" i="211"/>
  <c r="U26" i="211" s="1"/>
  <c r="S25" i="211"/>
  <c r="R25" i="211"/>
  <c r="Q25" i="211"/>
  <c r="P25" i="211"/>
  <c r="E25" i="211"/>
  <c r="S24" i="211"/>
  <c r="R24" i="211"/>
  <c r="Q24" i="211"/>
  <c r="P24" i="211"/>
  <c r="E24" i="211"/>
  <c r="U24" i="211" s="1"/>
  <c r="S23" i="211"/>
  <c r="R23" i="211"/>
  <c r="Q23" i="211"/>
  <c r="P23" i="211"/>
  <c r="E23" i="211"/>
  <c r="S22" i="211"/>
  <c r="R22" i="211"/>
  <c r="Q22" i="211"/>
  <c r="P22" i="211"/>
  <c r="E22" i="211"/>
  <c r="U22" i="211" s="1"/>
  <c r="S21" i="211"/>
  <c r="R21" i="211"/>
  <c r="Q21" i="211"/>
  <c r="P21" i="211"/>
  <c r="E21" i="211"/>
  <c r="U21" i="211" s="1"/>
  <c r="S20" i="211"/>
  <c r="R20" i="211"/>
  <c r="Q20" i="211"/>
  <c r="P20" i="211"/>
  <c r="E20" i="211"/>
  <c r="S19" i="211"/>
  <c r="R19" i="211"/>
  <c r="Q19" i="211"/>
  <c r="P19" i="211"/>
  <c r="E19" i="211"/>
  <c r="T19" i="211" s="1"/>
  <c r="S18" i="211"/>
  <c r="R18" i="211"/>
  <c r="Q18" i="211"/>
  <c r="P18" i="211"/>
  <c r="E18" i="211"/>
  <c r="U18" i="211" s="1"/>
  <c r="S17" i="211"/>
  <c r="R17" i="211"/>
  <c r="Q17" i="211"/>
  <c r="P17" i="211"/>
  <c r="E17" i="211"/>
  <c r="S16" i="211"/>
  <c r="R16" i="211"/>
  <c r="Q16" i="211"/>
  <c r="P16" i="211"/>
  <c r="E16" i="211"/>
  <c r="U16" i="211" s="1"/>
  <c r="S15" i="211"/>
  <c r="R15" i="211"/>
  <c r="Q15" i="211"/>
  <c r="P15" i="211"/>
  <c r="E15" i="211"/>
  <c r="S14" i="211"/>
  <c r="R14" i="211"/>
  <c r="Q14" i="211"/>
  <c r="P14" i="211"/>
  <c r="E14" i="211"/>
  <c r="T14" i="211" s="1"/>
  <c r="S13" i="211"/>
  <c r="R13" i="211"/>
  <c r="Q13" i="211"/>
  <c r="U13" i="211" s="1"/>
  <c r="P13" i="211"/>
  <c r="T13" i="211" s="1"/>
  <c r="E13" i="211"/>
  <c r="S12" i="211"/>
  <c r="R12" i="211"/>
  <c r="Q12" i="211"/>
  <c r="P12" i="211"/>
  <c r="E12" i="211"/>
  <c r="S11" i="211"/>
  <c r="R11" i="211"/>
  <c r="Q11" i="211"/>
  <c r="P11" i="211"/>
  <c r="E11" i="211"/>
  <c r="T11" i="211" s="1"/>
  <c r="S10" i="211"/>
  <c r="R10" i="211"/>
  <c r="Q10" i="211"/>
  <c r="P10" i="211"/>
  <c r="E10" i="211"/>
  <c r="S9" i="211"/>
  <c r="R9" i="211"/>
  <c r="S8" i="211"/>
  <c r="R8" i="211"/>
  <c r="S62" i="210"/>
  <c r="S61" i="210"/>
  <c r="R61" i="210"/>
  <c r="Q61" i="210"/>
  <c r="P61" i="210"/>
  <c r="E61" i="210"/>
  <c r="U61" i="210" s="1"/>
  <c r="T60" i="210"/>
  <c r="S60" i="210"/>
  <c r="R60" i="210"/>
  <c r="Q60" i="210"/>
  <c r="P60" i="210"/>
  <c r="P59" i="210" s="1"/>
  <c r="E60" i="210"/>
  <c r="S59" i="210"/>
  <c r="R59" i="210"/>
  <c r="S58" i="210"/>
  <c r="R58" i="210"/>
  <c r="S57" i="210"/>
  <c r="R57" i="210"/>
  <c r="Q57" i="210"/>
  <c r="P57" i="210"/>
  <c r="E57" i="210"/>
  <c r="T57" i="210" s="1"/>
  <c r="U56" i="210"/>
  <c r="T56" i="210"/>
  <c r="S56" i="210"/>
  <c r="R56" i="210"/>
  <c r="Q56" i="210"/>
  <c r="P56" i="210"/>
  <c r="E56" i="210"/>
  <c r="S55" i="210"/>
  <c r="R55" i="210"/>
  <c r="Q55" i="210"/>
  <c r="P55" i="210"/>
  <c r="E55" i="210"/>
  <c r="U55" i="210" s="1"/>
  <c r="S54" i="210"/>
  <c r="R54" i="210"/>
  <c r="Q54" i="210"/>
  <c r="P54" i="210"/>
  <c r="P53" i="210" s="1"/>
  <c r="E54" i="210"/>
  <c r="T54" i="210" s="1"/>
  <c r="S53" i="210"/>
  <c r="R53" i="210"/>
  <c r="S52" i="210"/>
  <c r="R52" i="210"/>
  <c r="Q52" i="210"/>
  <c r="P52" i="210"/>
  <c r="E52" i="210"/>
  <c r="T52" i="210" s="1"/>
  <c r="S51" i="210"/>
  <c r="R51" i="210"/>
  <c r="Q51" i="210"/>
  <c r="P51" i="210"/>
  <c r="E51" i="210"/>
  <c r="U51" i="210" s="1"/>
  <c r="S50" i="210"/>
  <c r="R50" i="210"/>
  <c r="Q50" i="210"/>
  <c r="P50" i="210"/>
  <c r="E50" i="210"/>
  <c r="S49" i="210"/>
  <c r="R49" i="210"/>
  <c r="Q49" i="210"/>
  <c r="P49" i="210"/>
  <c r="E49" i="210"/>
  <c r="U49" i="210" s="1"/>
  <c r="S48" i="210"/>
  <c r="R48" i="210"/>
  <c r="Q48" i="210"/>
  <c r="P48" i="210"/>
  <c r="E48" i="210"/>
  <c r="S47" i="210"/>
  <c r="R47" i="210"/>
  <c r="Q47" i="210"/>
  <c r="P47" i="210"/>
  <c r="E47" i="210"/>
  <c r="U47" i="210" s="1"/>
  <c r="U46" i="210"/>
  <c r="T46" i="210"/>
  <c r="S46" i="210"/>
  <c r="R46" i="210"/>
  <c r="Q46" i="210"/>
  <c r="P46" i="210"/>
  <c r="E46" i="210"/>
  <c r="S45" i="210"/>
  <c r="R45" i="210"/>
  <c r="Q45" i="210"/>
  <c r="P45" i="210"/>
  <c r="E45" i="210"/>
  <c r="S44" i="210"/>
  <c r="R44" i="210"/>
  <c r="Q44" i="210"/>
  <c r="P44" i="210"/>
  <c r="E44" i="210"/>
  <c r="S43" i="210"/>
  <c r="R43" i="210"/>
  <c r="S42" i="210"/>
  <c r="R42" i="210"/>
  <c r="S41" i="210"/>
  <c r="R41" i="210"/>
  <c r="Q41" i="210"/>
  <c r="P41" i="210"/>
  <c r="E41" i="210"/>
  <c r="U41" i="210" s="1"/>
  <c r="S40" i="210"/>
  <c r="R40" i="210"/>
  <c r="Q40" i="210"/>
  <c r="P40" i="210"/>
  <c r="E40" i="210"/>
  <c r="T39" i="210"/>
  <c r="S39" i="210"/>
  <c r="R39" i="210"/>
  <c r="Q39" i="210"/>
  <c r="P39" i="210"/>
  <c r="E39" i="210"/>
  <c r="U39" i="210" s="1"/>
  <c r="S38" i="210"/>
  <c r="R38" i="210"/>
  <c r="Q38" i="210"/>
  <c r="P38" i="210"/>
  <c r="E38" i="210"/>
  <c r="S37" i="210"/>
  <c r="R37" i="210"/>
  <c r="Q37" i="210"/>
  <c r="P37" i="210"/>
  <c r="E37" i="210"/>
  <c r="U37" i="210" s="1"/>
  <c r="S36" i="210"/>
  <c r="R36" i="210"/>
  <c r="Q36" i="210"/>
  <c r="P36" i="210"/>
  <c r="E36" i="210"/>
  <c r="U36" i="210" s="1"/>
  <c r="S35" i="210"/>
  <c r="R35" i="210"/>
  <c r="Q35" i="210"/>
  <c r="P35" i="210"/>
  <c r="E35" i="210"/>
  <c r="S34" i="210"/>
  <c r="R34" i="210"/>
  <c r="Q34" i="210"/>
  <c r="P34" i="210"/>
  <c r="E34" i="210"/>
  <c r="T34" i="210" s="1"/>
  <c r="S33" i="210"/>
  <c r="R33" i="210"/>
  <c r="Q33" i="210"/>
  <c r="P33" i="210"/>
  <c r="E33" i="210"/>
  <c r="U33" i="210" s="1"/>
  <c r="S32" i="210"/>
  <c r="R32" i="210"/>
  <c r="Q32" i="210"/>
  <c r="P32" i="210"/>
  <c r="E32" i="210"/>
  <c r="T31" i="210"/>
  <c r="S31" i="210"/>
  <c r="R31" i="210"/>
  <c r="Q31" i="210"/>
  <c r="P31" i="210"/>
  <c r="E31" i="210"/>
  <c r="U31" i="210" s="1"/>
  <c r="S30" i="210"/>
  <c r="R30" i="210"/>
  <c r="Q30" i="210"/>
  <c r="P30" i="210"/>
  <c r="E30" i="210"/>
  <c r="S29" i="210"/>
  <c r="R29" i="210"/>
  <c r="Q29" i="210"/>
  <c r="P29" i="210"/>
  <c r="E29" i="210"/>
  <c r="T29" i="210" s="1"/>
  <c r="S28" i="210"/>
  <c r="R28" i="210"/>
  <c r="Q28" i="210"/>
  <c r="P28" i="210"/>
  <c r="E28" i="210"/>
  <c r="U28" i="210" s="1"/>
  <c r="S27" i="210"/>
  <c r="R27" i="210"/>
  <c r="S26" i="210"/>
  <c r="R26" i="210"/>
  <c r="Q26" i="210"/>
  <c r="P26" i="210"/>
  <c r="E26" i="210"/>
  <c r="U26" i="210" s="1"/>
  <c r="U25" i="210"/>
  <c r="S25" i="210"/>
  <c r="R25" i="210"/>
  <c r="Q25" i="210"/>
  <c r="P25" i="210"/>
  <c r="E25" i="210"/>
  <c r="T25" i="210" s="1"/>
  <c r="T24" i="210"/>
  <c r="S24" i="210"/>
  <c r="R24" i="210"/>
  <c r="Q24" i="210"/>
  <c r="P24" i="210"/>
  <c r="E24" i="210"/>
  <c r="U24" i="210" s="1"/>
  <c r="S23" i="210"/>
  <c r="R23" i="210"/>
  <c r="Q23" i="210"/>
  <c r="P23" i="210"/>
  <c r="E23" i="210"/>
  <c r="U23" i="210" s="1"/>
  <c r="S22" i="210"/>
  <c r="R22" i="210"/>
  <c r="Q22" i="210"/>
  <c r="P22" i="210"/>
  <c r="E22" i="210"/>
  <c r="U22" i="210" s="1"/>
  <c r="S21" i="210"/>
  <c r="R21" i="210"/>
  <c r="Q21" i="210"/>
  <c r="P21" i="210"/>
  <c r="E21" i="210"/>
  <c r="T21" i="210" s="1"/>
  <c r="S20" i="210"/>
  <c r="R20" i="210"/>
  <c r="Q20" i="210"/>
  <c r="P20" i="210"/>
  <c r="E20" i="210"/>
  <c r="U20" i="210" s="1"/>
  <c r="S19" i="210"/>
  <c r="R19" i="210"/>
  <c r="Q19" i="210"/>
  <c r="P19" i="210"/>
  <c r="E19" i="210"/>
  <c r="U19" i="210" s="1"/>
  <c r="S18" i="210"/>
  <c r="R18" i="210"/>
  <c r="Q18" i="210"/>
  <c r="P18" i="210"/>
  <c r="E18" i="210"/>
  <c r="U18" i="210" s="1"/>
  <c r="U17" i="210"/>
  <c r="S17" i="210"/>
  <c r="R17" i="210"/>
  <c r="Q17" i="210"/>
  <c r="P17" i="210"/>
  <c r="E17" i="210"/>
  <c r="T17" i="210" s="1"/>
  <c r="T16" i="210"/>
  <c r="S16" i="210"/>
  <c r="R16" i="210"/>
  <c r="Q16" i="210"/>
  <c r="P16" i="210"/>
  <c r="E16" i="210"/>
  <c r="U16" i="210" s="1"/>
  <c r="S15" i="210"/>
  <c r="R15" i="210"/>
  <c r="Q15" i="210"/>
  <c r="P15" i="210"/>
  <c r="E15" i="210"/>
  <c r="U15" i="210" s="1"/>
  <c r="S14" i="210"/>
  <c r="R14" i="210"/>
  <c r="Q14" i="210"/>
  <c r="P14" i="210"/>
  <c r="E14" i="210"/>
  <c r="U14" i="210" s="1"/>
  <c r="S13" i="210"/>
  <c r="R13" i="210"/>
  <c r="Q13" i="210"/>
  <c r="P13" i="210"/>
  <c r="E13" i="210"/>
  <c r="T13" i="210" s="1"/>
  <c r="S12" i="210"/>
  <c r="R12" i="210"/>
  <c r="Q12" i="210"/>
  <c r="P12" i="210"/>
  <c r="E12" i="210"/>
  <c r="U12" i="210" s="1"/>
  <c r="S11" i="210"/>
  <c r="R11" i="210"/>
  <c r="Q11" i="210"/>
  <c r="P11" i="210"/>
  <c r="E11" i="210"/>
  <c r="U11" i="210" s="1"/>
  <c r="S10" i="210"/>
  <c r="R10" i="210"/>
  <c r="Q10" i="210"/>
  <c r="P10" i="210"/>
  <c r="E10" i="210"/>
  <c r="S9" i="210"/>
  <c r="R9" i="210"/>
  <c r="S8" i="210"/>
  <c r="R8" i="210"/>
  <c r="S62" i="209"/>
  <c r="R62" i="209"/>
  <c r="S61" i="209"/>
  <c r="R61" i="209"/>
  <c r="Q61" i="209"/>
  <c r="P61" i="209"/>
  <c r="E61" i="209"/>
  <c r="T61" i="209" s="1"/>
  <c r="S60" i="209"/>
  <c r="R60" i="209"/>
  <c r="Q60" i="209"/>
  <c r="P60" i="209"/>
  <c r="P59" i="209" s="1"/>
  <c r="E60" i="209"/>
  <c r="U60" i="209" s="1"/>
  <c r="S59" i="209"/>
  <c r="R59" i="209"/>
  <c r="S58" i="209"/>
  <c r="R58" i="209"/>
  <c r="S57" i="209"/>
  <c r="R57" i="209"/>
  <c r="Q57" i="209"/>
  <c r="P57" i="209"/>
  <c r="E57" i="209"/>
  <c r="S56" i="209"/>
  <c r="R56" i="209"/>
  <c r="Q56" i="209"/>
  <c r="P56" i="209"/>
  <c r="E56" i="209"/>
  <c r="U56" i="209" s="1"/>
  <c r="S55" i="209"/>
  <c r="R55" i="209"/>
  <c r="Q55" i="209"/>
  <c r="P55" i="209"/>
  <c r="E55" i="209"/>
  <c r="U54" i="209"/>
  <c r="T54" i="209"/>
  <c r="S54" i="209"/>
  <c r="R54" i="209"/>
  <c r="Q54" i="209"/>
  <c r="Q53" i="209" s="1"/>
  <c r="P54" i="209"/>
  <c r="E54" i="209"/>
  <c r="S53" i="209"/>
  <c r="R53" i="209"/>
  <c r="U52" i="209"/>
  <c r="T52" i="209"/>
  <c r="S52" i="209"/>
  <c r="R52" i="209"/>
  <c r="Q52" i="209"/>
  <c r="P52" i="209"/>
  <c r="E52" i="209"/>
  <c r="S51" i="209"/>
  <c r="R51" i="209"/>
  <c r="Q51" i="209"/>
  <c r="P51" i="209"/>
  <c r="E51" i="209"/>
  <c r="S50" i="209"/>
  <c r="R50" i="209"/>
  <c r="Q50" i="209"/>
  <c r="P50" i="209"/>
  <c r="E50" i="209"/>
  <c r="T50" i="209" s="1"/>
  <c r="S49" i="209"/>
  <c r="R49" i="209"/>
  <c r="Q49" i="209"/>
  <c r="P49" i="209"/>
  <c r="E49" i="209"/>
  <c r="U49" i="209" s="1"/>
  <c r="S48" i="209"/>
  <c r="R48" i="209"/>
  <c r="Q48" i="209"/>
  <c r="P48" i="209"/>
  <c r="E48" i="209"/>
  <c r="S47" i="209"/>
  <c r="R47" i="209"/>
  <c r="Q47" i="209"/>
  <c r="P47" i="209"/>
  <c r="E47" i="209"/>
  <c r="U47" i="209" s="1"/>
  <c r="S46" i="209"/>
  <c r="R46" i="209"/>
  <c r="Q46" i="209"/>
  <c r="P46" i="209"/>
  <c r="E46" i="209"/>
  <c r="S45" i="209"/>
  <c r="R45" i="209"/>
  <c r="Q45" i="209"/>
  <c r="U45" i="209" s="1"/>
  <c r="P45" i="209"/>
  <c r="T45" i="209" s="1"/>
  <c r="E45" i="209"/>
  <c r="S44" i="209"/>
  <c r="R44" i="209"/>
  <c r="Q44" i="209"/>
  <c r="P44" i="209"/>
  <c r="E44" i="209"/>
  <c r="U44" i="209" s="1"/>
  <c r="S43" i="209"/>
  <c r="R43" i="209"/>
  <c r="S42" i="209"/>
  <c r="R42" i="209"/>
  <c r="T41" i="209"/>
  <c r="S41" i="209"/>
  <c r="R41" i="209"/>
  <c r="Q41" i="209"/>
  <c r="P41" i="209"/>
  <c r="E41" i="209"/>
  <c r="U41" i="209" s="1"/>
  <c r="S40" i="209"/>
  <c r="R40" i="209"/>
  <c r="Q40" i="209"/>
  <c r="P40" i="209"/>
  <c r="E40" i="209"/>
  <c r="U39" i="209"/>
  <c r="S39" i="209"/>
  <c r="R39" i="209"/>
  <c r="Q39" i="209"/>
  <c r="P39" i="209"/>
  <c r="E39" i="209"/>
  <c r="T39" i="209" s="1"/>
  <c r="S38" i="209"/>
  <c r="R38" i="209"/>
  <c r="Q38" i="209"/>
  <c r="P38" i="209"/>
  <c r="E38" i="209"/>
  <c r="T38" i="209" s="1"/>
  <c r="S37" i="209"/>
  <c r="R37" i="209"/>
  <c r="Q37" i="209"/>
  <c r="P37" i="209"/>
  <c r="E37" i="209"/>
  <c r="S36" i="209"/>
  <c r="R36" i="209"/>
  <c r="Q36" i="209"/>
  <c r="P36" i="209"/>
  <c r="E36" i="209"/>
  <c r="T36" i="209" s="1"/>
  <c r="S35" i="209"/>
  <c r="R35" i="209"/>
  <c r="Q35" i="209"/>
  <c r="P35" i="209"/>
  <c r="E35" i="209"/>
  <c r="U35" i="209" s="1"/>
  <c r="S34" i="209"/>
  <c r="R34" i="209"/>
  <c r="Q34" i="209"/>
  <c r="P34" i="209"/>
  <c r="E34" i="209"/>
  <c r="T33" i="209"/>
  <c r="S33" i="209"/>
  <c r="R33" i="209"/>
  <c r="Q33" i="209"/>
  <c r="P33" i="209"/>
  <c r="E33" i="209"/>
  <c r="U33" i="209" s="1"/>
  <c r="S32" i="209"/>
  <c r="R32" i="209"/>
  <c r="Q32" i="209"/>
  <c r="P32" i="209"/>
  <c r="E32" i="209"/>
  <c r="U31" i="209"/>
  <c r="S31" i="209"/>
  <c r="R31" i="209"/>
  <c r="Q31" i="209"/>
  <c r="P31" i="209"/>
  <c r="E31" i="209"/>
  <c r="T31" i="209" s="1"/>
  <c r="U30" i="209"/>
  <c r="S30" i="209"/>
  <c r="R30" i="209"/>
  <c r="Q30" i="209"/>
  <c r="P30" i="209"/>
  <c r="E30" i="209"/>
  <c r="S29" i="209"/>
  <c r="R29" i="209"/>
  <c r="Q29" i="209"/>
  <c r="P29" i="209"/>
  <c r="E29" i="209"/>
  <c r="S28" i="209"/>
  <c r="R28" i="209"/>
  <c r="Q28" i="209"/>
  <c r="Q27" i="209" s="1"/>
  <c r="P28" i="209"/>
  <c r="E28" i="209"/>
  <c r="U28" i="209" s="1"/>
  <c r="S27" i="209"/>
  <c r="R27" i="209"/>
  <c r="S26" i="209"/>
  <c r="R26" i="209"/>
  <c r="Q26" i="209"/>
  <c r="P26" i="209"/>
  <c r="E26" i="209"/>
  <c r="U26" i="209" s="1"/>
  <c r="S25" i="209"/>
  <c r="R25" i="209"/>
  <c r="Q25" i="209"/>
  <c r="P25" i="209"/>
  <c r="E25" i="209"/>
  <c r="S24" i="209"/>
  <c r="R24" i="209"/>
  <c r="Q24" i="209"/>
  <c r="P24" i="209"/>
  <c r="E24" i="209"/>
  <c r="U24" i="209" s="1"/>
  <c r="S23" i="209"/>
  <c r="R23" i="209"/>
  <c r="Q23" i="209"/>
  <c r="P23" i="209"/>
  <c r="E23" i="209"/>
  <c r="S22" i="209"/>
  <c r="R22" i="209"/>
  <c r="Q22" i="209"/>
  <c r="P22" i="209"/>
  <c r="E22" i="209"/>
  <c r="U22" i="209" s="1"/>
  <c r="U21" i="209"/>
  <c r="S21" i="209"/>
  <c r="R21" i="209"/>
  <c r="Q21" i="209"/>
  <c r="P21" i="209"/>
  <c r="E21" i="209"/>
  <c r="T21" i="209" s="1"/>
  <c r="S20" i="209"/>
  <c r="R20" i="209"/>
  <c r="Q20" i="209"/>
  <c r="P20" i="209"/>
  <c r="E20" i="209"/>
  <c r="U19" i="209"/>
  <c r="S19" i="209"/>
  <c r="R19" i="209"/>
  <c r="Q19" i="209"/>
  <c r="P19" i="209"/>
  <c r="E19" i="209"/>
  <c r="T19" i="209" s="1"/>
  <c r="S18" i="209"/>
  <c r="R18" i="209"/>
  <c r="Q18" i="209"/>
  <c r="P18" i="209"/>
  <c r="E18" i="209"/>
  <c r="U18" i="209" s="1"/>
  <c r="S17" i="209"/>
  <c r="R17" i="209"/>
  <c r="Q17" i="209"/>
  <c r="P17" i="209"/>
  <c r="E17" i="209"/>
  <c r="S16" i="209"/>
  <c r="R16" i="209"/>
  <c r="Q16" i="209"/>
  <c r="P16" i="209"/>
  <c r="E16" i="209"/>
  <c r="U16" i="209" s="1"/>
  <c r="S15" i="209"/>
  <c r="R15" i="209"/>
  <c r="Q15" i="209"/>
  <c r="P15" i="209"/>
  <c r="E15" i="209"/>
  <c r="S14" i="209"/>
  <c r="R14" i="209"/>
  <c r="Q14" i="209"/>
  <c r="P14" i="209"/>
  <c r="E14" i="209"/>
  <c r="U14" i="209" s="1"/>
  <c r="S13" i="209"/>
  <c r="R13" i="209"/>
  <c r="Q13" i="209"/>
  <c r="P13" i="209"/>
  <c r="E13" i="209"/>
  <c r="U13" i="209" s="1"/>
  <c r="S12" i="209"/>
  <c r="R12" i="209"/>
  <c r="Q12" i="209"/>
  <c r="P12" i="209"/>
  <c r="E12" i="209"/>
  <c r="S11" i="209"/>
  <c r="R11" i="209"/>
  <c r="Q11" i="209"/>
  <c r="P11" i="209"/>
  <c r="E11" i="209"/>
  <c r="T11" i="209" s="1"/>
  <c r="S10" i="209"/>
  <c r="R10" i="209"/>
  <c r="Q10" i="209"/>
  <c r="P10" i="209"/>
  <c r="E10" i="209"/>
  <c r="S9" i="209"/>
  <c r="R9" i="209"/>
  <c r="S8" i="209"/>
  <c r="R8" i="209"/>
  <c r="S62" i="208"/>
  <c r="S61" i="208"/>
  <c r="R61" i="208"/>
  <c r="Q61" i="208"/>
  <c r="P61" i="208"/>
  <c r="E61" i="208"/>
  <c r="U61" i="208" s="1"/>
  <c r="S60" i="208"/>
  <c r="R60" i="208"/>
  <c r="Q60" i="208"/>
  <c r="P60" i="208"/>
  <c r="P59" i="208" s="1"/>
  <c r="E60" i="208"/>
  <c r="T60" i="208" s="1"/>
  <c r="S59" i="208"/>
  <c r="R59" i="208"/>
  <c r="S58" i="208"/>
  <c r="R58" i="208"/>
  <c r="S57" i="208"/>
  <c r="R57" i="208"/>
  <c r="Q57" i="208"/>
  <c r="P57" i="208"/>
  <c r="E57" i="208"/>
  <c r="T57" i="208" s="1"/>
  <c r="U56" i="208"/>
  <c r="S56" i="208"/>
  <c r="R56" i="208"/>
  <c r="Q56" i="208"/>
  <c r="P56" i="208"/>
  <c r="E56" i="208"/>
  <c r="T56" i="208" s="1"/>
  <c r="S55" i="208"/>
  <c r="R55" i="208"/>
  <c r="Q55" i="208"/>
  <c r="P55" i="208"/>
  <c r="E55" i="208"/>
  <c r="U55" i="208" s="1"/>
  <c r="T54" i="208"/>
  <c r="S54" i="208"/>
  <c r="R54" i="208"/>
  <c r="Q54" i="208"/>
  <c r="P54" i="208"/>
  <c r="P53" i="208" s="1"/>
  <c r="E54" i="208"/>
  <c r="S53" i="208"/>
  <c r="R53" i="208"/>
  <c r="S52" i="208"/>
  <c r="R52" i="208"/>
  <c r="Q52" i="208"/>
  <c r="P52" i="208"/>
  <c r="E52" i="208"/>
  <c r="S51" i="208"/>
  <c r="R51" i="208"/>
  <c r="Q51" i="208"/>
  <c r="P51" i="208"/>
  <c r="E51" i="208"/>
  <c r="U51" i="208" s="1"/>
  <c r="S50" i="208"/>
  <c r="R50" i="208"/>
  <c r="Q50" i="208"/>
  <c r="P50" i="208"/>
  <c r="E50" i="208"/>
  <c r="T49" i="208"/>
  <c r="S49" i="208"/>
  <c r="R49" i="208"/>
  <c r="Q49" i="208"/>
  <c r="P49" i="208"/>
  <c r="E49" i="208"/>
  <c r="U49" i="208" s="1"/>
  <c r="S48" i="208"/>
  <c r="R48" i="208"/>
  <c r="Q48" i="208"/>
  <c r="P48" i="208"/>
  <c r="E48" i="208"/>
  <c r="U47" i="208"/>
  <c r="S47" i="208"/>
  <c r="R47" i="208"/>
  <c r="Q47" i="208"/>
  <c r="P47" i="208"/>
  <c r="E47" i="208"/>
  <c r="T47" i="208" s="1"/>
  <c r="U46" i="208"/>
  <c r="S46" i="208"/>
  <c r="R46" i="208"/>
  <c r="Q46" i="208"/>
  <c r="P46" i="208"/>
  <c r="E46" i="208"/>
  <c r="S45" i="208"/>
  <c r="R45" i="208"/>
  <c r="Q45" i="208"/>
  <c r="P45" i="208"/>
  <c r="E45" i="208"/>
  <c r="S44" i="208"/>
  <c r="R44" i="208"/>
  <c r="Q44" i="208"/>
  <c r="P44" i="208"/>
  <c r="E44" i="208"/>
  <c r="U44" i="208" s="1"/>
  <c r="S43" i="208"/>
  <c r="R43" i="208"/>
  <c r="S42" i="208"/>
  <c r="R42" i="208"/>
  <c r="U41" i="208"/>
  <c r="T41" i="208"/>
  <c r="S41" i="208"/>
  <c r="R41" i="208"/>
  <c r="Q41" i="208"/>
  <c r="P41" i="208"/>
  <c r="E41" i="208"/>
  <c r="S40" i="208"/>
  <c r="R40" i="208"/>
  <c r="Q40" i="208"/>
  <c r="P40" i="208"/>
  <c r="E40" i="208"/>
  <c r="S39" i="208"/>
  <c r="R39" i="208"/>
  <c r="Q39" i="208"/>
  <c r="P39" i="208"/>
  <c r="E39" i="208"/>
  <c r="U39" i="208" s="1"/>
  <c r="S38" i="208"/>
  <c r="R38" i="208"/>
  <c r="Q38" i="208"/>
  <c r="P38" i="208"/>
  <c r="E38" i="208"/>
  <c r="U37" i="208"/>
  <c r="T37" i="208"/>
  <c r="S37" i="208"/>
  <c r="R37" i="208"/>
  <c r="Q37" i="208"/>
  <c r="P37" i="208"/>
  <c r="E37" i="208"/>
  <c r="S36" i="208"/>
  <c r="R36" i="208"/>
  <c r="Q36" i="208"/>
  <c r="U36" i="208" s="1"/>
  <c r="P36" i="208"/>
  <c r="T36" i="208" s="1"/>
  <c r="E36" i="208"/>
  <c r="S35" i="208"/>
  <c r="R35" i="208"/>
  <c r="Q35" i="208"/>
  <c r="P35" i="208"/>
  <c r="E35" i="208"/>
  <c r="U34" i="208"/>
  <c r="S34" i="208"/>
  <c r="R34" i="208"/>
  <c r="Q34" i="208"/>
  <c r="P34" i="208"/>
  <c r="E34" i="208"/>
  <c r="T34" i="208" s="1"/>
  <c r="S33" i="208"/>
  <c r="R33" i="208"/>
  <c r="Q33" i="208"/>
  <c r="U33" i="208" s="1"/>
  <c r="P33" i="208"/>
  <c r="T33" i="208" s="1"/>
  <c r="E33" i="208"/>
  <c r="S32" i="208"/>
  <c r="R32" i="208"/>
  <c r="Q32" i="208"/>
  <c r="P32" i="208"/>
  <c r="E32" i="208"/>
  <c r="T31" i="208"/>
  <c r="S31" i="208"/>
  <c r="R31" i="208"/>
  <c r="Q31" i="208"/>
  <c r="P31" i="208"/>
  <c r="E31" i="208"/>
  <c r="U31" i="208" s="1"/>
  <c r="S30" i="208"/>
  <c r="R30" i="208"/>
  <c r="Q30" i="208"/>
  <c r="P30" i="208"/>
  <c r="E30" i="208"/>
  <c r="S29" i="208"/>
  <c r="R29" i="208"/>
  <c r="Q29" i="208"/>
  <c r="P29" i="208"/>
  <c r="E29" i="208"/>
  <c r="T29" i="208" s="1"/>
  <c r="S28" i="208"/>
  <c r="R28" i="208"/>
  <c r="Q28" i="208"/>
  <c r="P28" i="208"/>
  <c r="E28" i="208"/>
  <c r="U28" i="208" s="1"/>
  <c r="S27" i="208"/>
  <c r="R27" i="208"/>
  <c r="S26" i="208"/>
  <c r="R26" i="208"/>
  <c r="Q26" i="208"/>
  <c r="P26" i="208"/>
  <c r="E26" i="208"/>
  <c r="U26" i="208" s="1"/>
  <c r="U25" i="208"/>
  <c r="S25" i="208"/>
  <c r="R25" i="208"/>
  <c r="Q25" i="208"/>
  <c r="P25" i="208"/>
  <c r="E25" i="208"/>
  <c r="S24" i="208"/>
  <c r="R24" i="208"/>
  <c r="Q24" i="208"/>
  <c r="P24" i="208"/>
  <c r="E24" i="208"/>
  <c r="U24" i="208" s="1"/>
  <c r="S23" i="208"/>
  <c r="R23" i="208"/>
  <c r="Q23" i="208"/>
  <c r="P23" i="208"/>
  <c r="E23" i="208"/>
  <c r="U23" i="208" s="1"/>
  <c r="S22" i="208"/>
  <c r="R22" i="208"/>
  <c r="Q22" i="208"/>
  <c r="P22" i="208"/>
  <c r="E22" i="208"/>
  <c r="U22" i="208" s="1"/>
  <c r="S21" i="208"/>
  <c r="R21" i="208"/>
  <c r="Q21" i="208"/>
  <c r="P21" i="208"/>
  <c r="E21" i="208"/>
  <c r="T21" i="208" s="1"/>
  <c r="S20" i="208"/>
  <c r="R20" i="208"/>
  <c r="Q20" i="208"/>
  <c r="P20" i="208"/>
  <c r="E20" i="208"/>
  <c r="U20" i="208" s="1"/>
  <c r="U19" i="208"/>
  <c r="S19" i="208"/>
  <c r="R19" i="208"/>
  <c r="Q19" i="208"/>
  <c r="P19" i="208"/>
  <c r="E19" i="208"/>
  <c r="T19" i="208" s="1"/>
  <c r="S18" i="208"/>
  <c r="R18" i="208"/>
  <c r="Q18" i="208"/>
  <c r="P18" i="208"/>
  <c r="E18" i="208"/>
  <c r="U18" i="208" s="1"/>
  <c r="U17" i="208"/>
  <c r="S17" i="208"/>
  <c r="R17" i="208"/>
  <c r="Q17" i="208"/>
  <c r="P17" i="208"/>
  <c r="E17" i="208"/>
  <c r="T17" i="208" s="1"/>
  <c r="S16" i="208"/>
  <c r="R16" i="208"/>
  <c r="Q16" i="208"/>
  <c r="P16" i="208"/>
  <c r="E16" i="208"/>
  <c r="U16" i="208" s="1"/>
  <c r="S15" i="208"/>
  <c r="R15" i="208"/>
  <c r="Q15" i="208"/>
  <c r="P15" i="208"/>
  <c r="E15" i="208"/>
  <c r="U15" i="208" s="1"/>
  <c r="S14" i="208"/>
  <c r="R14" i="208"/>
  <c r="Q14" i="208"/>
  <c r="P14" i="208"/>
  <c r="E14" i="208"/>
  <c r="U14" i="208" s="1"/>
  <c r="S13" i="208"/>
  <c r="R13" i="208"/>
  <c r="Q13" i="208"/>
  <c r="P13" i="208"/>
  <c r="E13" i="208"/>
  <c r="T13" i="208" s="1"/>
  <c r="S12" i="208"/>
  <c r="R12" i="208"/>
  <c r="Q12" i="208"/>
  <c r="P12" i="208"/>
  <c r="E12" i="208"/>
  <c r="U12" i="208" s="1"/>
  <c r="U11" i="208"/>
  <c r="S11" i="208"/>
  <c r="R11" i="208"/>
  <c r="Q11" i="208"/>
  <c r="P11" i="208"/>
  <c r="E11" i="208"/>
  <c r="T11" i="208" s="1"/>
  <c r="S10" i="208"/>
  <c r="R10" i="208"/>
  <c r="Q10" i="208"/>
  <c r="P10" i="208"/>
  <c r="E10" i="208"/>
  <c r="S9" i="208"/>
  <c r="R9" i="208"/>
  <c r="S8" i="208"/>
  <c r="R8" i="208"/>
  <c r="S62" i="207"/>
  <c r="R62" i="207"/>
  <c r="S61" i="207"/>
  <c r="R61" i="207"/>
  <c r="Q61" i="207"/>
  <c r="P61" i="207"/>
  <c r="E61" i="207"/>
  <c r="T61" i="207" s="1"/>
  <c r="U60" i="207"/>
  <c r="S60" i="207"/>
  <c r="R60" i="207"/>
  <c r="Q60" i="207"/>
  <c r="P60" i="207"/>
  <c r="P59" i="207" s="1"/>
  <c r="E60" i="207"/>
  <c r="T60" i="207" s="1"/>
  <c r="S59" i="207"/>
  <c r="R59" i="207"/>
  <c r="S58" i="207"/>
  <c r="R58" i="207"/>
  <c r="S57" i="207"/>
  <c r="R57" i="207"/>
  <c r="Q57" i="207"/>
  <c r="P57" i="207"/>
  <c r="E57" i="207"/>
  <c r="S56" i="207"/>
  <c r="R56" i="207"/>
  <c r="Q56" i="207"/>
  <c r="P56" i="207"/>
  <c r="E56" i="207"/>
  <c r="U56" i="207" s="1"/>
  <c r="S55" i="207"/>
  <c r="R55" i="207"/>
  <c r="Q55" i="207"/>
  <c r="P55" i="207"/>
  <c r="E55" i="207"/>
  <c r="T54" i="207"/>
  <c r="S54" i="207"/>
  <c r="R54" i="207"/>
  <c r="Q54" i="207"/>
  <c r="Q53" i="207" s="1"/>
  <c r="P54" i="207"/>
  <c r="E54" i="207"/>
  <c r="U54" i="207" s="1"/>
  <c r="S53" i="207"/>
  <c r="R53" i="207"/>
  <c r="U52" i="207"/>
  <c r="T52" i="207"/>
  <c r="S52" i="207"/>
  <c r="R52" i="207"/>
  <c r="Q52" i="207"/>
  <c r="P52" i="207"/>
  <c r="E52" i="207"/>
  <c r="S51" i="207"/>
  <c r="R51" i="207"/>
  <c r="Q51" i="207"/>
  <c r="P51" i="207"/>
  <c r="E51" i="207"/>
  <c r="S50" i="207"/>
  <c r="R50" i="207"/>
  <c r="Q50" i="207"/>
  <c r="P50" i="207"/>
  <c r="E50" i="207"/>
  <c r="T50" i="207" s="1"/>
  <c r="S49" i="207"/>
  <c r="R49" i="207"/>
  <c r="Q49" i="207"/>
  <c r="P49" i="207"/>
  <c r="E49" i="207"/>
  <c r="U49" i="207" s="1"/>
  <c r="S48" i="207"/>
  <c r="R48" i="207"/>
  <c r="Q48" i="207"/>
  <c r="P48" i="207"/>
  <c r="E48" i="207"/>
  <c r="S47" i="207"/>
  <c r="R47" i="207"/>
  <c r="Q47" i="207"/>
  <c r="P47" i="207"/>
  <c r="E47" i="207"/>
  <c r="U47" i="207" s="1"/>
  <c r="S46" i="207"/>
  <c r="R46" i="207"/>
  <c r="Q46" i="207"/>
  <c r="P46" i="207"/>
  <c r="E46" i="207"/>
  <c r="S45" i="207"/>
  <c r="R45" i="207"/>
  <c r="Q45" i="207"/>
  <c r="U45" i="207" s="1"/>
  <c r="P45" i="207"/>
  <c r="T45" i="207" s="1"/>
  <c r="E45" i="207"/>
  <c r="S44" i="207"/>
  <c r="R44" i="207"/>
  <c r="Q44" i="207"/>
  <c r="P44" i="207"/>
  <c r="E44" i="207"/>
  <c r="S43" i="207"/>
  <c r="R43" i="207"/>
  <c r="S42" i="207"/>
  <c r="R42" i="207"/>
  <c r="S41" i="207"/>
  <c r="R41" i="207"/>
  <c r="Q41" i="207"/>
  <c r="P41" i="207"/>
  <c r="E41" i="207"/>
  <c r="U41" i="207" s="1"/>
  <c r="S40" i="207"/>
  <c r="R40" i="207"/>
  <c r="Q40" i="207"/>
  <c r="P40" i="207"/>
  <c r="E40" i="207"/>
  <c r="S39" i="207"/>
  <c r="R39" i="207"/>
  <c r="Q39" i="207"/>
  <c r="P39" i="207"/>
  <c r="E39" i="207"/>
  <c r="U39" i="207" s="1"/>
  <c r="S38" i="207"/>
  <c r="R38" i="207"/>
  <c r="Q38" i="207"/>
  <c r="P38" i="207"/>
  <c r="E38" i="207"/>
  <c r="U38" i="207" s="1"/>
  <c r="S37" i="207"/>
  <c r="R37" i="207"/>
  <c r="Q37" i="207"/>
  <c r="P37" i="207"/>
  <c r="E37" i="207"/>
  <c r="S36" i="207"/>
  <c r="R36" i="207"/>
  <c r="Q36" i="207"/>
  <c r="P36" i="207"/>
  <c r="E36" i="207"/>
  <c r="T36" i="207" s="1"/>
  <c r="S35" i="207"/>
  <c r="R35" i="207"/>
  <c r="Q35" i="207"/>
  <c r="P35" i="207"/>
  <c r="E35" i="207"/>
  <c r="T35" i="207" s="1"/>
  <c r="S34" i="207"/>
  <c r="R34" i="207"/>
  <c r="Q34" i="207"/>
  <c r="P34" i="207"/>
  <c r="E34" i="207"/>
  <c r="S33" i="207"/>
  <c r="R33" i="207"/>
  <c r="Q33" i="207"/>
  <c r="P33" i="207"/>
  <c r="E33" i="207"/>
  <c r="U33" i="207" s="1"/>
  <c r="S32" i="207"/>
  <c r="R32" i="207"/>
  <c r="Q32" i="207"/>
  <c r="P32" i="207"/>
  <c r="E32" i="207"/>
  <c r="S31" i="207"/>
  <c r="R31" i="207"/>
  <c r="Q31" i="207"/>
  <c r="P31" i="207"/>
  <c r="E31" i="207"/>
  <c r="U31" i="207" s="1"/>
  <c r="S30" i="207"/>
  <c r="R30" i="207"/>
  <c r="Q30" i="207"/>
  <c r="U30" i="207" s="1"/>
  <c r="P30" i="207"/>
  <c r="T30" i="207" s="1"/>
  <c r="E30" i="207"/>
  <c r="S29" i="207"/>
  <c r="R29" i="207"/>
  <c r="Q29" i="207"/>
  <c r="P29" i="207"/>
  <c r="E29" i="207"/>
  <c r="S28" i="207"/>
  <c r="R28" i="207"/>
  <c r="Q28" i="207"/>
  <c r="P28" i="207"/>
  <c r="E28" i="207"/>
  <c r="U28" i="207" s="1"/>
  <c r="S27" i="207"/>
  <c r="R27" i="207"/>
  <c r="S26" i="207"/>
  <c r="R26" i="207"/>
  <c r="Q26" i="207"/>
  <c r="P26" i="207"/>
  <c r="E26" i="207"/>
  <c r="T26" i="207" s="1"/>
  <c r="S25" i="207"/>
  <c r="R25" i="207"/>
  <c r="Q25" i="207"/>
  <c r="P25" i="207"/>
  <c r="E25" i="207"/>
  <c r="S24" i="207"/>
  <c r="R24" i="207"/>
  <c r="Q24" i="207"/>
  <c r="P24" i="207"/>
  <c r="E24" i="207"/>
  <c r="U24" i="207" s="1"/>
  <c r="S23" i="207"/>
  <c r="R23" i="207"/>
  <c r="Q23" i="207"/>
  <c r="P23" i="207"/>
  <c r="E23" i="207"/>
  <c r="S22" i="207"/>
  <c r="R22" i="207"/>
  <c r="Q22" i="207"/>
  <c r="P22" i="207"/>
  <c r="E22" i="207"/>
  <c r="U22" i="207" s="1"/>
  <c r="S21" i="207"/>
  <c r="R21" i="207"/>
  <c r="Q21" i="207"/>
  <c r="P21" i="207"/>
  <c r="E21" i="207"/>
  <c r="U21" i="207" s="1"/>
  <c r="S20" i="207"/>
  <c r="R20" i="207"/>
  <c r="Q20" i="207"/>
  <c r="P20" i="207"/>
  <c r="E20" i="207"/>
  <c r="S19" i="207"/>
  <c r="R19" i="207"/>
  <c r="Q19" i="207"/>
  <c r="P19" i="207"/>
  <c r="E19" i="207"/>
  <c r="T19" i="207" s="1"/>
  <c r="S18" i="207"/>
  <c r="R18" i="207"/>
  <c r="Q18" i="207"/>
  <c r="P18" i="207"/>
  <c r="E18" i="207"/>
  <c r="T18" i="207" s="1"/>
  <c r="S17" i="207"/>
  <c r="R17" i="207"/>
  <c r="Q17" i="207"/>
  <c r="P17" i="207"/>
  <c r="E17" i="207"/>
  <c r="S16" i="207"/>
  <c r="R16" i="207"/>
  <c r="Q16" i="207"/>
  <c r="P16" i="207"/>
  <c r="E16" i="207"/>
  <c r="U16" i="207" s="1"/>
  <c r="S15" i="207"/>
  <c r="R15" i="207"/>
  <c r="Q15" i="207"/>
  <c r="P15" i="207"/>
  <c r="E15" i="207"/>
  <c r="S14" i="207"/>
  <c r="R14" i="207"/>
  <c r="Q14" i="207"/>
  <c r="U14" i="207" s="1"/>
  <c r="P14" i="207"/>
  <c r="T14" i="207" s="1"/>
  <c r="E14" i="207"/>
  <c r="S13" i="207"/>
  <c r="R13" i="207"/>
  <c r="Q13" i="207"/>
  <c r="U13" i="207" s="1"/>
  <c r="P13" i="207"/>
  <c r="T13" i="207" s="1"/>
  <c r="E13" i="207"/>
  <c r="S12" i="207"/>
  <c r="R12" i="207"/>
  <c r="Q12" i="207"/>
  <c r="P12" i="207"/>
  <c r="E12" i="207"/>
  <c r="U11" i="207"/>
  <c r="S11" i="207"/>
  <c r="R11" i="207"/>
  <c r="Q11" i="207"/>
  <c r="P11" i="207"/>
  <c r="E11" i="207"/>
  <c r="T11" i="207" s="1"/>
  <c r="S10" i="207"/>
  <c r="R10" i="207"/>
  <c r="Q10" i="207"/>
  <c r="P10" i="207"/>
  <c r="P9" i="207" s="1"/>
  <c r="E10" i="207"/>
  <c r="S9" i="207"/>
  <c r="R9" i="207"/>
  <c r="S8" i="207"/>
  <c r="R8" i="207"/>
  <c r="S62" i="206"/>
  <c r="S61" i="206"/>
  <c r="R61" i="206"/>
  <c r="Q61" i="206"/>
  <c r="P61" i="206"/>
  <c r="E61" i="206"/>
  <c r="U61" i="206" s="1"/>
  <c r="S60" i="206"/>
  <c r="R60" i="206"/>
  <c r="Q60" i="206"/>
  <c r="P60" i="206"/>
  <c r="P59" i="206" s="1"/>
  <c r="E60" i="206"/>
  <c r="T60" i="206" s="1"/>
  <c r="S59" i="206"/>
  <c r="R59" i="206"/>
  <c r="S58" i="206"/>
  <c r="R58" i="206"/>
  <c r="S57" i="206"/>
  <c r="R57" i="206"/>
  <c r="Q57" i="206"/>
  <c r="P57" i="206"/>
  <c r="E57" i="206"/>
  <c r="T57" i="206" s="1"/>
  <c r="S56" i="206"/>
  <c r="R56" i="206"/>
  <c r="Q56" i="206"/>
  <c r="P56" i="206"/>
  <c r="E56" i="206"/>
  <c r="U56" i="206" s="1"/>
  <c r="S55" i="206"/>
  <c r="R55" i="206"/>
  <c r="Q55" i="206"/>
  <c r="P55" i="206"/>
  <c r="E55" i="206"/>
  <c r="U55" i="206" s="1"/>
  <c r="T54" i="206"/>
  <c r="S54" i="206"/>
  <c r="R54" i="206"/>
  <c r="Q54" i="206"/>
  <c r="P54" i="206"/>
  <c r="P53" i="206" s="1"/>
  <c r="E54" i="206"/>
  <c r="S53" i="206"/>
  <c r="R53" i="206"/>
  <c r="U52" i="206"/>
  <c r="S52" i="206"/>
  <c r="R52" i="206"/>
  <c r="Q52" i="206"/>
  <c r="P52" i="206"/>
  <c r="E52" i="206"/>
  <c r="T52" i="206" s="1"/>
  <c r="S51" i="206"/>
  <c r="R51" i="206"/>
  <c r="Q51" i="206"/>
  <c r="P51" i="206"/>
  <c r="E51" i="206"/>
  <c r="U51" i="206" s="1"/>
  <c r="S50" i="206"/>
  <c r="R50" i="206"/>
  <c r="Q50" i="206"/>
  <c r="P50" i="206"/>
  <c r="E50" i="206"/>
  <c r="S49" i="206"/>
  <c r="R49" i="206"/>
  <c r="Q49" i="206"/>
  <c r="P49" i="206"/>
  <c r="E49" i="206"/>
  <c r="U49" i="206" s="1"/>
  <c r="S48" i="206"/>
  <c r="R48" i="206"/>
  <c r="Q48" i="206"/>
  <c r="P48" i="206"/>
  <c r="E48" i="206"/>
  <c r="S47" i="206"/>
  <c r="R47" i="206"/>
  <c r="Q47" i="206"/>
  <c r="P47" i="206"/>
  <c r="E47" i="206"/>
  <c r="U47" i="206" s="1"/>
  <c r="S46" i="206"/>
  <c r="R46" i="206"/>
  <c r="Q46" i="206"/>
  <c r="P46" i="206"/>
  <c r="E46" i="206"/>
  <c r="U46" i="206" s="1"/>
  <c r="S45" i="206"/>
  <c r="R45" i="206"/>
  <c r="Q45" i="206"/>
  <c r="P45" i="206"/>
  <c r="E45" i="206"/>
  <c r="U44" i="206"/>
  <c r="S44" i="206"/>
  <c r="R44" i="206"/>
  <c r="Q44" i="206"/>
  <c r="P44" i="206"/>
  <c r="E44" i="206"/>
  <c r="S43" i="206"/>
  <c r="R43" i="206"/>
  <c r="S42" i="206"/>
  <c r="R42" i="206"/>
  <c r="S41" i="206"/>
  <c r="R41" i="206"/>
  <c r="Q41" i="206"/>
  <c r="P41" i="206"/>
  <c r="E41" i="206"/>
  <c r="U41" i="206" s="1"/>
  <c r="S40" i="206"/>
  <c r="R40" i="206"/>
  <c r="Q40" i="206"/>
  <c r="P40" i="206"/>
  <c r="E40" i="206"/>
  <c r="S39" i="206"/>
  <c r="R39" i="206"/>
  <c r="Q39" i="206"/>
  <c r="P39" i="206"/>
  <c r="E39" i="206"/>
  <c r="U39" i="206" s="1"/>
  <c r="S38" i="206"/>
  <c r="R38" i="206"/>
  <c r="Q38" i="206"/>
  <c r="P38" i="206"/>
  <c r="E38" i="206"/>
  <c r="S37" i="206"/>
  <c r="R37" i="206"/>
  <c r="Q37" i="206"/>
  <c r="P37" i="206"/>
  <c r="E37" i="206"/>
  <c r="T37" i="206" s="1"/>
  <c r="S36" i="206"/>
  <c r="R36" i="206"/>
  <c r="Q36" i="206"/>
  <c r="P36" i="206"/>
  <c r="E36" i="206"/>
  <c r="U36" i="206" s="1"/>
  <c r="S35" i="206"/>
  <c r="R35" i="206"/>
  <c r="Q35" i="206"/>
  <c r="P35" i="206"/>
  <c r="E35" i="206"/>
  <c r="S34" i="206"/>
  <c r="R34" i="206"/>
  <c r="Q34" i="206"/>
  <c r="P34" i="206"/>
  <c r="E34" i="206"/>
  <c r="T34" i="206" s="1"/>
  <c r="S33" i="206"/>
  <c r="R33" i="206"/>
  <c r="Q33" i="206"/>
  <c r="P33" i="206"/>
  <c r="E33" i="206"/>
  <c r="T33" i="206" s="1"/>
  <c r="S32" i="206"/>
  <c r="R32" i="206"/>
  <c r="Q32" i="206"/>
  <c r="P32" i="206"/>
  <c r="E32" i="206"/>
  <c r="S31" i="206"/>
  <c r="R31" i="206"/>
  <c r="Q31" i="206"/>
  <c r="P31" i="206"/>
  <c r="E31" i="206"/>
  <c r="U31" i="206" s="1"/>
  <c r="S30" i="206"/>
  <c r="R30" i="206"/>
  <c r="Q30" i="206"/>
  <c r="P30" i="206"/>
  <c r="E30" i="206"/>
  <c r="S29" i="206"/>
  <c r="R29" i="206"/>
  <c r="Q29" i="206"/>
  <c r="P29" i="206"/>
  <c r="E29" i="206"/>
  <c r="U29" i="206" s="1"/>
  <c r="S28" i="206"/>
  <c r="R28" i="206"/>
  <c r="Q28" i="206"/>
  <c r="P28" i="206"/>
  <c r="E28" i="206"/>
  <c r="U28" i="206" s="1"/>
  <c r="S27" i="206"/>
  <c r="R27" i="206"/>
  <c r="S26" i="206"/>
  <c r="R26" i="206"/>
  <c r="Q26" i="206"/>
  <c r="P26" i="206"/>
  <c r="E26" i="206"/>
  <c r="U26" i="206" s="1"/>
  <c r="S25" i="206"/>
  <c r="R25" i="206"/>
  <c r="Q25" i="206"/>
  <c r="P25" i="206"/>
  <c r="E25" i="206"/>
  <c r="T25" i="206" s="1"/>
  <c r="S24" i="206"/>
  <c r="R24" i="206"/>
  <c r="Q24" i="206"/>
  <c r="P24" i="206"/>
  <c r="E24" i="206"/>
  <c r="U24" i="206" s="1"/>
  <c r="S23" i="206"/>
  <c r="R23" i="206"/>
  <c r="Q23" i="206"/>
  <c r="P23" i="206"/>
  <c r="E23" i="206"/>
  <c r="U23" i="206" s="1"/>
  <c r="S22" i="206"/>
  <c r="R22" i="206"/>
  <c r="Q22" i="206"/>
  <c r="P22" i="206"/>
  <c r="T22" i="206" s="1"/>
  <c r="E22" i="206"/>
  <c r="U22" i="206" s="1"/>
  <c r="S21" i="206"/>
  <c r="R21" i="206"/>
  <c r="Q21" i="206"/>
  <c r="P21" i="206"/>
  <c r="E21" i="206"/>
  <c r="T21" i="206" s="1"/>
  <c r="S20" i="206"/>
  <c r="R20" i="206"/>
  <c r="Q20" i="206"/>
  <c r="P20" i="206"/>
  <c r="E20" i="206"/>
  <c r="T20" i="206" s="1"/>
  <c r="S19" i="206"/>
  <c r="R19" i="206"/>
  <c r="Q19" i="206"/>
  <c r="P19" i="206"/>
  <c r="E19" i="206"/>
  <c r="U19" i="206" s="1"/>
  <c r="S18" i="206"/>
  <c r="R18" i="206"/>
  <c r="Q18" i="206"/>
  <c r="P18" i="206"/>
  <c r="E18" i="206"/>
  <c r="U18" i="206" s="1"/>
  <c r="U17" i="206"/>
  <c r="S17" i="206"/>
  <c r="R17" i="206"/>
  <c r="Q17" i="206"/>
  <c r="P17" i="206"/>
  <c r="E17" i="206"/>
  <c r="T17" i="206" s="1"/>
  <c r="T16" i="206"/>
  <c r="S16" i="206"/>
  <c r="R16" i="206"/>
  <c r="Q16" i="206"/>
  <c r="P16" i="206"/>
  <c r="E16" i="206"/>
  <c r="U16" i="206" s="1"/>
  <c r="S15" i="206"/>
  <c r="R15" i="206"/>
  <c r="Q15" i="206"/>
  <c r="P15" i="206"/>
  <c r="E15" i="206"/>
  <c r="U15" i="206" s="1"/>
  <c r="S14" i="206"/>
  <c r="R14" i="206"/>
  <c r="Q14" i="206"/>
  <c r="P14" i="206"/>
  <c r="E14" i="206"/>
  <c r="U14" i="206" s="1"/>
  <c r="S13" i="206"/>
  <c r="R13" i="206"/>
  <c r="Q13" i="206"/>
  <c r="P13" i="206"/>
  <c r="E13" i="206"/>
  <c r="T13" i="206" s="1"/>
  <c r="S12" i="206"/>
  <c r="R12" i="206"/>
  <c r="Q12" i="206"/>
  <c r="P12" i="206"/>
  <c r="E12" i="206"/>
  <c r="T12" i="206" s="1"/>
  <c r="S11" i="206"/>
  <c r="R11" i="206"/>
  <c r="Q11" i="206"/>
  <c r="P11" i="206"/>
  <c r="E11" i="206"/>
  <c r="U11" i="206" s="1"/>
  <c r="S10" i="206"/>
  <c r="R10" i="206"/>
  <c r="Q10" i="206"/>
  <c r="P10" i="206"/>
  <c r="E10" i="206"/>
  <c r="S9" i="206"/>
  <c r="R9" i="206"/>
  <c r="S8" i="206"/>
  <c r="R8" i="206"/>
  <c r="S62" i="205"/>
  <c r="R62" i="205"/>
  <c r="S61" i="205"/>
  <c r="R61" i="205"/>
  <c r="Q61" i="205"/>
  <c r="P61" i="205"/>
  <c r="E61" i="205"/>
  <c r="T61" i="205" s="1"/>
  <c r="S60" i="205"/>
  <c r="R60" i="205"/>
  <c r="Q60" i="205"/>
  <c r="P60" i="205"/>
  <c r="P59" i="205" s="1"/>
  <c r="E60" i="205"/>
  <c r="U60" i="205" s="1"/>
  <c r="S59" i="205"/>
  <c r="R59" i="205"/>
  <c r="S58" i="205"/>
  <c r="R58" i="205"/>
  <c r="S57" i="205"/>
  <c r="R57" i="205"/>
  <c r="Q57" i="205"/>
  <c r="P57" i="205"/>
  <c r="E57" i="205"/>
  <c r="S56" i="205"/>
  <c r="R56" i="205"/>
  <c r="Q56" i="205"/>
  <c r="P56" i="205"/>
  <c r="E56" i="205"/>
  <c r="U56" i="205" s="1"/>
  <c r="S55" i="205"/>
  <c r="R55" i="205"/>
  <c r="Q55" i="205"/>
  <c r="P55" i="205"/>
  <c r="E55" i="205"/>
  <c r="S54" i="205"/>
  <c r="R54" i="205"/>
  <c r="Q54" i="205"/>
  <c r="Q53" i="205" s="1"/>
  <c r="P54" i="205"/>
  <c r="E54" i="205"/>
  <c r="U54" i="205" s="1"/>
  <c r="S53" i="205"/>
  <c r="R53" i="205"/>
  <c r="S52" i="205"/>
  <c r="R52" i="205"/>
  <c r="Q52" i="205"/>
  <c r="P52" i="205"/>
  <c r="T52" i="205" s="1"/>
  <c r="E52" i="205"/>
  <c r="S51" i="205"/>
  <c r="R51" i="205"/>
  <c r="Q51" i="205"/>
  <c r="P51" i="205"/>
  <c r="E51" i="205"/>
  <c r="S50" i="205"/>
  <c r="R50" i="205"/>
  <c r="Q50" i="205"/>
  <c r="P50" i="205"/>
  <c r="E50" i="205"/>
  <c r="T50" i="205" s="1"/>
  <c r="S49" i="205"/>
  <c r="R49" i="205"/>
  <c r="Q49" i="205"/>
  <c r="P49" i="205"/>
  <c r="E49" i="205"/>
  <c r="U49" i="205" s="1"/>
  <c r="S48" i="205"/>
  <c r="R48" i="205"/>
  <c r="Q48" i="205"/>
  <c r="P48" i="205"/>
  <c r="E48" i="205"/>
  <c r="S47" i="205"/>
  <c r="R47" i="205"/>
  <c r="Q47" i="205"/>
  <c r="P47" i="205"/>
  <c r="E47" i="205"/>
  <c r="U47" i="205" s="1"/>
  <c r="S46" i="205"/>
  <c r="R46" i="205"/>
  <c r="Q46" i="205"/>
  <c r="P46" i="205"/>
  <c r="E46" i="205"/>
  <c r="S45" i="205"/>
  <c r="R45" i="205"/>
  <c r="Q45" i="205"/>
  <c r="U45" i="205" s="1"/>
  <c r="P45" i="205"/>
  <c r="E45" i="205"/>
  <c r="S44" i="205"/>
  <c r="R44" i="205"/>
  <c r="Q44" i="205"/>
  <c r="Q43" i="205" s="1"/>
  <c r="Q42" i="205" s="1"/>
  <c r="P44" i="205"/>
  <c r="E44" i="205"/>
  <c r="U44" i="205" s="1"/>
  <c r="S43" i="205"/>
  <c r="R43" i="205"/>
  <c r="S42" i="205"/>
  <c r="R42" i="205"/>
  <c r="S41" i="205"/>
  <c r="R41" i="205"/>
  <c r="Q41" i="205"/>
  <c r="P41" i="205"/>
  <c r="E41" i="205"/>
  <c r="U41" i="205" s="1"/>
  <c r="S40" i="205"/>
  <c r="R40" i="205"/>
  <c r="Q40" i="205"/>
  <c r="P40" i="205"/>
  <c r="E40" i="205"/>
  <c r="S39" i="205"/>
  <c r="R39" i="205"/>
  <c r="Q39" i="205"/>
  <c r="P39" i="205"/>
  <c r="E39" i="205"/>
  <c r="U39" i="205" s="1"/>
  <c r="S38" i="205"/>
  <c r="R38" i="205"/>
  <c r="Q38" i="205"/>
  <c r="P38" i="205"/>
  <c r="E38" i="205"/>
  <c r="U38" i="205" s="1"/>
  <c r="S37" i="205"/>
  <c r="R37" i="205"/>
  <c r="Q37" i="205"/>
  <c r="P37" i="205"/>
  <c r="E37" i="205"/>
  <c r="S36" i="205"/>
  <c r="R36" i="205"/>
  <c r="Q36" i="205"/>
  <c r="P36" i="205"/>
  <c r="E36" i="205"/>
  <c r="T36" i="205" s="1"/>
  <c r="S35" i="205"/>
  <c r="R35" i="205"/>
  <c r="Q35" i="205"/>
  <c r="P35" i="205"/>
  <c r="E35" i="205"/>
  <c r="U35" i="205" s="1"/>
  <c r="S34" i="205"/>
  <c r="R34" i="205"/>
  <c r="Q34" i="205"/>
  <c r="P34" i="205"/>
  <c r="E34" i="205"/>
  <c r="S33" i="205"/>
  <c r="R33" i="205"/>
  <c r="Q33" i="205"/>
  <c r="P33" i="205"/>
  <c r="E33" i="205"/>
  <c r="U33" i="205" s="1"/>
  <c r="S32" i="205"/>
  <c r="R32" i="205"/>
  <c r="Q32" i="205"/>
  <c r="P32" i="205"/>
  <c r="E32" i="205"/>
  <c r="S31" i="205"/>
  <c r="R31" i="205"/>
  <c r="Q31" i="205"/>
  <c r="P31" i="205"/>
  <c r="E31" i="205"/>
  <c r="U31" i="205" s="1"/>
  <c r="S30" i="205"/>
  <c r="R30" i="205"/>
  <c r="Q30" i="205"/>
  <c r="U30" i="205" s="1"/>
  <c r="P30" i="205"/>
  <c r="T30" i="205" s="1"/>
  <c r="E30" i="205"/>
  <c r="S29" i="205"/>
  <c r="R29" i="205"/>
  <c r="Q29" i="205"/>
  <c r="P29" i="205"/>
  <c r="E29" i="205"/>
  <c r="S28" i="205"/>
  <c r="R28" i="205"/>
  <c r="Q28" i="205"/>
  <c r="P28" i="205"/>
  <c r="E28" i="205"/>
  <c r="U28" i="205" s="1"/>
  <c r="S27" i="205"/>
  <c r="R27" i="205"/>
  <c r="S26" i="205"/>
  <c r="R26" i="205"/>
  <c r="Q26" i="205"/>
  <c r="P26" i="205"/>
  <c r="E26" i="205"/>
  <c r="U26" i="205" s="1"/>
  <c r="S25" i="205"/>
  <c r="R25" i="205"/>
  <c r="Q25" i="205"/>
  <c r="P25" i="205"/>
  <c r="E25" i="205"/>
  <c r="S24" i="205"/>
  <c r="R24" i="205"/>
  <c r="Q24" i="205"/>
  <c r="P24" i="205"/>
  <c r="E24" i="205"/>
  <c r="U24" i="205" s="1"/>
  <c r="S23" i="205"/>
  <c r="R23" i="205"/>
  <c r="Q23" i="205"/>
  <c r="P23" i="205"/>
  <c r="E23" i="205"/>
  <c r="S22" i="205"/>
  <c r="R22" i="205"/>
  <c r="Q22" i="205"/>
  <c r="P22" i="205"/>
  <c r="E22" i="205"/>
  <c r="U22" i="205" s="1"/>
  <c r="S21" i="205"/>
  <c r="R21" i="205"/>
  <c r="Q21" i="205"/>
  <c r="P21" i="205"/>
  <c r="E21" i="205"/>
  <c r="U21" i="205" s="1"/>
  <c r="S20" i="205"/>
  <c r="R20" i="205"/>
  <c r="Q20" i="205"/>
  <c r="P20" i="205"/>
  <c r="E20" i="205"/>
  <c r="S19" i="205"/>
  <c r="R19" i="205"/>
  <c r="Q19" i="205"/>
  <c r="P19" i="205"/>
  <c r="E19" i="205"/>
  <c r="T19" i="205" s="1"/>
  <c r="S18" i="205"/>
  <c r="R18" i="205"/>
  <c r="Q18" i="205"/>
  <c r="P18" i="205"/>
  <c r="E18" i="205"/>
  <c r="U18" i="205" s="1"/>
  <c r="S17" i="205"/>
  <c r="R17" i="205"/>
  <c r="Q17" i="205"/>
  <c r="P17" i="205"/>
  <c r="E17" i="205"/>
  <c r="S16" i="205"/>
  <c r="R16" i="205"/>
  <c r="Q16" i="205"/>
  <c r="P16" i="205"/>
  <c r="E16" i="205"/>
  <c r="U16" i="205" s="1"/>
  <c r="S15" i="205"/>
  <c r="R15" i="205"/>
  <c r="Q15" i="205"/>
  <c r="P15" i="205"/>
  <c r="E15" i="205"/>
  <c r="S14" i="205"/>
  <c r="R14" i="205"/>
  <c r="Q14" i="205"/>
  <c r="P14" i="205"/>
  <c r="E14" i="205"/>
  <c r="U14" i="205" s="1"/>
  <c r="S13" i="205"/>
  <c r="R13" i="205"/>
  <c r="Q13" i="205"/>
  <c r="U13" i="205" s="1"/>
  <c r="P13" i="205"/>
  <c r="T13" i="205" s="1"/>
  <c r="E13" i="205"/>
  <c r="S12" i="205"/>
  <c r="R12" i="205"/>
  <c r="Q12" i="205"/>
  <c r="P12" i="205"/>
  <c r="E12" i="205"/>
  <c r="S11" i="205"/>
  <c r="R11" i="205"/>
  <c r="Q11" i="205"/>
  <c r="P11" i="205"/>
  <c r="E11" i="205"/>
  <c r="T11" i="205" s="1"/>
  <c r="S10" i="205"/>
  <c r="R10" i="205"/>
  <c r="Q10" i="205"/>
  <c r="P10" i="205"/>
  <c r="P9" i="205" s="1"/>
  <c r="E10" i="205"/>
  <c r="S9" i="205"/>
  <c r="R9" i="205"/>
  <c r="S8" i="205"/>
  <c r="R8" i="205"/>
  <c r="S62" i="204"/>
  <c r="S61" i="204"/>
  <c r="R61" i="204"/>
  <c r="Q61" i="204"/>
  <c r="P61" i="204"/>
  <c r="E61" i="204"/>
  <c r="U61" i="204" s="1"/>
  <c r="S60" i="204"/>
  <c r="R60" i="204"/>
  <c r="Q60" i="204"/>
  <c r="P60" i="204"/>
  <c r="P59" i="204" s="1"/>
  <c r="E60" i="204"/>
  <c r="T60" i="204" s="1"/>
  <c r="S59" i="204"/>
  <c r="R59" i="204"/>
  <c r="S58" i="204"/>
  <c r="R58" i="204"/>
  <c r="S57" i="204"/>
  <c r="R57" i="204"/>
  <c r="Q57" i="204"/>
  <c r="P57" i="204"/>
  <c r="E57" i="204"/>
  <c r="T57" i="204" s="1"/>
  <c r="S56" i="204"/>
  <c r="R56" i="204"/>
  <c r="Q56" i="204"/>
  <c r="P56" i="204"/>
  <c r="E56" i="204"/>
  <c r="U56" i="204" s="1"/>
  <c r="S55" i="204"/>
  <c r="R55" i="204"/>
  <c r="Q55" i="204"/>
  <c r="P55" i="204"/>
  <c r="E55" i="204"/>
  <c r="U55" i="204" s="1"/>
  <c r="S54" i="204"/>
  <c r="R54" i="204"/>
  <c r="Q54" i="204"/>
  <c r="P54" i="204"/>
  <c r="P53" i="204" s="1"/>
  <c r="E54" i="204"/>
  <c r="T54" i="204" s="1"/>
  <c r="S53" i="204"/>
  <c r="R53" i="204"/>
  <c r="S52" i="204"/>
  <c r="R52" i="204"/>
  <c r="Q52" i="204"/>
  <c r="P52" i="204"/>
  <c r="E52" i="204"/>
  <c r="T52" i="204" s="1"/>
  <c r="S51" i="204"/>
  <c r="R51" i="204"/>
  <c r="Q51" i="204"/>
  <c r="P51" i="204"/>
  <c r="E51" i="204"/>
  <c r="U51" i="204" s="1"/>
  <c r="S50" i="204"/>
  <c r="R50" i="204"/>
  <c r="Q50" i="204"/>
  <c r="P50" i="204"/>
  <c r="E50" i="204"/>
  <c r="S49" i="204"/>
  <c r="R49" i="204"/>
  <c r="Q49" i="204"/>
  <c r="P49" i="204"/>
  <c r="E49" i="204"/>
  <c r="U49" i="204" s="1"/>
  <c r="S48" i="204"/>
  <c r="R48" i="204"/>
  <c r="Q48" i="204"/>
  <c r="P48" i="204"/>
  <c r="E48" i="204"/>
  <c r="S47" i="204"/>
  <c r="R47" i="204"/>
  <c r="Q47" i="204"/>
  <c r="P47" i="204"/>
  <c r="E47" i="204"/>
  <c r="U47" i="204" s="1"/>
  <c r="S46" i="204"/>
  <c r="R46" i="204"/>
  <c r="Q46" i="204"/>
  <c r="P46" i="204"/>
  <c r="E46" i="204"/>
  <c r="U46" i="204" s="1"/>
  <c r="S45" i="204"/>
  <c r="R45" i="204"/>
  <c r="Q45" i="204"/>
  <c r="P45" i="204"/>
  <c r="E45" i="204"/>
  <c r="S44" i="204"/>
  <c r="R44" i="204"/>
  <c r="Q44" i="204"/>
  <c r="P44" i="204"/>
  <c r="E44" i="204"/>
  <c r="U44" i="204" s="1"/>
  <c r="S43" i="204"/>
  <c r="R43" i="204"/>
  <c r="S42" i="204"/>
  <c r="R42" i="204"/>
  <c r="U41" i="204"/>
  <c r="T41" i="204"/>
  <c r="S41" i="204"/>
  <c r="R41" i="204"/>
  <c r="Q41" i="204"/>
  <c r="P41" i="204"/>
  <c r="E41" i="204"/>
  <c r="S40" i="204"/>
  <c r="R40" i="204"/>
  <c r="Q40" i="204"/>
  <c r="P40" i="204"/>
  <c r="E40" i="204"/>
  <c r="S39" i="204"/>
  <c r="R39" i="204"/>
  <c r="Q39" i="204"/>
  <c r="P39" i="204"/>
  <c r="E39" i="204"/>
  <c r="U39" i="204" s="1"/>
  <c r="S38" i="204"/>
  <c r="R38" i="204"/>
  <c r="Q38" i="204"/>
  <c r="P38" i="204"/>
  <c r="E38" i="204"/>
  <c r="S37" i="204"/>
  <c r="R37" i="204"/>
  <c r="Q37" i="204"/>
  <c r="P37" i="204"/>
  <c r="E37" i="204"/>
  <c r="T37" i="204" s="1"/>
  <c r="S36" i="204"/>
  <c r="R36" i="204"/>
  <c r="Q36" i="204"/>
  <c r="P36" i="204"/>
  <c r="E36" i="204"/>
  <c r="U36" i="204" s="1"/>
  <c r="S35" i="204"/>
  <c r="R35" i="204"/>
  <c r="Q35" i="204"/>
  <c r="P35" i="204"/>
  <c r="E35" i="204"/>
  <c r="S34" i="204"/>
  <c r="R34" i="204"/>
  <c r="Q34" i="204"/>
  <c r="P34" i="204"/>
  <c r="E34" i="204"/>
  <c r="T34" i="204" s="1"/>
  <c r="U33" i="204"/>
  <c r="T33" i="204"/>
  <c r="S33" i="204"/>
  <c r="R33" i="204"/>
  <c r="Q33" i="204"/>
  <c r="P33" i="204"/>
  <c r="E33" i="204"/>
  <c r="S32" i="204"/>
  <c r="R32" i="204"/>
  <c r="Q32" i="204"/>
  <c r="P32" i="204"/>
  <c r="E32" i="204"/>
  <c r="S31" i="204"/>
  <c r="R31" i="204"/>
  <c r="Q31" i="204"/>
  <c r="P31" i="204"/>
  <c r="E31" i="204"/>
  <c r="U31" i="204" s="1"/>
  <c r="S30" i="204"/>
  <c r="R30" i="204"/>
  <c r="Q30" i="204"/>
  <c r="P30" i="204"/>
  <c r="E30" i="204"/>
  <c r="S29" i="204"/>
  <c r="R29" i="204"/>
  <c r="Q29" i="204"/>
  <c r="P29" i="204"/>
  <c r="E29" i="204"/>
  <c r="T29" i="204" s="1"/>
  <c r="T28" i="204"/>
  <c r="S28" i="204"/>
  <c r="R28" i="204"/>
  <c r="Q28" i="204"/>
  <c r="Q27" i="204" s="1"/>
  <c r="P28" i="204"/>
  <c r="E28" i="204"/>
  <c r="U28" i="204" s="1"/>
  <c r="S27" i="204"/>
  <c r="R27" i="204"/>
  <c r="S26" i="204"/>
  <c r="R26" i="204"/>
  <c r="Q26" i="204"/>
  <c r="P26" i="204"/>
  <c r="E26" i="204"/>
  <c r="U26" i="204" s="1"/>
  <c r="S25" i="204"/>
  <c r="R25" i="204"/>
  <c r="Q25" i="204"/>
  <c r="P25" i="204"/>
  <c r="E25" i="204"/>
  <c r="T25" i="204" s="1"/>
  <c r="S24" i="204"/>
  <c r="R24" i="204"/>
  <c r="Q24" i="204"/>
  <c r="P24" i="204"/>
  <c r="E24" i="204"/>
  <c r="U24" i="204" s="1"/>
  <c r="S23" i="204"/>
  <c r="R23" i="204"/>
  <c r="Q23" i="204"/>
  <c r="P23" i="204"/>
  <c r="E23" i="204"/>
  <c r="U23" i="204" s="1"/>
  <c r="S22" i="204"/>
  <c r="R22" i="204"/>
  <c r="Q22" i="204"/>
  <c r="P22" i="204"/>
  <c r="E22" i="204"/>
  <c r="U22" i="204" s="1"/>
  <c r="S21" i="204"/>
  <c r="R21" i="204"/>
  <c r="Q21" i="204"/>
  <c r="P21" i="204"/>
  <c r="E21" i="204"/>
  <c r="T21" i="204" s="1"/>
  <c r="S20" i="204"/>
  <c r="R20" i="204"/>
  <c r="Q20" i="204"/>
  <c r="P20" i="204"/>
  <c r="E20" i="204"/>
  <c r="U20" i="204" s="1"/>
  <c r="U19" i="204"/>
  <c r="T19" i="204"/>
  <c r="S19" i="204"/>
  <c r="R19" i="204"/>
  <c r="Q19" i="204"/>
  <c r="P19" i="204"/>
  <c r="E19" i="204"/>
  <c r="S18" i="204"/>
  <c r="R18" i="204"/>
  <c r="Q18" i="204"/>
  <c r="P18" i="204"/>
  <c r="E18" i="204"/>
  <c r="U18" i="204" s="1"/>
  <c r="S17" i="204"/>
  <c r="R17" i="204"/>
  <c r="Q17" i="204"/>
  <c r="P17" i="204"/>
  <c r="E17" i="204"/>
  <c r="T17" i="204" s="1"/>
  <c r="S16" i="204"/>
  <c r="R16" i="204"/>
  <c r="Q16" i="204"/>
  <c r="P16" i="204"/>
  <c r="E16" i="204"/>
  <c r="U16" i="204" s="1"/>
  <c r="S15" i="204"/>
  <c r="R15" i="204"/>
  <c r="Q15" i="204"/>
  <c r="P15" i="204"/>
  <c r="E15" i="204"/>
  <c r="U15" i="204" s="1"/>
  <c r="S14" i="204"/>
  <c r="R14" i="204"/>
  <c r="Q14" i="204"/>
  <c r="P14" i="204"/>
  <c r="E14" i="204"/>
  <c r="U14" i="204" s="1"/>
  <c r="S13" i="204"/>
  <c r="R13" i="204"/>
  <c r="Q13" i="204"/>
  <c r="P13" i="204"/>
  <c r="E13" i="204"/>
  <c r="T13" i="204" s="1"/>
  <c r="S12" i="204"/>
  <c r="R12" i="204"/>
  <c r="Q12" i="204"/>
  <c r="P12" i="204"/>
  <c r="E12" i="204"/>
  <c r="U12" i="204" s="1"/>
  <c r="U11" i="204"/>
  <c r="T11" i="204"/>
  <c r="S11" i="204"/>
  <c r="R11" i="204"/>
  <c r="Q11" i="204"/>
  <c r="P11" i="204"/>
  <c r="E11" i="204"/>
  <c r="S10" i="204"/>
  <c r="R10" i="204"/>
  <c r="Q10" i="204"/>
  <c r="P10" i="204"/>
  <c r="E10" i="204"/>
  <c r="S9" i="204"/>
  <c r="R9" i="204"/>
  <c r="S8" i="204"/>
  <c r="R8" i="204"/>
  <c r="S62" i="203"/>
  <c r="R62" i="203"/>
  <c r="S61" i="203"/>
  <c r="R61" i="203"/>
  <c r="Q61" i="203"/>
  <c r="P61" i="203"/>
  <c r="E61" i="203"/>
  <c r="T61" i="203" s="1"/>
  <c r="U60" i="203"/>
  <c r="T60" i="203"/>
  <c r="S60" i="203"/>
  <c r="R60" i="203"/>
  <c r="Q60" i="203"/>
  <c r="P60" i="203"/>
  <c r="P59" i="203" s="1"/>
  <c r="E60" i="203"/>
  <c r="S59" i="203"/>
  <c r="R59" i="203"/>
  <c r="S58" i="203"/>
  <c r="R58" i="203"/>
  <c r="S57" i="203"/>
  <c r="R57" i="203"/>
  <c r="Q57" i="203"/>
  <c r="P57" i="203"/>
  <c r="E57" i="203"/>
  <c r="S56" i="203"/>
  <c r="R56" i="203"/>
  <c r="Q56" i="203"/>
  <c r="P56" i="203"/>
  <c r="E56" i="203"/>
  <c r="U56" i="203" s="1"/>
  <c r="S55" i="203"/>
  <c r="R55" i="203"/>
  <c r="Q55" i="203"/>
  <c r="P55" i="203"/>
  <c r="E55" i="203"/>
  <c r="S54" i="203"/>
  <c r="R54" i="203"/>
  <c r="Q54" i="203"/>
  <c r="Q53" i="203" s="1"/>
  <c r="P54" i="203"/>
  <c r="E54" i="203"/>
  <c r="U54" i="203" s="1"/>
  <c r="S53" i="203"/>
  <c r="R53" i="203"/>
  <c r="S52" i="203"/>
  <c r="R52" i="203"/>
  <c r="Q52" i="203"/>
  <c r="P52" i="203"/>
  <c r="E52" i="203"/>
  <c r="U52" i="203" s="1"/>
  <c r="S51" i="203"/>
  <c r="R51" i="203"/>
  <c r="Q51" i="203"/>
  <c r="P51" i="203"/>
  <c r="E51" i="203"/>
  <c r="S50" i="203"/>
  <c r="R50" i="203"/>
  <c r="Q50" i="203"/>
  <c r="P50" i="203"/>
  <c r="E50" i="203"/>
  <c r="T50" i="203" s="1"/>
  <c r="S49" i="203"/>
  <c r="R49" i="203"/>
  <c r="Q49" i="203"/>
  <c r="P49" i="203"/>
  <c r="E49" i="203"/>
  <c r="U49" i="203" s="1"/>
  <c r="S48" i="203"/>
  <c r="R48" i="203"/>
  <c r="Q48" i="203"/>
  <c r="P48" i="203"/>
  <c r="E48" i="203"/>
  <c r="S47" i="203"/>
  <c r="R47" i="203"/>
  <c r="Q47" i="203"/>
  <c r="P47" i="203"/>
  <c r="E47" i="203"/>
  <c r="U47" i="203" s="1"/>
  <c r="S46" i="203"/>
  <c r="R46" i="203"/>
  <c r="Q46" i="203"/>
  <c r="P46" i="203"/>
  <c r="E46" i="203"/>
  <c r="S45" i="203"/>
  <c r="R45" i="203"/>
  <c r="Q45" i="203"/>
  <c r="U45" i="203" s="1"/>
  <c r="P45" i="203"/>
  <c r="T45" i="203" s="1"/>
  <c r="E45" i="203"/>
  <c r="S44" i="203"/>
  <c r="R44" i="203"/>
  <c r="Q44" i="203"/>
  <c r="Q43" i="203" s="1"/>
  <c r="Q42" i="203" s="1"/>
  <c r="P44" i="203"/>
  <c r="E44" i="203"/>
  <c r="U44" i="203" s="1"/>
  <c r="S43" i="203"/>
  <c r="R43" i="203"/>
  <c r="S42" i="203"/>
  <c r="R42" i="203"/>
  <c r="T41" i="203"/>
  <c r="S41" i="203"/>
  <c r="R41" i="203"/>
  <c r="Q41" i="203"/>
  <c r="P41" i="203"/>
  <c r="E41" i="203"/>
  <c r="U41" i="203" s="1"/>
  <c r="S40" i="203"/>
  <c r="R40" i="203"/>
  <c r="Q40" i="203"/>
  <c r="P40" i="203"/>
  <c r="E40" i="203"/>
  <c r="S39" i="203"/>
  <c r="R39" i="203"/>
  <c r="Q39" i="203"/>
  <c r="P39" i="203"/>
  <c r="E39" i="203"/>
  <c r="U39" i="203" s="1"/>
  <c r="S38" i="203"/>
  <c r="R38" i="203"/>
  <c r="Q38" i="203"/>
  <c r="P38" i="203"/>
  <c r="E38" i="203"/>
  <c r="T38" i="203" s="1"/>
  <c r="S37" i="203"/>
  <c r="R37" i="203"/>
  <c r="Q37" i="203"/>
  <c r="P37" i="203"/>
  <c r="E37" i="203"/>
  <c r="S36" i="203"/>
  <c r="R36" i="203"/>
  <c r="Q36" i="203"/>
  <c r="P36" i="203"/>
  <c r="E36" i="203"/>
  <c r="T36" i="203" s="1"/>
  <c r="S35" i="203"/>
  <c r="R35" i="203"/>
  <c r="Q35" i="203"/>
  <c r="P35" i="203"/>
  <c r="E35" i="203"/>
  <c r="U35" i="203" s="1"/>
  <c r="S34" i="203"/>
  <c r="R34" i="203"/>
  <c r="Q34" i="203"/>
  <c r="P34" i="203"/>
  <c r="E34" i="203"/>
  <c r="T33" i="203"/>
  <c r="S33" i="203"/>
  <c r="R33" i="203"/>
  <c r="Q33" i="203"/>
  <c r="P33" i="203"/>
  <c r="E33" i="203"/>
  <c r="U33" i="203" s="1"/>
  <c r="S32" i="203"/>
  <c r="R32" i="203"/>
  <c r="Q32" i="203"/>
  <c r="P32" i="203"/>
  <c r="E32" i="203"/>
  <c r="S31" i="203"/>
  <c r="R31" i="203"/>
  <c r="Q31" i="203"/>
  <c r="P31" i="203"/>
  <c r="E31" i="203"/>
  <c r="U31" i="203" s="1"/>
  <c r="S30" i="203"/>
  <c r="R30" i="203"/>
  <c r="Q30" i="203"/>
  <c r="U30" i="203" s="1"/>
  <c r="P30" i="203"/>
  <c r="T30" i="203" s="1"/>
  <c r="E30" i="203"/>
  <c r="S29" i="203"/>
  <c r="R29" i="203"/>
  <c r="Q29" i="203"/>
  <c r="P29" i="203"/>
  <c r="E29" i="203"/>
  <c r="S28" i="203"/>
  <c r="R28" i="203"/>
  <c r="Q28" i="203"/>
  <c r="P28" i="203"/>
  <c r="E28" i="203"/>
  <c r="U28" i="203" s="1"/>
  <c r="S27" i="203"/>
  <c r="R27" i="203"/>
  <c r="S26" i="203"/>
  <c r="R26" i="203"/>
  <c r="Q26" i="203"/>
  <c r="P26" i="203"/>
  <c r="E26" i="203"/>
  <c r="U26" i="203" s="1"/>
  <c r="S25" i="203"/>
  <c r="R25" i="203"/>
  <c r="Q25" i="203"/>
  <c r="P25" i="203"/>
  <c r="E25" i="203"/>
  <c r="S24" i="203"/>
  <c r="R24" i="203"/>
  <c r="Q24" i="203"/>
  <c r="P24" i="203"/>
  <c r="E24" i="203"/>
  <c r="U24" i="203" s="1"/>
  <c r="S23" i="203"/>
  <c r="R23" i="203"/>
  <c r="Q23" i="203"/>
  <c r="P23" i="203"/>
  <c r="E23" i="203"/>
  <c r="S22" i="203"/>
  <c r="R22" i="203"/>
  <c r="Q22" i="203"/>
  <c r="P22" i="203"/>
  <c r="E22" i="203"/>
  <c r="U22" i="203" s="1"/>
  <c r="S21" i="203"/>
  <c r="R21" i="203"/>
  <c r="Q21" i="203"/>
  <c r="P21" i="203"/>
  <c r="E21" i="203"/>
  <c r="T21" i="203" s="1"/>
  <c r="S20" i="203"/>
  <c r="R20" i="203"/>
  <c r="Q20" i="203"/>
  <c r="P20" i="203"/>
  <c r="E20" i="203"/>
  <c r="S19" i="203"/>
  <c r="R19" i="203"/>
  <c r="Q19" i="203"/>
  <c r="P19" i="203"/>
  <c r="E19" i="203"/>
  <c r="T19" i="203" s="1"/>
  <c r="T18" i="203"/>
  <c r="S18" i="203"/>
  <c r="R18" i="203"/>
  <c r="Q18" i="203"/>
  <c r="P18" i="203"/>
  <c r="E18" i="203"/>
  <c r="U18" i="203" s="1"/>
  <c r="S17" i="203"/>
  <c r="R17" i="203"/>
  <c r="Q17" i="203"/>
  <c r="P17" i="203"/>
  <c r="E17" i="203"/>
  <c r="S16" i="203"/>
  <c r="R16" i="203"/>
  <c r="Q16" i="203"/>
  <c r="P16" i="203"/>
  <c r="E16" i="203"/>
  <c r="U16" i="203" s="1"/>
  <c r="S15" i="203"/>
  <c r="R15" i="203"/>
  <c r="Q15" i="203"/>
  <c r="P15" i="203"/>
  <c r="E15" i="203"/>
  <c r="S14" i="203"/>
  <c r="R14" i="203"/>
  <c r="Q14" i="203"/>
  <c r="P14" i="203"/>
  <c r="E14" i="203"/>
  <c r="U14" i="203" s="1"/>
  <c r="S13" i="203"/>
  <c r="R13" i="203"/>
  <c r="Q13" i="203"/>
  <c r="P13" i="203"/>
  <c r="T13" i="203" s="1"/>
  <c r="E13" i="203"/>
  <c r="S12" i="203"/>
  <c r="R12" i="203"/>
  <c r="Q12" i="203"/>
  <c r="P12" i="203"/>
  <c r="E12" i="203"/>
  <c r="S11" i="203"/>
  <c r="R11" i="203"/>
  <c r="Q11" i="203"/>
  <c r="P11" i="203"/>
  <c r="E11" i="203"/>
  <c r="T11" i="203" s="1"/>
  <c r="S10" i="203"/>
  <c r="R10" i="203"/>
  <c r="Q10" i="203"/>
  <c r="P10" i="203"/>
  <c r="P9" i="203" s="1"/>
  <c r="E10" i="203"/>
  <c r="S9" i="203"/>
  <c r="R9" i="203"/>
  <c r="S8" i="203"/>
  <c r="R8" i="203"/>
  <c r="S62" i="202"/>
  <c r="S61" i="202"/>
  <c r="R61" i="202"/>
  <c r="Q61" i="202"/>
  <c r="P61" i="202"/>
  <c r="E61" i="202"/>
  <c r="U61" i="202" s="1"/>
  <c r="T60" i="202"/>
  <c r="S60" i="202"/>
  <c r="R60" i="202"/>
  <c r="Q60" i="202"/>
  <c r="P60" i="202"/>
  <c r="P59" i="202" s="1"/>
  <c r="E60" i="202"/>
  <c r="S59" i="202"/>
  <c r="R59" i="202"/>
  <c r="S58" i="202"/>
  <c r="R58" i="202"/>
  <c r="S57" i="202"/>
  <c r="R57" i="202"/>
  <c r="Q57" i="202"/>
  <c r="P57" i="202"/>
  <c r="E57" i="202"/>
  <c r="T57" i="202" s="1"/>
  <c r="U56" i="202"/>
  <c r="S56" i="202"/>
  <c r="R56" i="202"/>
  <c r="Q56" i="202"/>
  <c r="P56" i="202"/>
  <c r="E56" i="202"/>
  <c r="T56" i="202" s="1"/>
  <c r="S55" i="202"/>
  <c r="R55" i="202"/>
  <c r="Q55" i="202"/>
  <c r="P55" i="202"/>
  <c r="E55" i="202"/>
  <c r="U55" i="202" s="1"/>
  <c r="T54" i="202"/>
  <c r="S54" i="202"/>
  <c r="R54" i="202"/>
  <c r="Q54" i="202"/>
  <c r="P54" i="202"/>
  <c r="P53" i="202" s="1"/>
  <c r="E54" i="202"/>
  <c r="S53" i="202"/>
  <c r="R53" i="202"/>
  <c r="S52" i="202"/>
  <c r="R52" i="202"/>
  <c r="Q52" i="202"/>
  <c r="P52" i="202"/>
  <c r="E52" i="202"/>
  <c r="T52" i="202" s="1"/>
  <c r="S51" i="202"/>
  <c r="R51" i="202"/>
  <c r="Q51" i="202"/>
  <c r="P51" i="202"/>
  <c r="E51" i="202"/>
  <c r="T51" i="202" s="1"/>
  <c r="S50" i="202"/>
  <c r="R50" i="202"/>
  <c r="Q50" i="202"/>
  <c r="P50" i="202"/>
  <c r="E50" i="202"/>
  <c r="S49" i="202"/>
  <c r="R49" i="202"/>
  <c r="Q49" i="202"/>
  <c r="P49" i="202"/>
  <c r="E49" i="202"/>
  <c r="U49" i="202" s="1"/>
  <c r="S48" i="202"/>
  <c r="R48" i="202"/>
  <c r="Q48" i="202"/>
  <c r="P48" i="202"/>
  <c r="E48" i="202"/>
  <c r="U47" i="202"/>
  <c r="S47" i="202"/>
  <c r="R47" i="202"/>
  <c r="Q47" i="202"/>
  <c r="P47" i="202"/>
  <c r="E47" i="202"/>
  <c r="T47" i="202" s="1"/>
  <c r="T46" i="202"/>
  <c r="S46" i="202"/>
  <c r="R46" i="202"/>
  <c r="Q46" i="202"/>
  <c r="P46" i="202"/>
  <c r="E46" i="202"/>
  <c r="U46" i="202" s="1"/>
  <c r="S45" i="202"/>
  <c r="R45" i="202"/>
  <c r="Q45" i="202"/>
  <c r="P45" i="202"/>
  <c r="E45" i="202"/>
  <c r="S44" i="202"/>
  <c r="R44" i="202"/>
  <c r="Q44" i="202"/>
  <c r="P44" i="202"/>
  <c r="E44" i="202"/>
  <c r="S43" i="202"/>
  <c r="R43" i="202"/>
  <c r="S42" i="202"/>
  <c r="R42" i="202"/>
  <c r="S41" i="202"/>
  <c r="R41" i="202"/>
  <c r="Q41" i="202"/>
  <c r="P41" i="202"/>
  <c r="E41" i="202"/>
  <c r="U41" i="202" s="1"/>
  <c r="S40" i="202"/>
  <c r="R40" i="202"/>
  <c r="Q40" i="202"/>
  <c r="P40" i="202"/>
  <c r="E40" i="202"/>
  <c r="T39" i="202"/>
  <c r="S39" i="202"/>
  <c r="R39" i="202"/>
  <c r="Q39" i="202"/>
  <c r="P39" i="202"/>
  <c r="E39" i="202"/>
  <c r="U39" i="202" s="1"/>
  <c r="S38" i="202"/>
  <c r="R38" i="202"/>
  <c r="Q38" i="202"/>
  <c r="P38" i="202"/>
  <c r="E38" i="202"/>
  <c r="S37" i="202"/>
  <c r="R37" i="202"/>
  <c r="Q37" i="202"/>
  <c r="P37" i="202"/>
  <c r="E37" i="202"/>
  <c r="U37" i="202" s="1"/>
  <c r="S36" i="202"/>
  <c r="R36" i="202"/>
  <c r="Q36" i="202"/>
  <c r="P36" i="202"/>
  <c r="E36" i="202"/>
  <c r="U36" i="202" s="1"/>
  <c r="S35" i="202"/>
  <c r="R35" i="202"/>
  <c r="Q35" i="202"/>
  <c r="P35" i="202"/>
  <c r="E35" i="202"/>
  <c r="S34" i="202"/>
  <c r="R34" i="202"/>
  <c r="Q34" i="202"/>
  <c r="P34" i="202"/>
  <c r="E34" i="202"/>
  <c r="T34" i="202" s="1"/>
  <c r="S33" i="202"/>
  <c r="R33" i="202"/>
  <c r="Q33" i="202"/>
  <c r="P33" i="202"/>
  <c r="E33" i="202"/>
  <c r="U33" i="202" s="1"/>
  <c r="S32" i="202"/>
  <c r="R32" i="202"/>
  <c r="Q32" i="202"/>
  <c r="P32" i="202"/>
  <c r="E32" i="202"/>
  <c r="S31" i="202"/>
  <c r="R31" i="202"/>
  <c r="Q31" i="202"/>
  <c r="P31" i="202"/>
  <c r="E31" i="202"/>
  <c r="U31" i="202" s="1"/>
  <c r="S30" i="202"/>
  <c r="R30" i="202"/>
  <c r="Q30" i="202"/>
  <c r="P30" i="202"/>
  <c r="E30" i="202"/>
  <c r="S29" i="202"/>
  <c r="R29" i="202"/>
  <c r="Q29" i="202"/>
  <c r="P29" i="202"/>
  <c r="E29" i="202"/>
  <c r="U29" i="202" s="1"/>
  <c r="S28" i="202"/>
  <c r="R28" i="202"/>
  <c r="Q28" i="202"/>
  <c r="Q27" i="202" s="1"/>
  <c r="P28" i="202"/>
  <c r="E28" i="202"/>
  <c r="U28" i="202" s="1"/>
  <c r="S27" i="202"/>
  <c r="R27" i="202"/>
  <c r="S26" i="202"/>
  <c r="R26" i="202"/>
  <c r="Q26" i="202"/>
  <c r="P26" i="202"/>
  <c r="E26" i="202"/>
  <c r="U26" i="202" s="1"/>
  <c r="S25" i="202"/>
  <c r="R25" i="202"/>
  <c r="Q25" i="202"/>
  <c r="P25" i="202"/>
  <c r="E25" i="202"/>
  <c r="T25" i="202" s="1"/>
  <c r="U24" i="202"/>
  <c r="T24" i="202"/>
  <c r="S24" i="202"/>
  <c r="R24" i="202"/>
  <c r="Q24" i="202"/>
  <c r="P24" i="202"/>
  <c r="E24" i="202"/>
  <c r="S23" i="202"/>
  <c r="R23" i="202"/>
  <c r="Q23" i="202"/>
  <c r="P23" i="202"/>
  <c r="E23" i="202"/>
  <c r="U23" i="202" s="1"/>
  <c r="S22" i="202"/>
  <c r="R22" i="202"/>
  <c r="Q22" i="202"/>
  <c r="P22" i="202"/>
  <c r="E22" i="202"/>
  <c r="U22" i="202" s="1"/>
  <c r="S21" i="202"/>
  <c r="R21" i="202"/>
  <c r="Q21" i="202"/>
  <c r="P21" i="202"/>
  <c r="E21" i="202"/>
  <c r="T21" i="202" s="1"/>
  <c r="U20" i="202"/>
  <c r="T20" i="202"/>
  <c r="S20" i="202"/>
  <c r="R20" i="202"/>
  <c r="Q20" i="202"/>
  <c r="P20" i="202"/>
  <c r="E20" i="202"/>
  <c r="S19" i="202"/>
  <c r="R19" i="202"/>
  <c r="Q19" i="202"/>
  <c r="P19" i="202"/>
  <c r="E19" i="202"/>
  <c r="U19" i="202" s="1"/>
  <c r="S18" i="202"/>
  <c r="R18" i="202"/>
  <c r="Q18" i="202"/>
  <c r="P18" i="202"/>
  <c r="E18" i="202"/>
  <c r="U18" i="202" s="1"/>
  <c r="S17" i="202"/>
  <c r="R17" i="202"/>
  <c r="Q17" i="202"/>
  <c r="P17" i="202"/>
  <c r="E17" i="202"/>
  <c r="T17" i="202" s="1"/>
  <c r="T16" i="202"/>
  <c r="S16" i="202"/>
  <c r="R16" i="202"/>
  <c r="Q16" i="202"/>
  <c r="P16" i="202"/>
  <c r="E16" i="202"/>
  <c r="U16" i="202" s="1"/>
  <c r="S15" i="202"/>
  <c r="R15" i="202"/>
  <c r="Q15" i="202"/>
  <c r="P15" i="202"/>
  <c r="E15" i="202"/>
  <c r="U15" i="202" s="1"/>
  <c r="S14" i="202"/>
  <c r="R14" i="202"/>
  <c r="Q14" i="202"/>
  <c r="P14" i="202"/>
  <c r="E14" i="202"/>
  <c r="U14" i="202" s="1"/>
  <c r="S13" i="202"/>
  <c r="R13" i="202"/>
  <c r="Q13" i="202"/>
  <c r="P13" i="202"/>
  <c r="E13" i="202"/>
  <c r="T13" i="202" s="1"/>
  <c r="S12" i="202"/>
  <c r="R12" i="202"/>
  <c r="Q12" i="202"/>
  <c r="P12" i="202"/>
  <c r="E12" i="202"/>
  <c r="U12" i="202" s="1"/>
  <c r="S11" i="202"/>
  <c r="R11" i="202"/>
  <c r="Q11" i="202"/>
  <c r="P11" i="202"/>
  <c r="E11" i="202"/>
  <c r="U11" i="202" s="1"/>
  <c r="S10" i="202"/>
  <c r="R10" i="202"/>
  <c r="Q10" i="202"/>
  <c r="P10" i="202"/>
  <c r="E10" i="202"/>
  <c r="S9" i="202"/>
  <c r="R9" i="202"/>
  <c r="S8" i="202"/>
  <c r="R8" i="202"/>
  <c r="S62" i="201"/>
  <c r="R62" i="201"/>
  <c r="S61" i="201"/>
  <c r="R61" i="201"/>
  <c r="Q61" i="201"/>
  <c r="P61" i="201"/>
  <c r="E61" i="201"/>
  <c r="T61" i="201" s="1"/>
  <c r="S60" i="201"/>
  <c r="R60" i="201"/>
  <c r="Q60" i="201"/>
  <c r="P60" i="201"/>
  <c r="P59" i="201" s="1"/>
  <c r="E60" i="201"/>
  <c r="U60" i="201" s="1"/>
  <c r="S59" i="201"/>
  <c r="R59" i="201"/>
  <c r="S58" i="201"/>
  <c r="R58" i="201"/>
  <c r="S57" i="201"/>
  <c r="R57" i="201"/>
  <c r="Q57" i="201"/>
  <c r="P57" i="201"/>
  <c r="E57" i="201"/>
  <c r="S56" i="201"/>
  <c r="R56" i="201"/>
  <c r="Q56" i="201"/>
  <c r="P56" i="201"/>
  <c r="E56" i="201"/>
  <c r="U56" i="201" s="1"/>
  <c r="S55" i="201"/>
  <c r="R55" i="201"/>
  <c r="Q55" i="201"/>
  <c r="P55" i="201"/>
  <c r="E55" i="201"/>
  <c r="S54" i="201"/>
  <c r="R54" i="201"/>
  <c r="Q54" i="201"/>
  <c r="Q53" i="201" s="1"/>
  <c r="P54" i="201"/>
  <c r="E54" i="201"/>
  <c r="U54" i="201" s="1"/>
  <c r="S53" i="201"/>
  <c r="R53" i="201"/>
  <c r="T52" i="201"/>
  <c r="S52" i="201"/>
  <c r="R52" i="201"/>
  <c r="Q52" i="201"/>
  <c r="P52" i="201"/>
  <c r="E52" i="201"/>
  <c r="U52" i="201" s="1"/>
  <c r="S51" i="201"/>
  <c r="R51" i="201"/>
  <c r="Q51" i="201"/>
  <c r="P51" i="201"/>
  <c r="E51" i="201"/>
  <c r="S50" i="201"/>
  <c r="R50" i="201"/>
  <c r="Q50" i="201"/>
  <c r="P50" i="201"/>
  <c r="E50" i="201"/>
  <c r="T50" i="201" s="1"/>
  <c r="T49" i="201"/>
  <c r="S49" i="201"/>
  <c r="R49" i="201"/>
  <c r="Q49" i="201"/>
  <c r="P49" i="201"/>
  <c r="E49" i="201"/>
  <c r="U49" i="201" s="1"/>
  <c r="S48" i="201"/>
  <c r="R48" i="201"/>
  <c r="Q48" i="201"/>
  <c r="P48" i="201"/>
  <c r="E48" i="201"/>
  <c r="S47" i="201"/>
  <c r="R47" i="201"/>
  <c r="Q47" i="201"/>
  <c r="P47" i="201"/>
  <c r="E47" i="201"/>
  <c r="U47" i="201" s="1"/>
  <c r="S46" i="201"/>
  <c r="R46" i="201"/>
  <c r="Q46" i="201"/>
  <c r="P46" i="201"/>
  <c r="E46" i="201"/>
  <c r="S45" i="201"/>
  <c r="R45" i="201"/>
  <c r="Q45" i="201"/>
  <c r="U45" i="201" s="1"/>
  <c r="P45" i="201"/>
  <c r="T45" i="201" s="1"/>
  <c r="E45" i="201"/>
  <c r="S44" i="201"/>
  <c r="R44" i="201"/>
  <c r="Q44" i="201"/>
  <c r="P44" i="201"/>
  <c r="E44" i="201"/>
  <c r="U44" i="201" s="1"/>
  <c r="S43" i="201"/>
  <c r="R43" i="201"/>
  <c r="S42" i="201"/>
  <c r="R42" i="201"/>
  <c r="T41" i="201"/>
  <c r="S41" i="201"/>
  <c r="R41" i="201"/>
  <c r="Q41" i="201"/>
  <c r="P41" i="201"/>
  <c r="E41" i="201"/>
  <c r="U41" i="201" s="1"/>
  <c r="S40" i="201"/>
  <c r="R40" i="201"/>
  <c r="Q40" i="201"/>
  <c r="P40" i="201"/>
  <c r="E40" i="201"/>
  <c r="S39" i="201"/>
  <c r="R39" i="201"/>
  <c r="Q39" i="201"/>
  <c r="P39" i="201"/>
  <c r="E39" i="201"/>
  <c r="U39" i="201" s="1"/>
  <c r="S38" i="201"/>
  <c r="R38" i="201"/>
  <c r="Q38" i="201"/>
  <c r="P38" i="201"/>
  <c r="E38" i="201"/>
  <c r="U38" i="201" s="1"/>
  <c r="S37" i="201"/>
  <c r="R37" i="201"/>
  <c r="Q37" i="201"/>
  <c r="P37" i="201"/>
  <c r="E37" i="201"/>
  <c r="S36" i="201"/>
  <c r="R36" i="201"/>
  <c r="Q36" i="201"/>
  <c r="P36" i="201"/>
  <c r="E36" i="201"/>
  <c r="T36" i="201" s="1"/>
  <c r="S35" i="201"/>
  <c r="R35" i="201"/>
  <c r="Q35" i="201"/>
  <c r="P35" i="201"/>
  <c r="E35" i="201"/>
  <c r="U35" i="201" s="1"/>
  <c r="S34" i="201"/>
  <c r="R34" i="201"/>
  <c r="Q34" i="201"/>
  <c r="P34" i="201"/>
  <c r="E34" i="201"/>
  <c r="S33" i="201"/>
  <c r="R33" i="201"/>
  <c r="Q33" i="201"/>
  <c r="P33" i="201"/>
  <c r="E33" i="201"/>
  <c r="U33" i="201" s="1"/>
  <c r="S32" i="201"/>
  <c r="R32" i="201"/>
  <c r="Q32" i="201"/>
  <c r="P32" i="201"/>
  <c r="E32" i="201"/>
  <c r="S31" i="201"/>
  <c r="R31" i="201"/>
  <c r="Q31" i="201"/>
  <c r="P31" i="201"/>
  <c r="E31" i="201"/>
  <c r="U31" i="201" s="1"/>
  <c r="S30" i="201"/>
  <c r="R30" i="201"/>
  <c r="Q30" i="201"/>
  <c r="P30" i="201"/>
  <c r="T30" i="201" s="1"/>
  <c r="E30" i="201"/>
  <c r="S29" i="201"/>
  <c r="R29" i="201"/>
  <c r="Q29" i="201"/>
  <c r="P29" i="201"/>
  <c r="E29" i="201"/>
  <c r="S28" i="201"/>
  <c r="R28" i="201"/>
  <c r="Q28" i="201"/>
  <c r="P28" i="201"/>
  <c r="E28" i="201"/>
  <c r="U28" i="201" s="1"/>
  <c r="S27" i="201"/>
  <c r="R27" i="201"/>
  <c r="S26" i="201"/>
  <c r="R26" i="201"/>
  <c r="Q26" i="201"/>
  <c r="P26" i="201"/>
  <c r="E26" i="201"/>
  <c r="U26" i="201" s="1"/>
  <c r="S25" i="201"/>
  <c r="R25" i="201"/>
  <c r="Q25" i="201"/>
  <c r="P25" i="201"/>
  <c r="E25" i="201"/>
  <c r="S24" i="201"/>
  <c r="R24" i="201"/>
  <c r="Q24" i="201"/>
  <c r="P24" i="201"/>
  <c r="E24" i="201"/>
  <c r="U24" i="201" s="1"/>
  <c r="S23" i="201"/>
  <c r="R23" i="201"/>
  <c r="Q23" i="201"/>
  <c r="P23" i="201"/>
  <c r="E23" i="201"/>
  <c r="S22" i="201"/>
  <c r="R22" i="201"/>
  <c r="Q22" i="201"/>
  <c r="P22" i="201"/>
  <c r="E22" i="201"/>
  <c r="U22" i="201" s="1"/>
  <c r="S21" i="201"/>
  <c r="R21" i="201"/>
  <c r="Q21" i="201"/>
  <c r="P21" i="201"/>
  <c r="E21" i="201"/>
  <c r="U21" i="201" s="1"/>
  <c r="S20" i="201"/>
  <c r="R20" i="201"/>
  <c r="Q20" i="201"/>
  <c r="P20" i="201"/>
  <c r="E20" i="201"/>
  <c r="S19" i="201"/>
  <c r="R19" i="201"/>
  <c r="Q19" i="201"/>
  <c r="P19" i="201"/>
  <c r="E19" i="201"/>
  <c r="T19" i="201" s="1"/>
  <c r="S18" i="201"/>
  <c r="R18" i="201"/>
  <c r="Q18" i="201"/>
  <c r="P18" i="201"/>
  <c r="E18" i="201"/>
  <c r="U18" i="201" s="1"/>
  <c r="S17" i="201"/>
  <c r="R17" i="201"/>
  <c r="Q17" i="201"/>
  <c r="P17" i="201"/>
  <c r="E17" i="201"/>
  <c r="S16" i="201"/>
  <c r="R16" i="201"/>
  <c r="Q16" i="201"/>
  <c r="P16" i="201"/>
  <c r="E16" i="201"/>
  <c r="U16" i="201" s="1"/>
  <c r="S15" i="201"/>
  <c r="R15" i="201"/>
  <c r="Q15" i="201"/>
  <c r="P15" i="201"/>
  <c r="E15" i="201"/>
  <c r="S14" i="201"/>
  <c r="R14" i="201"/>
  <c r="Q14" i="201"/>
  <c r="P14" i="201"/>
  <c r="E14" i="201"/>
  <c r="U14" i="201" s="1"/>
  <c r="S13" i="201"/>
  <c r="R13" i="201"/>
  <c r="Q13" i="201"/>
  <c r="P13" i="201"/>
  <c r="E13" i="201"/>
  <c r="U13" i="201" s="1"/>
  <c r="S12" i="201"/>
  <c r="R12" i="201"/>
  <c r="Q12" i="201"/>
  <c r="P12" i="201"/>
  <c r="E12" i="201"/>
  <c r="S11" i="201"/>
  <c r="R11" i="201"/>
  <c r="Q11" i="201"/>
  <c r="P11" i="201"/>
  <c r="E11" i="201"/>
  <c r="T11" i="201" s="1"/>
  <c r="S10" i="201"/>
  <c r="R10" i="201"/>
  <c r="Q10" i="201"/>
  <c r="P10" i="201"/>
  <c r="E10" i="201"/>
  <c r="S9" i="201"/>
  <c r="R9" i="201"/>
  <c r="S8" i="201"/>
  <c r="R8" i="201"/>
  <c r="S62" i="200"/>
  <c r="S61" i="200"/>
  <c r="R61" i="200"/>
  <c r="Q61" i="200"/>
  <c r="P61" i="200"/>
  <c r="E61" i="200"/>
  <c r="U61" i="200" s="1"/>
  <c r="S60" i="200"/>
  <c r="R60" i="200"/>
  <c r="Q60" i="200"/>
  <c r="P60" i="200"/>
  <c r="P59" i="200" s="1"/>
  <c r="E60" i="200"/>
  <c r="T60" i="200" s="1"/>
  <c r="S59" i="200"/>
  <c r="R59" i="200"/>
  <c r="S58" i="200"/>
  <c r="R58" i="200"/>
  <c r="S57" i="200"/>
  <c r="R57" i="200"/>
  <c r="Q57" i="200"/>
  <c r="P57" i="200"/>
  <c r="E57" i="200"/>
  <c r="T57" i="200" s="1"/>
  <c r="S56" i="200"/>
  <c r="R56" i="200"/>
  <c r="Q56" i="200"/>
  <c r="P56" i="200"/>
  <c r="E56" i="200"/>
  <c r="U56" i="200" s="1"/>
  <c r="S55" i="200"/>
  <c r="R55" i="200"/>
  <c r="Q55" i="200"/>
  <c r="P55" i="200"/>
  <c r="E55" i="200"/>
  <c r="U55" i="200" s="1"/>
  <c r="S54" i="200"/>
  <c r="R54" i="200"/>
  <c r="Q54" i="200"/>
  <c r="P54" i="200"/>
  <c r="P53" i="200" s="1"/>
  <c r="E54" i="200"/>
  <c r="T54" i="200" s="1"/>
  <c r="S53" i="200"/>
  <c r="R53" i="200"/>
  <c r="S52" i="200"/>
  <c r="R52" i="200"/>
  <c r="Q52" i="200"/>
  <c r="P52" i="200"/>
  <c r="E52" i="200"/>
  <c r="T52" i="200" s="1"/>
  <c r="S51" i="200"/>
  <c r="R51" i="200"/>
  <c r="Q51" i="200"/>
  <c r="P51" i="200"/>
  <c r="E51" i="200"/>
  <c r="U51" i="200" s="1"/>
  <c r="S50" i="200"/>
  <c r="R50" i="200"/>
  <c r="Q50" i="200"/>
  <c r="P50" i="200"/>
  <c r="E50" i="200"/>
  <c r="S49" i="200"/>
  <c r="R49" i="200"/>
  <c r="Q49" i="200"/>
  <c r="P49" i="200"/>
  <c r="E49" i="200"/>
  <c r="U49" i="200" s="1"/>
  <c r="S48" i="200"/>
  <c r="R48" i="200"/>
  <c r="Q48" i="200"/>
  <c r="P48" i="200"/>
  <c r="E48" i="200"/>
  <c r="S47" i="200"/>
  <c r="R47" i="200"/>
  <c r="Q47" i="200"/>
  <c r="P47" i="200"/>
  <c r="E47" i="200"/>
  <c r="U47" i="200" s="1"/>
  <c r="S46" i="200"/>
  <c r="R46" i="200"/>
  <c r="Q46" i="200"/>
  <c r="P46" i="200"/>
  <c r="E46" i="200"/>
  <c r="U46" i="200" s="1"/>
  <c r="S45" i="200"/>
  <c r="R45" i="200"/>
  <c r="Q45" i="200"/>
  <c r="P45" i="200"/>
  <c r="E45" i="200"/>
  <c r="U44" i="200"/>
  <c r="S44" i="200"/>
  <c r="R44" i="200"/>
  <c r="Q44" i="200"/>
  <c r="Q43" i="200" s="1"/>
  <c r="P44" i="200"/>
  <c r="E44" i="200"/>
  <c r="S43" i="200"/>
  <c r="R43" i="200"/>
  <c r="S42" i="200"/>
  <c r="R42" i="200"/>
  <c r="S41" i="200"/>
  <c r="R41" i="200"/>
  <c r="Q41" i="200"/>
  <c r="P41" i="200"/>
  <c r="E41" i="200"/>
  <c r="U41" i="200" s="1"/>
  <c r="S40" i="200"/>
  <c r="R40" i="200"/>
  <c r="Q40" i="200"/>
  <c r="P40" i="200"/>
  <c r="E40" i="200"/>
  <c r="S39" i="200"/>
  <c r="R39" i="200"/>
  <c r="Q39" i="200"/>
  <c r="P39" i="200"/>
  <c r="E39" i="200"/>
  <c r="U39" i="200" s="1"/>
  <c r="S38" i="200"/>
  <c r="R38" i="200"/>
  <c r="Q38" i="200"/>
  <c r="P38" i="200"/>
  <c r="E38" i="200"/>
  <c r="S37" i="200"/>
  <c r="R37" i="200"/>
  <c r="Q37" i="200"/>
  <c r="P37" i="200"/>
  <c r="E37" i="200"/>
  <c r="T37" i="200" s="1"/>
  <c r="S36" i="200"/>
  <c r="R36" i="200"/>
  <c r="Q36" i="200"/>
  <c r="P36" i="200"/>
  <c r="E36" i="200"/>
  <c r="U36" i="200" s="1"/>
  <c r="S35" i="200"/>
  <c r="R35" i="200"/>
  <c r="Q35" i="200"/>
  <c r="P35" i="200"/>
  <c r="E35" i="200"/>
  <c r="S34" i="200"/>
  <c r="R34" i="200"/>
  <c r="Q34" i="200"/>
  <c r="P34" i="200"/>
  <c r="E34" i="200"/>
  <c r="T34" i="200" s="1"/>
  <c r="S33" i="200"/>
  <c r="R33" i="200"/>
  <c r="Q33" i="200"/>
  <c r="P33" i="200"/>
  <c r="E33" i="200"/>
  <c r="U33" i="200" s="1"/>
  <c r="S32" i="200"/>
  <c r="R32" i="200"/>
  <c r="Q32" i="200"/>
  <c r="P32" i="200"/>
  <c r="E32" i="200"/>
  <c r="S31" i="200"/>
  <c r="R31" i="200"/>
  <c r="Q31" i="200"/>
  <c r="P31" i="200"/>
  <c r="E31" i="200"/>
  <c r="U31" i="200" s="1"/>
  <c r="S30" i="200"/>
  <c r="R30" i="200"/>
  <c r="Q30" i="200"/>
  <c r="P30" i="200"/>
  <c r="E30" i="200"/>
  <c r="S29" i="200"/>
  <c r="R29" i="200"/>
  <c r="Q29" i="200"/>
  <c r="P29" i="200"/>
  <c r="E29" i="200"/>
  <c r="T29" i="200" s="1"/>
  <c r="S28" i="200"/>
  <c r="R28" i="200"/>
  <c r="Q28" i="200"/>
  <c r="P28" i="200"/>
  <c r="E28" i="200"/>
  <c r="U28" i="200" s="1"/>
  <c r="S27" i="200"/>
  <c r="R27" i="200"/>
  <c r="S26" i="200"/>
  <c r="R26" i="200"/>
  <c r="Q26" i="200"/>
  <c r="P26" i="200"/>
  <c r="E26" i="200"/>
  <c r="U26" i="200" s="1"/>
  <c r="S25" i="200"/>
  <c r="R25" i="200"/>
  <c r="Q25" i="200"/>
  <c r="P25" i="200"/>
  <c r="E25" i="200"/>
  <c r="T25" i="200" s="1"/>
  <c r="T24" i="200"/>
  <c r="S24" i="200"/>
  <c r="R24" i="200"/>
  <c r="Q24" i="200"/>
  <c r="P24" i="200"/>
  <c r="E24" i="200"/>
  <c r="U24" i="200" s="1"/>
  <c r="S23" i="200"/>
  <c r="R23" i="200"/>
  <c r="Q23" i="200"/>
  <c r="P23" i="200"/>
  <c r="E23" i="200"/>
  <c r="U23" i="200" s="1"/>
  <c r="S22" i="200"/>
  <c r="R22" i="200"/>
  <c r="Q22" i="200"/>
  <c r="P22" i="200"/>
  <c r="E22" i="200"/>
  <c r="U22" i="200" s="1"/>
  <c r="S21" i="200"/>
  <c r="R21" i="200"/>
  <c r="Q21" i="200"/>
  <c r="P21" i="200"/>
  <c r="E21" i="200"/>
  <c r="T21" i="200" s="1"/>
  <c r="S20" i="200"/>
  <c r="R20" i="200"/>
  <c r="Q20" i="200"/>
  <c r="P20" i="200"/>
  <c r="E20" i="200"/>
  <c r="U20" i="200" s="1"/>
  <c r="U19" i="200"/>
  <c r="T19" i="200"/>
  <c r="S19" i="200"/>
  <c r="R19" i="200"/>
  <c r="Q19" i="200"/>
  <c r="P19" i="200"/>
  <c r="E19" i="200"/>
  <c r="S18" i="200"/>
  <c r="R18" i="200"/>
  <c r="Q18" i="200"/>
  <c r="P18" i="200"/>
  <c r="E18" i="200"/>
  <c r="U18" i="200" s="1"/>
  <c r="S17" i="200"/>
  <c r="R17" i="200"/>
  <c r="Q17" i="200"/>
  <c r="P17" i="200"/>
  <c r="E17" i="200"/>
  <c r="T17" i="200" s="1"/>
  <c r="S16" i="200"/>
  <c r="R16" i="200"/>
  <c r="Q16" i="200"/>
  <c r="P16" i="200"/>
  <c r="E16" i="200"/>
  <c r="U16" i="200" s="1"/>
  <c r="S15" i="200"/>
  <c r="R15" i="200"/>
  <c r="Q15" i="200"/>
  <c r="P15" i="200"/>
  <c r="E15" i="200"/>
  <c r="U15" i="200" s="1"/>
  <c r="S14" i="200"/>
  <c r="R14" i="200"/>
  <c r="Q14" i="200"/>
  <c r="P14" i="200"/>
  <c r="E14" i="200"/>
  <c r="U14" i="200" s="1"/>
  <c r="S13" i="200"/>
  <c r="R13" i="200"/>
  <c r="Q13" i="200"/>
  <c r="P13" i="200"/>
  <c r="E13" i="200"/>
  <c r="T13" i="200" s="1"/>
  <c r="S12" i="200"/>
  <c r="R12" i="200"/>
  <c r="Q12" i="200"/>
  <c r="P12" i="200"/>
  <c r="E12" i="200"/>
  <c r="U12" i="200" s="1"/>
  <c r="U11" i="200"/>
  <c r="T11" i="200"/>
  <c r="S11" i="200"/>
  <c r="R11" i="200"/>
  <c r="Q11" i="200"/>
  <c r="P11" i="200"/>
  <c r="E11" i="200"/>
  <c r="S10" i="200"/>
  <c r="R10" i="200"/>
  <c r="Q10" i="200"/>
  <c r="P10" i="200"/>
  <c r="E10" i="200"/>
  <c r="S9" i="200"/>
  <c r="R9" i="200"/>
  <c r="S8" i="200"/>
  <c r="R8" i="200"/>
  <c r="S62" i="199"/>
  <c r="R62" i="199"/>
  <c r="S61" i="199"/>
  <c r="R61" i="199"/>
  <c r="Q61" i="199"/>
  <c r="P61" i="199"/>
  <c r="E61" i="199"/>
  <c r="T61" i="199" s="1"/>
  <c r="T60" i="199"/>
  <c r="S60" i="199"/>
  <c r="R60" i="199"/>
  <c r="Q60" i="199"/>
  <c r="P60" i="199"/>
  <c r="P59" i="199" s="1"/>
  <c r="E60" i="199"/>
  <c r="U60" i="199" s="1"/>
  <c r="S59" i="199"/>
  <c r="R59" i="199"/>
  <c r="S58" i="199"/>
  <c r="R58" i="199"/>
  <c r="S57" i="199"/>
  <c r="R57" i="199"/>
  <c r="Q57" i="199"/>
  <c r="P57" i="199"/>
  <c r="E57" i="199"/>
  <c r="S56" i="199"/>
  <c r="R56" i="199"/>
  <c r="Q56" i="199"/>
  <c r="P56" i="199"/>
  <c r="E56" i="199"/>
  <c r="U56" i="199" s="1"/>
  <c r="S55" i="199"/>
  <c r="R55" i="199"/>
  <c r="Q55" i="199"/>
  <c r="P55" i="199"/>
  <c r="E55" i="199"/>
  <c r="S54" i="199"/>
  <c r="R54" i="199"/>
  <c r="Q54" i="199"/>
  <c r="Q53" i="199" s="1"/>
  <c r="P54" i="199"/>
  <c r="E54" i="199"/>
  <c r="U54" i="199" s="1"/>
  <c r="S53" i="199"/>
  <c r="R53" i="199"/>
  <c r="S52" i="199"/>
  <c r="R52" i="199"/>
  <c r="Q52" i="199"/>
  <c r="P52" i="199"/>
  <c r="E52" i="199"/>
  <c r="U52" i="199" s="1"/>
  <c r="S51" i="199"/>
  <c r="R51" i="199"/>
  <c r="Q51" i="199"/>
  <c r="P51" i="199"/>
  <c r="E51" i="199"/>
  <c r="S50" i="199"/>
  <c r="R50" i="199"/>
  <c r="Q50" i="199"/>
  <c r="P50" i="199"/>
  <c r="E50" i="199"/>
  <c r="T50" i="199" s="1"/>
  <c r="T49" i="199"/>
  <c r="S49" i="199"/>
  <c r="R49" i="199"/>
  <c r="Q49" i="199"/>
  <c r="P49" i="199"/>
  <c r="E49" i="199"/>
  <c r="U49" i="199" s="1"/>
  <c r="S48" i="199"/>
  <c r="R48" i="199"/>
  <c r="Q48" i="199"/>
  <c r="P48" i="199"/>
  <c r="E48" i="199"/>
  <c r="S47" i="199"/>
  <c r="R47" i="199"/>
  <c r="Q47" i="199"/>
  <c r="P47" i="199"/>
  <c r="E47" i="199"/>
  <c r="U47" i="199" s="1"/>
  <c r="S46" i="199"/>
  <c r="R46" i="199"/>
  <c r="Q46" i="199"/>
  <c r="P46" i="199"/>
  <c r="E46" i="199"/>
  <c r="S45" i="199"/>
  <c r="R45" i="199"/>
  <c r="Q45" i="199"/>
  <c r="P45" i="199"/>
  <c r="E45" i="199"/>
  <c r="U45" i="199" s="1"/>
  <c r="S44" i="199"/>
  <c r="R44" i="199"/>
  <c r="Q44" i="199"/>
  <c r="P44" i="199"/>
  <c r="E44" i="199"/>
  <c r="U44" i="199" s="1"/>
  <c r="S43" i="199"/>
  <c r="R43" i="199"/>
  <c r="S42" i="199"/>
  <c r="R42" i="199"/>
  <c r="S41" i="199"/>
  <c r="R41" i="199"/>
  <c r="Q41" i="199"/>
  <c r="P41" i="199"/>
  <c r="E41" i="199"/>
  <c r="U41" i="199" s="1"/>
  <c r="S40" i="199"/>
  <c r="R40" i="199"/>
  <c r="Q40" i="199"/>
  <c r="P40" i="199"/>
  <c r="E40" i="199"/>
  <c r="S39" i="199"/>
  <c r="R39" i="199"/>
  <c r="Q39" i="199"/>
  <c r="P39" i="199"/>
  <c r="E39" i="199"/>
  <c r="U39" i="199" s="1"/>
  <c r="S38" i="199"/>
  <c r="R38" i="199"/>
  <c r="Q38" i="199"/>
  <c r="P38" i="199"/>
  <c r="E38" i="199"/>
  <c r="U38" i="199" s="1"/>
  <c r="S37" i="199"/>
  <c r="R37" i="199"/>
  <c r="Q37" i="199"/>
  <c r="P37" i="199"/>
  <c r="E37" i="199"/>
  <c r="S36" i="199"/>
  <c r="R36" i="199"/>
  <c r="Q36" i="199"/>
  <c r="P36" i="199"/>
  <c r="E36" i="199"/>
  <c r="T36" i="199" s="1"/>
  <c r="S35" i="199"/>
  <c r="R35" i="199"/>
  <c r="Q35" i="199"/>
  <c r="P35" i="199"/>
  <c r="E35" i="199"/>
  <c r="U35" i="199" s="1"/>
  <c r="S34" i="199"/>
  <c r="R34" i="199"/>
  <c r="Q34" i="199"/>
  <c r="P34" i="199"/>
  <c r="E34" i="199"/>
  <c r="S33" i="199"/>
  <c r="R33" i="199"/>
  <c r="Q33" i="199"/>
  <c r="P33" i="199"/>
  <c r="E33" i="199"/>
  <c r="U33" i="199" s="1"/>
  <c r="S32" i="199"/>
  <c r="R32" i="199"/>
  <c r="Q32" i="199"/>
  <c r="P32" i="199"/>
  <c r="E32" i="199"/>
  <c r="S31" i="199"/>
  <c r="R31" i="199"/>
  <c r="Q31" i="199"/>
  <c r="P31" i="199"/>
  <c r="E31" i="199"/>
  <c r="U31" i="199" s="1"/>
  <c r="S30" i="199"/>
  <c r="R30" i="199"/>
  <c r="Q30" i="199"/>
  <c r="P30" i="199"/>
  <c r="T30" i="199" s="1"/>
  <c r="E30" i="199"/>
  <c r="S29" i="199"/>
  <c r="R29" i="199"/>
  <c r="Q29" i="199"/>
  <c r="P29" i="199"/>
  <c r="E29" i="199"/>
  <c r="S28" i="199"/>
  <c r="R28" i="199"/>
  <c r="Q28" i="199"/>
  <c r="Q27" i="199" s="1"/>
  <c r="P28" i="199"/>
  <c r="E28" i="199"/>
  <c r="U28" i="199" s="1"/>
  <c r="S27" i="199"/>
  <c r="R27" i="199"/>
  <c r="T26" i="199"/>
  <c r="S26" i="199"/>
  <c r="R26" i="199"/>
  <c r="Q26" i="199"/>
  <c r="P26" i="199"/>
  <c r="E26" i="199"/>
  <c r="U26" i="199" s="1"/>
  <c r="S25" i="199"/>
  <c r="R25" i="199"/>
  <c r="Q25" i="199"/>
  <c r="P25" i="199"/>
  <c r="E25" i="199"/>
  <c r="S24" i="199"/>
  <c r="R24" i="199"/>
  <c r="Q24" i="199"/>
  <c r="P24" i="199"/>
  <c r="E24" i="199"/>
  <c r="U24" i="199" s="1"/>
  <c r="S23" i="199"/>
  <c r="R23" i="199"/>
  <c r="Q23" i="199"/>
  <c r="P23" i="199"/>
  <c r="E23" i="199"/>
  <c r="S22" i="199"/>
  <c r="R22" i="199"/>
  <c r="Q22" i="199"/>
  <c r="P22" i="199"/>
  <c r="E22" i="199"/>
  <c r="U22" i="199" s="1"/>
  <c r="S21" i="199"/>
  <c r="R21" i="199"/>
  <c r="Q21" i="199"/>
  <c r="P21" i="199"/>
  <c r="E21" i="199"/>
  <c r="U21" i="199" s="1"/>
  <c r="S20" i="199"/>
  <c r="R20" i="199"/>
  <c r="Q20" i="199"/>
  <c r="P20" i="199"/>
  <c r="E20" i="199"/>
  <c r="S19" i="199"/>
  <c r="R19" i="199"/>
  <c r="Q19" i="199"/>
  <c r="P19" i="199"/>
  <c r="E19" i="199"/>
  <c r="T19" i="199" s="1"/>
  <c r="T18" i="199"/>
  <c r="S18" i="199"/>
  <c r="R18" i="199"/>
  <c r="Q18" i="199"/>
  <c r="P18" i="199"/>
  <c r="E18" i="199"/>
  <c r="U18" i="199" s="1"/>
  <c r="S17" i="199"/>
  <c r="R17" i="199"/>
  <c r="Q17" i="199"/>
  <c r="P17" i="199"/>
  <c r="E17" i="199"/>
  <c r="S16" i="199"/>
  <c r="R16" i="199"/>
  <c r="Q16" i="199"/>
  <c r="P16" i="199"/>
  <c r="E16" i="199"/>
  <c r="U16" i="199" s="1"/>
  <c r="S15" i="199"/>
  <c r="R15" i="199"/>
  <c r="Q15" i="199"/>
  <c r="P15" i="199"/>
  <c r="E15" i="199"/>
  <c r="U14" i="199"/>
  <c r="S14" i="199"/>
  <c r="R14" i="199"/>
  <c r="Q14" i="199"/>
  <c r="P14" i="199"/>
  <c r="E14" i="199"/>
  <c r="T14" i="199" s="1"/>
  <c r="S13" i="199"/>
  <c r="R13" i="199"/>
  <c r="Q13" i="199"/>
  <c r="P13" i="199"/>
  <c r="E13" i="199"/>
  <c r="U13" i="199" s="1"/>
  <c r="S12" i="199"/>
  <c r="R12" i="199"/>
  <c r="Q12" i="199"/>
  <c r="P12" i="199"/>
  <c r="E12" i="199"/>
  <c r="S11" i="199"/>
  <c r="R11" i="199"/>
  <c r="Q11" i="199"/>
  <c r="P11" i="199"/>
  <c r="E11" i="199"/>
  <c r="T11" i="199" s="1"/>
  <c r="S10" i="199"/>
  <c r="R10" i="199"/>
  <c r="Q10" i="199"/>
  <c r="P10" i="199"/>
  <c r="P9" i="199" s="1"/>
  <c r="E10" i="199"/>
  <c r="S9" i="199"/>
  <c r="R9" i="199"/>
  <c r="S8" i="199"/>
  <c r="R8" i="199"/>
  <c r="S62" i="198"/>
  <c r="S61" i="198"/>
  <c r="R61" i="198"/>
  <c r="Q61" i="198"/>
  <c r="P61" i="198"/>
  <c r="E61" i="198"/>
  <c r="U61" i="198" s="1"/>
  <c r="S60" i="198"/>
  <c r="R60" i="198"/>
  <c r="Q60" i="198"/>
  <c r="P60" i="198"/>
  <c r="P59" i="198" s="1"/>
  <c r="E60" i="198"/>
  <c r="T60" i="198" s="1"/>
  <c r="S59" i="198"/>
  <c r="R59" i="198"/>
  <c r="S58" i="198"/>
  <c r="R58" i="198"/>
  <c r="S57" i="198"/>
  <c r="R57" i="198"/>
  <c r="Q57" i="198"/>
  <c r="P57" i="198"/>
  <c r="E57" i="198"/>
  <c r="T57" i="198" s="1"/>
  <c r="S56" i="198"/>
  <c r="R56" i="198"/>
  <c r="Q56" i="198"/>
  <c r="P56" i="198"/>
  <c r="E56" i="198"/>
  <c r="U56" i="198" s="1"/>
  <c r="S55" i="198"/>
  <c r="R55" i="198"/>
  <c r="Q55" i="198"/>
  <c r="P55" i="198"/>
  <c r="E55" i="198"/>
  <c r="U55" i="198" s="1"/>
  <c r="T54" i="198"/>
  <c r="S54" i="198"/>
  <c r="R54" i="198"/>
  <c r="Q54" i="198"/>
  <c r="P54" i="198"/>
  <c r="P53" i="198" s="1"/>
  <c r="E54" i="198"/>
  <c r="S53" i="198"/>
  <c r="R53" i="198"/>
  <c r="U52" i="198"/>
  <c r="S52" i="198"/>
  <c r="R52" i="198"/>
  <c r="Q52" i="198"/>
  <c r="P52" i="198"/>
  <c r="E52" i="198"/>
  <c r="T52" i="198" s="1"/>
  <c r="S51" i="198"/>
  <c r="R51" i="198"/>
  <c r="Q51" i="198"/>
  <c r="P51" i="198"/>
  <c r="E51" i="198"/>
  <c r="U51" i="198" s="1"/>
  <c r="S50" i="198"/>
  <c r="R50" i="198"/>
  <c r="Q50" i="198"/>
  <c r="P50" i="198"/>
  <c r="E50" i="198"/>
  <c r="S49" i="198"/>
  <c r="R49" i="198"/>
  <c r="Q49" i="198"/>
  <c r="P49" i="198"/>
  <c r="E49" i="198"/>
  <c r="U49" i="198" s="1"/>
  <c r="S48" i="198"/>
  <c r="R48" i="198"/>
  <c r="Q48" i="198"/>
  <c r="P48" i="198"/>
  <c r="E48" i="198"/>
  <c r="S47" i="198"/>
  <c r="R47" i="198"/>
  <c r="Q47" i="198"/>
  <c r="P47" i="198"/>
  <c r="E47" i="198"/>
  <c r="U47" i="198" s="1"/>
  <c r="U46" i="198"/>
  <c r="S46" i="198"/>
  <c r="R46" i="198"/>
  <c r="Q46" i="198"/>
  <c r="P46" i="198"/>
  <c r="E46" i="198"/>
  <c r="T46" i="198" s="1"/>
  <c r="S45" i="198"/>
  <c r="R45" i="198"/>
  <c r="Q45" i="198"/>
  <c r="P45" i="198"/>
  <c r="E45" i="198"/>
  <c r="S44" i="198"/>
  <c r="R44" i="198"/>
  <c r="Q44" i="198"/>
  <c r="Q43" i="198" s="1"/>
  <c r="P44" i="198"/>
  <c r="E44" i="198"/>
  <c r="U44" i="198" s="1"/>
  <c r="S43" i="198"/>
  <c r="R43" i="198"/>
  <c r="S42" i="198"/>
  <c r="R42" i="198"/>
  <c r="T41" i="198"/>
  <c r="S41" i="198"/>
  <c r="R41" i="198"/>
  <c r="Q41" i="198"/>
  <c r="P41" i="198"/>
  <c r="E41" i="198"/>
  <c r="U41" i="198" s="1"/>
  <c r="S40" i="198"/>
  <c r="R40" i="198"/>
  <c r="Q40" i="198"/>
  <c r="P40" i="198"/>
  <c r="E40" i="198"/>
  <c r="S39" i="198"/>
  <c r="R39" i="198"/>
  <c r="Q39" i="198"/>
  <c r="P39" i="198"/>
  <c r="E39" i="198"/>
  <c r="U39" i="198" s="1"/>
  <c r="S38" i="198"/>
  <c r="R38" i="198"/>
  <c r="Q38" i="198"/>
  <c r="P38" i="198"/>
  <c r="E38" i="198"/>
  <c r="S37" i="198"/>
  <c r="R37" i="198"/>
  <c r="Q37" i="198"/>
  <c r="P37" i="198"/>
  <c r="E37" i="198"/>
  <c r="T37" i="198" s="1"/>
  <c r="S36" i="198"/>
  <c r="R36" i="198"/>
  <c r="Q36" i="198"/>
  <c r="P36" i="198"/>
  <c r="E36" i="198"/>
  <c r="U36" i="198" s="1"/>
  <c r="S35" i="198"/>
  <c r="R35" i="198"/>
  <c r="Q35" i="198"/>
  <c r="P35" i="198"/>
  <c r="E35" i="198"/>
  <c r="S34" i="198"/>
  <c r="R34" i="198"/>
  <c r="Q34" i="198"/>
  <c r="P34" i="198"/>
  <c r="E34" i="198"/>
  <c r="T34" i="198" s="1"/>
  <c r="T33" i="198"/>
  <c r="S33" i="198"/>
  <c r="R33" i="198"/>
  <c r="Q33" i="198"/>
  <c r="P33" i="198"/>
  <c r="E33" i="198"/>
  <c r="U33" i="198" s="1"/>
  <c r="S32" i="198"/>
  <c r="R32" i="198"/>
  <c r="Q32" i="198"/>
  <c r="P32" i="198"/>
  <c r="E32" i="198"/>
  <c r="S31" i="198"/>
  <c r="R31" i="198"/>
  <c r="Q31" i="198"/>
  <c r="P31" i="198"/>
  <c r="E31" i="198"/>
  <c r="U31" i="198" s="1"/>
  <c r="S30" i="198"/>
  <c r="R30" i="198"/>
  <c r="Q30" i="198"/>
  <c r="P30" i="198"/>
  <c r="E30" i="198"/>
  <c r="S29" i="198"/>
  <c r="R29" i="198"/>
  <c r="Q29" i="198"/>
  <c r="P29" i="198"/>
  <c r="E29" i="198"/>
  <c r="T29" i="198" s="1"/>
  <c r="S28" i="198"/>
  <c r="R28" i="198"/>
  <c r="Q28" i="198"/>
  <c r="Q27" i="198" s="1"/>
  <c r="P28" i="198"/>
  <c r="E28" i="198"/>
  <c r="U28" i="198" s="1"/>
  <c r="S27" i="198"/>
  <c r="R27" i="198"/>
  <c r="S26" i="198"/>
  <c r="R26" i="198"/>
  <c r="Q26" i="198"/>
  <c r="P26" i="198"/>
  <c r="E26" i="198"/>
  <c r="U26" i="198" s="1"/>
  <c r="S25" i="198"/>
  <c r="R25" i="198"/>
  <c r="Q25" i="198"/>
  <c r="P25" i="198"/>
  <c r="E25" i="198"/>
  <c r="T25" i="198" s="1"/>
  <c r="U24" i="198"/>
  <c r="S24" i="198"/>
  <c r="R24" i="198"/>
  <c r="Q24" i="198"/>
  <c r="P24" i="198"/>
  <c r="E24" i="198"/>
  <c r="T24" i="198" s="1"/>
  <c r="S23" i="198"/>
  <c r="R23" i="198"/>
  <c r="Q23" i="198"/>
  <c r="P23" i="198"/>
  <c r="E23" i="198"/>
  <c r="U23" i="198" s="1"/>
  <c r="S22" i="198"/>
  <c r="R22" i="198"/>
  <c r="Q22" i="198"/>
  <c r="P22" i="198"/>
  <c r="T22" i="198" s="1"/>
  <c r="E22" i="198"/>
  <c r="U22" i="198" s="1"/>
  <c r="S21" i="198"/>
  <c r="R21" i="198"/>
  <c r="Q21" i="198"/>
  <c r="P21" i="198"/>
  <c r="E21" i="198"/>
  <c r="T21" i="198" s="1"/>
  <c r="T20" i="198"/>
  <c r="S20" i="198"/>
  <c r="R20" i="198"/>
  <c r="Q20" i="198"/>
  <c r="P20" i="198"/>
  <c r="E20" i="198"/>
  <c r="U20" i="198" s="1"/>
  <c r="S19" i="198"/>
  <c r="R19" i="198"/>
  <c r="Q19" i="198"/>
  <c r="P19" i="198"/>
  <c r="E19" i="198"/>
  <c r="T19" i="198" s="1"/>
  <c r="S18" i="198"/>
  <c r="R18" i="198"/>
  <c r="Q18" i="198"/>
  <c r="P18" i="198"/>
  <c r="E18" i="198"/>
  <c r="U18" i="198" s="1"/>
  <c r="S17" i="198"/>
  <c r="R17" i="198"/>
  <c r="Q17" i="198"/>
  <c r="P17" i="198"/>
  <c r="E17" i="198"/>
  <c r="T17" i="198" s="1"/>
  <c r="U16" i="198"/>
  <c r="T16" i="198"/>
  <c r="S16" i="198"/>
  <c r="R16" i="198"/>
  <c r="Q16" i="198"/>
  <c r="P16" i="198"/>
  <c r="E16" i="198"/>
  <c r="S15" i="198"/>
  <c r="R15" i="198"/>
  <c r="Q15" i="198"/>
  <c r="P15" i="198"/>
  <c r="E15" i="198"/>
  <c r="U15" i="198" s="1"/>
  <c r="S14" i="198"/>
  <c r="R14" i="198"/>
  <c r="Q14" i="198"/>
  <c r="P14" i="198"/>
  <c r="E14" i="198"/>
  <c r="U14" i="198" s="1"/>
  <c r="S13" i="198"/>
  <c r="R13" i="198"/>
  <c r="Q13" i="198"/>
  <c r="P13" i="198"/>
  <c r="E13" i="198"/>
  <c r="T13" i="198" s="1"/>
  <c r="S12" i="198"/>
  <c r="R12" i="198"/>
  <c r="Q12" i="198"/>
  <c r="P12" i="198"/>
  <c r="E12" i="198"/>
  <c r="U12" i="198" s="1"/>
  <c r="S11" i="198"/>
  <c r="R11" i="198"/>
  <c r="Q11" i="198"/>
  <c r="P11" i="198"/>
  <c r="E11" i="198"/>
  <c r="T11" i="198" s="1"/>
  <c r="S10" i="198"/>
  <c r="R10" i="198"/>
  <c r="Q10" i="198"/>
  <c r="P10" i="198"/>
  <c r="E10" i="198"/>
  <c r="S9" i="198"/>
  <c r="R9" i="198"/>
  <c r="S8" i="198"/>
  <c r="R8" i="198"/>
  <c r="S62" i="197"/>
  <c r="R62" i="197"/>
  <c r="S61" i="197"/>
  <c r="R61" i="197"/>
  <c r="Q61" i="197"/>
  <c r="P61" i="197"/>
  <c r="E61" i="197"/>
  <c r="T61" i="197" s="1"/>
  <c r="S60" i="197"/>
  <c r="R60" i="197"/>
  <c r="Q60" i="197"/>
  <c r="P60" i="197"/>
  <c r="P59" i="197" s="1"/>
  <c r="E60" i="197"/>
  <c r="T60" i="197" s="1"/>
  <c r="S59" i="197"/>
  <c r="R59" i="197"/>
  <c r="S58" i="197"/>
  <c r="R58" i="197"/>
  <c r="S57" i="197"/>
  <c r="R57" i="197"/>
  <c r="Q57" i="197"/>
  <c r="P57" i="197"/>
  <c r="E57" i="197"/>
  <c r="S56" i="197"/>
  <c r="R56" i="197"/>
  <c r="Q56" i="197"/>
  <c r="P56" i="197"/>
  <c r="E56" i="197"/>
  <c r="U56" i="197" s="1"/>
  <c r="S55" i="197"/>
  <c r="R55" i="197"/>
  <c r="Q55" i="197"/>
  <c r="P55" i="197"/>
  <c r="E55" i="197"/>
  <c r="S54" i="197"/>
  <c r="R54" i="197"/>
  <c r="Q54" i="197"/>
  <c r="Q53" i="197" s="1"/>
  <c r="P54" i="197"/>
  <c r="E54" i="197"/>
  <c r="U54" i="197" s="1"/>
  <c r="S53" i="197"/>
  <c r="R53" i="197"/>
  <c r="T52" i="197"/>
  <c r="S52" i="197"/>
  <c r="R52" i="197"/>
  <c r="Q52" i="197"/>
  <c r="P52" i="197"/>
  <c r="E52" i="197"/>
  <c r="U52" i="197" s="1"/>
  <c r="S51" i="197"/>
  <c r="R51" i="197"/>
  <c r="Q51" i="197"/>
  <c r="P51" i="197"/>
  <c r="E51" i="197"/>
  <c r="S50" i="197"/>
  <c r="R50" i="197"/>
  <c r="Q50" i="197"/>
  <c r="P50" i="197"/>
  <c r="E50" i="197"/>
  <c r="T50" i="197" s="1"/>
  <c r="S49" i="197"/>
  <c r="R49" i="197"/>
  <c r="Q49" i="197"/>
  <c r="P49" i="197"/>
  <c r="E49" i="197"/>
  <c r="U49" i="197" s="1"/>
  <c r="S48" i="197"/>
  <c r="R48" i="197"/>
  <c r="Q48" i="197"/>
  <c r="P48" i="197"/>
  <c r="E48" i="197"/>
  <c r="S47" i="197"/>
  <c r="R47" i="197"/>
  <c r="Q47" i="197"/>
  <c r="P47" i="197"/>
  <c r="E47" i="197"/>
  <c r="U47" i="197" s="1"/>
  <c r="S46" i="197"/>
  <c r="R46" i="197"/>
  <c r="Q46" i="197"/>
  <c r="P46" i="197"/>
  <c r="E46" i="197"/>
  <c r="S45" i="197"/>
  <c r="R45" i="197"/>
  <c r="Q45" i="197"/>
  <c r="U45" i="197" s="1"/>
  <c r="P45" i="197"/>
  <c r="T45" i="197" s="1"/>
  <c r="E45" i="197"/>
  <c r="S44" i="197"/>
  <c r="R44" i="197"/>
  <c r="Q44" i="197"/>
  <c r="P44" i="197"/>
  <c r="E44" i="197"/>
  <c r="U44" i="197" s="1"/>
  <c r="S43" i="197"/>
  <c r="R43" i="197"/>
  <c r="S42" i="197"/>
  <c r="R42" i="197"/>
  <c r="T41" i="197"/>
  <c r="S41" i="197"/>
  <c r="R41" i="197"/>
  <c r="Q41" i="197"/>
  <c r="P41" i="197"/>
  <c r="E41" i="197"/>
  <c r="U41" i="197" s="1"/>
  <c r="S40" i="197"/>
  <c r="R40" i="197"/>
  <c r="Q40" i="197"/>
  <c r="P40" i="197"/>
  <c r="E40" i="197"/>
  <c r="S39" i="197"/>
  <c r="R39" i="197"/>
  <c r="Q39" i="197"/>
  <c r="P39" i="197"/>
  <c r="E39" i="197"/>
  <c r="T39" i="197" s="1"/>
  <c r="S38" i="197"/>
  <c r="R38" i="197"/>
  <c r="Q38" i="197"/>
  <c r="P38" i="197"/>
  <c r="E38" i="197"/>
  <c r="U38" i="197" s="1"/>
  <c r="S37" i="197"/>
  <c r="R37" i="197"/>
  <c r="Q37" i="197"/>
  <c r="P37" i="197"/>
  <c r="E37" i="197"/>
  <c r="S36" i="197"/>
  <c r="R36" i="197"/>
  <c r="Q36" i="197"/>
  <c r="P36" i="197"/>
  <c r="E36" i="197"/>
  <c r="T36" i="197" s="1"/>
  <c r="S35" i="197"/>
  <c r="R35" i="197"/>
  <c r="Q35" i="197"/>
  <c r="P35" i="197"/>
  <c r="T35" i="197" s="1"/>
  <c r="E35" i="197"/>
  <c r="S34" i="197"/>
  <c r="R34" i="197"/>
  <c r="Q34" i="197"/>
  <c r="P34" i="197"/>
  <c r="E34" i="197"/>
  <c r="S33" i="197"/>
  <c r="R33" i="197"/>
  <c r="Q33" i="197"/>
  <c r="P33" i="197"/>
  <c r="E33" i="197"/>
  <c r="U33" i="197" s="1"/>
  <c r="S32" i="197"/>
  <c r="R32" i="197"/>
  <c r="Q32" i="197"/>
  <c r="P32" i="197"/>
  <c r="E32" i="197"/>
  <c r="S31" i="197"/>
  <c r="R31" i="197"/>
  <c r="Q31" i="197"/>
  <c r="P31" i="197"/>
  <c r="E31" i="197"/>
  <c r="U31" i="197" s="1"/>
  <c r="S30" i="197"/>
  <c r="R30" i="197"/>
  <c r="Q30" i="197"/>
  <c r="P30" i="197"/>
  <c r="E30" i="197"/>
  <c r="U30" i="197" s="1"/>
  <c r="S29" i="197"/>
  <c r="R29" i="197"/>
  <c r="Q29" i="197"/>
  <c r="P29" i="197"/>
  <c r="E29" i="197"/>
  <c r="S28" i="197"/>
  <c r="R28" i="197"/>
  <c r="Q28" i="197"/>
  <c r="P28" i="197"/>
  <c r="E28" i="197"/>
  <c r="U28" i="197" s="1"/>
  <c r="S27" i="197"/>
  <c r="R27" i="197"/>
  <c r="U26" i="197"/>
  <c r="S26" i="197"/>
  <c r="R26" i="197"/>
  <c r="Q26" i="197"/>
  <c r="P26" i="197"/>
  <c r="E26" i="197"/>
  <c r="T26" i="197" s="1"/>
  <c r="S25" i="197"/>
  <c r="R25" i="197"/>
  <c r="Q25" i="197"/>
  <c r="P25" i="197"/>
  <c r="E25" i="197"/>
  <c r="T24" i="197"/>
  <c r="S24" i="197"/>
  <c r="R24" i="197"/>
  <c r="Q24" i="197"/>
  <c r="P24" i="197"/>
  <c r="E24" i="197"/>
  <c r="U24" i="197" s="1"/>
  <c r="S23" i="197"/>
  <c r="R23" i="197"/>
  <c r="Q23" i="197"/>
  <c r="P23" i="197"/>
  <c r="E23" i="197"/>
  <c r="S22" i="197"/>
  <c r="R22" i="197"/>
  <c r="Q22" i="197"/>
  <c r="P22" i="197"/>
  <c r="E22" i="197"/>
  <c r="U22" i="197" s="1"/>
  <c r="S21" i="197"/>
  <c r="R21" i="197"/>
  <c r="Q21" i="197"/>
  <c r="P21" i="197"/>
  <c r="E21" i="197"/>
  <c r="U21" i="197" s="1"/>
  <c r="S20" i="197"/>
  <c r="R20" i="197"/>
  <c r="Q20" i="197"/>
  <c r="P20" i="197"/>
  <c r="E20" i="197"/>
  <c r="S19" i="197"/>
  <c r="R19" i="197"/>
  <c r="Q19" i="197"/>
  <c r="P19" i="197"/>
  <c r="E19" i="197"/>
  <c r="T19" i="197" s="1"/>
  <c r="S18" i="197"/>
  <c r="R18" i="197"/>
  <c r="Q18" i="197"/>
  <c r="P18" i="197"/>
  <c r="E18" i="197"/>
  <c r="T18" i="197" s="1"/>
  <c r="S17" i="197"/>
  <c r="R17" i="197"/>
  <c r="Q17" i="197"/>
  <c r="P17" i="197"/>
  <c r="E17" i="197"/>
  <c r="T16" i="197"/>
  <c r="S16" i="197"/>
  <c r="R16" i="197"/>
  <c r="Q16" i="197"/>
  <c r="P16" i="197"/>
  <c r="E16" i="197"/>
  <c r="U16" i="197" s="1"/>
  <c r="S15" i="197"/>
  <c r="R15" i="197"/>
  <c r="Q15" i="197"/>
  <c r="P15" i="197"/>
  <c r="E15" i="197"/>
  <c r="S14" i="197"/>
  <c r="R14" i="197"/>
  <c r="Q14" i="197"/>
  <c r="P14" i="197"/>
  <c r="E14" i="197"/>
  <c r="U14" i="197" s="1"/>
  <c r="S13" i="197"/>
  <c r="R13" i="197"/>
  <c r="Q13" i="197"/>
  <c r="P13" i="197"/>
  <c r="T13" i="197" s="1"/>
  <c r="E13" i="197"/>
  <c r="U13" i="197" s="1"/>
  <c r="S12" i="197"/>
  <c r="R12" i="197"/>
  <c r="Q12" i="197"/>
  <c r="P12" i="197"/>
  <c r="E12" i="197"/>
  <c r="S11" i="197"/>
  <c r="R11" i="197"/>
  <c r="Q11" i="197"/>
  <c r="P11" i="197"/>
  <c r="E11" i="197"/>
  <c r="T11" i="197" s="1"/>
  <c r="S10" i="197"/>
  <c r="R10" i="197"/>
  <c r="Q10" i="197"/>
  <c r="P10" i="197"/>
  <c r="P9" i="197" s="1"/>
  <c r="E10" i="197"/>
  <c r="S9" i="197"/>
  <c r="R9" i="197"/>
  <c r="S8" i="197"/>
  <c r="R8" i="197"/>
  <c r="S62" i="196"/>
  <c r="S61" i="196"/>
  <c r="R61" i="196"/>
  <c r="Q61" i="196"/>
  <c r="P61" i="196"/>
  <c r="E61" i="196"/>
  <c r="U61" i="196" s="1"/>
  <c r="S60" i="196"/>
  <c r="R60" i="196"/>
  <c r="Q60" i="196"/>
  <c r="P60" i="196"/>
  <c r="P59" i="196" s="1"/>
  <c r="E60" i="196"/>
  <c r="T60" i="196" s="1"/>
  <c r="S59" i="196"/>
  <c r="R59" i="196"/>
  <c r="S58" i="196"/>
  <c r="R58" i="196"/>
  <c r="S57" i="196"/>
  <c r="R57" i="196"/>
  <c r="Q57" i="196"/>
  <c r="P57" i="196"/>
  <c r="E57" i="196"/>
  <c r="T57" i="196" s="1"/>
  <c r="S56" i="196"/>
  <c r="R56" i="196"/>
  <c r="Q56" i="196"/>
  <c r="P56" i="196"/>
  <c r="E56" i="196"/>
  <c r="U56" i="196" s="1"/>
  <c r="S55" i="196"/>
  <c r="R55" i="196"/>
  <c r="Q55" i="196"/>
  <c r="P55" i="196"/>
  <c r="E55" i="196"/>
  <c r="U55" i="196" s="1"/>
  <c r="T54" i="196"/>
  <c r="S54" i="196"/>
  <c r="R54" i="196"/>
  <c r="Q54" i="196"/>
  <c r="P54" i="196"/>
  <c r="P53" i="196" s="1"/>
  <c r="E54" i="196"/>
  <c r="S53" i="196"/>
  <c r="R53" i="196"/>
  <c r="U52" i="196"/>
  <c r="S52" i="196"/>
  <c r="R52" i="196"/>
  <c r="Q52" i="196"/>
  <c r="P52" i="196"/>
  <c r="E52" i="196"/>
  <c r="T52" i="196" s="1"/>
  <c r="S51" i="196"/>
  <c r="R51" i="196"/>
  <c r="Q51" i="196"/>
  <c r="P51" i="196"/>
  <c r="E51" i="196"/>
  <c r="T51" i="196" s="1"/>
  <c r="S50" i="196"/>
  <c r="R50" i="196"/>
  <c r="Q50" i="196"/>
  <c r="P50" i="196"/>
  <c r="E50" i="196"/>
  <c r="S49" i="196"/>
  <c r="R49" i="196"/>
  <c r="Q49" i="196"/>
  <c r="P49" i="196"/>
  <c r="E49" i="196"/>
  <c r="U49" i="196" s="1"/>
  <c r="S48" i="196"/>
  <c r="R48" i="196"/>
  <c r="Q48" i="196"/>
  <c r="P48" i="196"/>
  <c r="E48" i="196"/>
  <c r="S47" i="196"/>
  <c r="R47" i="196"/>
  <c r="Q47" i="196"/>
  <c r="P47" i="196"/>
  <c r="E47" i="196"/>
  <c r="U47" i="196" s="1"/>
  <c r="U46" i="196"/>
  <c r="S46" i="196"/>
  <c r="R46" i="196"/>
  <c r="Q46" i="196"/>
  <c r="P46" i="196"/>
  <c r="E46" i="196"/>
  <c r="T46" i="196" s="1"/>
  <c r="S45" i="196"/>
  <c r="R45" i="196"/>
  <c r="Q45" i="196"/>
  <c r="P45" i="196"/>
  <c r="E45" i="196"/>
  <c r="S44" i="196"/>
  <c r="R44" i="196"/>
  <c r="Q44" i="196"/>
  <c r="Q43" i="196" s="1"/>
  <c r="P44" i="196"/>
  <c r="E44" i="196"/>
  <c r="U44" i="196" s="1"/>
  <c r="S43" i="196"/>
  <c r="R43" i="196"/>
  <c r="S42" i="196"/>
  <c r="R42" i="196"/>
  <c r="S41" i="196"/>
  <c r="R41" i="196"/>
  <c r="Q41" i="196"/>
  <c r="P41" i="196"/>
  <c r="E41" i="196"/>
  <c r="U41" i="196" s="1"/>
  <c r="S40" i="196"/>
  <c r="R40" i="196"/>
  <c r="Q40" i="196"/>
  <c r="P40" i="196"/>
  <c r="E40" i="196"/>
  <c r="S39" i="196"/>
  <c r="R39" i="196"/>
  <c r="Q39" i="196"/>
  <c r="P39" i="196"/>
  <c r="E39" i="196"/>
  <c r="U39" i="196" s="1"/>
  <c r="S38" i="196"/>
  <c r="R38" i="196"/>
  <c r="Q38" i="196"/>
  <c r="P38" i="196"/>
  <c r="E38" i="196"/>
  <c r="S37" i="196"/>
  <c r="R37" i="196"/>
  <c r="Q37" i="196"/>
  <c r="P37" i="196"/>
  <c r="E37" i="196"/>
  <c r="U37" i="196" s="1"/>
  <c r="S36" i="196"/>
  <c r="R36" i="196"/>
  <c r="Q36" i="196"/>
  <c r="P36" i="196"/>
  <c r="E36" i="196"/>
  <c r="U36" i="196" s="1"/>
  <c r="S35" i="196"/>
  <c r="R35" i="196"/>
  <c r="Q35" i="196"/>
  <c r="P35" i="196"/>
  <c r="E35" i="196"/>
  <c r="S34" i="196"/>
  <c r="R34" i="196"/>
  <c r="Q34" i="196"/>
  <c r="P34" i="196"/>
  <c r="E34" i="196"/>
  <c r="T34" i="196" s="1"/>
  <c r="S33" i="196"/>
  <c r="R33" i="196"/>
  <c r="Q33" i="196"/>
  <c r="P33" i="196"/>
  <c r="E33" i="196"/>
  <c r="U33" i="196" s="1"/>
  <c r="S32" i="196"/>
  <c r="R32" i="196"/>
  <c r="Q32" i="196"/>
  <c r="P32" i="196"/>
  <c r="E32" i="196"/>
  <c r="S31" i="196"/>
  <c r="R31" i="196"/>
  <c r="Q31" i="196"/>
  <c r="P31" i="196"/>
  <c r="E31" i="196"/>
  <c r="U31" i="196" s="1"/>
  <c r="S30" i="196"/>
  <c r="R30" i="196"/>
  <c r="Q30" i="196"/>
  <c r="P30" i="196"/>
  <c r="E30" i="196"/>
  <c r="S29" i="196"/>
  <c r="R29" i="196"/>
  <c r="Q29" i="196"/>
  <c r="P29" i="196"/>
  <c r="E29" i="196"/>
  <c r="U29" i="196" s="1"/>
  <c r="S28" i="196"/>
  <c r="R28" i="196"/>
  <c r="Q28" i="196"/>
  <c r="P28" i="196"/>
  <c r="E28" i="196"/>
  <c r="U28" i="196" s="1"/>
  <c r="S27" i="196"/>
  <c r="R27" i="196"/>
  <c r="S26" i="196"/>
  <c r="R26" i="196"/>
  <c r="Q26" i="196"/>
  <c r="P26" i="196"/>
  <c r="E26" i="196"/>
  <c r="U26" i="196" s="1"/>
  <c r="S25" i="196"/>
  <c r="R25" i="196"/>
  <c r="Q25" i="196"/>
  <c r="P25" i="196"/>
  <c r="E25" i="196"/>
  <c r="T25" i="196" s="1"/>
  <c r="S24" i="196"/>
  <c r="R24" i="196"/>
  <c r="Q24" i="196"/>
  <c r="P24" i="196"/>
  <c r="E24" i="196"/>
  <c r="U24" i="196" s="1"/>
  <c r="S23" i="196"/>
  <c r="R23" i="196"/>
  <c r="Q23" i="196"/>
  <c r="P23" i="196"/>
  <c r="E23" i="196"/>
  <c r="S22" i="196"/>
  <c r="R22" i="196"/>
  <c r="Q22" i="196"/>
  <c r="P22" i="196"/>
  <c r="E22" i="196"/>
  <c r="U22" i="196" s="1"/>
  <c r="S21" i="196"/>
  <c r="R21" i="196"/>
  <c r="Q21" i="196"/>
  <c r="P21" i="196"/>
  <c r="E21" i="196"/>
  <c r="T21" i="196" s="1"/>
  <c r="S20" i="196"/>
  <c r="R20" i="196"/>
  <c r="Q20" i="196"/>
  <c r="P20" i="196"/>
  <c r="E20" i="196"/>
  <c r="U20" i="196" s="1"/>
  <c r="S19" i="196"/>
  <c r="R19" i="196"/>
  <c r="Q19" i="196"/>
  <c r="P19" i="196"/>
  <c r="E19" i="196"/>
  <c r="U19" i="196" s="1"/>
  <c r="S18" i="196"/>
  <c r="R18" i="196"/>
  <c r="Q18" i="196"/>
  <c r="P18" i="196"/>
  <c r="E18" i="196"/>
  <c r="U18" i="196" s="1"/>
  <c r="S17" i="196"/>
  <c r="R17" i="196"/>
  <c r="Q17" i="196"/>
  <c r="P17" i="196"/>
  <c r="E17" i="196"/>
  <c r="T17" i="196" s="1"/>
  <c r="S16" i="196"/>
  <c r="R16" i="196"/>
  <c r="Q16" i="196"/>
  <c r="P16" i="196"/>
  <c r="E16" i="196"/>
  <c r="U16" i="196" s="1"/>
  <c r="S15" i="196"/>
  <c r="R15" i="196"/>
  <c r="Q15" i="196"/>
  <c r="P15" i="196"/>
  <c r="E15" i="196"/>
  <c r="U15" i="196" s="1"/>
  <c r="S14" i="196"/>
  <c r="R14" i="196"/>
  <c r="Q14" i="196"/>
  <c r="P14" i="196"/>
  <c r="E14" i="196"/>
  <c r="U14" i="196" s="1"/>
  <c r="S13" i="196"/>
  <c r="R13" i="196"/>
  <c r="Q13" i="196"/>
  <c r="P13" i="196"/>
  <c r="E13" i="196"/>
  <c r="T13" i="196" s="1"/>
  <c r="S12" i="196"/>
  <c r="R12" i="196"/>
  <c r="Q12" i="196"/>
  <c r="P12" i="196"/>
  <c r="E12" i="196"/>
  <c r="U12" i="196" s="1"/>
  <c r="U11" i="196"/>
  <c r="T11" i="196"/>
  <c r="S11" i="196"/>
  <c r="R11" i="196"/>
  <c r="Q11" i="196"/>
  <c r="P11" i="196"/>
  <c r="E11" i="196"/>
  <c r="S10" i="196"/>
  <c r="R10" i="196"/>
  <c r="Q10" i="196"/>
  <c r="P10" i="196"/>
  <c r="E10" i="196"/>
  <c r="S9" i="196"/>
  <c r="R9" i="196"/>
  <c r="S8" i="196"/>
  <c r="R8" i="196"/>
  <c r="S62" i="195"/>
  <c r="R62" i="195"/>
  <c r="S61" i="195"/>
  <c r="R61" i="195"/>
  <c r="Q61" i="195"/>
  <c r="P61" i="195"/>
  <c r="E61" i="195"/>
  <c r="T61" i="195" s="1"/>
  <c r="S60" i="195"/>
  <c r="R60" i="195"/>
  <c r="Q60" i="195"/>
  <c r="P60" i="195"/>
  <c r="P59" i="195" s="1"/>
  <c r="E60" i="195"/>
  <c r="U60" i="195" s="1"/>
  <c r="S59" i="195"/>
  <c r="R59" i="195"/>
  <c r="S58" i="195"/>
  <c r="R58" i="195"/>
  <c r="S57" i="195"/>
  <c r="R57" i="195"/>
  <c r="Q57" i="195"/>
  <c r="P57" i="195"/>
  <c r="E57" i="195"/>
  <c r="S56" i="195"/>
  <c r="R56" i="195"/>
  <c r="Q56" i="195"/>
  <c r="P56" i="195"/>
  <c r="E56" i="195"/>
  <c r="U56" i="195" s="1"/>
  <c r="S55" i="195"/>
  <c r="R55" i="195"/>
  <c r="Q55" i="195"/>
  <c r="P55" i="195"/>
  <c r="E55" i="195"/>
  <c r="S54" i="195"/>
  <c r="R54" i="195"/>
  <c r="Q54" i="195"/>
  <c r="Q53" i="195" s="1"/>
  <c r="P54" i="195"/>
  <c r="E54" i="195"/>
  <c r="U54" i="195" s="1"/>
  <c r="S53" i="195"/>
  <c r="R53" i="195"/>
  <c r="T52" i="195"/>
  <c r="S52" i="195"/>
  <c r="R52" i="195"/>
  <c r="Q52" i="195"/>
  <c r="P52" i="195"/>
  <c r="E52" i="195"/>
  <c r="U52" i="195" s="1"/>
  <c r="S51" i="195"/>
  <c r="R51" i="195"/>
  <c r="Q51" i="195"/>
  <c r="P51" i="195"/>
  <c r="E51" i="195"/>
  <c r="S50" i="195"/>
  <c r="R50" i="195"/>
  <c r="Q50" i="195"/>
  <c r="P50" i="195"/>
  <c r="E50" i="195"/>
  <c r="T50" i="195" s="1"/>
  <c r="S49" i="195"/>
  <c r="R49" i="195"/>
  <c r="Q49" i="195"/>
  <c r="P49" i="195"/>
  <c r="E49" i="195"/>
  <c r="U49" i="195" s="1"/>
  <c r="S48" i="195"/>
  <c r="R48" i="195"/>
  <c r="Q48" i="195"/>
  <c r="P48" i="195"/>
  <c r="E48" i="195"/>
  <c r="S47" i="195"/>
  <c r="R47" i="195"/>
  <c r="Q47" i="195"/>
  <c r="P47" i="195"/>
  <c r="E47" i="195"/>
  <c r="U47" i="195" s="1"/>
  <c r="S46" i="195"/>
  <c r="R46" i="195"/>
  <c r="Q46" i="195"/>
  <c r="P46" i="195"/>
  <c r="E46" i="195"/>
  <c r="S45" i="195"/>
  <c r="R45" i="195"/>
  <c r="Q45" i="195"/>
  <c r="P45" i="195"/>
  <c r="E45" i="195"/>
  <c r="U45" i="195" s="1"/>
  <c r="S44" i="195"/>
  <c r="R44" i="195"/>
  <c r="Q44" i="195"/>
  <c r="P44" i="195"/>
  <c r="E44" i="195"/>
  <c r="T44" i="195" s="1"/>
  <c r="S43" i="195"/>
  <c r="R43" i="195"/>
  <c r="S42" i="195"/>
  <c r="R42" i="195"/>
  <c r="S41" i="195"/>
  <c r="R41" i="195"/>
  <c r="Q41" i="195"/>
  <c r="P41" i="195"/>
  <c r="E41" i="195"/>
  <c r="U41" i="195" s="1"/>
  <c r="S40" i="195"/>
  <c r="R40" i="195"/>
  <c r="Q40" i="195"/>
  <c r="P40" i="195"/>
  <c r="E40" i="195"/>
  <c r="S39" i="195"/>
  <c r="R39" i="195"/>
  <c r="Q39" i="195"/>
  <c r="P39" i="195"/>
  <c r="E39" i="195"/>
  <c r="U39" i="195" s="1"/>
  <c r="S38" i="195"/>
  <c r="R38" i="195"/>
  <c r="Q38" i="195"/>
  <c r="P38" i="195"/>
  <c r="E38" i="195"/>
  <c r="U38" i="195" s="1"/>
  <c r="S37" i="195"/>
  <c r="R37" i="195"/>
  <c r="Q37" i="195"/>
  <c r="P37" i="195"/>
  <c r="E37" i="195"/>
  <c r="S36" i="195"/>
  <c r="R36" i="195"/>
  <c r="Q36" i="195"/>
  <c r="P36" i="195"/>
  <c r="E36" i="195"/>
  <c r="T36" i="195" s="1"/>
  <c r="U35" i="195"/>
  <c r="T35" i="195"/>
  <c r="S35" i="195"/>
  <c r="R35" i="195"/>
  <c r="Q35" i="195"/>
  <c r="P35" i="195"/>
  <c r="E35" i="195"/>
  <c r="S34" i="195"/>
  <c r="R34" i="195"/>
  <c r="Q34" i="195"/>
  <c r="P34" i="195"/>
  <c r="E34" i="195"/>
  <c r="S33" i="195"/>
  <c r="R33" i="195"/>
  <c r="Q33" i="195"/>
  <c r="P33" i="195"/>
  <c r="E33" i="195"/>
  <c r="U33" i="195" s="1"/>
  <c r="S32" i="195"/>
  <c r="R32" i="195"/>
  <c r="Q32" i="195"/>
  <c r="P32" i="195"/>
  <c r="E32" i="195"/>
  <c r="S31" i="195"/>
  <c r="R31" i="195"/>
  <c r="Q31" i="195"/>
  <c r="P31" i="195"/>
  <c r="E31" i="195"/>
  <c r="U31" i="195" s="1"/>
  <c r="S30" i="195"/>
  <c r="R30" i="195"/>
  <c r="Q30" i="195"/>
  <c r="P30" i="195"/>
  <c r="T30" i="195" s="1"/>
  <c r="E30" i="195"/>
  <c r="U30" i="195" s="1"/>
  <c r="S29" i="195"/>
  <c r="R29" i="195"/>
  <c r="Q29" i="195"/>
  <c r="P29" i="195"/>
  <c r="E29" i="195"/>
  <c r="S28" i="195"/>
  <c r="R28" i="195"/>
  <c r="Q28" i="195"/>
  <c r="P28" i="195"/>
  <c r="E28" i="195"/>
  <c r="U28" i="195" s="1"/>
  <c r="S27" i="195"/>
  <c r="R27" i="195"/>
  <c r="S26" i="195"/>
  <c r="R26" i="195"/>
  <c r="Q26" i="195"/>
  <c r="P26" i="195"/>
  <c r="E26" i="195"/>
  <c r="T26" i="195" s="1"/>
  <c r="S25" i="195"/>
  <c r="R25" i="195"/>
  <c r="Q25" i="195"/>
  <c r="P25" i="195"/>
  <c r="E25" i="195"/>
  <c r="S24" i="195"/>
  <c r="R24" i="195"/>
  <c r="Q24" i="195"/>
  <c r="P24" i="195"/>
  <c r="E24" i="195"/>
  <c r="U24" i="195" s="1"/>
  <c r="S23" i="195"/>
  <c r="R23" i="195"/>
  <c r="Q23" i="195"/>
  <c r="P23" i="195"/>
  <c r="E23" i="195"/>
  <c r="S22" i="195"/>
  <c r="R22" i="195"/>
  <c r="Q22" i="195"/>
  <c r="P22" i="195"/>
  <c r="E22" i="195"/>
  <c r="U22" i="195" s="1"/>
  <c r="S21" i="195"/>
  <c r="R21" i="195"/>
  <c r="Q21" i="195"/>
  <c r="P21" i="195"/>
  <c r="E21" i="195"/>
  <c r="U21" i="195" s="1"/>
  <c r="S20" i="195"/>
  <c r="R20" i="195"/>
  <c r="Q20" i="195"/>
  <c r="P20" i="195"/>
  <c r="E20" i="195"/>
  <c r="S19" i="195"/>
  <c r="R19" i="195"/>
  <c r="Q19" i="195"/>
  <c r="P19" i="195"/>
  <c r="E19" i="195"/>
  <c r="T19" i="195" s="1"/>
  <c r="S18" i="195"/>
  <c r="R18" i="195"/>
  <c r="Q18" i="195"/>
  <c r="P18" i="195"/>
  <c r="E18" i="195"/>
  <c r="T18" i="195" s="1"/>
  <c r="S17" i="195"/>
  <c r="R17" i="195"/>
  <c r="Q17" i="195"/>
  <c r="P17" i="195"/>
  <c r="E17" i="195"/>
  <c r="S16" i="195"/>
  <c r="R16" i="195"/>
  <c r="Q16" i="195"/>
  <c r="P16" i="195"/>
  <c r="E16" i="195"/>
  <c r="U16" i="195" s="1"/>
  <c r="S15" i="195"/>
  <c r="R15" i="195"/>
  <c r="Q15" i="195"/>
  <c r="P15" i="195"/>
  <c r="E15" i="195"/>
  <c r="S14" i="195"/>
  <c r="R14" i="195"/>
  <c r="Q14" i="195"/>
  <c r="P14" i="195"/>
  <c r="E14" i="195"/>
  <c r="U14" i="195" s="1"/>
  <c r="S13" i="195"/>
  <c r="R13" i="195"/>
  <c r="Q13" i="195"/>
  <c r="U13" i="195" s="1"/>
  <c r="P13" i="195"/>
  <c r="T13" i="195" s="1"/>
  <c r="E13" i="195"/>
  <c r="S12" i="195"/>
  <c r="R12" i="195"/>
  <c r="Q12" i="195"/>
  <c r="P12" i="195"/>
  <c r="E12" i="195"/>
  <c r="S11" i="195"/>
  <c r="R11" i="195"/>
  <c r="Q11" i="195"/>
  <c r="P11" i="195"/>
  <c r="E11" i="195"/>
  <c r="T11" i="195" s="1"/>
  <c r="S10" i="195"/>
  <c r="R10" i="195"/>
  <c r="Q10" i="195"/>
  <c r="P10" i="195"/>
  <c r="E10" i="195"/>
  <c r="S9" i="195"/>
  <c r="R9" i="195"/>
  <c r="S8" i="195"/>
  <c r="R8" i="195"/>
  <c r="S62" i="194"/>
  <c r="S61" i="194"/>
  <c r="R61" i="194"/>
  <c r="Q61" i="194"/>
  <c r="P61" i="194"/>
  <c r="E61" i="194"/>
  <c r="U61" i="194" s="1"/>
  <c r="T60" i="194"/>
  <c r="S60" i="194"/>
  <c r="R60" i="194"/>
  <c r="Q60" i="194"/>
  <c r="P60" i="194"/>
  <c r="P59" i="194" s="1"/>
  <c r="E60" i="194"/>
  <c r="S59" i="194"/>
  <c r="R59" i="194"/>
  <c r="S58" i="194"/>
  <c r="R58" i="194"/>
  <c r="S57" i="194"/>
  <c r="R57" i="194"/>
  <c r="Q57" i="194"/>
  <c r="P57" i="194"/>
  <c r="E57" i="194"/>
  <c r="T57" i="194" s="1"/>
  <c r="S56" i="194"/>
  <c r="R56" i="194"/>
  <c r="Q56" i="194"/>
  <c r="P56" i="194"/>
  <c r="E56" i="194"/>
  <c r="U56" i="194" s="1"/>
  <c r="S55" i="194"/>
  <c r="R55" i="194"/>
  <c r="Q55" i="194"/>
  <c r="P55" i="194"/>
  <c r="E55" i="194"/>
  <c r="U55" i="194" s="1"/>
  <c r="S54" i="194"/>
  <c r="R54" i="194"/>
  <c r="Q54" i="194"/>
  <c r="P54" i="194"/>
  <c r="P53" i="194" s="1"/>
  <c r="E54" i="194"/>
  <c r="T54" i="194" s="1"/>
  <c r="S53" i="194"/>
  <c r="R53" i="194"/>
  <c r="S52" i="194"/>
  <c r="R52" i="194"/>
  <c r="Q52" i="194"/>
  <c r="P52" i="194"/>
  <c r="E52" i="194"/>
  <c r="T52" i="194" s="1"/>
  <c r="S51" i="194"/>
  <c r="R51" i="194"/>
  <c r="Q51" i="194"/>
  <c r="P51" i="194"/>
  <c r="E51" i="194"/>
  <c r="T51" i="194" s="1"/>
  <c r="S50" i="194"/>
  <c r="R50" i="194"/>
  <c r="Q50" i="194"/>
  <c r="P50" i="194"/>
  <c r="E50" i="194"/>
  <c r="S49" i="194"/>
  <c r="R49" i="194"/>
  <c r="Q49" i="194"/>
  <c r="P49" i="194"/>
  <c r="E49" i="194"/>
  <c r="U49" i="194" s="1"/>
  <c r="S48" i="194"/>
  <c r="R48" i="194"/>
  <c r="Q48" i="194"/>
  <c r="P48" i="194"/>
  <c r="E48" i="194"/>
  <c r="S47" i="194"/>
  <c r="R47" i="194"/>
  <c r="Q47" i="194"/>
  <c r="P47" i="194"/>
  <c r="E47" i="194"/>
  <c r="U47" i="194" s="1"/>
  <c r="U46" i="194"/>
  <c r="S46" i="194"/>
  <c r="R46" i="194"/>
  <c r="Q46" i="194"/>
  <c r="P46" i="194"/>
  <c r="E46" i="194"/>
  <c r="T46" i="194" s="1"/>
  <c r="S45" i="194"/>
  <c r="R45" i="194"/>
  <c r="Q45" i="194"/>
  <c r="P45" i="194"/>
  <c r="E45" i="194"/>
  <c r="S44" i="194"/>
  <c r="R44" i="194"/>
  <c r="Q44" i="194"/>
  <c r="Q43" i="194" s="1"/>
  <c r="P44" i="194"/>
  <c r="E44" i="194"/>
  <c r="U44" i="194" s="1"/>
  <c r="S43" i="194"/>
  <c r="R43" i="194"/>
  <c r="S42" i="194"/>
  <c r="R42" i="194"/>
  <c r="S41" i="194"/>
  <c r="R41" i="194"/>
  <c r="Q41" i="194"/>
  <c r="P41" i="194"/>
  <c r="E41" i="194"/>
  <c r="U41" i="194" s="1"/>
  <c r="S40" i="194"/>
  <c r="R40" i="194"/>
  <c r="Q40" i="194"/>
  <c r="P40" i="194"/>
  <c r="E40" i="194"/>
  <c r="U40" i="194" s="1"/>
  <c r="S39" i="194"/>
  <c r="R39" i="194"/>
  <c r="Q39" i="194"/>
  <c r="P39" i="194"/>
  <c r="E39" i="194"/>
  <c r="U39" i="194" s="1"/>
  <c r="S38" i="194"/>
  <c r="R38" i="194"/>
  <c r="Q38" i="194"/>
  <c r="P38" i="194"/>
  <c r="E38" i="194"/>
  <c r="T38" i="194" s="1"/>
  <c r="S37" i="194"/>
  <c r="R37" i="194"/>
  <c r="Q37" i="194"/>
  <c r="P37" i="194"/>
  <c r="E37" i="194"/>
  <c r="U37" i="194" s="1"/>
  <c r="S36" i="194"/>
  <c r="R36" i="194"/>
  <c r="Q36" i="194"/>
  <c r="P36" i="194"/>
  <c r="E36" i="194"/>
  <c r="U36" i="194" s="1"/>
  <c r="S35" i="194"/>
  <c r="R35" i="194"/>
  <c r="Q35" i="194"/>
  <c r="P35" i="194"/>
  <c r="T35" i="194" s="1"/>
  <c r="E35" i="194"/>
  <c r="S34" i="194"/>
  <c r="R34" i="194"/>
  <c r="Q34" i="194"/>
  <c r="P34" i="194"/>
  <c r="E34" i="194"/>
  <c r="T34" i="194" s="1"/>
  <c r="S33" i="194"/>
  <c r="R33" i="194"/>
  <c r="Q33" i="194"/>
  <c r="P33" i="194"/>
  <c r="E33" i="194"/>
  <c r="U33" i="194" s="1"/>
  <c r="S32" i="194"/>
  <c r="R32" i="194"/>
  <c r="Q32" i="194"/>
  <c r="P32" i="194"/>
  <c r="E32" i="194"/>
  <c r="S31" i="194"/>
  <c r="R31" i="194"/>
  <c r="Q31" i="194"/>
  <c r="P31" i="194"/>
  <c r="E31" i="194"/>
  <c r="U31" i="194" s="1"/>
  <c r="S30" i="194"/>
  <c r="R30" i="194"/>
  <c r="Q30" i="194"/>
  <c r="P30" i="194"/>
  <c r="E30" i="194"/>
  <c r="S29" i="194"/>
  <c r="R29" i="194"/>
  <c r="Q29" i="194"/>
  <c r="P29" i="194"/>
  <c r="E29" i="194"/>
  <c r="U29" i="194" s="1"/>
  <c r="S28" i="194"/>
  <c r="R28" i="194"/>
  <c r="Q28" i="194"/>
  <c r="P28" i="194"/>
  <c r="E28" i="194"/>
  <c r="U28" i="194" s="1"/>
  <c r="S27" i="194"/>
  <c r="R27" i="194"/>
  <c r="S26" i="194"/>
  <c r="R26" i="194"/>
  <c r="Q26" i="194"/>
  <c r="P26" i="194"/>
  <c r="E26" i="194"/>
  <c r="U26" i="194" s="1"/>
  <c r="S25" i="194"/>
  <c r="R25" i="194"/>
  <c r="Q25" i="194"/>
  <c r="P25" i="194"/>
  <c r="E25" i="194"/>
  <c r="S24" i="194"/>
  <c r="R24" i="194"/>
  <c r="Q24" i="194"/>
  <c r="P24" i="194"/>
  <c r="E24" i="194"/>
  <c r="T24" i="194" s="1"/>
  <c r="S23" i="194"/>
  <c r="R23" i="194"/>
  <c r="Q23" i="194"/>
  <c r="U23" i="194" s="1"/>
  <c r="P23" i="194"/>
  <c r="T23" i="194" s="1"/>
  <c r="E23" i="194"/>
  <c r="S22" i="194"/>
  <c r="R22" i="194"/>
  <c r="Q22" i="194"/>
  <c r="P22" i="194"/>
  <c r="E22" i="194"/>
  <c r="S21" i="194"/>
  <c r="R21" i="194"/>
  <c r="Q21" i="194"/>
  <c r="P21" i="194"/>
  <c r="E21" i="194"/>
  <c r="S20" i="194"/>
  <c r="R20" i="194"/>
  <c r="Q20" i="194"/>
  <c r="P20" i="194"/>
  <c r="E20" i="194"/>
  <c r="U20" i="194" s="1"/>
  <c r="S19" i="194"/>
  <c r="R19" i="194"/>
  <c r="Q19" i="194"/>
  <c r="P19" i="194"/>
  <c r="E19" i="194"/>
  <c r="U19" i="194" s="1"/>
  <c r="S18" i="194"/>
  <c r="R18" i="194"/>
  <c r="Q18" i="194"/>
  <c r="P18" i="194"/>
  <c r="E18" i="194"/>
  <c r="U18" i="194" s="1"/>
  <c r="S17" i="194"/>
  <c r="R17" i="194"/>
  <c r="Q17" i="194"/>
  <c r="P17" i="194"/>
  <c r="E17" i="194"/>
  <c r="S16" i="194"/>
  <c r="R16" i="194"/>
  <c r="Q16" i="194"/>
  <c r="P16" i="194"/>
  <c r="E16" i="194"/>
  <c r="U16" i="194" s="1"/>
  <c r="S15" i="194"/>
  <c r="R15" i="194"/>
  <c r="Q15" i="194"/>
  <c r="P15" i="194"/>
  <c r="E15" i="194"/>
  <c r="U15" i="194" s="1"/>
  <c r="S14" i="194"/>
  <c r="R14" i="194"/>
  <c r="Q14" i="194"/>
  <c r="P14" i="194"/>
  <c r="E14" i="194"/>
  <c r="U14" i="194" s="1"/>
  <c r="S13" i="194"/>
  <c r="R13" i="194"/>
  <c r="Q13" i="194"/>
  <c r="P13" i="194"/>
  <c r="E13" i="194"/>
  <c r="T12" i="194"/>
  <c r="S12" i="194"/>
  <c r="R12" i="194"/>
  <c r="Q12" i="194"/>
  <c r="P12" i="194"/>
  <c r="E12" i="194"/>
  <c r="U12" i="194" s="1"/>
  <c r="S11" i="194"/>
  <c r="R11" i="194"/>
  <c r="Q11" i="194"/>
  <c r="P11" i="194"/>
  <c r="E11" i="194"/>
  <c r="U11" i="194" s="1"/>
  <c r="S10" i="194"/>
  <c r="R10" i="194"/>
  <c r="Q10" i="194"/>
  <c r="P10" i="194"/>
  <c r="E10" i="194"/>
  <c r="S9" i="194"/>
  <c r="R9" i="194"/>
  <c r="S8" i="194"/>
  <c r="R8" i="194"/>
  <c r="S62" i="193"/>
  <c r="R62" i="193"/>
  <c r="S61" i="193"/>
  <c r="R61" i="193"/>
  <c r="Q61" i="193"/>
  <c r="P61" i="193"/>
  <c r="E61" i="193"/>
  <c r="S60" i="193"/>
  <c r="R60" i="193"/>
  <c r="Q60" i="193"/>
  <c r="Q59" i="193" s="1"/>
  <c r="P60" i="193"/>
  <c r="P59" i="193" s="1"/>
  <c r="E60" i="193"/>
  <c r="U60" i="193" s="1"/>
  <c r="S59" i="193"/>
  <c r="R59" i="193"/>
  <c r="S58" i="193"/>
  <c r="R58" i="193"/>
  <c r="S57" i="193"/>
  <c r="R57" i="193"/>
  <c r="Q57" i="193"/>
  <c r="P57" i="193"/>
  <c r="E57" i="193"/>
  <c r="U57" i="193" s="1"/>
  <c r="S56" i="193"/>
  <c r="R56" i="193"/>
  <c r="Q56" i="193"/>
  <c r="P56" i="193"/>
  <c r="E56" i="193"/>
  <c r="U56" i="193" s="1"/>
  <c r="S55" i="193"/>
  <c r="R55" i="193"/>
  <c r="Q55" i="193"/>
  <c r="P55" i="193"/>
  <c r="E55" i="193"/>
  <c r="S54" i="193"/>
  <c r="R54" i="193"/>
  <c r="Q54" i="193"/>
  <c r="Q53" i="193" s="1"/>
  <c r="P54" i="193"/>
  <c r="E54" i="193"/>
  <c r="U54" i="193" s="1"/>
  <c r="S53" i="193"/>
  <c r="R53" i="193"/>
  <c r="S52" i="193"/>
  <c r="R52" i="193"/>
  <c r="Q52" i="193"/>
  <c r="P52" i="193"/>
  <c r="E52" i="193"/>
  <c r="U52" i="193" s="1"/>
  <c r="S51" i="193"/>
  <c r="R51" i="193"/>
  <c r="Q51" i="193"/>
  <c r="P51" i="193"/>
  <c r="E51" i="193"/>
  <c r="U51" i="193" s="1"/>
  <c r="S50" i="193"/>
  <c r="R50" i="193"/>
  <c r="Q50" i="193"/>
  <c r="P50" i="193"/>
  <c r="E50" i="193"/>
  <c r="T49" i="193"/>
  <c r="S49" i="193"/>
  <c r="R49" i="193"/>
  <c r="Q49" i="193"/>
  <c r="P49" i="193"/>
  <c r="E49" i="193"/>
  <c r="U49" i="193" s="1"/>
  <c r="S48" i="193"/>
  <c r="R48" i="193"/>
  <c r="Q48" i="193"/>
  <c r="P48" i="193"/>
  <c r="E48" i="193"/>
  <c r="U48" i="193" s="1"/>
  <c r="S47" i="193"/>
  <c r="R47" i="193"/>
  <c r="Q47" i="193"/>
  <c r="P47" i="193"/>
  <c r="E47" i="193"/>
  <c r="S46" i="193"/>
  <c r="R46" i="193"/>
  <c r="Q46" i="193"/>
  <c r="P46" i="193"/>
  <c r="E46" i="193"/>
  <c r="S45" i="193"/>
  <c r="R45" i="193"/>
  <c r="Q45" i="193"/>
  <c r="P45" i="193"/>
  <c r="E45" i="193"/>
  <c r="U45" i="193" s="1"/>
  <c r="S44" i="193"/>
  <c r="R44" i="193"/>
  <c r="Q44" i="193"/>
  <c r="P44" i="193"/>
  <c r="E44" i="193"/>
  <c r="U44" i="193" s="1"/>
  <c r="S43" i="193"/>
  <c r="R43" i="193"/>
  <c r="S42" i="193"/>
  <c r="R42" i="193"/>
  <c r="S41" i="193"/>
  <c r="R41" i="193"/>
  <c r="Q41" i="193"/>
  <c r="P41" i="193"/>
  <c r="E41" i="193"/>
  <c r="U41" i="193" s="1"/>
  <c r="S40" i="193"/>
  <c r="R40" i="193"/>
  <c r="Q40" i="193"/>
  <c r="P40" i="193"/>
  <c r="E40" i="193"/>
  <c r="S39" i="193"/>
  <c r="R39" i="193"/>
  <c r="Q39" i="193"/>
  <c r="P39" i="193"/>
  <c r="E39" i="193"/>
  <c r="U39" i="193" s="1"/>
  <c r="S38" i="193"/>
  <c r="R38" i="193"/>
  <c r="Q38" i="193"/>
  <c r="P38" i="193"/>
  <c r="E38" i="193"/>
  <c r="U38" i="193" s="1"/>
  <c r="S37" i="193"/>
  <c r="R37" i="193"/>
  <c r="Q37" i="193"/>
  <c r="P37" i="193"/>
  <c r="E37" i="193"/>
  <c r="S36" i="193"/>
  <c r="R36" i="193"/>
  <c r="Q36" i="193"/>
  <c r="P36" i="193"/>
  <c r="E36" i="193"/>
  <c r="S35" i="193"/>
  <c r="R35" i="193"/>
  <c r="Q35" i="193"/>
  <c r="P35" i="193"/>
  <c r="E35" i="193"/>
  <c r="U35" i="193" s="1"/>
  <c r="S34" i="193"/>
  <c r="R34" i="193"/>
  <c r="Q34" i="193"/>
  <c r="P34" i="193"/>
  <c r="E34" i="193"/>
  <c r="U34" i="193" s="1"/>
  <c r="S33" i="193"/>
  <c r="R33" i="193"/>
  <c r="Q33" i="193"/>
  <c r="P33" i="193"/>
  <c r="E33" i="193"/>
  <c r="U33" i="193" s="1"/>
  <c r="S32" i="193"/>
  <c r="R32" i="193"/>
  <c r="Q32" i="193"/>
  <c r="P32" i="193"/>
  <c r="E32" i="193"/>
  <c r="S31" i="193"/>
  <c r="R31" i="193"/>
  <c r="Q31" i="193"/>
  <c r="P31" i="193"/>
  <c r="E31" i="193"/>
  <c r="U31" i="193" s="1"/>
  <c r="S30" i="193"/>
  <c r="R30" i="193"/>
  <c r="Q30" i="193"/>
  <c r="U30" i="193" s="1"/>
  <c r="P30" i="193"/>
  <c r="T30" i="193" s="1"/>
  <c r="E30" i="193"/>
  <c r="S29" i="193"/>
  <c r="R29" i="193"/>
  <c r="Q29" i="193"/>
  <c r="P29" i="193"/>
  <c r="E29" i="193"/>
  <c r="U29" i="193" s="1"/>
  <c r="S28" i="193"/>
  <c r="R28" i="193"/>
  <c r="Q28" i="193"/>
  <c r="P28" i="193"/>
  <c r="E28" i="193"/>
  <c r="S27" i="193"/>
  <c r="R27" i="193"/>
  <c r="S26" i="193"/>
  <c r="R26" i="193"/>
  <c r="Q26" i="193"/>
  <c r="P26" i="193"/>
  <c r="E26" i="193"/>
  <c r="U26" i="193" s="1"/>
  <c r="T25" i="193"/>
  <c r="S25" i="193"/>
  <c r="R25" i="193"/>
  <c r="Q25" i="193"/>
  <c r="P25" i="193"/>
  <c r="E25" i="193"/>
  <c r="U25" i="193" s="1"/>
  <c r="S24" i="193"/>
  <c r="R24" i="193"/>
  <c r="Q24" i="193"/>
  <c r="P24" i="193"/>
  <c r="E24" i="193"/>
  <c r="U24" i="193" s="1"/>
  <c r="S23" i="193"/>
  <c r="R23" i="193"/>
  <c r="Q23" i="193"/>
  <c r="P23" i="193"/>
  <c r="E23" i="193"/>
  <c r="S22" i="193"/>
  <c r="R22" i="193"/>
  <c r="Q22" i="193"/>
  <c r="P22" i="193"/>
  <c r="E22" i="193"/>
  <c r="U22" i="193" s="1"/>
  <c r="T21" i="193"/>
  <c r="S21" i="193"/>
  <c r="R21" i="193"/>
  <c r="Q21" i="193"/>
  <c r="P21" i="193"/>
  <c r="E21" i="193"/>
  <c r="U21" i="193" s="1"/>
  <c r="S20" i="193"/>
  <c r="R20" i="193"/>
  <c r="Q20" i="193"/>
  <c r="P20" i="193"/>
  <c r="E20" i="193"/>
  <c r="U20" i="193" s="1"/>
  <c r="S19" i="193"/>
  <c r="R19" i="193"/>
  <c r="Q19" i="193"/>
  <c r="P19" i="193"/>
  <c r="E19" i="193"/>
  <c r="T18" i="193"/>
  <c r="S18" i="193"/>
  <c r="R18" i="193"/>
  <c r="Q18" i="193"/>
  <c r="P18" i="193"/>
  <c r="E18" i="193"/>
  <c r="U18" i="193" s="1"/>
  <c r="S17" i="193"/>
  <c r="R17" i="193"/>
  <c r="Q17" i="193"/>
  <c r="P17" i="193"/>
  <c r="E17" i="193"/>
  <c r="U17" i="193" s="1"/>
  <c r="S16" i="193"/>
  <c r="R16" i="193"/>
  <c r="Q16" i="193"/>
  <c r="P16" i="193"/>
  <c r="E16" i="193"/>
  <c r="S15" i="193"/>
  <c r="R15" i="193"/>
  <c r="Q15" i="193"/>
  <c r="P15" i="193"/>
  <c r="E15" i="193"/>
  <c r="T14" i="193"/>
  <c r="S14" i="193"/>
  <c r="R14" i="193"/>
  <c r="Q14" i="193"/>
  <c r="P14" i="193"/>
  <c r="E14" i="193"/>
  <c r="U14" i="193" s="1"/>
  <c r="S13" i="193"/>
  <c r="R13" i="193"/>
  <c r="Q13" i="193"/>
  <c r="P13" i="193"/>
  <c r="E13" i="193"/>
  <c r="U13" i="193" s="1"/>
  <c r="S12" i="193"/>
  <c r="R12" i="193"/>
  <c r="Q12" i="193"/>
  <c r="P12" i="193"/>
  <c r="E12" i="193"/>
  <c r="U12" i="193" s="1"/>
  <c r="S11" i="193"/>
  <c r="R11" i="193"/>
  <c r="Q11" i="193"/>
  <c r="P11" i="193"/>
  <c r="E11" i="193"/>
  <c r="S10" i="193"/>
  <c r="R10" i="193"/>
  <c r="Q10" i="193"/>
  <c r="P10" i="193"/>
  <c r="E10" i="193"/>
  <c r="S9" i="193"/>
  <c r="R9" i="193"/>
  <c r="S8" i="193"/>
  <c r="R8" i="193"/>
  <c r="S62" i="192"/>
  <c r="R62" i="192"/>
  <c r="S61" i="192"/>
  <c r="R61" i="192"/>
  <c r="Q61" i="192"/>
  <c r="P61" i="192"/>
  <c r="E61" i="192"/>
  <c r="T61" i="192" s="1"/>
  <c r="S60" i="192"/>
  <c r="R60" i="192"/>
  <c r="Q60" i="192"/>
  <c r="P60" i="192"/>
  <c r="P59" i="192" s="1"/>
  <c r="E60" i="192"/>
  <c r="T60" i="192" s="1"/>
  <c r="S59" i="192"/>
  <c r="R59" i="192"/>
  <c r="S58" i="192"/>
  <c r="R58" i="192"/>
  <c r="S57" i="192"/>
  <c r="R57" i="192"/>
  <c r="Q57" i="192"/>
  <c r="P57" i="192"/>
  <c r="E57" i="192"/>
  <c r="S56" i="192"/>
  <c r="R56" i="192"/>
  <c r="Q56" i="192"/>
  <c r="P56" i="192"/>
  <c r="E56" i="192"/>
  <c r="U56" i="192" s="1"/>
  <c r="S55" i="192"/>
  <c r="R55" i="192"/>
  <c r="Q55" i="192"/>
  <c r="P55" i="192"/>
  <c r="E55" i="192"/>
  <c r="U55" i="192" s="1"/>
  <c r="S54" i="192"/>
  <c r="R54" i="192"/>
  <c r="Q54" i="192"/>
  <c r="P54" i="192"/>
  <c r="P53" i="192" s="1"/>
  <c r="E54" i="192"/>
  <c r="S53" i="192"/>
  <c r="R53" i="192"/>
  <c r="S52" i="192"/>
  <c r="R52" i="192"/>
  <c r="Q52" i="192"/>
  <c r="P52" i="192"/>
  <c r="E52" i="192"/>
  <c r="S51" i="192"/>
  <c r="R51" i="192"/>
  <c r="Q51" i="192"/>
  <c r="P51" i="192"/>
  <c r="E51" i="192"/>
  <c r="T51" i="192" s="1"/>
  <c r="S50" i="192"/>
  <c r="R50" i="192"/>
  <c r="Q50" i="192"/>
  <c r="P50" i="192"/>
  <c r="E50" i="192"/>
  <c r="U50" i="192" s="1"/>
  <c r="S49" i="192"/>
  <c r="R49" i="192"/>
  <c r="Q49" i="192"/>
  <c r="P49" i="192"/>
  <c r="E49" i="192"/>
  <c r="U49" i="192" s="1"/>
  <c r="S48" i="192"/>
  <c r="R48" i="192"/>
  <c r="Q48" i="192"/>
  <c r="P48" i="192"/>
  <c r="E48" i="192"/>
  <c r="S47" i="192"/>
  <c r="R47" i="192"/>
  <c r="Q47" i="192"/>
  <c r="P47" i="192"/>
  <c r="E47" i="192"/>
  <c r="U47" i="192" s="1"/>
  <c r="S46" i="192"/>
  <c r="R46" i="192"/>
  <c r="Q46" i="192"/>
  <c r="P46" i="192"/>
  <c r="E46" i="192"/>
  <c r="T46" i="192" s="1"/>
  <c r="S45" i="192"/>
  <c r="R45" i="192"/>
  <c r="Q45" i="192"/>
  <c r="P45" i="192"/>
  <c r="E45" i="192"/>
  <c r="U45" i="192" s="1"/>
  <c r="S44" i="192"/>
  <c r="R44" i="192"/>
  <c r="Q44" i="192"/>
  <c r="P44" i="192"/>
  <c r="E44" i="192"/>
  <c r="S43" i="192"/>
  <c r="R43" i="192"/>
  <c r="S42" i="192"/>
  <c r="R42" i="192"/>
  <c r="S41" i="192"/>
  <c r="R41" i="192"/>
  <c r="Q41" i="192"/>
  <c r="P41" i="192"/>
  <c r="E41" i="192"/>
  <c r="U41" i="192" s="1"/>
  <c r="S40" i="192"/>
  <c r="R40" i="192"/>
  <c r="Q40" i="192"/>
  <c r="P40" i="192"/>
  <c r="E40" i="192"/>
  <c r="U40" i="192" s="1"/>
  <c r="T39" i="192"/>
  <c r="S39" i="192"/>
  <c r="R39" i="192"/>
  <c r="Q39" i="192"/>
  <c r="P39" i="192"/>
  <c r="E39" i="192"/>
  <c r="U39" i="192" s="1"/>
  <c r="S38" i="192"/>
  <c r="R38" i="192"/>
  <c r="Q38" i="192"/>
  <c r="P38" i="192"/>
  <c r="E38" i="192"/>
  <c r="S37" i="192"/>
  <c r="R37" i="192"/>
  <c r="Q37" i="192"/>
  <c r="P37" i="192"/>
  <c r="E37" i="192"/>
  <c r="U37" i="192" s="1"/>
  <c r="S36" i="192"/>
  <c r="R36" i="192"/>
  <c r="Q36" i="192"/>
  <c r="P36" i="192"/>
  <c r="E36" i="192"/>
  <c r="U36" i="192" s="1"/>
  <c r="S35" i="192"/>
  <c r="R35" i="192"/>
  <c r="Q35" i="192"/>
  <c r="P35" i="192"/>
  <c r="E35" i="192"/>
  <c r="U35" i="192" s="1"/>
  <c r="S34" i="192"/>
  <c r="R34" i="192"/>
  <c r="Q34" i="192"/>
  <c r="P34" i="192"/>
  <c r="E34" i="192"/>
  <c r="S33" i="192"/>
  <c r="R33" i="192"/>
  <c r="Q33" i="192"/>
  <c r="P33" i="192"/>
  <c r="E33" i="192"/>
  <c r="U33" i="192" s="1"/>
  <c r="S32" i="192"/>
  <c r="R32" i="192"/>
  <c r="Q32" i="192"/>
  <c r="P32" i="192"/>
  <c r="T32" i="192" s="1"/>
  <c r="E32" i="192"/>
  <c r="S31" i="192"/>
  <c r="R31" i="192"/>
  <c r="Q31" i="192"/>
  <c r="P31" i="192"/>
  <c r="E31" i="192"/>
  <c r="U31" i="192" s="1"/>
  <c r="S30" i="192"/>
  <c r="R30" i="192"/>
  <c r="Q30" i="192"/>
  <c r="P30" i="192"/>
  <c r="E30" i="192"/>
  <c r="S29" i="192"/>
  <c r="R29" i="192"/>
  <c r="Q29" i="192"/>
  <c r="P29" i="192"/>
  <c r="E29" i="192"/>
  <c r="U29" i="192" s="1"/>
  <c r="S28" i="192"/>
  <c r="R28" i="192"/>
  <c r="Q28" i="192"/>
  <c r="Q27" i="192" s="1"/>
  <c r="P28" i="192"/>
  <c r="E28" i="192"/>
  <c r="U28" i="192" s="1"/>
  <c r="S27" i="192"/>
  <c r="R27" i="192"/>
  <c r="S26" i="192"/>
  <c r="R26" i="192"/>
  <c r="Q26" i="192"/>
  <c r="P26" i="192"/>
  <c r="E26" i="192"/>
  <c r="U26" i="192" s="1"/>
  <c r="S25" i="192"/>
  <c r="R25" i="192"/>
  <c r="Q25" i="192"/>
  <c r="P25" i="192"/>
  <c r="E25" i="192"/>
  <c r="U24" i="192"/>
  <c r="T24" i="192"/>
  <c r="S24" i="192"/>
  <c r="R24" i="192"/>
  <c r="Q24" i="192"/>
  <c r="P24" i="192"/>
  <c r="E24" i="192"/>
  <c r="S23" i="192"/>
  <c r="R23" i="192"/>
  <c r="Q23" i="192"/>
  <c r="U23" i="192" s="1"/>
  <c r="P23" i="192"/>
  <c r="T23" i="192" s="1"/>
  <c r="E23" i="192"/>
  <c r="S22" i="192"/>
  <c r="R22" i="192"/>
  <c r="Q22" i="192"/>
  <c r="P22" i="192"/>
  <c r="E22" i="192"/>
  <c r="S21" i="192"/>
  <c r="R21" i="192"/>
  <c r="Q21" i="192"/>
  <c r="P21" i="192"/>
  <c r="E21" i="192"/>
  <c r="S20" i="192"/>
  <c r="R20" i="192"/>
  <c r="Q20" i="192"/>
  <c r="P20" i="192"/>
  <c r="E20" i="192"/>
  <c r="U20" i="192" s="1"/>
  <c r="S19" i="192"/>
  <c r="R19" i="192"/>
  <c r="Q19" i="192"/>
  <c r="P19" i="192"/>
  <c r="E19" i="192"/>
  <c r="U19" i="192" s="1"/>
  <c r="S18" i="192"/>
  <c r="R18" i="192"/>
  <c r="Q18" i="192"/>
  <c r="P18" i="192"/>
  <c r="E18" i="192"/>
  <c r="U18" i="192" s="1"/>
  <c r="S17" i="192"/>
  <c r="R17" i="192"/>
  <c r="Q17" i="192"/>
  <c r="P17" i="192"/>
  <c r="E17" i="192"/>
  <c r="S16" i="192"/>
  <c r="R16" i="192"/>
  <c r="Q16" i="192"/>
  <c r="P16" i="192"/>
  <c r="E16" i="192"/>
  <c r="U16" i="192" s="1"/>
  <c r="S15" i="192"/>
  <c r="R15" i="192"/>
  <c r="Q15" i="192"/>
  <c r="P15" i="192"/>
  <c r="E15" i="192"/>
  <c r="U15" i="192" s="1"/>
  <c r="S14" i="192"/>
  <c r="R14" i="192"/>
  <c r="Q14" i="192"/>
  <c r="P14" i="192"/>
  <c r="E14" i="192"/>
  <c r="U14" i="192" s="1"/>
  <c r="S13" i="192"/>
  <c r="R13" i="192"/>
  <c r="Q13" i="192"/>
  <c r="P13" i="192"/>
  <c r="E13" i="192"/>
  <c r="S12" i="192"/>
  <c r="R12" i="192"/>
  <c r="Q12" i="192"/>
  <c r="P12" i="192"/>
  <c r="E12" i="192"/>
  <c r="U12" i="192" s="1"/>
  <c r="S11" i="192"/>
  <c r="R11" i="192"/>
  <c r="Q11" i="192"/>
  <c r="P11" i="192"/>
  <c r="E11" i="192"/>
  <c r="U11" i="192" s="1"/>
  <c r="S10" i="192"/>
  <c r="R10" i="192"/>
  <c r="Q10" i="192"/>
  <c r="P10" i="192"/>
  <c r="E10" i="192"/>
  <c r="S9" i="192"/>
  <c r="R9" i="192"/>
  <c r="S8" i="192"/>
  <c r="R8" i="192"/>
  <c r="S62" i="191"/>
  <c r="R62" i="191"/>
  <c r="S61" i="191"/>
  <c r="R61" i="191"/>
  <c r="Q61" i="191"/>
  <c r="P61" i="191"/>
  <c r="E61" i="191"/>
  <c r="S60" i="191"/>
  <c r="R60" i="191"/>
  <c r="Q60" i="191"/>
  <c r="Q59" i="191" s="1"/>
  <c r="P60" i="191"/>
  <c r="P59" i="191" s="1"/>
  <c r="E60" i="191"/>
  <c r="U60" i="191" s="1"/>
  <c r="S59" i="191"/>
  <c r="R59" i="191"/>
  <c r="S58" i="191"/>
  <c r="R58" i="191"/>
  <c r="S57" i="191"/>
  <c r="R57" i="191"/>
  <c r="Q57" i="191"/>
  <c r="P57" i="191"/>
  <c r="E57" i="191"/>
  <c r="T57" i="191" s="1"/>
  <c r="S56" i="191"/>
  <c r="R56" i="191"/>
  <c r="Q56" i="191"/>
  <c r="P56" i="191"/>
  <c r="E56" i="191"/>
  <c r="U56" i="191" s="1"/>
  <c r="S55" i="191"/>
  <c r="R55" i="191"/>
  <c r="Q55" i="191"/>
  <c r="P55" i="191"/>
  <c r="E55" i="191"/>
  <c r="U54" i="191"/>
  <c r="T54" i="191"/>
  <c r="S54" i="191"/>
  <c r="R54" i="191"/>
  <c r="Q54" i="191"/>
  <c r="Q53" i="191" s="1"/>
  <c r="P54" i="191"/>
  <c r="E54" i="191"/>
  <c r="S53" i="191"/>
  <c r="R53" i="191"/>
  <c r="U52" i="191"/>
  <c r="T52" i="191"/>
  <c r="S52" i="191"/>
  <c r="R52" i="191"/>
  <c r="Q52" i="191"/>
  <c r="P52" i="191"/>
  <c r="E52" i="191"/>
  <c r="S51" i="191"/>
  <c r="R51" i="191"/>
  <c r="Q51" i="191"/>
  <c r="P51" i="191"/>
  <c r="E51" i="191"/>
  <c r="U51" i="191" s="1"/>
  <c r="S50" i="191"/>
  <c r="R50" i="191"/>
  <c r="Q50" i="191"/>
  <c r="P50" i="191"/>
  <c r="E50" i="191"/>
  <c r="S49" i="191"/>
  <c r="R49" i="191"/>
  <c r="Q49" i="191"/>
  <c r="P49" i="191"/>
  <c r="E49" i="191"/>
  <c r="U49" i="191" s="1"/>
  <c r="S48" i="191"/>
  <c r="R48" i="191"/>
  <c r="Q48" i="191"/>
  <c r="P48" i="191"/>
  <c r="E48" i="191"/>
  <c r="U48" i="191" s="1"/>
  <c r="S47" i="191"/>
  <c r="R47" i="191"/>
  <c r="Q47" i="191"/>
  <c r="P47" i="191"/>
  <c r="E47" i="191"/>
  <c r="S46" i="191"/>
  <c r="R46" i="191"/>
  <c r="Q46" i="191"/>
  <c r="P46" i="191"/>
  <c r="E46" i="191"/>
  <c r="S45" i="191"/>
  <c r="R45" i="191"/>
  <c r="Q45" i="191"/>
  <c r="P45" i="191"/>
  <c r="E45" i="191"/>
  <c r="U45" i="191" s="1"/>
  <c r="S44" i="191"/>
  <c r="R44" i="191"/>
  <c r="Q44" i="191"/>
  <c r="P44" i="191"/>
  <c r="E44" i="191"/>
  <c r="U44" i="191" s="1"/>
  <c r="S43" i="191"/>
  <c r="R43" i="191"/>
  <c r="S42" i="191"/>
  <c r="R42" i="191"/>
  <c r="S41" i="191"/>
  <c r="R41" i="191"/>
  <c r="Q41" i="191"/>
  <c r="P41" i="191"/>
  <c r="E41" i="191"/>
  <c r="U41" i="191" s="1"/>
  <c r="S40" i="191"/>
  <c r="R40" i="191"/>
  <c r="Q40" i="191"/>
  <c r="P40" i="191"/>
  <c r="E40" i="191"/>
  <c r="S39" i="191"/>
  <c r="R39" i="191"/>
  <c r="Q39" i="191"/>
  <c r="P39" i="191"/>
  <c r="E39" i="191"/>
  <c r="U39" i="191" s="1"/>
  <c r="S38" i="191"/>
  <c r="R38" i="191"/>
  <c r="Q38" i="191"/>
  <c r="P38" i="191"/>
  <c r="E38" i="191"/>
  <c r="T38" i="191" s="1"/>
  <c r="S37" i="191"/>
  <c r="R37" i="191"/>
  <c r="Q37" i="191"/>
  <c r="P37" i="191"/>
  <c r="E37" i="191"/>
  <c r="S36" i="191"/>
  <c r="R36" i="191"/>
  <c r="Q36" i="191"/>
  <c r="P36" i="191"/>
  <c r="E36" i="191"/>
  <c r="S35" i="191"/>
  <c r="R35" i="191"/>
  <c r="Q35" i="191"/>
  <c r="P35" i="191"/>
  <c r="E35" i="191"/>
  <c r="U35" i="191" s="1"/>
  <c r="S34" i="191"/>
  <c r="R34" i="191"/>
  <c r="Q34" i="191"/>
  <c r="P34" i="191"/>
  <c r="E34" i="191"/>
  <c r="T34" i="191" s="1"/>
  <c r="S33" i="191"/>
  <c r="R33" i="191"/>
  <c r="Q33" i="191"/>
  <c r="P33" i="191"/>
  <c r="E33" i="191"/>
  <c r="U33" i="191" s="1"/>
  <c r="S32" i="191"/>
  <c r="R32" i="191"/>
  <c r="Q32" i="191"/>
  <c r="P32" i="191"/>
  <c r="E32" i="191"/>
  <c r="U31" i="191"/>
  <c r="T31" i="191"/>
  <c r="S31" i="191"/>
  <c r="R31" i="191"/>
  <c r="Q31" i="191"/>
  <c r="P31" i="191"/>
  <c r="E31" i="191"/>
  <c r="S30" i="191"/>
  <c r="R30" i="191"/>
  <c r="Q30" i="191"/>
  <c r="P30" i="191"/>
  <c r="E30" i="191"/>
  <c r="S29" i="191"/>
  <c r="R29" i="191"/>
  <c r="Q29" i="191"/>
  <c r="P29" i="191"/>
  <c r="E29" i="191"/>
  <c r="U29" i="191" s="1"/>
  <c r="S28" i="191"/>
  <c r="R28" i="191"/>
  <c r="Q28" i="191"/>
  <c r="P28" i="191"/>
  <c r="E28" i="191"/>
  <c r="S27" i="191"/>
  <c r="R27" i="191"/>
  <c r="U26" i="191"/>
  <c r="T26" i="191"/>
  <c r="S26" i="191"/>
  <c r="R26" i="191"/>
  <c r="Q26" i="191"/>
  <c r="P26" i="191"/>
  <c r="E26" i="191"/>
  <c r="U25" i="191"/>
  <c r="T25" i="191"/>
  <c r="S25" i="191"/>
  <c r="R25" i="191"/>
  <c r="Q25" i="191"/>
  <c r="P25" i="191"/>
  <c r="E25" i="191"/>
  <c r="S24" i="191"/>
  <c r="R24" i="191"/>
  <c r="Q24" i="191"/>
  <c r="P24" i="191"/>
  <c r="E24" i="191"/>
  <c r="U24" i="191" s="1"/>
  <c r="S23" i="191"/>
  <c r="R23" i="191"/>
  <c r="Q23" i="191"/>
  <c r="P23" i="191"/>
  <c r="E23" i="191"/>
  <c r="U22" i="191"/>
  <c r="T22" i="191"/>
  <c r="S22" i="191"/>
  <c r="R22" i="191"/>
  <c r="Q22" i="191"/>
  <c r="P22" i="191"/>
  <c r="E22" i="191"/>
  <c r="U21" i="191"/>
  <c r="T21" i="191"/>
  <c r="S21" i="191"/>
  <c r="R21" i="191"/>
  <c r="Q21" i="191"/>
  <c r="P21" i="191"/>
  <c r="E21" i="191"/>
  <c r="S20" i="191"/>
  <c r="R20" i="191"/>
  <c r="Q20" i="191"/>
  <c r="P20" i="191"/>
  <c r="E20" i="191"/>
  <c r="U20" i="191" s="1"/>
  <c r="S19" i="191"/>
  <c r="R19" i="191"/>
  <c r="Q19" i="191"/>
  <c r="P19" i="191"/>
  <c r="E19" i="191"/>
  <c r="S18" i="191"/>
  <c r="R18" i="191"/>
  <c r="Q18" i="191"/>
  <c r="P18" i="191"/>
  <c r="E18" i="191"/>
  <c r="U18" i="191" s="1"/>
  <c r="S17" i="191"/>
  <c r="R17" i="191"/>
  <c r="Q17" i="191"/>
  <c r="P17" i="191"/>
  <c r="E17" i="191"/>
  <c r="U17" i="191" s="1"/>
  <c r="S16" i="191"/>
  <c r="R16" i="191"/>
  <c r="Q16" i="191"/>
  <c r="P16" i="191"/>
  <c r="E16" i="191"/>
  <c r="S15" i="191"/>
  <c r="R15" i="191"/>
  <c r="Q15" i="191"/>
  <c r="P15" i="191"/>
  <c r="E15" i="191"/>
  <c r="S14" i="191"/>
  <c r="R14" i="191"/>
  <c r="Q14" i="191"/>
  <c r="P14" i="191"/>
  <c r="E14" i="191"/>
  <c r="U14" i="191" s="1"/>
  <c r="S13" i="191"/>
  <c r="R13" i="191"/>
  <c r="Q13" i="191"/>
  <c r="P13" i="191"/>
  <c r="E13" i="191"/>
  <c r="U13" i="191" s="1"/>
  <c r="S12" i="191"/>
  <c r="R12" i="191"/>
  <c r="Q12" i="191"/>
  <c r="P12" i="191"/>
  <c r="E12" i="191"/>
  <c r="U12" i="191" s="1"/>
  <c r="S11" i="191"/>
  <c r="R11" i="191"/>
  <c r="Q11" i="191"/>
  <c r="P11" i="191"/>
  <c r="E11" i="191"/>
  <c r="S10" i="191"/>
  <c r="R10" i="191"/>
  <c r="Q10" i="191"/>
  <c r="U10" i="191" s="1"/>
  <c r="P10" i="191"/>
  <c r="E10" i="191"/>
  <c r="S9" i="191"/>
  <c r="R9" i="191"/>
  <c r="S8" i="191"/>
  <c r="R8" i="191"/>
  <c r="S62" i="190"/>
  <c r="R62" i="190"/>
  <c r="S61" i="190"/>
  <c r="R61" i="190"/>
  <c r="Q61" i="190"/>
  <c r="P61" i="190"/>
  <c r="E61" i="190"/>
  <c r="U61" i="190" s="1"/>
  <c r="S60" i="190"/>
  <c r="R60" i="190"/>
  <c r="Q60" i="190"/>
  <c r="P60" i="190"/>
  <c r="P59" i="190" s="1"/>
  <c r="E60" i="190"/>
  <c r="T60" i="190" s="1"/>
  <c r="S59" i="190"/>
  <c r="R59" i="190"/>
  <c r="S58" i="190"/>
  <c r="R58" i="190"/>
  <c r="S57" i="190"/>
  <c r="R57" i="190"/>
  <c r="Q57" i="190"/>
  <c r="P57" i="190"/>
  <c r="E57" i="190"/>
  <c r="S56" i="190"/>
  <c r="R56" i="190"/>
  <c r="Q56" i="190"/>
  <c r="P56" i="190"/>
  <c r="E56" i="190"/>
  <c r="U56" i="190" s="1"/>
  <c r="S55" i="190"/>
  <c r="R55" i="190"/>
  <c r="Q55" i="190"/>
  <c r="P55" i="190"/>
  <c r="E55" i="190"/>
  <c r="U55" i="190" s="1"/>
  <c r="S54" i="190"/>
  <c r="R54" i="190"/>
  <c r="Q54" i="190"/>
  <c r="P54" i="190"/>
  <c r="P53" i="190" s="1"/>
  <c r="E54" i="190"/>
  <c r="S53" i="190"/>
  <c r="R53" i="190"/>
  <c r="S52" i="190"/>
  <c r="R52" i="190"/>
  <c r="Q52" i="190"/>
  <c r="P52" i="190"/>
  <c r="E52" i="190"/>
  <c r="S51" i="190"/>
  <c r="R51" i="190"/>
  <c r="Q51" i="190"/>
  <c r="P51" i="190"/>
  <c r="E51" i="190"/>
  <c r="U51" i="190" s="1"/>
  <c r="U50" i="190"/>
  <c r="S50" i="190"/>
  <c r="R50" i="190"/>
  <c r="Q50" i="190"/>
  <c r="P50" i="190"/>
  <c r="E50" i="190"/>
  <c r="T50" i="190" s="1"/>
  <c r="S49" i="190"/>
  <c r="R49" i="190"/>
  <c r="Q49" i="190"/>
  <c r="P49" i="190"/>
  <c r="E49" i="190"/>
  <c r="U49" i="190" s="1"/>
  <c r="S48" i="190"/>
  <c r="R48" i="190"/>
  <c r="Q48" i="190"/>
  <c r="P48" i="190"/>
  <c r="E48" i="190"/>
  <c r="S47" i="190"/>
  <c r="R47" i="190"/>
  <c r="Q47" i="190"/>
  <c r="P47" i="190"/>
  <c r="E47" i="190"/>
  <c r="T47" i="190" s="1"/>
  <c r="S46" i="190"/>
  <c r="R46" i="190"/>
  <c r="Q46" i="190"/>
  <c r="P46" i="190"/>
  <c r="E46" i="190"/>
  <c r="U46" i="190" s="1"/>
  <c r="S45" i="190"/>
  <c r="R45" i="190"/>
  <c r="Q45" i="190"/>
  <c r="P45" i="190"/>
  <c r="E45" i="190"/>
  <c r="U45" i="190" s="1"/>
  <c r="S44" i="190"/>
  <c r="R44" i="190"/>
  <c r="Q44" i="190"/>
  <c r="P44" i="190"/>
  <c r="E44" i="190"/>
  <c r="S43" i="190"/>
  <c r="R43" i="190"/>
  <c r="S42" i="190"/>
  <c r="R42" i="190"/>
  <c r="S41" i="190"/>
  <c r="R41" i="190"/>
  <c r="Q41" i="190"/>
  <c r="P41" i="190"/>
  <c r="E41" i="190"/>
  <c r="U41" i="190" s="1"/>
  <c r="S40" i="190"/>
  <c r="R40" i="190"/>
  <c r="Q40" i="190"/>
  <c r="P40" i="190"/>
  <c r="E40" i="190"/>
  <c r="U40" i="190" s="1"/>
  <c r="T39" i="190"/>
  <c r="S39" i="190"/>
  <c r="R39" i="190"/>
  <c r="Q39" i="190"/>
  <c r="P39" i="190"/>
  <c r="E39" i="190"/>
  <c r="U39" i="190" s="1"/>
  <c r="S38" i="190"/>
  <c r="R38" i="190"/>
  <c r="Q38" i="190"/>
  <c r="P38" i="190"/>
  <c r="E38" i="190"/>
  <c r="S37" i="190"/>
  <c r="R37" i="190"/>
  <c r="Q37" i="190"/>
  <c r="P37" i="190"/>
  <c r="E37" i="190"/>
  <c r="U37" i="190" s="1"/>
  <c r="S36" i="190"/>
  <c r="R36" i="190"/>
  <c r="Q36" i="190"/>
  <c r="P36" i="190"/>
  <c r="E36" i="190"/>
  <c r="U36" i="190" s="1"/>
  <c r="S35" i="190"/>
  <c r="R35" i="190"/>
  <c r="Q35" i="190"/>
  <c r="P35" i="190"/>
  <c r="E35" i="190"/>
  <c r="U35" i="190" s="1"/>
  <c r="S34" i="190"/>
  <c r="R34" i="190"/>
  <c r="Q34" i="190"/>
  <c r="P34" i="190"/>
  <c r="E34" i="190"/>
  <c r="S33" i="190"/>
  <c r="R33" i="190"/>
  <c r="Q33" i="190"/>
  <c r="P33" i="190"/>
  <c r="E33" i="190"/>
  <c r="U33" i="190" s="1"/>
  <c r="S32" i="190"/>
  <c r="R32" i="190"/>
  <c r="Q32" i="190"/>
  <c r="P32" i="190"/>
  <c r="T32" i="190" s="1"/>
  <c r="E32" i="190"/>
  <c r="S31" i="190"/>
  <c r="R31" i="190"/>
  <c r="Q31" i="190"/>
  <c r="P31" i="190"/>
  <c r="E31" i="190"/>
  <c r="U31" i="190" s="1"/>
  <c r="S30" i="190"/>
  <c r="R30" i="190"/>
  <c r="Q30" i="190"/>
  <c r="P30" i="190"/>
  <c r="E30" i="190"/>
  <c r="S29" i="190"/>
  <c r="R29" i="190"/>
  <c r="Q29" i="190"/>
  <c r="P29" i="190"/>
  <c r="E29" i="190"/>
  <c r="U29" i="190" s="1"/>
  <c r="S28" i="190"/>
  <c r="R28" i="190"/>
  <c r="Q28" i="190"/>
  <c r="P28" i="190"/>
  <c r="E28" i="190"/>
  <c r="U28" i="190" s="1"/>
  <c r="S27" i="190"/>
  <c r="R27" i="190"/>
  <c r="S26" i="190"/>
  <c r="R26" i="190"/>
  <c r="Q26" i="190"/>
  <c r="P26" i="190"/>
  <c r="E26" i="190"/>
  <c r="U26" i="190" s="1"/>
  <c r="S25" i="190"/>
  <c r="R25" i="190"/>
  <c r="Q25" i="190"/>
  <c r="P25" i="190"/>
  <c r="E25" i="190"/>
  <c r="U24" i="190"/>
  <c r="T24" i="190"/>
  <c r="S24" i="190"/>
  <c r="R24" i="190"/>
  <c r="Q24" i="190"/>
  <c r="P24" i="190"/>
  <c r="E24" i="190"/>
  <c r="S23" i="190"/>
  <c r="R23" i="190"/>
  <c r="Q23" i="190"/>
  <c r="P23" i="190"/>
  <c r="T23" i="190" s="1"/>
  <c r="E23" i="190"/>
  <c r="U23" i="190" s="1"/>
  <c r="S22" i="190"/>
  <c r="R22" i="190"/>
  <c r="Q22" i="190"/>
  <c r="P22" i="190"/>
  <c r="E22" i="190"/>
  <c r="S21" i="190"/>
  <c r="R21" i="190"/>
  <c r="Q21" i="190"/>
  <c r="P21" i="190"/>
  <c r="E21" i="190"/>
  <c r="T20" i="190"/>
  <c r="S20" i="190"/>
  <c r="R20" i="190"/>
  <c r="Q20" i="190"/>
  <c r="P20" i="190"/>
  <c r="E20" i="190"/>
  <c r="U20" i="190" s="1"/>
  <c r="S19" i="190"/>
  <c r="R19" i="190"/>
  <c r="Q19" i="190"/>
  <c r="P19" i="190"/>
  <c r="E19" i="190"/>
  <c r="U19" i="190" s="1"/>
  <c r="S18" i="190"/>
  <c r="R18" i="190"/>
  <c r="Q18" i="190"/>
  <c r="P18" i="190"/>
  <c r="E18" i="190"/>
  <c r="U18" i="190" s="1"/>
  <c r="S17" i="190"/>
  <c r="R17" i="190"/>
  <c r="Q17" i="190"/>
  <c r="P17" i="190"/>
  <c r="E17" i="190"/>
  <c r="U16" i="190"/>
  <c r="T16" i="190"/>
  <c r="S16" i="190"/>
  <c r="R16" i="190"/>
  <c r="Q16" i="190"/>
  <c r="P16" i="190"/>
  <c r="E16" i="190"/>
  <c r="T15" i="190"/>
  <c r="S15" i="190"/>
  <c r="R15" i="190"/>
  <c r="Q15" i="190"/>
  <c r="P15" i="190"/>
  <c r="E15" i="190"/>
  <c r="U15" i="190" s="1"/>
  <c r="S14" i="190"/>
  <c r="R14" i="190"/>
  <c r="Q14" i="190"/>
  <c r="P14" i="190"/>
  <c r="E14" i="190"/>
  <c r="U14" i="190" s="1"/>
  <c r="S13" i="190"/>
  <c r="R13" i="190"/>
  <c r="Q13" i="190"/>
  <c r="P13" i="190"/>
  <c r="E13" i="190"/>
  <c r="U12" i="190"/>
  <c r="T12" i="190"/>
  <c r="S12" i="190"/>
  <c r="R12" i="190"/>
  <c r="Q12" i="190"/>
  <c r="P12" i="190"/>
  <c r="E12" i="190"/>
  <c r="T11" i="190"/>
  <c r="S11" i="190"/>
  <c r="R11" i="190"/>
  <c r="Q11" i="190"/>
  <c r="P11" i="190"/>
  <c r="E11" i="190"/>
  <c r="U11" i="190" s="1"/>
  <c r="S10" i="190"/>
  <c r="R10" i="190"/>
  <c r="Q10" i="190"/>
  <c r="P10" i="190"/>
  <c r="E10" i="190"/>
  <c r="S9" i="190"/>
  <c r="R9" i="190"/>
  <c r="S8" i="190"/>
  <c r="R8" i="190"/>
  <c r="S62" i="189"/>
  <c r="R62" i="189"/>
  <c r="S61" i="189"/>
  <c r="R61" i="189"/>
  <c r="Q61" i="189"/>
  <c r="P61" i="189"/>
  <c r="E61" i="189"/>
  <c r="S60" i="189"/>
  <c r="R60" i="189"/>
  <c r="Q60" i="189"/>
  <c r="Q59" i="189" s="1"/>
  <c r="P60" i="189"/>
  <c r="P59" i="189" s="1"/>
  <c r="E60" i="189"/>
  <c r="U60" i="189" s="1"/>
  <c r="S59" i="189"/>
  <c r="R59" i="189"/>
  <c r="S58" i="189"/>
  <c r="R58" i="189"/>
  <c r="U57" i="189"/>
  <c r="T57" i="189"/>
  <c r="S57" i="189"/>
  <c r="R57" i="189"/>
  <c r="Q57" i="189"/>
  <c r="P57" i="189"/>
  <c r="E57" i="189"/>
  <c r="S56" i="189"/>
  <c r="R56" i="189"/>
  <c r="Q56" i="189"/>
  <c r="P56" i="189"/>
  <c r="E56" i="189"/>
  <c r="U56" i="189" s="1"/>
  <c r="S55" i="189"/>
  <c r="R55" i="189"/>
  <c r="Q55" i="189"/>
  <c r="P55" i="189"/>
  <c r="E55" i="189"/>
  <c r="S54" i="189"/>
  <c r="R54" i="189"/>
  <c r="Q54" i="189"/>
  <c r="Q53" i="189" s="1"/>
  <c r="P54" i="189"/>
  <c r="E54" i="189"/>
  <c r="U54" i="189" s="1"/>
  <c r="S53" i="189"/>
  <c r="R53" i="189"/>
  <c r="S52" i="189"/>
  <c r="R52" i="189"/>
  <c r="Q52" i="189"/>
  <c r="P52" i="189"/>
  <c r="E52" i="189"/>
  <c r="U52" i="189" s="1"/>
  <c r="S51" i="189"/>
  <c r="R51" i="189"/>
  <c r="Q51" i="189"/>
  <c r="P51" i="189"/>
  <c r="E51" i="189"/>
  <c r="U51" i="189" s="1"/>
  <c r="S50" i="189"/>
  <c r="R50" i="189"/>
  <c r="Q50" i="189"/>
  <c r="P50" i="189"/>
  <c r="E50" i="189"/>
  <c r="S49" i="189"/>
  <c r="R49" i="189"/>
  <c r="Q49" i="189"/>
  <c r="P49" i="189"/>
  <c r="E49" i="189"/>
  <c r="U49" i="189" s="1"/>
  <c r="S48" i="189"/>
  <c r="R48" i="189"/>
  <c r="Q48" i="189"/>
  <c r="P48" i="189"/>
  <c r="E48" i="189"/>
  <c r="U48" i="189" s="1"/>
  <c r="S47" i="189"/>
  <c r="R47" i="189"/>
  <c r="Q47" i="189"/>
  <c r="P47" i="189"/>
  <c r="E47" i="189"/>
  <c r="S46" i="189"/>
  <c r="R46" i="189"/>
  <c r="Q46" i="189"/>
  <c r="P46" i="189"/>
  <c r="E46" i="189"/>
  <c r="S45" i="189"/>
  <c r="R45" i="189"/>
  <c r="Q45" i="189"/>
  <c r="P45" i="189"/>
  <c r="E45" i="189"/>
  <c r="U45" i="189" s="1"/>
  <c r="S44" i="189"/>
  <c r="R44" i="189"/>
  <c r="Q44" i="189"/>
  <c r="P44" i="189"/>
  <c r="E44" i="189"/>
  <c r="U44" i="189" s="1"/>
  <c r="S43" i="189"/>
  <c r="R43" i="189"/>
  <c r="S42" i="189"/>
  <c r="R42" i="189"/>
  <c r="S41" i="189"/>
  <c r="R41" i="189"/>
  <c r="Q41" i="189"/>
  <c r="P41" i="189"/>
  <c r="E41" i="189"/>
  <c r="U41" i="189" s="1"/>
  <c r="S40" i="189"/>
  <c r="R40" i="189"/>
  <c r="Q40" i="189"/>
  <c r="P40" i="189"/>
  <c r="E40" i="189"/>
  <c r="S39" i="189"/>
  <c r="R39" i="189"/>
  <c r="Q39" i="189"/>
  <c r="P39" i="189"/>
  <c r="E39" i="189"/>
  <c r="U39" i="189" s="1"/>
  <c r="S38" i="189"/>
  <c r="R38" i="189"/>
  <c r="Q38" i="189"/>
  <c r="P38" i="189"/>
  <c r="E38" i="189"/>
  <c r="T38" i="189" s="1"/>
  <c r="S37" i="189"/>
  <c r="R37" i="189"/>
  <c r="Q37" i="189"/>
  <c r="P37" i="189"/>
  <c r="E37" i="189"/>
  <c r="S36" i="189"/>
  <c r="R36" i="189"/>
  <c r="Q36" i="189"/>
  <c r="P36" i="189"/>
  <c r="E36" i="189"/>
  <c r="S35" i="189"/>
  <c r="R35" i="189"/>
  <c r="Q35" i="189"/>
  <c r="P35" i="189"/>
  <c r="E35" i="189"/>
  <c r="U35" i="189" s="1"/>
  <c r="S34" i="189"/>
  <c r="R34" i="189"/>
  <c r="Q34" i="189"/>
  <c r="P34" i="189"/>
  <c r="E34" i="189"/>
  <c r="T34" i="189" s="1"/>
  <c r="S33" i="189"/>
  <c r="R33" i="189"/>
  <c r="Q33" i="189"/>
  <c r="P33" i="189"/>
  <c r="E33" i="189"/>
  <c r="U33" i="189" s="1"/>
  <c r="S32" i="189"/>
  <c r="R32" i="189"/>
  <c r="Q32" i="189"/>
  <c r="P32" i="189"/>
  <c r="E32" i="189"/>
  <c r="S31" i="189"/>
  <c r="R31" i="189"/>
  <c r="Q31" i="189"/>
  <c r="P31" i="189"/>
  <c r="E31" i="189"/>
  <c r="U31" i="189" s="1"/>
  <c r="S30" i="189"/>
  <c r="R30" i="189"/>
  <c r="Q30" i="189"/>
  <c r="P30" i="189"/>
  <c r="T30" i="189" s="1"/>
  <c r="E30" i="189"/>
  <c r="S29" i="189"/>
  <c r="R29" i="189"/>
  <c r="Q29" i="189"/>
  <c r="P29" i="189"/>
  <c r="E29" i="189"/>
  <c r="U29" i="189" s="1"/>
  <c r="S28" i="189"/>
  <c r="R28" i="189"/>
  <c r="Q28" i="189"/>
  <c r="P28" i="189"/>
  <c r="E28" i="189"/>
  <c r="S27" i="189"/>
  <c r="R27" i="189"/>
  <c r="S26" i="189"/>
  <c r="R26" i="189"/>
  <c r="Q26" i="189"/>
  <c r="P26" i="189"/>
  <c r="E26" i="189"/>
  <c r="U26" i="189" s="1"/>
  <c r="S25" i="189"/>
  <c r="R25" i="189"/>
  <c r="Q25" i="189"/>
  <c r="P25" i="189"/>
  <c r="E25" i="189"/>
  <c r="U25" i="189" s="1"/>
  <c r="S24" i="189"/>
  <c r="R24" i="189"/>
  <c r="Q24" i="189"/>
  <c r="P24" i="189"/>
  <c r="E24" i="189"/>
  <c r="U24" i="189" s="1"/>
  <c r="S23" i="189"/>
  <c r="R23" i="189"/>
  <c r="Q23" i="189"/>
  <c r="P23" i="189"/>
  <c r="E23" i="189"/>
  <c r="S22" i="189"/>
  <c r="R22" i="189"/>
  <c r="Q22" i="189"/>
  <c r="P22" i="189"/>
  <c r="E22" i="189"/>
  <c r="U22" i="189" s="1"/>
  <c r="S21" i="189"/>
  <c r="R21" i="189"/>
  <c r="Q21" i="189"/>
  <c r="P21" i="189"/>
  <c r="E21" i="189"/>
  <c r="U21" i="189" s="1"/>
  <c r="S20" i="189"/>
  <c r="R20" i="189"/>
  <c r="Q20" i="189"/>
  <c r="P20" i="189"/>
  <c r="E20" i="189"/>
  <c r="U20" i="189" s="1"/>
  <c r="S19" i="189"/>
  <c r="R19" i="189"/>
  <c r="Q19" i="189"/>
  <c r="P19" i="189"/>
  <c r="E19" i="189"/>
  <c r="S18" i="189"/>
  <c r="R18" i="189"/>
  <c r="Q18" i="189"/>
  <c r="P18" i="189"/>
  <c r="E18" i="189"/>
  <c r="U18" i="189" s="1"/>
  <c r="S17" i="189"/>
  <c r="R17" i="189"/>
  <c r="Q17" i="189"/>
  <c r="P17" i="189"/>
  <c r="E17" i="189"/>
  <c r="U17" i="189" s="1"/>
  <c r="S16" i="189"/>
  <c r="R16" i="189"/>
  <c r="Q16" i="189"/>
  <c r="P16" i="189"/>
  <c r="E16" i="189"/>
  <c r="S15" i="189"/>
  <c r="R15" i="189"/>
  <c r="Q15" i="189"/>
  <c r="P15" i="189"/>
  <c r="E15" i="189"/>
  <c r="S14" i="189"/>
  <c r="R14" i="189"/>
  <c r="Q14" i="189"/>
  <c r="P14" i="189"/>
  <c r="E14" i="189"/>
  <c r="U14" i="189" s="1"/>
  <c r="S13" i="189"/>
  <c r="R13" i="189"/>
  <c r="Q13" i="189"/>
  <c r="P13" i="189"/>
  <c r="E13" i="189"/>
  <c r="U13" i="189" s="1"/>
  <c r="S12" i="189"/>
  <c r="R12" i="189"/>
  <c r="Q12" i="189"/>
  <c r="P12" i="189"/>
  <c r="E12" i="189"/>
  <c r="U12" i="189" s="1"/>
  <c r="S11" i="189"/>
  <c r="R11" i="189"/>
  <c r="Q11" i="189"/>
  <c r="P11" i="189"/>
  <c r="E11" i="189"/>
  <c r="S10" i="189"/>
  <c r="R10" i="189"/>
  <c r="Q10" i="189"/>
  <c r="U10" i="189" s="1"/>
  <c r="P10" i="189"/>
  <c r="E10" i="189"/>
  <c r="S9" i="189"/>
  <c r="R9" i="189"/>
  <c r="S8" i="189"/>
  <c r="R8" i="189"/>
  <c r="S62" i="188"/>
  <c r="R62" i="188"/>
  <c r="S61" i="188"/>
  <c r="R61" i="188"/>
  <c r="Q61" i="188"/>
  <c r="P61" i="188"/>
  <c r="E61" i="188"/>
  <c r="U61" i="188" s="1"/>
  <c r="T60" i="188"/>
  <c r="S60" i="188"/>
  <c r="R60" i="188"/>
  <c r="Q60" i="188"/>
  <c r="P60" i="188"/>
  <c r="P59" i="188" s="1"/>
  <c r="E60" i="188"/>
  <c r="S59" i="188"/>
  <c r="R59" i="188"/>
  <c r="S58" i="188"/>
  <c r="R58" i="188"/>
  <c r="S57" i="188"/>
  <c r="R57" i="188"/>
  <c r="Q57" i="188"/>
  <c r="P57" i="188"/>
  <c r="E57" i="188"/>
  <c r="S56" i="188"/>
  <c r="R56" i="188"/>
  <c r="Q56" i="188"/>
  <c r="P56" i="188"/>
  <c r="E56" i="188"/>
  <c r="U56" i="188" s="1"/>
  <c r="S55" i="188"/>
  <c r="R55" i="188"/>
  <c r="Q55" i="188"/>
  <c r="P55" i="188"/>
  <c r="E55" i="188"/>
  <c r="U55" i="188" s="1"/>
  <c r="S54" i="188"/>
  <c r="R54" i="188"/>
  <c r="Q54" i="188"/>
  <c r="P54" i="188"/>
  <c r="P53" i="188" s="1"/>
  <c r="E54" i="188"/>
  <c r="S53" i="188"/>
  <c r="R53" i="188"/>
  <c r="S52" i="188"/>
  <c r="R52" i="188"/>
  <c r="Q52" i="188"/>
  <c r="P52" i="188"/>
  <c r="E52" i="188"/>
  <c r="S51" i="188"/>
  <c r="R51" i="188"/>
  <c r="Q51" i="188"/>
  <c r="P51" i="188"/>
  <c r="E51" i="188"/>
  <c r="U51" i="188" s="1"/>
  <c r="S50" i="188"/>
  <c r="R50" i="188"/>
  <c r="Q50" i="188"/>
  <c r="P50" i="188"/>
  <c r="E50" i="188"/>
  <c r="U50" i="188" s="1"/>
  <c r="S49" i="188"/>
  <c r="R49" i="188"/>
  <c r="Q49" i="188"/>
  <c r="P49" i="188"/>
  <c r="E49" i="188"/>
  <c r="U49" i="188" s="1"/>
  <c r="S48" i="188"/>
  <c r="R48" i="188"/>
  <c r="Q48" i="188"/>
  <c r="P48" i="188"/>
  <c r="E48" i="188"/>
  <c r="S47" i="188"/>
  <c r="R47" i="188"/>
  <c r="Q47" i="188"/>
  <c r="P47" i="188"/>
  <c r="E47" i="188"/>
  <c r="T47" i="188" s="1"/>
  <c r="S46" i="188"/>
  <c r="R46" i="188"/>
  <c r="Q46" i="188"/>
  <c r="P46" i="188"/>
  <c r="T46" i="188" s="1"/>
  <c r="E46" i="188"/>
  <c r="S45" i="188"/>
  <c r="R45" i="188"/>
  <c r="Q45" i="188"/>
  <c r="P45" i="188"/>
  <c r="E45" i="188"/>
  <c r="U45" i="188" s="1"/>
  <c r="S44" i="188"/>
  <c r="R44" i="188"/>
  <c r="Q44" i="188"/>
  <c r="P44" i="188"/>
  <c r="E44" i="188"/>
  <c r="S43" i="188"/>
  <c r="R43" i="188"/>
  <c r="S42" i="188"/>
  <c r="R42" i="188"/>
  <c r="S41" i="188"/>
  <c r="R41" i="188"/>
  <c r="Q41" i="188"/>
  <c r="P41" i="188"/>
  <c r="E41" i="188"/>
  <c r="U41" i="188" s="1"/>
  <c r="S40" i="188"/>
  <c r="R40" i="188"/>
  <c r="Q40" i="188"/>
  <c r="P40" i="188"/>
  <c r="E40" i="188"/>
  <c r="U40" i="188" s="1"/>
  <c r="S39" i="188"/>
  <c r="R39" i="188"/>
  <c r="Q39" i="188"/>
  <c r="P39" i="188"/>
  <c r="E39" i="188"/>
  <c r="U39" i="188" s="1"/>
  <c r="S38" i="188"/>
  <c r="R38" i="188"/>
  <c r="Q38" i="188"/>
  <c r="P38" i="188"/>
  <c r="E38" i="188"/>
  <c r="S37" i="188"/>
  <c r="R37" i="188"/>
  <c r="Q37" i="188"/>
  <c r="P37" i="188"/>
  <c r="E37" i="188"/>
  <c r="U37" i="188" s="1"/>
  <c r="S36" i="188"/>
  <c r="R36" i="188"/>
  <c r="Q36" i="188"/>
  <c r="P36" i="188"/>
  <c r="E36" i="188"/>
  <c r="S35" i="188"/>
  <c r="R35" i="188"/>
  <c r="Q35" i="188"/>
  <c r="P35" i="188"/>
  <c r="E35" i="188"/>
  <c r="U35" i="188" s="1"/>
  <c r="S34" i="188"/>
  <c r="R34" i="188"/>
  <c r="Q34" i="188"/>
  <c r="P34" i="188"/>
  <c r="E34" i="188"/>
  <c r="S33" i="188"/>
  <c r="R33" i="188"/>
  <c r="Q33" i="188"/>
  <c r="P33" i="188"/>
  <c r="E33" i="188"/>
  <c r="U33" i="188" s="1"/>
  <c r="S32" i="188"/>
  <c r="R32" i="188"/>
  <c r="Q32" i="188"/>
  <c r="P32" i="188"/>
  <c r="E32" i="188"/>
  <c r="T32" i="188" s="1"/>
  <c r="S31" i="188"/>
  <c r="R31" i="188"/>
  <c r="Q31" i="188"/>
  <c r="P31" i="188"/>
  <c r="E31" i="188"/>
  <c r="S30" i="188"/>
  <c r="R30" i="188"/>
  <c r="Q30" i="188"/>
  <c r="P30" i="188"/>
  <c r="E30" i="188"/>
  <c r="T30" i="188" s="1"/>
  <c r="S29" i="188"/>
  <c r="R29" i="188"/>
  <c r="Q29" i="188"/>
  <c r="P29" i="188"/>
  <c r="E29" i="188"/>
  <c r="T29" i="188" s="1"/>
  <c r="S28" i="188"/>
  <c r="R28" i="188"/>
  <c r="Q28" i="188"/>
  <c r="P28" i="188"/>
  <c r="E28" i="188"/>
  <c r="S27" i="188"/>
  <c r="R27" i="188"/>
  <c r="S26" i="188"/>
  <c r="R26" i="188"/>
  <c r="Q26" i="188"/>
  <c r="P26" i="188"/>
  <c r="E26" i="188"/>
  <c r="U26" i="188" s="1"/>
  <c r="S25" i="188"/>
  <c r="R25" i="188"/>
  <c r="Q25" i="188"/>
  <c r="P25" i="188"/>
  <c r="E25" i="188"/>
  <c r="T25" i="188" s="1"/>
  <c r="S24" i="188"/>
  <c r="R24" i="188"/>
  <c r="Q24" i="188"/>
  <c r="P24" i="188"/>
  <c r="E24" i="188"/>
  <c r="U24" i="188" s="1"/>
  <c r="S23" i="188"/>
  <c r="R23" i="188"/>
  <c r="Q23" i="188"/>
  <c r="P23" i="188"/>
  <c r="E23" i="188"/>
  <c r="U23" i="188" s="1"/>
  <c r="S22" i="188"/>
  <c r="R22" i="188"/>
  <c r="Q22" i="188"/>
  <c r="P22" i="188"/>
  <c r="T22" i="188" s="1"/>
  <c r="E22" i="188"/>
  <c r="U22" i="188" s="1"/>
  <c r="S21" i="188"/>
  <c r="R21" i="188"/>
  <c r="Q21" i="188"/>
  <c r="P21" i="188"/>
  <c r="E21" i="188"/>
  <c r="T21" i="188" s="1"/>
  <c r="U20" i="188"/>
  <c r="S20" i="188"/>
  <c r="R20" i="188"/>
  <c r="Q20" i="188"/>
  <c r="P20" i="188"/>
  <c r="E20" i="188"/>
  <c r="T20" i="188" s="1"/>
  <c r="T19" i="188"/>
  <c r="S19" i="188"/>
  <c r="R19" i="188"/>
  <c r="Q19" i="188"/>
  <c r="P19" i="188"/>
  <c r="E19" i="188"/>
  <c r="U19" i="188" s="1"/>
  <c r="S18" i="188"/>
  <c r="R18" i="188"/>
  <c r="Q18" i="188"/>
  <c r="P18" i="188"/>
  <c r="E18" i="188"/>
  <c r="U18" i="188" s="1"/>
  <c r="S17" i="188"/>
  <c r="R17" i="188"/>
  <c r="Q17" i="188"/>
  <c r="P17" i="188"/>
  <c r="E17" i="188"/>
  <c r="T17" i="188" s="1"/>
  <c r="S16" i="188"/>
  <c r="R16" i="188"/>
  <c r="Q16" i="188"/>
  <c r="P16" i="188"/>
  <c r="E16" i="188"/>
  <c r="U16" i="188" s="1"/>
  <c r="T15" i="188"/>
  <c r="S15" i="188"/>
  <c r="R15" i="188"/>
  <c r="Q15" i="188"/>
  <c r="P15" i="188"/>
  <c r="E15" i="188"/>
  <c r="U15" i="188" s="1"/>
  <c r="S14" i="188"/>
  <c r="R14" i="188"/>
  <c r="Q14" i="188"/>
  <c r="P14" i="188"/>
  <c r="E14" i="188"/>
  <c r="U14" i="188" s="1"/>
  <c r="S13" i="188"/>
  <c r="R13" i="188"/>
  <c r="Q13" i="188"/>
  <c r="P13" i="188"/>
  <c r="E13" i="188"/>
  <c r="T13" i="188" s="1"/>
  <c r="S12" i="188"/>
  <c r="R12" i="188"/>
  <c r="Q12" i="188"/>
  <c r="U12" i="188" s="1"/>
  <c r="P12" i="188"/>
  <c r="T12" i="188" s="1"/>
  <c r="E12" i="188"/>
  <c r="S11" i="188"/>
  <c r="R11" i="188"/>
  <c r="Q11" i="188"/>
  <c r="P11" i="188"/>
  <c r="E11" i="188"/>
  <c r="T11" i="188" s="1"/>
  <c r="S10" i="188"/>
  <c r="R10" i="188"/>
  <c r="Q10" i="188"/>
  <c r="P10" i="188"/>
  <c r="E10" i="188"/>
  <c r="S9" i="188"/>
  <c r="R9" i="188"/>
  <c r="S8" i="188"/>
  <c r="R8" i="188"/>
  <c r="S62" i="187"/>
  <c r="R62" i="187"/>
  <c r="S61" i="187"/>
  <c r="R61" i="187"/>
  <c r="Q61" i="187"/>
  <c r="P61" i="187"/>
  <c r="E61" i="187"/>
  <c r="S60" i="187"/>
  <c r="R60" i="187"/>
  <c r="Q60" i="187"/>
  <c r="P60" i="187"/>
  <c r="P59" i="187" s="1"/>
  <c r="E60" i="187"/>
  <c r="U60" i="187" s="1"/>
  <c r="S59" i="187"/>
  <c r="R59" i="187"/>
  <c r="S58" i="187"/>
  <c r="R58" i="187"/>
  <c r="S57" i="187"/>
  <c r="R57" i="187"/>
  <c r="Q57" i="187"/>
  <c r="P57" i="187"/>
  <c r="E57" i="187"/>
  <c r="T57" i="187" s="1"/>
  <c r="S56" i="187"/>
  <c r="R56" i="187"/>
  <c r="Q56" i="187"/>
  <c r="P56" i="187"/>
  <c r="E56" i="187"/>
  <c r="S55" i="187"/>
  <c r="R55" i="187"/>
  <c r="Q55" i="187"/>
  <c r="P55" i="187"/>
  <c r="E55" i="187"/>
  <c r="T55" i="187" s="1"/>
  <c r="S54" i="187"/>
  <c r="R54" i="187"/>
  <c r="Q54" i="187"/>
  <c r="P54" i="187"/>
  <c r="P53" i="187" s="1"/>
  <c r="E54" i="187"/>
  <c r="U54" i="187" s="1"/>
  <c r="S53" i="187"/>
  <c r="R53" i="187"/>
  <c r="S52" i="187"/>
  <c r="R52" i="187"/>
  <c r="Q52" i="187"/>
  <c r="P52" i="187"/>
  <c r="E52" i="187"/>
  <c r="S51" i="187"/>
  <c r="R51" i="187"/>
  <c r="Q51" i="187"/>
  <c r="P51" i="187"/>
  <c r="E51" i="187"/>
  <c r="U51" i="187" s="1"/>
  <c r="S50" i="187"/>
  <c r="R50" i="187"/>
  <c r="Q50" i="187"/>
  <c r="P50" i="187"/>
  <c r="E50" i="187"/>
  <c r="S49" i="187"/>
  <c r="R49" i="187"/>
  <c r="Q49" i="187"/>
  <c r="P49" i="187"/>
  <c r="E49" i="187"/>
  <c r="U49" i="187" s="1"/>
  <c r="S48" i="187"/>
  <c r="R48" i="187"/>
  <c r="Q48" i="187"/>
  <c r="P48" i="187"/>
  <c r="E48" i="187"/>
  <c r="T48" i="187" s="1"/>
  <c r="S47" i="187"/>
  <c r="R47" i="187"/>
  <c r="Q47" i="187"/>
  <c r="P47" i="187"/>
  <c r="E47" i="187"/>
  <c r="S46" i="187"/>
  <c r="R46" i="187"/>
  <c r="Q46" i="187"/>
  <c r="P46" i="187"/>
  <c r="E46" i="187"/>
  <c r="T46" i="187" s="1"/>
  <c r="S45" i="187"/>
  <c r="R45" i="187"/>
  <c r="Q45" i="187"/>
  <c r="U45" i="187" s="1"/>
  <c r="P45" i="187"/>
  <c r="T45" i="187" s="1"/>
  <c r="E45" i="187"/>
  <c r="S44" i="187"/>
  <c r="R44" i="187"/>
  <c r="Q44" i="187"/>
  <c r="P44" i="187"/>
  <c r="E44" i="187"/>
  <c r="S43" i="187"/>
  <c r="R43" i="187"/>
  <c r="S42" i="187"/>
  <c r="R42" i="187"/>
  <c r="S41" i="187"/>
  <c r="R41" i="187"/>
  <c r="Q41" i="187"/>
  <c r="P41" i="187"/>
  <c r="E41" i="187"/>
  <c r="S40" i="187"/>
  <c r="R40" i="187"/>
  <c r="Q40" i="187"/>
  <c r="P40" i="187"/>
  <c r="E40" i="187"/>
  <c r="T40" i="187" s="1"/>
  <c r="S39" i="187"/>
  <c r="R39" i="187"/>
  <c r="Q39" i="187"/>
  <c r="P39" i="187"/>
  <c r="E39" i="187"/>
  <c r="U39" i="187" s="1"/>
  <c r="S38" i="187"/>
  <c r="R38" i="187"/>
  <c r="Q38" i="187"/>
  <c r="P38" i="187"/>
  <c r="E38" i="187"/>
  <c r="S37" i="187"/>
  <c r="R37" i="187"/>
  <c r="Q37" i="187"/>
  <c r="P37" i="187"/>
  <c r="E37" i="187"/>
  <c r="U37" i="187" s="1"/>
  <c r="S36" i="187"/>
  <c r="R36" i="187"/>
  <c r="Q36" i="187"/>
  <c r="P36" i="187"/>
  <c r="E36" i="187"/>
  <c r="S35" i="187"/>
  <c r="R35" i="187"/>
  <c r="Q35" i="187"/>
  <c r="U35" i="187" s="1"/>
  <c r="P35" i="187"/>
  <c r="T35" i="187" s="1"/>
  <c r="E35" i="187"/>
  <c r="S34" i="187"/>
  <c r="R34" i="187"/>
  <c r="Q34" i="187"/>
  <c r="P34" i="187"/>
  <c r="E34" i="187"/>
  <c r="T34" i="187" s="1"/>
  <c r="S33" i="187"/>
  <c r="R33" i="187"/>
  <c r="Q33" i="187"/>
  <c r="P33" i="187"/>
  <c r="E33" i="187"/>
  <c r="S32" i="187"/>
  <c r="R32" i="187"/>
  <c r="Q32" i="187"/>
  <c r="P32" i="187"/>
  <c r="E32" i="187"/>
  <c r="T32" i="187" s="1"/>
  <c r="S31" i="187"/>
  <c r="R31" i="187"/>
  <c r="Q31" i="187"/>
  <c r="P31" i="187"/>
  <c r="E31" i="187"/>
  <c r="U31" i="187" s="1"/>
  <c r="S30" i="187"/>
  <c r="R30" i="187"/>
  <c r="Q30" i="187"/>
  <c r="P30" i="187"/>
  <c r="E30" i="187"/>
  <c r="S29" i="187"/>
  <c r="R29" i="187"/>
  <c r="Q29" i="187"/>
  <c r="P29" i="187"/>
  <c r="E29" i="187"/>
  <c r="U29" i="187" s="1"/>
  <c r="S28" i="187"/>
  <c r="R28" i="187"/>
  <c r="Q28" i="187"/>
  <c r="P28" i="187"/>
  <c r="E28" i="187"/>
  <c r="S27" i="187"/>
  <c r="R27" i="187"/>
  <c r="S26" i="187"/>
  <c r="R26" i="187"/>
  <c r="Q26" i="187"/>
  <c r="P26" i="187"/>
  <c r="E26" i="187"/>
  <c r="U26" i="187" s="1"/>
  <c r="S25" i="187"/>
  <c r="R25" i="187"/>
  <c r="Q25" i="187"/>
  <c r="P25" i="187"/>
  <c r="E25" i="187"/>
  <c r="T25" i="187" s="1"/>
  <c r="S24" i="187"/>
  <c r="R24" i="187"/>
  <c r="Q24" i="187"/>
  <c r="P24" i="187"/>
  <c r="E24" i="187"/>
  <c r="S23" i="187"/>
  <c r="R23" i="187"/>
  <c r="Q23" i="187"/>
  <c r="P23" i="187"/>
  <c r="E23" i="187"/>
  <c r="S22" i="187"/>
  <c r="R22" i="187"/>
  <c r="Q22" i="187"/>
  <c r="P22" i="187"/>
  <c r="E22" i="187"/>
  <c r="U22" i="187" s="1"/>
  <c r="S21" i="187"/>
  <c r="R21" i="187"/>
  <c r="Q21" i="187"/>
  <c r="P21" i="187"/>
  <c r="E21" i="187"/>
  <c r="S20" i="187"/>
  <c r="R20" i="187"/>
  <c r="Q20" i="187"/>
  <c r="P20" i="187"/>
  <c r="E20" i="187"/>
  <c r="U20" i="187" s="1"/>
  <c r="S19" i="187"/>
  <c r="R19" i="187"/>
  <c r="Q19" i="187"/>
  <c r="P19" i="187"/>
  <c r="E19" i="187"/>
  <c r="U18" i="187"/>
  <c r="T18" i="187"/>
  <c r="S18" i="187"/>
  <c r="R18" i="187"/>
  <c r="Q18" i="187"/>
  <c r="P18" i="187"/>
  <c r="E18" i="187"/>
  <c r="U17" i="187"/>
  <c r="S17" i="187"/>
  <c r="R17" i="187"/>
  <c r="Q17" i="187"/>
  <c r="P17" i="187"/>
  <c r="E17" i="187"/>
  <c r="T17" i="187" s="1"/>
  <c r="S16" i="187"/>
  <c r="R16" i="187"/>
  <c r="Q16" i="187"/>
  <c r="P16" i="187"/>
  <c r="E16" i="187"/>
  <c r="S15" i="187"/>
  <c r="R15" i="187"/>
  <c r="Q15" i="187"/>
  <c r="P15" i="187"/>
  <c r="E15" i="187"/>
  <c r="T15" i="187" s="1"/>
  <c r="U14" i="187"/>
  <c r="S14" i="187"/>
  <c r="R14" i="187"/>
  <c r="Q14" i="187"/>
  <c r="P14" i="187"/>
  <c r="E14" i="187"/>
  <c r="T14" i="187" s="1"/>
  <c r="S13" i="187"/>
  <c r="R13" i="187"/>
  <c r="Q13" i="187"/>
  <c r="P13" i="187"/>
  <c r="E13" i="187"/>
  <c r="S12" i="187"/>
  <c r="R12" i="187"/>
  <c r="Q12" i="187"/>
  <c r="P12" i="187"/>
  <c r="E12" i="187"/>
  <c r="U12" i="187" s="1"/>
  <c r="S11" i="187"/>
  <c r="R11" i="187"/>
  <c r="Q11" i="187"/>
  <c r="P11" i="187"/>
  <c r="E11" i="187"/>
  <c r="S10" i="187"/>
  <c r="R10" i="187"/>
  <c r="Q10" i="187"/>
  <c r="P10" i="187"/>
  <c r="E10" i="187"/>
  <c r="S9" i="187"/>
  <c r="R9" i="187"/>
  <c r="S8" i="187"/>
  <c r="R8" i="187"/>
  <c r="S62" i="186"/>
  <c r="R62" i="186"/>
  <c r="S61" i="186"/>
  <c r="R61" i="186"/>
  <c r="Q61" i="186"/>
  <c r="P61" i="186"/>
  <c r="E61" i="186"/>
  <c r="T61" i="186" s="1"/>
  <c r="S60" i="186"/>
  <c r="R60" i="186"/>
  <c r="Q60" i="186"/>
  <c r="P60" i="186"/>
  <c r="E60" i="186"/>
  <c r="S59" i="186"/>
  <c r="R59" i="186"/>
  <c r="S58" i="186"/>
  <c r="R58" i="186"/>
  <c r="S57" i="186"/>
  <c r="R57" i="186"/>
  <c r="Q57" i="186"/>
  <c r="P57" i="186"/>
  <c r="E57" i="186"/>
  <c r="S56" i="186"/>
  <c r="R56" i="186"/>
  <c r="Q56" i="186"/>
  <c r="P56" i="186"/>
  <c r="E56" i="186"/>
  <c r="U56" i="186" s="1"/>
  <c r="S55" i="186"/>
  <c r="R55" i="186"/>
  <c r="Q55" i="186"/>
  <c r="P55" i="186"/>
  <c r="E55" i="186"/>
  <c r="T55" i="186" s="1"/>
  <c r="S54" i="186"/>
  <c r="R54" i="186"/>
  <c r="Q54" i="186"/>
  <c r="P54" i="186"/>
  <c r="E54" i="186"/>
  <c r="S53" i="186"/>
  <c r="R53" i="186"/>
  <c r="S52" i="186"/>
  <c r="R52" i="186"/>
  <c r="Q52" i="186"/>
  <c r="P52" i="186"/>
  <c r="E52" i="186"/>
  <c r="T52" i="186" s="1"/>
  <c r="S51" i="186"/>
  <c r="R51" i="186"/>
  <c r="Q51" i="186"/>
  <c r="P51" i="186"/>
  <c r="E51" i="186"/>
  <c r="U51" i="186" s="1"/>
  <c r="S50" i="186"/>
  <c r="R50" i="186"/>
  <c r="Q50" i="186"/>
  <c r="P50" i="186"/>
  <c r="E50" i="186"/>
  <c r="U50" i="186" s="1"/>
  <c r="S49" i="186"/>
  <c r="R49" i="186"/>
  <c r="Q49" i="186"/>
  <c r="P49" i="186"/>
  <c r="E49" i="186"/>
  <c r="U49" i="186" s="1"/>
  <c r="S48" i="186"/>
  <c r="R48" i="186"/>
  <c r="Q48" i="186"/>
  <c r="P48" i="186"/>
  <c r="E48" i="186"/>
  <c r="T48" i="186" s="1"/>
  <c r="T47" i="186"/>
  <c r="S47" i="186"/>
  <c r="R47" i="186"/>
  <c r="Q47" i="186"/>
  <c r="P47" i="186"/>
  <c r="E47" i="186"/>
  <c r="U47" i="186" s="1"/>
  <c r="S46" i="186"/>
  <c r="R46" i="186"/>
  <c r="Q46" i="186"/>
  <c r="P46" i="186"/>
  <c r="E46" i="186"/>
  <c r="U46" i="186" s="1"/>
  <c r="S45" i="186"/>
  <c r="R45" i="186"/>
  <c r="Q45" i="186"/>
  <c r="P45" i="186"/>
  <c r="E45" i="186"/>
  <c r="U45" i="186" s="1"/>
  <c r="S44" i="186"/>
  <c r="R44" i="186"/>
  <c r="Q44" i="186"/>
  <c r="P44" i="186"/>
  <c r="E44" i="186"/>
  <c r="U44" i="186" s="1"/>
  <c r="S43" i="186"/>
  <c r="R43" i="186"/>
  <c r="S42" i="186"/>
  <c r="R42" i="186"/>
  <c r="T41" i="186"/>
  <c r="S41" i="186"/>
  <c r="R41" i="186"/>
  <c r="Q41" i="186"/>
  <c r="P41" i="186"/>
  <c r="E41" i="186"/>
  <c r="U41" i="186" s="1"/>
  <c r="S40" i="186"/>
  <c r="R40" i="186"/>
  <c r="Q40" i="186"/>
  <c r="P40" i="186"/>
  <c r="E40" i="186"/>
  <c r="U40" i="186" s="1"/>
  <c r="S39" i="186"/>
  <c r="R39" i="186"/>
  <c r="Q39" i="186"/>
  <c r="P39" i="186"/>
  <c r="E39" i="186"/>
  <c r="U39" i="186" s="1"/>
  <c r="S38" i="186"/>
  <c r="R38" i="186"/>
  <c r="Q38" i="186"/>
  <c r="P38" i="186"/>
  <c r="E38" i="186"/>
  <c r="T38" i="186" s="1"/>
  <c r="S37" i="186"/>
  <c r="R37" i="186"/>
  <c r="Q37" i="186"/>
  <c r="P37" i="186"/>
  <c r="E37" i="186"/>
  <c r="U37" i="186" s="1"/>
  <c r="S36" i="186"/>
  <c r="R36" i="186"/>
  <c r="Q36" i="186"/>
  <c r="P36" i="186"/>
  <c r="E36" i="186"/>
  <c r="U36" i="186" s="1"/>
  <c r="S35" i="186"/>
  <c r="R35" i="186"/>
  <c r="Q35" i="186"/>
  <c r="P35" i="186"/>
  <c r="E35" i="186"/>
  <c r="U35" i="186" s="1"/>
  <c r="U34" i="186"/>
  <c r="S34" i="186"/>
  <c r="R34" i="186"/>
  <c r="Q34" i="186"/>
  <c r="P34" i="186"/>
  <c r="E34" i="186"/>
  <c r="T34" i="186" s="1"/>
  <c r="S33" i="186"/>
  <c r="R33" i="186"/>
  <c r="Q33" i="186"/>
  <c r="P33" i="186"/>
  <c r="E33" i="186"/>
  <c r="T33" i="186" s="1"/>
  <c r="S32" i="186"/>
  <c r="R32" i="186"/>
  <c r="Q32" i="186"/>
  <c r="U32" i="186" s="1"/>
  <c r="P32" i="186"/>
  <c r="T32" i="186" s="1"/>
  <c r="E32" i="186"/>
  <c r="S31" i="186"/>
  <c r="R31" i="186"/>
  <c r="Q31" i="186"/>
  <c r="P31" i="186"/>
  <c r="E31" i="186"/>
  <c r="U31" i="186" s="1"/>
  <c r="U30" i="186"/>
  <c r="S30" i="186"/>
  <c r="R30" i="186"/>
  <c r="Q30" i="186"/>
  <c r="P30" i="186"/>
  <c r="E30" i="186"/>
  <c r="T30" i="186" s="1"/>
  <c r="T29" i="186"/>
  <c r="S29" i="186"/>
  <c r="R29" i="186"/>
  <c r="Q29" i="186"/>
  <c r="P29" i="186"/>
  <c r="E29" i="186"/>
  <c r="U29" i="186" s="1"/>
  <c r="S28" i="186"/>
  <c r="R28" i="186"/>
  <c r="Q28" i="186"/>
  <c r="P28" i="186"/>
  <c r="P27" i="186" s="1"/>
  <c r="T27" i="186" s="1"/>
  <c r="E28" i="186"/>
  <c r="E27" i="186" s="1"/>
  <c r="S27" i="186"/>
  <c r="R27" i="186"/>
  <c r="S26" i="186"/>
  <c r="R26" i="186"/>
  <c r="Q26" i="186"/>
  <c r="P26" i="186"/>
  <c r="E26" i="186"/>
  <c r="U26" i="186" s="1"/>
  <c r="S25" i="186"/>
  <c r="R25" i="186"/>
  <c r="Q25" i="186"/>
  <c r="P25" i="186"/>
  <c r="E25" i="186"/>
  <c r="U24" i="186"/>
  <c r="S24" i="186"/>
  <c r="R24" i="186"/>
  <c r="Q24" i="186"/>
  <c r="P24" i="186"/>
  <c r="E24" i="186"/>
  <c r="T24" i="186" s="1"/>
  <c r="S23" i="186"/>
  <c r="R23" i="186"/>
  <c r="Q23" i="186"/>
  <c r="U23" i="186" s="1"/>
  <c r="P23" i="186"/>
  <c r="E23" i="186"/>
  <c r="S22" i="186"/>
  <c r="R22" i="186"/>
  <c r="Q22" i="186"/>
  <c r="P22" i="186"/>
  <c r="E22" i="186"/>
  <c r="S21" i="186"/>
  <c r="R21" i="186"/>
  <c r="Q21" i="186"/>
  <c r="P21" i="186"/>
  <c r="E21" i="186"/>
  <c r="T21" i="186" s="1"/>
  <c r="S20" i="186"/>
  <c r="R20" i="186"/>
  <c r="Q20" i="186"/>
  <c r="P20" i="186"/>
  <c r="E20" i="186"/>
  <c r="U20" i="186" s="1"/>
  <c r="S19" i="186"/>
  <c r="R19" i="186"/>
  <c r="Q19" i="186"/>
  <c r="P19" i="186"/>
  <c r="E19" i="186"/>
  <c r="S18" i="186"/>
  <c r="R18" i="186"/>
  <c r="Q18" i="186"/>
  <c r="P18" i="186"/>
  <c r="E18" i="186"/>
  <c r="U18" i="186" s="1"/>
  <c r="S17" i="186"/>
  <c r="R17" i="186"/>
  <c r="Q17" i="186"/>
  <c r="P17" i="186"/>
  <c r="E17" i="186"/>
  <c r="S16" i="186"/>
  <c r="R16" i="186"/>
  <c r="Q16" i="186"/>
  <c r="P16" i="186"/>
  <c r="E16" i="186"/>
  <c r="U16" i="186" s="1"/>
  <c r="S15" i="186"/>
  <c r="R15" i="186"/>
  <c r="Q15" i="186"/>
  <c r="P15" i="186"/>
  <c r="E15" i="186"/>
  <c r="T15" i="186" s="1"/>
  <c r="S14" i="186"/>
  <c r="R14" i="186"/>
  <c r="Q14" i="186"/>
  <c r="P14" i="186"/>
  <c r="E14" i="186"/>
  <c r="S13" i="186"/>
  <c r="R13" i="186"/>
  <c r="Q13" i="186"/>
  <c r="P13" i="186"/>
  <c r="E13" i="186"/>
  <c r="T13" i="186" s="1"/>
  <c r="S12" i="186"/>
  <c r="R12" i="186"/>
  <c r="Q12" i="186"/>
  <c r="P12" i="186"/>
  <c r="E12" i="186"/>
  <c r="U12" i="186" s="1"/>
  <c r="S11" i="186"/>
  <c r="R11" i="186"/>
  <c r="Q11" i="186"/>
  <c r="P11" i="186"/>
  <c r="E11" i="186"/>
  <c r="S10" i="186"/>
  <c r="R10" i="186"/>
  <c r="Q10" i="186"/>
  <c r="P10" i="186"/>
  <c r="E10" i="186"/>
  <c r="S9" i="186"/>
  <c r="R9" i="186"/>
  <c r="S8" i="186"/>
  <c r="R8" i="186"/>
  <c r="S62" i="185"/>
  <c r="R62" i="185"/>
  <c r="S61" i="185"/>
  <c r="R61" i="185"/>
  <c r="Q61" i="185"/>
  <c r="P61" i="185"/>
  <c r="E61" i="185"/>
  <c r="T61" i="185" s="1"/>
  <c r="S60" i="185"/>
  <c r="R60" i="185"/>
  <c r="Q60" i="185"/>
  <c r="Q59" i="185" s="1"/>
  <c r="P60" i="185"/>
  <c r="P59" i="185" s="1"/>
  <c r="E60" i="185"/>
  <c r="U60" i="185" s="1"/>
  <c r="S59" i="185"/>
  <c r="R59" i="185"/>
  <c r="S58" i="185"/>
  <c r="R58" i="185"/>
  <c r="S57" i="185"/>
  <c r="R57" i="185"/>
  <c r="Q57" i="185"/>
  <c r="P57" i="185"/>
  <c r="E57" i="185"/>
  <c r="U57" i="185" s="1"/>
  <c r="S56" i="185"/>
  <c r="R56" i="185"/>
  <c r="Q56" i="185"/>
  <c r="P56" i="185"/>
  <c r="E56" i="185"/>
  <c r="U56" i="185" s="1"/>
  <c r="S55" i="185"/>
  <c r="R55" i="185"/>
  <c r="Q55" i="185"/>
  <c r="P55" i="185"/>
  <c r="E55" i="185"/>
  <c r="T55" i="185" s="1"/>
  <c r="S54" i="185"/>
  <c r="R54" i="185"/>
  <c r="Q54" i="185"/>
  <c r="Q53" i="185" s="1"/>
  <c r="P54" i="185"/>
  <c r="E54" i="185"/>
  <c r="U54" i="185" s="1"/>
  <c r="S53" i="185"/>
  <c r="R53" i="185"/>
  <c r="S52" i="185"/>
  <c r="R52" i="185"/>
  <c r="Q52" i="185"/>
  <c r="P52" i="185"/>
  <c r="E52" i="185"/>
  <c r="U52" i="185" s="1"/>
  <c r="S51" i="185"/>
  <c r="R51" i="185"/>
  <c r="Q51" i="185"/>
  <c r="P51" i="185"/>
  <c r="E51" i="185"/>
  <c r="U51" i="185" s="1"/>
  <c r="S50" i="185"/>
  <c r="R50" i="185"/>
  <c r="Q50" i="185"/>
  <c r="P50" i="185"/>
  <c r="E50" i="185"/>
  <c r="T50" i="185" s="1"/>
  <c r="T49" i="185"/>
  <c r="S49" i="185"/>
  <c r="R49" i="185"/>
  <c r="Q49" i="185"/>
  <c r="P49" i="185"/>
  <c r="E49" i="185"/>
  <c r="U49" i="185" s="1"/>
  <c r="S48" i="185"/>
  <c r="R48" i="185"/>
  <c r="Q48" i="185"/>
  <c r="P48" i="185"/>
  <c r="E48" i="185"/>
  <c r="U48" i="185" s="1"/>
  <c r="S47" i="185"/>
  <c r="R47" i="185"/>
  <c r="Q47" i="185"/>
  <c r="P47" i="185"/>
  <c r="E47" i="185"/>
  <c r="U47" i="185" s="1"/>
  <c r="S46" i="185"/>
  <c r="R46" i="185"/>
  <c r="Q46" i="185"/>
  <c r="P46" i="185"/>
  <c r="E46" i="185"/>
  <c r="T46" i="185" s="1"/>
  <c r="S45" i="185"/>
  <c r="R45" i="185"/>
  <c r="Q45" i="185"/>
  <c r="U45" i="185" s="1"/>
  <c r="P45" i="185"/>
  <c r="T45" i="185" s="1"/>
  <c r="E45" i="185"/>
  <c r="S44" i="185"/>
  <c r="R44" i="185"/>
  <c r="Q44" i="185"/>
  <c r="P44" i="185"/>
  <c r="P43" i="185" s="1"/>
  <c r="E44" i="185"/>
  <c r="E43" i="185" s="1"/>
  <c r="S43" i="185"/>
  <c r="R43" i="185"/>
  <c r="S42" i="185"/>
  <c r="R42" i="185"/>
  <c r="T41" i="185"/>
  <c r="S41" i="185"/>
  <c r="R41" i="185"/>
  <c r="Q41" i="185"/>
  <c r="P41" i="185"/>
  <c r="E41" i="185"/>
  <c r="U41" i="185" s="1"/>
  <c r="S40" i="185"/>
  <c r="R40" i="185"/>
  <c r="Q40" i="185"/>
  <c r="P40" i="185"/>
  <c r="E40" i="185"/>
  <c r="T40" i="185" s="1"/>
  <c r="S39" i="185"/>
  <c r="R39" i="185"/>
  <c r="Q39" i="185"/>
  <c r="P39" i="185"/>
  <c r="E39" i="185"/>
  <c r="U39" i="185" s="1"/>
  <c r="S38" i="185"/>
  <c r="R38" i="185"/>
  <c r="Q38" i="185"/>
  <c r="P38" i="185"/>
  <c r="E38" i="185"/>
  <c r="U38" i="185" s="1"/>
  <c r="T37" i="185"/>
  <c r="S37" i="185"/>
  <c r="R37" i="185"/>
  <c r="Q37" i="185"/>
  <c r="P37" i="185"/>
  <c r="E37" i="185"/>
  <c r="U37" i="185" s="1"/>
  <c r="S36" i="185"/>
  <c r="R36" i="185"/>
  <c r="Q36" i="185"/>
  <c r="P36" i="185"/>
  <c r="E36" i="185"/>
  <c r="T36" i="185" s="1"/>
  <c r="S35" i="185"/>
  <c r="R35" i="185"/>
  <c r="Q35" i="185"/>
  <c r="P35" i="185"/>
  <c r="E35" i="185"/>
  <c r="T35" i="185" s="1"/>
  <c r="S34" i="185"/>
  <c r="R34" i="185"/>
  <c r="Q34" i="185"/>
  <c r="P34" i="185"/>
  <c r="E34" i="185"/>
  <c r="U34" i="185" s="1"/>
  <c r="S33" i="185"/>
  <c r="R33" i="185"/>
  <c r="Q33" i="185"/>
  <c r="P33" i="185"/>
  <c r="E33" i="185"/>
  <c r="U33" i="185" s="1"/>
  <c r="S32" i="185"/>
  <c r="R32" i="185"/>
  <c r="Q32" i="185"/>
  <c r="P32" i="185"/>
  <c r="E32" i="185"/>
  <c r="T32" i="185" s="1"/>
  <c r="T31" i="185"/>
  <c r="S31" i="185"/>
  <c r="R31" i="185"/>
  <c r="Q31" i="185"/>
  <c r="P31" i="185"/>
  <c r="E31" i="185"/>
  <c r="U31" i="185" s="1"/>
  <c r="S30" i="185"/>
  <c r="R30" i="185"/>
  <c r="Q30" i="185"/>
  <c r="P30" i="185"/>
  <c r="E30" i="185"/>
  <c r="U30" i="185" s="1"/>
  <c r="S29" i="185"/>
  <c r="R29" i="185"/>
  <c r="Q29" i="185"/>
  <c r="P29" i="185"/>
  <c r="E29" i="185"/>
  <c r="U29" i="185" s="1"/>
  <c r="S28" i="185"/>
  <c r="R28" i="185"/>
  <c r="Q28" i="185"/>
  <c r="P28" i="185"/>
  <c r="E28" i="185"/>
  <c r="U28" i="185" s="1"/>
  <c r="S27" i="185"/>
  <c r="R27" i="185"/>
  <c r="T26" i="185"/>
  <c r="S26" i="185"/>
  <c r="R26" i="185"/>
  <c r="Q26" i="185"/>
  <c r="P26" i="185"/>
  <c r="E26" i="185"/>
  <c r="U26" i="185" s="1"/>
  <c r="U25" i="185"/>
  <c r="S25" i="185"/>
  <c r="R25" i="185"/>
  <c r="Q25" i="185"/>
  <c r="P25" i="185"/>
  <c r="E25" i="185"/>
  <c r="T25" i="185" s="1"/>
  <c r="S24" i="185"/>
  <c r="R24" i="185"/>
  <c r="Q24" i="185"/>
  <c r="P24" i="185"/>
  <c r="E24" i="185"/>
  <c r="U24" i="185" s="1"/>
  <c r="S23" i="185"/>
  <c r="R23" i="185"/>
  <c r="Q23" i="185"/>
  <c r="P23" i="185"/>
  <c r="E23" i="185"/>
  <c r="T23" i="185" s="1"/>
  <c r="U22" i="185"/>
  <c r="T22" i="185"/>
  <c r="S22" i="185"/>
  <c r="R22" i="185"/>
  <c r="Q22" i="185"/>
  <c r="P22" i="185"/>
  <c r="E22" i="185"/>
  <c r="T21" i="185"/>
  <c r="S21" i="185"/>
  <c r="R21" i="185"/>
  <c r="Q21" i="185"/>
  <c r="P21" i="185"/>
  <c r="E21" i="185"/>
  <c r="U21" i="185" s="1"/>
  <c r="T20" i="185"/>
  <c r="S20" i="185"/>
  <c r="R20" i="185"/>
  <c r="Q20" i="185"/>
  <c r="P20" i="185"/>
  <c r="E20" i="185"/>
  <c r="U20" i="185" s="1"/>
  <c r="S19" i="185"/>
  <c r="R19" i="185"/>
  <c r="Q19" i="185"/>
  <c r="P19" i="185"/>
  <c r="E19" i="185"/>
  <c r="T19" i="185" s="1"/>
  <c r="S18" i="185"/>
  <c r="R18" i="185"/>
  <c r="Q18" i="185"/>
  <c r="P18" i="185"/>
  <c r="E18" i="185"/>
  <c r="U18" i="185" s="1"/>
  <c r="U17" i="185"/>
  <c r="T17" i="185"/>
  <c r="S17" i="185"/>
  <c r="R17" i="185"/>
  <c r="Q17" i="185"/>
  <c r="P17" i="185"/>
  <c r="E17" i="185"/>
  <c r="T16" i="185"/>
  <c r="S16" i="185"/>
  <c r="R16" i="185"/>
  <c r="Q16" i="185"/>
  <c r="P16" i="185"/>
  <c r="E16" i="185"/>
  <c r="U16" i="185" s="1"/>
  <c r="U15" i="185"/>
  <c r="S15" i="185"/>
  <c r="R15" i="185"/>
  <c r="Q15" i="185"/>
  <c r="P15" i="185"/>
  <c r="E15" i="185"/>
  <c r="T15" i="185" s="1"/>
  <c r="S14" i="185"/>
  <c r="R14" i="185"/>
  <c r="Q14" i="185"/>
  <c r="P14" i="185"/>
  <c r="E14" i="185"/>
  <c r="U14" i="185" s="1"/>
  <c r="S13" i="185"/>
  <c r="R13" i="185"/>
  <c r="Q13" i="185"/>
  <c r="P13" i="185"/>
  <c r="E13" i="185"/>
  <c r="U13" i="185" s="1"/>
  <c r="S12" i="185"/>
  <c r="R12" i="185"/>
  <c r="Q12" i="185"/>
  <c r="P12" i="185"/>
  <c r="E12" i="185"/>
  <c r="U12" i="185" s="1"/>
  <c r="S11" i="185"/>
  <c r="R11" i="185"/>
  <c r="Q11" i="185"/>
  <c r="P11" i="185"/>
  <c r="E11" i="185"/>
  <c r="T11" i="185" s="1"/>
  <c r="S10" i="185"/>
  <c r="R10" i="185"/>
  <c r="Q10" i="185"/>
  <c r="P10" i="185"/>
  <c r="E10" i="185"/>
  <c r="S9" i="185"/>
  <c r="R9" i="185"/>
  <c r="S8" i="185"/>
  <c r="R8" i="185"/>
  <c r="S62" i="184"/>
  <c r="R62" i="184"/>
  <c r="S61" i="184"/>
  <c r="R61" i="184"/>
  <c r="Q61" i="184"/>
  <c r="P61" i="184"/>
  <c r="E61" i="184"/>
  <c r="U61" i="184" s="1"/>
  <c r="S60" i="184"/>
  <c r="R60" i="184"/>
  <c r="Q60" i="184"/>
  <c r="P60" i="184"/>
  <c r="P59" i="184" s="1"/>
  <c r="E60" i="184"/>
  <c r="T60" i="184" s="1"/>
  <c r="S59" i="184"/>
  <c r="R59" i="184"/>
  <c r="S58" i="184"/>
  <c r="R58" i="184"/>
  <c r="S57" i="184"/>
  <c r="R57" i="184"/>
  <c r="Q57" i="184"/>
  <c r="P57" i="184"/>
  <c r="E57" i="184"/>
  <c r="T57" i="184" s="1"/>
  <c r="T56" i="184"/>
  <c r="S56" i="184"/>
  <c r="R56" i="184"/>
  <c r="Q56" i="184"/>
  <c r="P56" i="184"/>
  <c r="E56" i="184"/>
  <c r="U56" i="184" s="1"/>
  <c r="U55" i="184"/>
  <c r="S55" i="184"/>
  <c r="R55" i="184"/>
  <c r="Q55" i="184"/>
  <c r="P55" i="184"/>
  <c r="E55" i="184"/>
  <c r="T55" i="184" s="1"/>
  <c r="S54" i="184"/>
  <c r="R54" i="184"/>
  <c r="Q54" i="184"/>
  <c r="P54" i="184"/>
  <c r="P53" i="184" s="1"/>
  <c r="E54" i="184"/>
  <c r="T54" i="184" s="1"/>
  <c r="S53" i="184"/>
  <c r="R53" i="184"/>
  <c r="S52" i="184"/>
  <c r="R52" i="184"/>
  <c r="Q52" i="184"/>
  <c r="P52" i="184"/>
  <c r="E52" i="184"/>
  <c r="T52" i="184" s="1"/>
  <c r="S51" i="184"/>
  <c r="R51" i="184"/>
  <c r="Q51" i="184"/>
  <c r="P51" i="184"/>
  <c r="E51" i="184"/>
  <c r="U51" i="184" s="1"/>
  <c r="S50" i="184"/>
  <c r="R50" i="184"/>
  <c r="Q50" i="184"/>
  <c r="P50" i="184"/>
  <c r="E50" i="184"/>
  <c r="S49" i="184"/>
  <c r="R49" i="184"/>
  <c r="Q49" i="184"/>
  <c r="P49" i="184"/>
  <c r="E49" i="184"/>
  <c r="U49" i="184" s="1"/>
  <c r="S48" i="184"/>
  <c r="R48" i="184"/>
  <c r="Q48" i="184"/>
  <c r="P48" i="184"/>
  <c r="E48" i="184"/>
  <c r="S47" i="184"/>
  <c r="R47" i="184"/>
  <c r="Q47" i="184"/>
  <c r="P47" i="184"/>
  <c r="E47" i="184"/>
  <c r="U47" i="184" s="1"/>
  <c r="S46" i="184"/>
  <c r="R46" i="184"/>
  <c r="Q46" i="184"/>
  <c r="P46" i="184"/>
  <c r="E46" i="184"/>
  <c r="T46" i="184" s="1"/>
  <c r="S45" i="184"/>
  <c r="R45" i="184"/>
  <c r="Q45" i="184"/>
  <c r="P45" i="184"/>
  <c r="E45" i="184"/>
  <c r="S44" i="184"/>
  <c r="R44" i="184"/>
  <c r="Q44" i="184"/>
  <c r="P44" i="184"/>
  <c r="E44" i="184"/>
  <c r="S43" i="184"/>
  <c r="R43" i="184"/>
  <c r="S42" i="184"/>
  <c r="R42" i="184"/>
  <c r="S41" i="184"/>
  <c r="R41" i="184"/>
  <c r="Q41" i="184"/>
  <c r="P41" i="184"/>
  <c r="E41" i="184"/>
  <c r="T41" i="184" s="1"/>
  <c r="S40" i="184"/>
  <c r="R40" i="184"/>
  <c r="Q40" i="184"/>
  <c r="P40" i="184"/>
  <c r="E40" i="184"/>
  <c r="S39" i="184"/>
  <c r="R39" i="184"/>
  <c r="Q39" i="184"/>
  <c r="P39" i="184"/>
  <c r="E39" i="184"/>
  <c r="U39" i="184" s="1"/>
  <c r="S38" i="184"/>
  <c r="R38" i="184"/>
  <c r="Q38" i="184"/>
  <c r="P38" i="184"/>
  <c r="E38" i="184"/>
  <c r="S37" i="184"/>
  <c r="R37" i="184"/>
  <c r="Q37" i="184"/>
  <c r="P37" i="184"/>
  <c r="E37" i="184"/>
  <c r="U37" i="184" s="1"/>
  <c r="S36" i="184"/>
  <c r="R36" i="184"/>
  <c r="Q36" i="184"/>
  <c r="P36" i="184"/>
  <c r="E36" i="184"/>
  <c r="T36" i="184" s="1"/>
  <c r="S35" i="184"/>
  <c r="R35" i="184"/>
  <c r="Q35" i="184"/>
  <c r="P35" i="184"/>
  <c r="E35" i="184"/>
  <c r="S34" i="184"/>
  <c r="R34" i="184"/>
  <c r="Q34" i="184"/>
  <c r="P34" i="184"/>
  <c r="E34" i="184"/>
  <c r="T34" i="184" s="1"/>
  <c r="S33" i="184"/>
  <c r="R33" i="184"/>
  <c r="Q33" i="184"/>
  <c r="P33" i="184"/>
  <c r="E33" i="184"/>
  <c r="U33" i="184" s="1"/>
  <c r="S32" i="184"/>
  <c r="R32" i="184"/>
  <c r="Q32" i="184"/>
  <c r="P32" i="184"/>
  <c r="E32" i="184"/>
  <c r="S31" i="184"/>
  <c r="R31" i="184"/>
  <c r="Q31" i="184"/>
  <c r="P31" i="184"/>
  <c r="E31" i="184"/>
  <c r="U31" i="184" s="1"/>
  <c r="S30" i="184"/>
  <c r="R30" i="184"/>
  <c r="Q30" i="184"/>
  <c r="P30" i="184"/>
  <c r="E30" i="184"/>
  <c r="S29" i="184"/>
  <c r="R29" i="184"/>
  <c r="Q29" i="184"/>
  <c r="P29" i="184"/>
  <c r="E29" i="184"/>
  <c r="U29" i="184" s="1"/>
  <c r="S28" i="184"/>
  <c r="R28" i="184"/>
  <c r="Q28" i="184"/>
  <c r="Q27" i="184" s="1"/>
  <c r="P28" i="184"/>
  <c r="E28" i="184"/>
  <c r="U28" i="184" s="1"/>
  <c r="S27" i="184"/>
  <c r="R27" i="184"/>
  <c r="S26" i="184"/>
  <c r="R26" i="184"/>
  <c r="Q26" i="184"/>
  <c r="P26" i="184"/>
  <c r="E26" i="184"/>
  <c r="U26" i="184" s="1"/>
  <c r="S25" i="184"/>
  <c r="R25" i="184"/>
  <c r="Q25" i="184"/>
  <c r="P25" i="184"/>
  <c r="E25" i="184"/>
  <c r="T25" i="184" s="1"/>
  <c r="S24" i="184"/>
  <c r="R24" i="184"/>
  <c r="Q24" i="184"/>
  <c r="P24" i="184"/>
  <c r="E24" i="184"/>
  <c r="U24" i="184" s="1"/>
  <c r="U23" i="184"/>
  <c r="S23" i="184"/>
  <c r="R23" i="184"/>
  <c r="Q23" i="184"/>
  <c r="P23" i="184"/>
  <c r="E23" i="184"/>
  <c r="T23" i="184" s="1"/>
  <c r="S22" i="184"/>
  <c r="R22" i="184"/>
  <c r="Q22" i="184"/>
  <c r="P22" i="184"/>
  <c r="E22" i="184"/>
  <c r="U22" i="184" s="1"/>
  <c r="S21" i="184"/>
  <c r="R21" i="184"/>
  <c r="Q21" i="184"/>
  <c r="P21" i="184"/>
  <c r="E21" i="184"/>
  <c r="T21" i="184" s="1"/>
  <c r="S20" i="184"/>
  <c r="R20" i="184"/>
  <c r="Q20" i="184"/>
  <c r="P20" i="184"/>
  <c r="E20" i="184"/>
  <c r="T20" i="184" s="1"/>
  <c r="T19" i="184"/>
  <c r="S19" i="184"/>
  <c r="R19" i="184"/>
  <c r="Q19" i="184"/>
  <c r="P19" i="184"/>
  <c r="E19" i="184"/>
  <c r="U19" i="184" s="1"/>
  <c r="T18" i="184"/>
  <c r="S18" i="184"/>
  <c r="R18" i="184"/>
  <c r="Q18" i="184"/>
  <c r="P18" i="184"/>
  <c r="E18" i="184"/>
  <c r="U18" i="184" s="1"/>
  <c r="U17" i="184"/>
  <c r="S17" i="184"/>
  <c r="R17" i="184"/>
  <c r="Q17" i="184"/>
  <c r="P17" i="184"/>
  <c r="E17" i="184"/>
  <c r="T17" i="184" s="1"/>
  <c r="S16" i="184"/>
  <c r="R16" i="184"/>
  <c r="Q16" i="184"/>
  <c r="P16" i="184"/>
  <c r="E16" i="184"/>
  <c r="U16" i="184" s="1"/>
  <c r="S15" i="184"/>
  <c r="R15" i="184"/>
  <c r="Q15" i="184"/>
  <c r="P15" i="184"/>
  <c r="E15" i="184"/>
  <c r="T15" i="184" s="1"/>
  <c r="S14" i="184"/>
  <c r="R14" i="184"/>
  <c r="Q14" i="184"/>
  <c r="P14" i="184"/>
  <c r="E14" i="184"/>
  <c r="U14" i="184" s="1"/>
  <c r="U13" i="184"/>
  <c r="S13" i="184"/>
  <c r="R13" i="184"/>
  <c r="Q13" i="184"/>
  <c r="P13" i="184"/>
  <c r="E13" i="184"/>
  <c r="T13" i="184" s="1"/>
  <c r="S12" i="184"/>
  <c r="R12" i="184"/>
  <c r="Q12" i="184"/>
  <c r="P12" i="184"/>
  <c r="E12" i="184"/>
  <c r="U12" i="184" s="1"/>
  <c r="S11" i="184"/>
  <c r="R11" i="184"/>
  <c r="Q11" i="184"/>
  <c r="P11" i="184"/>
  <c r="E11" i="184"/>
  <c r="U11" i="184" s="1"/>
  <c r="S10" i="184"/>
  <c r="R10" i="184"/>
  <c r="Q10" i="184"/>
  <c r="P10" i="184"/>
  <c r="E10" i="184"/>
  <c r="S9" i="184"/>
  <c r="R9" i="184"/>
  <c r="S8" i="184"/>
  <c r="R8" i="184"/>
  <c r="S62" i="183"/>
  <c r="R62" i="183"/>
  <c r="S61" i="183"/>
  <c r="R61" i="183"/>
  <c r="Q61" i="183"/>
  <c r="P61" i="183"/>
  <c r="E61" i="183"/>
  <c r="T61" i="183" s="1"/>
  <c r="S60" i="183"/>
  <c r="R60" i="183"/>
  <c r="Q60" i="183"/>
  <c r="P60" i="183"/>
  <c r="P59" i="183" s="1"/>
  <c r="E60" i="183"/>
  <c r="T60" i="183" s="1"/>
  <c r="S59" i="183"/>
  <c r="R59" i="183"/>
  <c r="S58" i="183"/>
  <c r="R58" i="183"/>
  <c r="S57" i="183"/>
  <c r="R57" i="183"/>
  <c r="Q57" i="183"/>
  <c r="P57" i="183"/>
  <c r="E57" i="183"/>
  <c r="S56" i="183"/>
  <c r="R56" i="183"/>
  <c r="Q56" i="183"/>
  <c r="P56" i="183"/>
  <c r="E56" i="183"/>
  <c r="U56" i="183" s="1"/>
  <c r="S55" i="183"/>
  <c r="R55" i="183"/>
  <c r="Q55" i="183"/>
  <c r="P55" i="183"/>
  <c r="E55" i="183"/>
  <c r="S54" i="183"/>
  <c r="R54" i="183"/>
  <c r="Q54" i="183"/>
  <c r="P54" i="183"/>
  <c r="P53" i="183" s="1"/>
  <c r="E54" i="183"/>
  <c r="U54" i="183" s="1"/>
  <c r="S53" i="183"/>
  <c r="R53" i="183"/>
  <c r="S52" i="183"/>
  <c r="R52" i="183"/>
  <c r="Q52" i="183"/>
  <c r="P52" i="183"/>
  <c r="E52" i="183"/>
  <c r="T52" i="183" s="1"/>
  <c r="S51" i="183"/>
  <c r="R51" i="183"/>
  <c r="Q51" i="183"/>
  <c r="P51" i="183"/>
  <c r="E51" i="183"/>
  <c r="S50" i="183"/>
  <c r="R50" i="183"/>
  <c r="Q50" i="183"/>
  <c r="P50" i="183"/>
  <c r="E50" i="183"/>
  <c r="T50" i="183" s="1"/>
  <c r="S49" i="183"/>
  <c r="R49" i="183"/>
  <c r="Q49" i="183"/>
  <c r="P49" i="183"/>
  <c r="E49" i="183"/>
  <c r="U49" i="183" s="1"/>
  <c r="S48" i="183"/>
  <c r="R48" i="183"/>
  <c r="Q48" i="183"/>
  <c r="P48" i="183"/>
  <c r="E48" i="183"/>
  <c r="S47" i="183"/>
  <c r="R47" i="183"/>
  <c r="Q47" i="183"/>
  <c r="P47" i="183"/>
  <c r="E47" i="183"/>
  <c r="U47" i="183" s="1"/>
  <c r="S46" i="183"/>
  <c r="R46" i="183"/>
  <c r="Q46" i="183"/>
  <c r="P46" i="183"/>
  <c r="E46" i="183"/>
  <c r="S45" i="183"/>
  <c r="R45" i="183"/>
  <c r="Q45" i="183"/>
  <c r="P45" i="183"/>
  <c r="E45" i="183"/>
  <c r="S44" i="183"/>
  <c r="R44" i="183"/>
  <c r="Q44" i="183"/>
  <c r="Q43" i="183" s="1"/>
  <c r="P44" i="183"/>
  <c r="E44" i="183"/>
  <c r="S43" i="183"/>
  <c r="R43" i="183"/>
  <c r="S42" i="183"/>
  <c r="R42" i="183"/>
  <c r="S41" i="183"/>
  <c r="R41" i="183"/>
  <c r="Q41" i="183"/>
  <c r="P41" i="183"/>
  <c r="E41" i="183"/>
  <c r="U41" i="183" s="1"/>
  <c r="S40" i="183"/>
  <c r="R40" i="183"/>
  <c r="Q40" i="183"/>
  <c r="P40" i="183"/>
  <c r="E40" i="183"/>
  <c r="S39" i="183"/>
  <c r="R39" i="183"/>
  <c r="Q39" i="183"/>
  <c r="P39" i="183"/>
  <c r="E39" i="183"/>
  <c r="U39" i="183" s="1"/>
  <c r="S38" i="183"/>
  <c r="R38" i="183"/>
  <c r="Q38" i="183"/>
  <c r="P38" i="183"/>
  <c r="E38" i="183"/>
  <c r="T38" i="183" s="1"/>
  <c r="S37" i="183"/>
  <c r="R37" i="183"/>
  <c r="Q37" i="183"/>
  <c r="P37" i="183"/>
  <c r="E37" i="183"/>
  <c r="S36" i="183"/>
  <c r="R36" i="183"/>
  <c r="Q36" i="183"/>
  <c r="P36" i="183"/>
  <c r="E36" i="183"/>
  <c r="T36" i="183" s="1"/>
  <c r="S35" i="183"/>
  <c r="R35" i="183"/>
  <c r="Q35" i="183"/>
  <c r="P35" i="183"/>
  <c r="T35" i="183" s="1"/>
  <c r="E35" i="183"/>
  <c r="S34" i="183"/>
  <c r="R34" i="183"/>
  <c r="Q34" i="183"/>
  <c r="P34" i="183"/>
  <c r="E34" i="183"/>
  <c r="S33" i="183"/>
  <c r="R33" i="183"/>
  <c r="Q33" i="183"/>
  <c r="P33" i="183"/>
  <c r="E33" i="183"/>
  <c r="U33" i="183" s="1"/>
  <c r="S32" i="183"/>
  <c r="R32" i="183"/>
  <c r="Q32" i="183"/>
  <c r="P32" i="183"/>
  <c r="E32" i="183"/>
  <c r="S31" i="183"/>
  <c r="R31" i="183"/>
  <c r="Q31" i="183"/>
  <c r="P31" i="183"/>
  <c r="E31" i="183"/>
  <c r="U31" i="183" s="1"/>
  <c r="S30" i="183"/>
  <c r="R30" i="183"/>
  <c r="Q30" i="183"/>
  <c r="P30" i="183"/>
  <c r="E30" i="183"/>
  <c r="T30" i="183" s="1"/>
  <c r="S29" i="183"/>
  <c r="R29" i="183"/>
  <c r="Q29" i="183"/>
  <c r="P29" i="183"/>
  <c r="E29" i="183"/>
  <c r="S28" i="183"/>
  <c r="R28" i="183"/>
  <c r="Q28" i="183"/>
  <c r="P28" i="183"/>
  <c r="E28" i="183"/>
  <c r="S27" i="183"/>
  <c r="R27" i="183"/>
  <c r="S26" i="183"/>
  <c r="R26" i="183"/>
  <c r="Q26" i="183"/>
  <c r="P26" i="183"/>
  <c r="E26" i="183"/>
  <c r="U26" i="183" s="1"/>
  <c r="S25" i="183"/>
  <c r="R25" i="183"/>
  <c r="Q25" i="183"/>
  <c r="P25" i="183"/>
  <c r="E25" i="183"/>
  <c r="S24" i="183"/>
  <c r="R24" i="183"/>
  <c r="Q24" i="183"/>
  <c r="P24" i="183"/>
  <c r="E24" i="183"/>
  <c r="U24" i="183" s="1"/>
  <c r="S23" i="183"/>
  <c r="R23" i="183"/>
  <c r="Q23" i="183"/>
  <c r="P23" i="183"/>
  <c r="E23" i="183"/>
  <c r="S22" i="183"/>
  <c r="R22" i="183"/>
  <c r="Q22" i="183"/>
  <c r="P22" i="183"/>
  <c r="E22" i="183"/>
  <c r="U22" i="183" s="1"/>
  <c r="S21" i="183"/>
  <c r="R21" i="183"/>
  <c r="Q21" i="183"/>
  <c r="P21" i="183"/>
  <c r="E21" i="183"/>
  <c r="T21" i="183" s="1"/>
  <c r="S20" i="183"/>
  <c r="R20" i="183"/>
  <c r="Q20" i="183"/>
  <c r="P20" i="183"/>
  <c r="E20" i="183"/>
  <c r="S19" i="183"/>
  <c r="R19" i="183"/>
  <c r="Q19" i="183"/>
  <c r="P19" i="183"/>
  <c r="E19" i="183"/>
  <c r="T19" i="183" s="1"/>
  <c r="S18" i="183"/>
  <c r="R18" i="183"/>
  <c r="Q18" i="183"/>
  <c r="P18" i="183"/>
  <c r="E18" i="183"/>
  <c r="U18" i="183" s="1"/>
  <c r="S17" i="183"/>
  <c r="R17" i="183"/>
  <c r="Q17" i="183"/>
  <c r="P17" i="183"/>
  <c r="E17" i="183"/>
  <c r="S16" i="183"/>
  <c r="R16" i="183"/>
  <c r="Q16" i="183"/>
  <c r="P16" i="183"/>
  <c r="E16" i="183"/>
  <c r="U16" i="183" s="1"/>
  <c r="S15" i="183"/>
  <c r="R15" i="183"/>
  <c r="Q15" i="183"/>
  <c r="P15" i="183"/>
  <c r="E15" i="183"/>
  <c r="S14" i="183"/>
  <c r="R14" i="183"/>
  <c r="Q14" i="183"/>
  <c r="P14" i="183"/>
  <c r="E14" i="183"/>
  <c r="T14" i="183" s="1"/>
  <c r="S13" i="183"/>
  <c r="R13" i="183"/>
  <c r="Q13" i="183"/>
  <c r="P13" i="183"/>
  <c r="E13" i="183"/>
  <c r="T13" i="183" s="1"/>
  <c r="S12" i="183"/>
  <c r="R12" i="183"/>
  <c r="Q12" i="183"/>
  <c r="P12" i="183"/>
  <c r="E12" i="183"/>
  <c r="S11" i="183"/>
  <c r="R11" i="183"/>
  <c r="Q11" i="183"/>
  <c r="P11" i="183"/>
  <c r="E11" i="183"/>
  <c r="T11" i="183" s="1"/>
  <c r="S10" i="183"/>
  <c r="R10" i="183"/>
  <c r="Q10" i="183"/>
  <c r="P10" i="183"/>
  <c r="E10" i="183"/>
  <c r="S9" i="183"/>
  <c r="R9" i="183"/>
  <c r="S8" i="183"/>
  <c r="R8" i="183"/>
  <c r="S62" i="182"/>
  <c r="R62" i="182"/>
  <c r="S61" i="182"/>
  <c r="R61" i="182"/>
  <c r="Q61" i="182"/>
  <c r="P61" i="182"/>
  <c r="E61" i="182"/>
  <c r="S60" i="182"/>
  <c r="R60" i="182"/>
  <c r="Q60" i="182"/>
  <c r="P60" i="182"/>
  <c r="P59" i="182" s="1"/>
  <c r="E60" i="182"/>
  <c r="S59" i="182"/>
  <c r="R59" i="182"/>
  <c r="S58" i="182"/>
  <c r="R58" i="182"/>
  <c r="S57" i="182"/>
  <c r="R57" i="182"/>
  <c r="Q57" i="182"/>
  <c r="P57" i="182"/>
  <c r="E57" i="182"/>
  <c r="T57" i="182" s="1"/>
  <c r="S56" i="182"/>
  <c r="R56" i="182"/>
  <c r="Q56" i="182"/>
  <c r="P56" i="182"/>
  <c r="E56" i="182"/>
  <c r="U56" i="182" s="1"/>
  <c r="S55" i="182"/>
  <c r="R55" i="182"/>
  <c r="Q55" i="182"/>
  <c r="P55" i="182"/>
  <c r="E55" i="182"/>
  <c r="S54" i="182"/>
  <c r="R54" i="182"/>
  <c r="Q54" i="182"/>
  <c r="P54" i="182"/>
  <c r="E54" i="182"/>
  <c r="S53" i="182"/>
  <c r="R53" i="182"/>
  <c r="S52" i="182"/>
  <c r="R52" i="182"/>
  <c r="Q52" i="182"/>
  <c r="P52" i="182"/>
  <c r="E52" i="182"/>
  <c r="T52" i="182" s="1"/>
  <c r="S51" i="182"/>
  <c r="R51" i="182"/>
  <c r="Q51" i="182"/>
  <c r="P51" i="182"/>
  <c r="E51" i="182"/>
  <c r="U51" i="182" s="1"/>
  <c r="S50" i="182"/>
  <c r="R50" i="182"/>
  <c r="Q50" i="182"/>
  <c r="P50" i="182"/>
  <c r="E50" i="182"/>
  <c r="U50" i="182" s="1"/>
  <c r="S49" i="182"/>
  <c r="R49" i="182"/>
  <c r="Q49" i="182"/>
  <c r="P49" i="182"/>
  <c r="E49" i="182"/>
  <c r="U49" i="182" s="1"/>
  <c r="S48" i="182"/>
  <c r="R48" i="182"/>
  <c r="Q48" i="182"/>
  <c r="P48" i="182"/>
  <c r="E48" i="182"/>
  <c r="T48" i="182" s="1"/>
  <c r="S47" i="182"/>
  <c r="R47" i="182"/>
  <c r="Q47" i="182"/>
  <c r="P47" i="182"/>
  <c r="E47" i="182"/>
  <c r="U47" i="182" s="1"/>
  <c r="S46" i="182"/>
  <c r="R46" i="182"/>
  <c r="Q46" i="182"/>
  <c r="P46" i="182"/>
  <c r="E46" i="182"/>
  <c r="U46" i="182" s="1"/>
  <c r="S45" i="182"/>
  <c r="R45" i="182"/>
  <c r="Q45" i="182"/>
  <c r="P45" i="182"/>
  <c r="T45" i="182" s="1"/>
  <c r="E45" i="182"/>
  <c r="U45" i="182" s="1"/>
  <c r="S44" i="182"/>
  <c r="R44" i="182"/>
  <c r="Q44" i="182"/>
  <c r="P44" i="182"/>
  <c r="E44" i="182"/>
  <c r="U44" i="182" s="1"/>
  <c r="S43" i="182"/>
  <c r="R43" i="182"/>
  <c r="S42" i="182"/>
  <c r="R42" i="182"/>
  <c r="S41" i="182"/>
  <c r="R41" i="182"/>
  <c r="Q41" i="182"/>
  <c r="P41" i="182"/>
  <c r="E41" i="182"/>
  <c r="U41" i="182" s="1"/>
  <c r="S40" i="182"/>
  <c r="R40" i="182"/>
  <c r="Q40" i="182"/>
  <c r="P40" i="182"/>
  <c r="E40" i="182"/>
  <c r="U40" i="182" s="1"/>
  <c r="S39" i="182"/>
  <c r="R39" i="182"/>
  <c r="Q39" i="182"/>
  <c r="P39" i="182"/>
  <c r="E39" i="182"/>
  <c r="U39" i="182" s="1"/>
  <c r="S38" i="182"/>
  <c r="R38" i="182"/>
  <c r="Q38" i="182"/>
  <c r="P38" i="182"/>
  <c r="E38" i="182"/>
  <c r="T38" i="182" s="1"/>
  <c r="S37" i="182"/>
  <c r="R37" i="182"/>
  <c r="Q37" i="182"/>
  <c r="P37" i="182"/>
  <c r="E37" i="182"/>
  <c r="U37" i="182" s="1"/>
  <c r="S36" i="182"/>
  <c r="R36" i="182"/>
  <c r="Q36" i="182"/>
  <c r="P36" i="182"/>
  <c r="E36" i="182"/>
  <c r="U36" i="182" s="1"/>
  <c r="S35" i="182"/>
  <c r="R35" i="182"/>
  <c r="Q35" i="182"/>
  <c r="P35" i="182"/>
  <c r="E35" i="182"/>
  <c r="U35" i="182" s="1"/>
  <c r="S34" i="182"/>
  <c r="R34" i="182"/>
  <c r="Q34" i="182"/>
  <c r="P34" i="182"/>
  <c r="E34" i="182"/>
  <c r="T34" i="182" s="1"/>
  <c r="S33" i="182"/>
  <c r="R33" i="182"/>
  <c r="Q33" i="182"/>
  <c r="P33" i="182"/>
  <c r="E33" i="182"/>
  <c r="U33" i="182" s="1"/>
  <c r="S32" i="182"/>
  <c r="R32" i="182"/>
  <c r="Q32" i="182"/>
  <c r="P32" i="182"/>
  <c r="T32" i="182" s="1"/>
  <c r="E32" i="182"/>
  <c r="S31" i="182"/>
  <c r="R31" i="182"/>
  <c r="Q31" i="182"/>
  <c r="P31" i="182"/>
  <c r="E31" i="182"/>
  <c r="U31" i="182" s="1"/>
  <c r="S30" i="182"/>
  <c r="R30" i="182"/>
  <c r="Q30" i="182"/>
  <c r="P30" i="182"/>
  <c r="E30" i="182"/>
  <c r="T30" i="182" s="1"/>
  <c r="S29" i="182"/>
  <c r="R29" i="182"/>
  <c r="Q29" i="182"/>
  <c r="P29" i="182"/>
  <c r="E29" i="182"/>
  <c r="U29" i="182" s="1"/>
  <c r="S28" i="182"/>
  <c r="R28" i="182"/>
  <c r="Q28" i="182"/>
  <c r="P28" i="182"/>
  <c r="E28" i="182"/>
  <c r="U28" i="182" s="1"/>
  <c r="S27" i="182"/>
  <c r="R27" i="182"/>
  <c r="S26" i="182"/>
  <c r="R26" i="182"/>
  <c r="Q26" i="182"/>
  <c r="P26" i="182"/>
  <c r="E26" i="182"/>
  <c r="S25" i="182"/>
  <c r="R25" i="182"/>
  <c r="Q25" i="182"/>
  <c r="P25" i="182"/>
  <c r="E25" i="182"/>
  <c r="T25" i="182" s="1"/>
  <c r="S24" i="182"/>
  <c r="R24" i="182"/>
  <c r="Q24" i="182"/>
  <c r="P24" i="182"/>
  <c r="E24" i="182"/>
  <c r="U24" i="182" s="1"/>
  <c r="S23" i="182"/>
  <c r="R23" i="182"/>
  <c r="Q23" i="182"/>
  <c r="P23" i="182"/>
  <c r="E23" i="182"/>
  <c r="S22" i="182"/>
  <c r="R22" i="182"/>
  <c r="Q22" i="182"/>
  <c r="P22" i="182"/>
  <c r="E22" i="182"/>
  <c r="U22" i="182" s="1"/>
  <c r="S21" i="182"/>
  <c r="R21" i="182"/>
  <c r="Q21" i="182"/>
  <c r="P21" i="182"/>
  <c r="E21" i="182"/>
  <c r="S20" i="182"/>
  <c r="R20" i="182"/>
  <c r="Q20" i="182"/>
  <c r="P20" i="182"/>
  <c r="E20" i="182"/>
  <c r="U20" i="182" s="1"/>
  <c r="S19" i="182"/>
  <c r="R19" i="182"/>
  <c r="Q19" i="182"/>
  <c r="P19" i="182"/>
  <c r="E19" i="182"/>
  <c r="T19" i="182" s="1"/>
  <c r="S18" i="182"/>
  <c r="R18" i="182"/>
  <c r="Q18" i="182"/>
  <c r="P18" i="182"/>
  <c r="E18" i="182"/>
  <c r="S17" i="182"/>
  <c r="R17" i="182"/>
  <c r="Q17" i="182"/>
  <c r="P17" i="182"/>
  <c r="E17" i="182"/>
  <c r="T17" i="182" s="1"/>
  <c r="S16" i="182"/>
  <c r="R16" i="182"/>
  <c r="Q16" i="182"/>
  <c r="P16" i="182"/>
  <c r="E16" i="182"/>
  <c r="U16" i="182" s="1"/>
  <c r="S15" i="182"/>
  <c r="R15" i="182"/>
  <c r="Q15" i="182"/>
  <c r="P15" i="182"/>
  <c r="E15" i="182"/>
  <c r="S14" i="182"/>
  <c r="R14" i="182"/>
  <c r="Q14" i="182"/>
  <c r="P14" i="182"/>
  <c r="E14" i="182"/>
  <c r="U14" i="182" s="1"/>
  <c r="S13" i="182"/>
  <c r="R13" i="182"/>
  <c r="Q13" i="182"/>
  <c r="P13" i="182"/>
  <c r="E13" i="182"/>
  <c r="S12" i="182"/>
  <c r="R12" i="182"/>
  <c r="Q12" i="182"/>
  <c r="P12" i="182"/>
  <c r="E12" i="182"/>
  <c r="U12" i="182" s="1"/>
  <c r="S11" i="182"/>
  <c r="R11" i="182"/>
  <c r="Q11" i="182"/>
  <c r="P11" i="182"/>
  <c r="E11" i="182"/>
  <c r="T11" i="182" s="1"/>
  <c r="S10" i="182"/>
  <c r="R10" i="182"/>
  <c r="Q10" i="182"/>
  <c r="P10" i="182"/>
  <c r="E10" i="182"/>
  <c r="S9" i="182"/>
  <c r="R9" i="182"/>
  <c r="S8" i="182"/>
  <c r="R8" i="182"/>
  <c r="S62" i="181"/>
  <c r="R62" i="181"/>
  <c r="S61" i="181"/>
  <c r="R61" i="181"/>
  <c r="Q61" i="181"/>
  <c r="P61" i="181"/>
  <c r="E61" i="181"/>
  <c r="T61" i="181" s="1"/>
  <c r="S60" i="181"/>
  <c r="R60" i="181"/>
  <c r="Q60" i="181"/>
  <c r="Q59" i="181" s="1"/>
  <c r="P60" i="181"/>
  <c r="P59" i="181" s="1"/>
  <c r="E60" i="181"/>
  <c r="U60" i="181" s="1"/>
  <c r="S59" i="181"/>
  <c r="R59" i="181"/>
  <c r="S58" i="181"/>
  <c r="R58" i="181"/>
  <c r="S57" i="181"/>
  <c r="R57" i="181"/>
  <c r="Q57" i="181"/>
  <c r="P57" i="181"/>
  <c r="E57" i="181"/>
  <c r="U57" i="181" s="1"/>
  <c r="S56" i="181"/>
  <c r="R56" i="181"/>
  <c r="Q56" i="181"/>
  <c r="P56" i="181"/>
  <c r="E56" i="181"/>
  <c r="U56" i="181" s="1"/>
  <c r="S55" i="181"/>
  <c r="R55" i="181"/>
  <c r="Q55" i="181"/>
  <c r="P55" i="181"/>
  <c r="E55" i="181"/>
  <c r="T55" i="181" s="1"/>
  <c r="S54" i="181"/>
  <c r="R54" i="181"/>
  <c r="Q54" i="181"/>
  <c r="Q53" i="181" s="1"/>
  <c r="P54" i="181"/>
  <c r="E54" i="181"/>
  <c r="U54" i="181" s="1"/>
  <c r="S53" i="181"/>
  <c r="R53" i="181"/>
  <c r="S52" i="181"/>
  <c r="R52" i="181"/>
  <c r="Q52" i="181"/>
  <c r="P52" i="181"/>
  <c r="E52" i="181"/>
  <c r="T52" i="181" s="1"/>
  <c r="S51" i="181"/>
  <c r="R51" i="181"/>
  <c r="Q51" i="181"/>
  <c r="P51" i="181"/>
  <c r="E51" i="181"/>
  <c r="U51" i="181" s="1"/>
  <c r="S50" i="181"/>
  <c r="R50" i="181"/>
  <c r="Q50" i="181"/>
  <c r="P50" i="181"/>
  <c r="E50" i="181"/>
  <c r="T50" i="181" s="1"/>
  <c r="S49" i="181"/>
  <c r="R49" i="181"/>
  <c r="Q49" i="181"/>
  <c r="P49" i="181"/>
  <c r="E49" i="181"/>
  <c r="U49" i="181" s="1"/>
  <c r="T48" i="181"/>
  <c r="S48" i="181"/>
  <c r="R48" i="181"/>
  <c r="Q48" i="181"/>
  <c r="P48" i="181"/>
  <c r="E48" i="181"/>
  <c r="U48" i="181" s="1"/>
  <c r="S47" i="181"/>
  <c r="R47" i="181"/>
  <c r="Q47" i="181"/>
  <c r="P47" i="181"/>
  <c r="E47" i="181"/>
  <c r="U47" i="181" s="1"/>
  <c r="S46" i="181"/>
  <c r="R46" i="181"/>
  <c r="Q46" i="181"/>
  <c r="P46" i="181"/>
  <c r="E46" i="181"/>
  <c r="T46" i="181" s="1"/>
  <c r="S45" i="181"/>
  <c r="R45" i="181"/>
  <c r="Q45" i="181"/>
  <c r="P45" i="181"/>
  <c r="E45" i="181"/>
  <c r="S44" i="181"/>
  <c r="R44" i="181"/>
  <c r="Q44" i="181"/>
  <c r="P44" i="181"/>
  <c r="E44" i="181"/>
  <c r="U44" i="181" s="1"/>
  <c r="S43" i="181"/>
  <c r="R43" i="181"/>
  <c r="S42" i="181"/>
  <c r="R42" i="181"/>
  <c r="S41" i="181"/>
  <c r="R41" i="181"/>
  <c r="Q41" i="181"/>
  <c r="P41" i="181"/>
  <c r="E41" i="181"/>
  <c r="U41" i="181" s="1"/>
  <c r="S40" i="181"/>
  <c r="R40" i="181"/>
  <c r="Q40" i="181"/>
  <c r="P40" i="181"/>
  <c r="E40" i="181"/>
  <c r="T40" i="181" s="1"/>
  <c r="S39" i="181"/>
  <c r="R39" i="181"/>
  <c r="Q39" i="181"/>
  <c r="P39" i="181"/>
  <c r="E39" i="181"/>
  <c r="T39" i="181" s="1"/>
  <c r="S38" i="181"/>
  <c r="R38" i="181"/>
  <c r="Q38" i="181"/>
  <c r="P38" i="181"/>
  <c r="E38" i="181"/>
  <c r="U38" i="181" s="1"/>
  <c r="S37" i="181"/>
  <c r="R37" i="181"/>
  <c r="Q37" i="181"/>
  <c r="P37" i="181"/>
  <c r="E37" i="181"/>
  <c r="U37" i="181" s="1"/>
  <c r="S36" i="181"/>
  <c r="R36" i="181"/>
  <c r="Q36" i="181"/>
  <c r="P36" i="181"/>
  <c r="E36" i="181"/>
  <c r="T36" i="181" s="1"/>
  <c r="S35" i="181"/>
  <c r="R35" i="181"/>
  <c r="Q35" i="181"/>
  <c r="P35" i="181"/>
  <c r="E35" i="181"/>
  <c r="U35" i="181" s="1"/>
  <c r="S34" i="181"/>
  <c r="R34" i="181"/>
  <c r="Q34" i="181"/>
  <c r="P34" i="181"/>
  <c r="E34" i="181"/>
  <c r="U34" i="181" s="1"/>
  <c r="S33" i="181"/>
  <c r="R33" i="181"/>
  <c r="Q33" i="181"/>
  <c r="P33" i="181"/>
  <c r="E33" i="181"/>
  <c r="U33" i="181" s="1"/>
  <c r="S32" i="181"/>
  <c r="R32" i="181"/>
  <c r="Q32" i="181"/>
  <c r="P32" i="181"/>
  <c r="E32" i="181"/>
  <c r="U32" i="181" s="1"/>
  <c r="S31" i="181"/>
  <c r="R31" i="181"/>
  <c r="Q31" i="181"/>
  <c r="P31" i="181"/>
  <c r="E31" i="181"/>
  <c r="U31" i="181" s="1"/>
  <c r="S30" i="181"/>
  <c r="R30" i="181"/>
  <c r="Q30" i="181"/>
  <c r="U30" i="181" s="1"/>
  <c r="P30" i="181"/>
  <c r="E30" i="181"/>
  <c r="S29" i="181"/>
  <c r="R29" i="181"/>
  <c r="Q29" i="181"/>
  <c r="P29" i="181"/>
  <c r="E29" i="181"/>
  <c r="U29" i="181" s="1"/>
  <c r="S28" i="181"/>
  <c r="R28" i="181"/>
  <c r="Q28" i="181"/>
  <c r="P28" i="181"/>
  <c r="E28" i="181"/>
  <c r="U28" i="181" s="1"/>
  <c r="S27" i="181"/>
  <c r="R27" i="181"/>
  <c r="S26" i="181"/>
  <c r="R26" i="181"/>
  <c r="Q26" i="181"/>
  <c r="P26" i="181"/>
  <c r="E26" i="181"/>
  <c r="U26" i="181" s="1"/>
  <c r="S25" i="181"/>
  <c r="R25" i="181"/>
  <c r="Q25" i="181"/>
  <c r="P25" i="181"/>
  <c r="T25" i="181" s="1"/>
  <c r="E25" i="181"/>
  <c r="U25" i="181" s="1"/>
  <c r="S24" i="181"/>
  <c r="R24" i="181"/>
  <c r="Q24" i="181"/>
  <c r="P24" i="181"/>
  <c r="E24" i="181"/>
  <c r="U24" i="181" s="1"/>
  <c r="S23" i="181"/>
  <c r="R23" i="181"/>
  <c r="Q23" i="181"/>
  <c r="P23" i="181"/>
  <c r="E23" i="181"/>
  <c r="T23" i="181" s="1"/>
  <c r="S22" i="181"/>
  <c r="R22" i="181"/>
  <c r="Q22" i="181"/>
  <c r="P22" i="181"/>
  <c r="E22" i="181"/>
  <c r="S21" i="181"/>
  <c r="R21" i="181"/>
  <c r="Q21" i="181"/>
  <c r="P21" i="181"/>
  <c r="E21" i="181"/>
  <c r="U21" i="181" s="1"/>
  <c r="S20" i="181"/>
  <c r="R20" i="181"/>
  <c r="Q20" i="181"/>
  <c r="P20" i="181"/>
  <c r="E20" i="181"/>
  <c r="U20" i="181" s="1"/>
  <c r="S19" i="181"/>
  <c r="R19" i="181"/>
  <c r="Q19" i="181"/>
  <c r="P19" i="181"/>
  <c r="E19" i="181"/>
  <c r="T19" i="181" s="1"/>
  <c r="T18" i="181"/>
  <c r="S18" i="181"/>
  <c r="R18" i="181"/>
  <c r="Q18" i="181"/>
  <c r="P18" i="181"/>
  <c r="E18" i="181"/>
  <c r="U18" i="181" s="1"/>
  <c r="T17" i="181"/>
  <c r="S17" i="181"/>
  <c r="R17" i="181"/>
  <c r="Q17" i="181"/>
  <c r="P17" i="181"/>
  <c r="E17" i="181"/>
  <c r="U17" i="181" s="1"/>
  <c r="S16" i="181"/>
  <c r="R16" i="181"/>
  <c r="Q16" i="181"/>
  <c r="P16" i="181"/>
  <c r="E16" i="181"/>
  <c r="U16" i="181" s="1"/>
  <c r="S15" i="181"/>
  <c r="R15" i="181"/>
  <c r="Q15" i="181"/>
  <c r="P15" i="181"/>
  <c r="E15" i="181"/>
  <c r="T15" i="181" s="1"/>
  <c r="S14" i="181"/>
  <c r="R14" i="181"/>
  <c r="Q14" i="181"/>
  <c r="P14" i="181"/>
  <c r="E14" i="181"/>
  <c r="U14" i="181" s="1"/>
  <c r="S13" i="181"/>
  <c r="R13" i="181"/>
  <c r="Q13" i="181"/>
  <c r="P13" i="181"/>
  <c r="E13" i="181"/>
  <c r="S12" i="181"/>
  <c r="R12" i="181"/>
  <c r="Q12" i="181"/>
  <c r="P12" i="181"/>
  <c r="E12" i="181"/>
  <c r="U12" i="181" s="1"/>
  <c r="S11" i="181"/>
  <c r="R11" i="181"/>
  <c r="Q11" i="181"/>
  <c r="P11" i="181"/>
  <c r="E11" i="181"/>
  <c r="T11" i="181" s="1"/>
  <c r="S10" i="181"/>
  <c r="R10" i="181"/>
  <c r="Q10" i="181"/>
  <c r="P10" i="181"/>
  <c r="E10" i="181"/>
  <c r="U10" i="181" s="1"/>
  <c r="S9" i="181"/>
  <c r="R9" i="181"/>
  <c r="S8" i="181"/>
  <c r="R8" i="181"/>
  <c r="R62" i="180"/>
  <c r="S61" i="180"/>
  <c r="R61" i="180"/>
  <c r="Q61" i="180"/>
  <c r="P61" i="180"/>
  <c r="E61" i="180"/>
  <c r="U61" i="180" s="1"/>
  <c r="S60" i="180"/>
  <c r="R60" i="180"/>
  <c r="Q60" i="180"/>
  <c r="P60" i="180"/>
  <c r="E60" i="180"/>
  <c r="T60" i="180" s="1"/>
  <c r="S59" i="180"/>
  <c r="R59" i="180"/>
  <c r="R58" i="180"/>
  <c r="S57" i="180"/>
  <c r="R57" i="180"/>
  <c r="Q57" i="180"/>
  <c r="P57" i="180"/>
  <c r="E57" i="180"/>
  <c r="T57" i="180" s="1"/>
  <c r="S56" i="180"/>
  <c r="R56" i="180"/>
  <c r="Q56" i="180"/>
  <c r="P56" i="180"/>
  <c r="E56" i="180"/>
  <c r="U56" i="180" s="1"/>
  <c r="T55" i="180"/>
  <c r="S55" i="180"/>
  <c r="R55" i="180"/>
  <c r="Q55" i="180"/>
  <c r="P55" i="180"/>
  <c r="E55" i="180"/>
  <c r="U55" i="180" s="1"/>
  <c r="S54" i="180"/>
  <c r="R54" i="180"/>
  <c r="Q54" i="180"/>
  <c r="P54" i="180"/>
  <c r="E54" i="180"/>
  <c r="T54" i="180" s="1"/>
  <c r="S53" i="180"/>
  <c r="R53" i="180"/>
  <c r="S52" i="180"/>
  <c r="R52" i="180"/>
  <c r="Q52" i="180"/>
  <c r="P52" i="180"/>
  <c r="E52" i="180"/>
  <c r="S51" i="180"/>
  <c r="R51" i="180"/>
  <c r="Q51" i="180"/>
  <c r="P51" i="180"/>
  <c r="E51" i="180"/>
  <c r="U51" i="180" s="1"/>
  <c r="S50" i="180"/>
  <c r="R50" i="180"/>
  <c r="Q50" i="180"/>
  <c r="P50" i="180"/>
  <c r="E50" i="180"/>
  <c r="U50" i="180" s="1"/>
  <c r="S49" i="180"/>
  <c r="R49" i="180"/>
  <c r="Q49" i="180"/>
  <c r="P49" i="180"/>
  <c r="E49" i="180"/>
  <c r="S48" i="180"/>
  <c r="R48" i="180"/>
  <c r="Q48" i="180"/>
  <c r="P48" i="180"/>
  <c r="E48" i="180"/>
  <c r="T48" i="180" s="1"/>
  <c r="S47" i="180"/>
  <c r="R47" i="180"/>
  <c r="Q47" i="180"/>
  <c r="P47" i="180"/>
  <c r="E47" i="180"/>
  <c r="U47" i="180" s="1"/>
  <c r="S46" i="180"/>
  <c r="R46" i="180"/>
  <c r="Q46" i="180"/>
  <c r="P46" i="180"/>
  <c r="E46" i="180"/>
  <c r="S45" i="180"/>
  <c r="R45" i="180"/>
  <c r="Q45" i="180"/>
  <c r="P45" i="180"/>
  <c r="T45" i="180" s="1"/>
  <c r="E45" i="180"/>
  <c r="S44" i="180"/>
  <c r="R44" i="180"/>
  <c r="Q44" i="180"/>
  <c r="P44" i="180"/>
  <c r="E44" i="180"/>
  <c r="S43" i="180"/>
  <c r="R43" i="180"/>
  <c r="R42" i="180"/>
  <c r="S41" i="180"/>
  <c r="R41" i="180"/>
  <c r="Q41" i="180"/>
  <c r="P41" i="180"/>
  <c r="E41" i="180"/>
  <c r="U41" i="180" s="1"/>
  <c r="S40" i="180"/>
  <c r="R40" i="180"/>
  <c r="Q40" i="180"/>
  <c r="P40" i="180"/>
  <c r="E40" i="180"/>
  <c r="T40" i="180" s="1"/>
  <c r="S39" i="180"/>
  <c r="R39" i="180"/>
  <c r="Q39" i="180"/>
  <c r="P39" i="180"/>
  <c r="E39" i="180"/>
  <c r="S38" i="180"/>
  <c r="R38" i="180"/>
  <c r="Q38" i="180"/>
  <c r="P38" i="180"/>
  <c r="E38" i="180"/>
  <c r="T38" i="180" s="1"/>
  <c r="S37" i="180"/>
  <c r="R37" i="180"/>
  <c r="Q37" i="180"/>
  <c r="P37" i="180"/>
  <c r="E37" i="180"/>
  <c r="U37" i="180" s="1"/>
  <c r="S36" i="180"/>
  <c r="R36" i="180"/>
  <c r="Q36" i="180"/>
  <c r="P36" i="180"/>
  <c r="E36" i="180"/>
  <c r="S35" i="180"/>
  <c r="R35" i="180"/>
  <c r="Q35" i="180"/>
  <c r="P35" i="180"/>
  <c r="E35" i="180"/>
  <c r="U35" i="180" s="1"/>
  <c r="S34" i="180"/>
  <c r="R34" i="180"/>
  <c r="Q34" i="180"/>
  <c r="P34" i="180"/>
  <c r="E34" i="180"/>
  <c r="S33" i="180"/>
  <c r="R33" i="180"/>
  <c r="Q33" i="180"/>
  <c r="P33" i="180"/>
  <c r="E33" i="180"/>
  <c r="U33" i="180" s="1"/>
  <c r="S32" i="180"/>
  <c r="R32" i="180"/>
  <c r="Q32" i="180"/>
  <c r="U32" i="180" s="1"/>
  <c r="P32" i="180"/>
  <c r="E32" i="180"/>
  <c r="T32" i="180" s="1"/>
  <c r="S31" i="180"/>
  <c r="R31" i="180"/>
  <c r="Q31" i="180"/>
  <c r="P31" i="180"/>
  <c r="E31" i="180"/>
  <c r="S30" i="180"/>
  <c r="R30" i="180"/>
  <c r="Q30" i="180"/>
  <c r="P30" i="180"/>
  <c r="E30" i="180"/>
  <c r="T30" i="180" s="1"/>
  <c r="S29" i="180"/>
  <c r="R29" i="180"/>
  <c r="Q29" i="180"/>
  <c r="P29" i="180"/>
  <c r="E29" i="180"/>
  <c r="U29" i="180" s="1"/>
  <c r="S28" i="180"/>
  <c r="R28" i="180"/>
  <c r="Q28" i="180"/>
  <c r="P28" i="180"/>
  <c r="E28" i="180"/>
  <c r="S27" i="180"/>
  <c r="R27" i="180"/>
  <c r="S26" i="180"/>
  <c r="R26" i="180"/>
  <c r="Q26" i="180"/>
  <c r="P26" i="180"/>
  <c r="E26" i="180"/>
  <c r="U26" i="180" s="1"/>
  <c r="U25" i="180"/>
  <c r="S25" i="180"/>
  <c r="R25" i="180"/>
  <c r="Q25" i="180"/>
  <c r="P25" i="180"/>
  <c r="E25" i="180"/>
  <c r="T25" i="180" s="1"/>
  <c r="T24" i="180"/>
  <c r="S24" i="180"/>
  <c r="R24" i="180"/>
  <c r="Q24" i="180"/>
  <c r="P24" i="180"/>
  <c r="E24" i="180"/>
  <c r="U24" i="180" s="1"/>
  <c r="S23" i="180"/>
  <c r="R23" i="180"/>
  <c r="Q23" i="180"/>
  <c r="P23" i="180"/>
  <c r="E23" i="180"/>
  <c r="U23" i="180" s="1"/>
  <c r="S22" i="180"/>
  <c r="R22" i="180"/>
  <c r="Q22" i="180"/>
  <c r="P22" i="180"/>
  <c r="E22" i="180"/>
  <c r="U22" i="180" s="1"/>
  <c r="U21" i="180"/>
  <c r="S21" i="180"/>
  <c r="R21" i="180"/>
  <c r="Q21" i="180"/>
  <c r="P21" i="180"/>
  <c r="E21" i="180"/>
  <c r="T21" i="180" s="1"/>
  <c r="U20" i="180"/>
  <c r="T20" i="180"/>
  <c r="S20" i="180"/>
  <c r="R20" i="180"/>
  <c r="Q20" i="180"/>
  <c r="P20" i="180"/>
  <c r="E20" i="180"/>
  <c r="T19" i="180"/>
  <c r="S19" i="180"/>
  <c r="R19" i="180"/>
  <c r="Q19" i="180"/>
  <c r="P19" i="180"/>
  <c r="E19" i="180"/>
  <c r="U19" i="180" s="1"/>
  <c r="S18" i="180"/>
  <c r="R18" i="180"/>
  <c r="Q18" i="180"/>
  <c r="P18" i="180"/>
  <c r="E18" i="180"/>
  <c r="U18" i="180" s="1"/>
  <c r="S17" i="180"/>
  <c r="R17" i="180"/>
  <c r="Q17" i="180"/>
  <c r="P17" i="180"/>
  <c r="E17" i="180"/>
  <c r="T17" i="180" s="1"/>
  <c r="S16" i="180"/>
  <c r="R16" i="180"/>
  <c r="Q16" i="180"/>
  <c r="P16" i="180"/>
  <c r="E16" i="180"/>
  <c r="U16" i="180" s="1"/>
  <c r="T15" i="180"/>
  <c r="S15" i="180"/>
  <c r="R15" i="180"/>
  <c r="Q15" i="180"/>
  <c r="P15" i="180"/>
  <c r="E15" i="180"/>
  <c r="U15" i="180" s="1"/>
  <c r="S14" i="180"/>
  <c r="R14" i="180"/>
  <c r="Q14" i="180"/>
  <c r="P14" i="180"/>
  <c r="E14" i="180"/>
  <c r="U14" i="180" s="1"/>
  <c r="S13" i="180"/>
  <c r="R13" i="180"/>
  <c r="Q13" i="180"/>
  <c r="P13" i="180"/>
  <c r="E13" i="180"/>
  <c r="S12" i="180"/>
  <c r="R12" i="180"/>
  <c r="Q12" i="180"/>
  <c r="P12" i="180"/>
  <c r="E12" i="180"/>
  <c r="U12" i="180" s="1"/>
  <c r="S11" i="180"/>
  <c r="R11" i="180"/>
  <c r="Q11" i="180"/>
  <c r="P11" i="180"/>
  <c r="E11" i="180"/>
  <c r="U11" i="180" s="1"/>
  <c r="S10" i="180"/>
  <c r="R10" i="180"/>
  <c r="Q10" i="180"/>
  <c r="P10" i="180"/>
  <c r="E10" i="180"/>
  <c r="S9" i="180"/>
  <c r="R9" i="180"/>
  <c r="S8" i="180"/>
  <c r="R8" i="180"/>
  <c r="S62" i="179"/>
  <c r="R62" i="179"/>
  <c r="S61" i="179"/>
  <c r="R61" i="179"/>
  <c r="Q61" i="179"/>
  <c r="P61" i="179"/>
  <c r="E61" i="179"/>
  <c r="S60" i="179"/>
  <c r="R60" i="179"/>
  <c r="Q60" i="179"/>
  <c r="Q59" i="179" s="1"/>
  <c r="P60" i="179"/>
  <c r="P59" i="179" s="1"/>
  <c r="E60" i="179"/>
  <c r="U60" i="179" s="1"/>
  <c r="S59" i="179"/>
  <c r="R59" i="179"/>
  <c r="S58" i="179"/>
  <c r="R58" i="179"/>
  <c r="S57" i="179"/>
  <c r="R57" i="179"/>
  <c r="Q57" i="179"/>
  <c r="P57" i="179"/>
  <c r="E57" i="179"/>
  <c r="T57" i="179" s="1"/>
  <c r="S56" i="179"/>
  <c r="R56" i="179"/>
  <c r="Q56" i="179"/>
  <c r="P56" i="179"/>
  <c r="E56" i="179"/>
  <c r="S55" i="179"/>
  <c r="R55" i="179"/>
  <c r="Q55" i="179"/>
  <c r="P55" i="179"/>
  <c r="E55" i="179"/>
  <c r="T55" i="179" s="1"/>
  <c r="S54" i="179"/>
  <c r="R54" i="179"/>
  <c r="Q54" i="179"/>
  <c r="P54" i="179"/>
  <c r="P53" i="179" s="1"/>
  <c r="E54" i="179"/>
  <c r="T54" i="179" s="1"/>
  <c r="S53" i="179"/>
  <c r="R53" i="179"/>
  <c r="S52" i="179"/>
  <c r="R52" i="179"/>
  <c r="Q52" i="179"/>
  <c r="P52" i="179"/>
  <c r="E52" i="179"/>
  <c r="S51" i="179"/>
  <c r="R51" i="179"/>
  <c r="Q51" i="179"/>
  <c r="P51" i="179"/>
  <c r="E51" i="179"/>
  <c r="U51" i="179" s="1"/>
  <c r="S50" i="179"/>
  <c r="R50" i="179"/>
  <c r="Q50" i="179"/>
  <c r="P50" i="179"/>
  <c r="E50" i="179"/>
  <c r="S49" i="179"/>
  <c r="R49" i="179"/>
  <c r="Q49" i="179"/>
  <c r="P49" i="179"/>
  <c r="E49" i="179"/>
  <c r="T49" i="179" s="1"/>
  <c r="S48" i="179"/>
  <c r="R48" i="179"/>
  <c r="Q48" i="179"/>
  <c r="P48" i="179"/>
  <c r="E48" i="179"/>
  <c r="T48" i="179" s="1"/>
  <c r="S47" i="179"/>
  <c r="R47" i="179"/>
  <c r="Q47" i="179"/>
  <c r="P47" i="179"/>
  <c r="E47" i="179"/>
  <c r="S46" i="179"/>
  <c r="R46" i="179"/>
  <c r="Q46" i="179"/>
  <c r="P46" i="179"/>
  <c r="E46" i="179"/>
  <c r="T46" i="179" s="1"/>
  <c r="S45" i="179"/>
  <c r="R45" i="179"/>
  <c r="Q45" i="179"/>
  <c r="P45" i="179"/>
  <c r="T45" i="179" s="1"/>
  <c r="E45" i="179"/>
  <c r="S44" i="179"/>
  <c r="R44" i="179"/>
  <c r="Q44" i="179"/>
  <c r="P44" i="179"/>
  <c r="E44" i="179"/>
  <c r="S43" i="179"/>
  <c r="R43" i="179"/>
  <c r="S42" i="179"/>
  <c r="R42" i="179"/>
  <c r="S41" i="179"/>
  <c r="R41" i="179"/>
  <c r="Q41" i="179"/>
  <c r="P41" i="179"/>
  <c r="E41" i="179"/>
  <c r="S40" i="179"/>
  <c r="R40" i="179"/>
  <c r="Q40" i="179"/>
  <c r="P40" i="179"/>
  <c r="E40" i="179"/>
  <c r="T40" i="179" s="1"/>
  <c r="S39" i="179"/>
  <c r="R39" i="179"/>
  <c r="Q39" i="179"/>
  <c r="P39" i="179"/>
  <c r="E39" i="179"/>
  <c r="U39" i="179" s="1"/>
  <c r="S38" i="179"/>
  <c r="R38" i="179"/>
  <c r="Q38" i="179"/>
  <c r="P38" i="179"/>
  <c r="E38" i="179"/>
  <c r="S37" i="179"/>
  <c r="R37" i="179"/>
  <c r="Q37" i="179"/>
  <c r="P37" i="179"/>
  <c r="E37" i="179"/>
  <c r="U37" i="179" s="1"/>
  <c r="S36" i="179"/>
  <c r="R36" i="179"/>
  <c r="Q36" i="179"/>
  <c r="P36" i="179"/>
  <c r="E36" i="179"/>
  <c r="S35" i="179"/>
  <c r="R35" i="179"/>
  <c r="Q35" i="179"/>
  <c r="P35" i="179"/>
  <c r="E35" i="179"/>
  <c r="U35" i="179" s="1"/>
  <c r="S34" i="179"/>
  <c r="R34" i="179"/>
  <c r="Q34" i="179"/>
  <c r="P34" i="179"/>
  <c r="E34" i="179"/>
  <c r="T34" i="179" s="1"/>
  <c r="S33" i="179"/>
  <c r="R33" i="179"/>
  <c r="Q33" i="179"/>
  <c r="P33" i="179"/>
  <c r="E33" i="179"/>
  <c r="S32" i="179"/>
  <c r="R32" i="179"/>
  <c r="Q32" i="179"/>
  <c r="P32" i="179"/>
  <c r="E32" i="179"/>
  <c r="T32" i="179" s="1"/>
  <c r="S31" i="179"/>
  <c r="R31" i="179"/>
  <c r="Q31" i="179"/>
  <c r="P31" i="179"/>
  <c r="E31" i="179"/>
  <c r="U31" i="179" s="1"/>
  <c r="S30" i="179"/>
  <c r="R30" i="179"/>
  <c r="Q30" i="179"/>
  <c r="P30" i="179"/>
  <c r="E30" i="179"/>
  <c r="S29" i="179"/>
  <c r="R29" i="179"/>
  <c r="Q29" i="179"/>
  <c r="P29" i="179"/>
  <c r="E29" i="179"/>
  <c r="U29" i="179" s="1"/>
  <c r="S28" i="179"/>
  <c r="R28" i="179"/>
  <c r="Q28" i="179"/>
  <c r="P28" i="179"/>
  <c r="E28" i="179"/>
  <c r="S27" i="179"/>
  <c r="R27" i="179"/>
  <c r="S26" i="179"/>
  <c r="R26" i="179"/>
  <c r="Q26" i="179"/>
  <c r="P26" i="179"/>
  <c r="E26" i="179"/>
  <c r="U26" i="179" s="1"/>
  <c r="S25" i="179"/>
  <c r="R25" i="179"/>
  <c r="Q25" i="179"/>
  <c r="P25" i="179"/>
  <c r="E25" i="179"/>
  <c r="T25" i="179" s="1"/>
  <c r="S24" i="179"/>
  <c r="R24" i="179"/>
  <c r="Q24" i="179"/>
  <c r="P24" i="179"/>
  <c r="E24" i="179"/>
  <c r="S23" i="179"/>
  <c r="R23" i="179"/>
  <c r="Q23" i="179"/>
  <c r="P23" i="179"/>
  <c r="E23" i="179"/>
  <c r="T23" i="179" s="1"/>
  <c r="S22" i="179"/>
  <c r="R22" i="179"/>
  <c r="Q22" i="179"/>
  <c r="P22" i="179"/>
  <c r="E22" i="179"/>
  <c r="U22" i="179" s="1"/>
  <c r="S21" i="179"/>
  <c r="R21" i="179"/>
  <c r="Q21" i="179"/>
  <c r="P21" i="179"/>
  <c r="E21" i="179"/>
  <c r="S20" i="179"/>
  <c r="R20" i="179"/>
  <c r="Q20" i="179"/>
  <c r="P20" i="179"/>
  <c r="E20" i="179"/>
  <c r="U20" i="179" s="1"/>
  <c r="S19" i="179"/>
  <c r="R19" i="179"/>
  <c r="Q19" i="179"/>
  <c r="P19" i="179"/>
  <c r="E19" i="179"/>
  <c r="U18" i="179"/>
  <c r="T18" i="179"/>
  <c r="S18" i="179"/>
  <c r="R18" i="179"/>
  <c r="Q18" i="179"/>
  <c r="P18" i="179"/>
  <c r="E18" i="179"/>
  <c r="U17" i="179"/>
  <c r="S17" i="179"/>
  <c r="R17" i="179"/>
  <c r="Q17" i="179"/>
  <c r="P17" i="179"/>
  <c r="E17" i="179"/>
  <c r="T17" i="179" s="1"/>
  <c r="S16" i="179"/>
  <c r="R16" i="179"/>
  <c r="Q16" i="179"/>
  <c r="P16" i="179"/>
  <c r="E16" i="179"/>
  <c r="S15" i="179"/>
  <c r="R15" i="179"/>
  <c r="Q15" i="179"/>
  <c r="P15" i="179"/>
  <c r="E15" i="179"/>
  <c r="T15" i="179" s="1"/>
  <c r="S14" i="179"/>
  <c r="R14" i="179"/>
  <c r="Q14" i="179"/>
  <c r="P14" i="179"/>
  <c r="E14" i="179"/>
  <c r="T14" i="179" s="1"/>
  <c r="S13" i="179"/>
  <c r="R13" i="179"/>
  <c r="Q13" i="179"/>
  <c r="P13" i="179"/>
  <c r="E13" i="179"/>
  <c r="S12" i="179"/>
  <c r="R12" i="179"/>
  <c r="Q12" i="179"/>
  <c r="P12" i="179"/>
  <c r="E12" i="179"/>
  <c r="U12" i="179" s="1"/>
  <c r="S11" i="179"/>
  <c r="R11" i="179"/>
  <c r="Q11" i="179"/>
  <c r="P11" i="179"/>
  <c r="E11" i="179"/>
  <c r="S10" i="179"/>
  <c r="R10" i="179"/>
  <c r="Q10" i="179"/>
  <c r="P10" i="179"/>
  <c r="E10" i="179"/>
  <c r="S9" i="179"/>
  <c r="R9" i="179"/>
  <c r="S8" i="179"/>
  <c r="R8" i="179"/>
  <c r="S62" i="178"/>
  <c r="R62" i="178"/>
  <c r="S61" i="178"/>
  <c r="R61" i="178"/>
  <c r="Q61" i="178"/>
  <c r="P61" i="178"/>
  <c r="E61" i="178"/>
  <c r="T61" i="178" s="1"/>
  <c r="S60" i="178"/>
  <c r="R60" i="178"/>
  <c r="Q60" i="178"/>
  <c r="P60" i="178"/>
  <c r="E60" i="178"/>
  <c r="S59" i="178"/>
  <c r="R59" i="178"/>
  <c r="S58" i="178"/>
  <c r="R58" i="178"/>
  <c r="S57" i="178"/>
  <c r="R57" i="178"/>
  <c r="Q57" i="178"/>
  <c r="P57" i="178"/>
  <c r="E57" i="178"/>
  <c r="S56" i="178"/>
  <c r="R56" i="178"/>
  <c r="Q56" i="178"/>
  <c r="P56" i="178"/>
  <c r="E56" i="178"/>
  <c r="U56" i="178" s="1"/>
  <c r="S55" i="178"/>
  <c r="R55" i="178"/>
  <c r="Q55" i="178"/>
  <c r="P55" i="178"/>
  <c r="E55" i="178"/>
  <c r="T55" i="178" s="1"/>
  <c r="S54" i="178"/>
  <c r="R54" i="178"/>
  <c r="Q54" i="178"/>
  <c r="P54" i="178"/>
  <c r="E54" i="178"/>
  <c r="S53" i="178"/>
  <c r="R53" i="178"/>
  <c r="S52" i="178"/>
  <c r="R52" i="178"/>
  <c r="Q52" i="178"/>
  <c r="P52" i="178"/>
  <c r="E52" i="178"/>
  <c r="T52" i="178" s="1"/>
  <c r="S51" i="178"/>
  <c r="R51" i="178"/>
  <c r="Q51" i="178"/>
  <c r="P51" i="178"/>
  <c r="E51" i="178"/>
  <c r="U51" i="178" s="1"/>
  <c r="S50" i="178"/>
  <c r="R50" i="178"/>
  <c r="Q50" i="178"/>
  <c r="P50" i="178"/>
  <c r="E50" i="178"/>
  <c r="U50" i="178" s="1"/>
  <c r="S49" i="178"/>
  <c r="R49" i="178"/>
  <c r="Q49" i="178"/>
  <c r="P49" i="178"/>
  <c r="E49" i="178"/>
  <c r="U49" i="178" s="1"/>
  <c r="S48" i="178"/>
  <c r="R48" i="178"/>
  <c r="Q48" i="178"/>
  <c r="P48" i="178"/>
  <c r="E48" i="178"/>
  <c r="T48" i="178" s="1"/>
  <c r="S47" i="178"/>
  <c r="R47" i="178"/>
  <c r="Q47" i="178"/>
  <c r="P47" i="178"/>
  <c r="E47" i="178"/>
  <c r="U47" i="178" s="1"/>
  <c r="S46" i="178"/>
  <c r="R46" i="178"/>
  <c r="Q46" i="178"/>
  <c r="P46" i="178"/>
  <c r="E46" i="178"/>
  <c r="U46" i="178" s="1"/>
  <c r="S45" i="178"/>
  <c r="R45" i="178"/>
  <c r="Q45" i="178"/>
  <c r="P45" i="178"/>
  <c r="E45" i="178"/>
  <c r="U45" i="178" s="1"/>
  <c r="S44" i="178"/>
  <c r="R44" i="178"/>
  <c r="Q44" i="178"/>
  <c r="P44" i="178"/>
  <c r="E44" i="178"/>
  <c r="U44" i="178" s="1"/>
  <c r="S43" i="178"/>
  <c r="R43" i="178"/>
  <c r="S42" i="178"/>
  <c r="R42" i="178"/>
  <c r="U41" i="178"/>
  <c r="T41" i="178"/>
  <c r="S41" i="178"/>
  <c r="R41" i="178"/>
  <c r="Q41" i="178"/>
  <c r="P41" i="178"/>
  <c r="E41" i="178"/>
  <c r="U40" i="178"/>
  <c r="T40" i="178"/>
  <c r="S40" i="178"/>
  <c r="R40" i="178"/>
  <c r="Q40" i="178"/>
  <c r="P40" i="178"/>
  <c r="E40" i="178"/>
  <c r="S39" i="178"/>
  <c r="R39" i="178"/>
  <c r="Q39" i="178"/>
  <c r="P39" i="178"/>
  <c r="E39" i="178"/>
  <c r="U39" i="178" s="1"/>
  <c r="S38" i="178"/>
  <c r="R38" i="178"/>
  <c r="Q38" i="178"/>
  <c r="P38" i="178"/>
  <c r="E38" i="178"/>
  <c r="T38" i="178" s="1"/>
  <c r="S37" i="178"/>
  <c r="R37" i="178"/>
  <c r="Q37" i="178"/>
  <c r="P37" i="178"/>
  <c r="E37" i="178"/>
  <c r="U37" i="178" s="1"/>
  <c r="T36" i="178"/>
  <c r="S36" i="178"/>
  <c r="R36" i="178"/>
  <c r="Q36" i="178"/>
  <c r="P36" i="178"/>
  <c r="E36" i="178"/>
  <c r="U36" i="178" s="1"/>
  <c r="S35" i="178"/>
  <c r="R35" i="178"/>
  <c r="Q35" i="178"/>
  <c r="P35" i="178"/>
  <c r="E35" i="178"/>
  <c r="S34" i="178"/>
  <c r="R34" i="178"/>
  <c r="Q34" i="178"/>
  <c r="P34" i="178"/>
  <c r="E34" i="178"/>
  <c r="T34" i="178" s="1"/>
  <c r="S33" i="178"/>
  <c r="R33" i="178"/>
  <c r="Q33" i="178"/>
  <c r="U33" i="178" s="1"/>
  <c r="P33" i="178"/>
  <c r="T33" i="178" s="1"/>
  <c r="E33" i="178"/>
  <c r="S32" i="178"/>
  <c r="R32" i="178"/>
  <c r="Q32" i="178"/>
  <c r="U32" i="178" s="1"/>
  <c r="P32" i="178"/>
  <c r="E32" i="178"/>
  <c r="S31" i="178"/>
  <c r="R31" i="178"/>
  <c r="Q31" i="178"/>
  <c r="P31" i="178"/>
  <c r="E31" i="178"/>
  <c r="U31" i="178" s="1"/>
  <c r="S30" i="178"/>
  <c r="R30" i="178"/>
  <c r="Q30" i="178"/>
  <c r="P30" i="178"/>
  <c r="E30" i="178"/>
  <c r="T30" i="178" s="1"/>
  <c r="U29" i="178"/>
  <c r="T29" i="178"/>
  <c r="S29" i="178"/>
  <c r="R29" i="178"/>
  <c r="Q29" i="178"/>
  <c r="P29" i="178"/>
  <c r="E29" i="178"/>
  <c r="S28" i="178"/>
  <c r="R28" i="178"/>
  <c r="Q28" i="178"/>
  <c r="P28" i="178"/>
  <c r="P27" i="178" s="1"/>
  <c r="E28" i="178"/>
  <c r="S27" i="178"/>
  <c r="R27" i="178"/>
  <c r="S26" i="178"/>
  <c r="R26" i="178"/>
  <c r="Q26" i="178"/>
  <c r="P26" i="178"/>
  <c r="E26" i="178"/>
  <c r="U26" i="178" s="1"/>
  <c r="S25" i="178"/>
  <c r="R25" i="178"/>
  <c r="Q25" i="178"/>
  <c r="P25" i="178"/>
  <c r="E25" i="178"/>
  <c r="U24" i="178"/>
  <c r="S24" i="178"/>
  <c r="R24" i="178"/>
  <c r="Q24" i="178"/>
  <c r="P24" i="178"/>
  <c r="E24" i="178"/>
  <c r="T24" i="178" s="1"/>
  <c r="S23" i="178"/>
  <c r="R23" i="178"/>
  <c r="Q23" i="178"/>
  <c r="P23" i="178"/>
  <c r="E23" i="178"/>
  <c r="T23" i="178" s="1"/>
  <c r="S22" i="178"/>
  <c r="R22" i="178"/>
  <c r="Q22" i="178"/>
  <c r="P22" i="178"/>
  <c r="E22" i="178"/>
  <c r="S21" i="178"/>
  <c r="R21" i="178"/>
  <c r="Q21" i="178"/>
  <c r="P21" i="178"/>
  <c r="E21" i="178"/>
  <c r="T21" i="178" s="1"/>
  <c r="U20" i="178"/>
  <c r="S20" i="178"/>
  <c r="R20" i="178"/>
  <c r="Q20" i="178"/>
  <c r="P20" i="178"/>
  <c r="E20" i="178"/>
  <c r="T20" i="178" s="1"/>
  <c r="S19" i="178"/>
  <c r="R19" i="178"/>
  <c r="Q19" i="178"/>
  <c r="P19" i="178"/>
  <c r="E19" i="178"/>
  <c r="S18" i="178"/>
  <c r="R18" i="178"/>
  <c r="Q18" i="178"/>
  <c r="P18" i="178"/>
  <c r="E18" i="178"/>
  <c r="U18" i="178" s="1"/>
  <c r="S17" i="178"/>
  <c r="R17" i="178"/>
  <c r="Q17" i="178"/>
  <c r="P17" i="178"/>
  <c r="E17" i="178"/>
  <c r="S16" i="178"/>
  <c r="R16" i="178"/>
  <c r="Q16" i="178"/>
  <c r="P16" i="178"/>
  <c r="E16" i="178"/>
  <c r="U16" i="178" s="1"/>
  <c r="S15" i="178"/>
  <c r="R15" i="178"/>
  <c r="Q15" i="178"/>
  <c r="P15" i="178"/>
  <c r="E15" i="178"/>
  <c r="T15" i="178" s="1"/>
  <c r="S14" i="178"/>
  <c r="R14" i="178"/>
  <c r="Q14" i="178"/>
  <c r="P14" i="178"/>
  <c r="E14" i="178"/>
  <c r="S13" i="178"/>
  <c r="R13" i="178"/>
  <c r="Q13" i="178"/>
  <c r="P13" i="178"/>
  <c r="E13" i="178"/>
  <c r="T13" i="178" s="1"/>
  <c r="U12" i="178"/>
  <c r="T12" i="178"/>
  <c r="S12" i="178"/>
  <c r="R12" i="178"/>
  <c r="Q12" i="178"/>
  <c r="P12" i="178"/>
  <c r="E12" i="178"/>
  <c r="S11" i="178"/>
  <c r="R11" i="178"/>
  <c r="Q11" i="178"/>
  <c r="P11" i="178"/>
  <c r="E11" i="178"/>
  <c r="S10" i="178"/>
  <c r="R10" i="178"/>
  <c r="Q10" i="178"/>
  <c r="P10" i="178"/>
  <c r="E10" i="178"/>
  <c r="S9" i="178"/>
  <c r="R9" i="178"/>
  <c r="S8" i="178"/>
  <c r="R8" i="178"/>
  <c r="S62" i="177"/>
  <c r="S61" i="177"/>
  <c r="R61" i="177"/>
  <c r="Q61" i="177"/>
  <c r="P61" i="177"/>
  <c r="E61" i="177"/>
  <c r="T61" i="177" s="1"/>
  <c r="U60" i="177"/>
  <c r="S60" i="177"/>
  <c r="R60" i="177"/>
  <c r="Q60" i="177"/>
  <c r="Q59" i="177" s="1"/>
  <c r="P60" i="177"/>
  <c r="E60" i="177"/>
  <c r="T60" i="177" s="1"/>
  <c r="S59" i="177"/>
  <c r="R59" i="177"/>
  <c r="S58" i="177"/>
  <c r="U57" i="177"/>
  <c r="T57" i="177"/>
  <c r="S57" i="177"/>
  <c r="R57" i="177"/>
  <c r="Q57" i="177"/>
  <c r="P57" i="177"/>
  <c r="E57" i="177"/>
  <c r="S56" i="177"/>
  <c r="R56" i="177"/>
  <c r="Q56" i="177"/>
  <c r="P56" i="177"/>
  <c r="E56" i="177"/>
  <c r="U56" i="177" s="1"/>
  <c r="U55" i="177"/>
  <c r="S55" i="177"/>
  <c r="R55" i="177"/>
  <c r="Q55" i="177"/>
  <c r="P55" i="177"/>
  <c r="E55" i="177"/>
  <c r="T55" i="177" s="1"/>
  <c r="S54" i="177"/>
  <c r="R54" i="177"/>
  <c r="Q54" i="177"/>
  <c r="Q53" i="177" s="1"/>
  <c r="P54" i="177"/>
  <c r="E54" i="177"/>
  <c r="U54" i="177" s="1"/>
  <c r="S53" i="177"/>
  <c r="R53" i="177"/>
  <c r="S52" i="177"/>
  <c r="R52" i="177"/>
  <c r="Q52" i="177"/>
  <c r="P52" i="177"/>
  <c r="E52" i="177"/>
  <c r="U52" i="177" s="1"/>
  <c r="S51" i="177"/>
  <c r="R51" i="177"/>
  <c r="Q51" i="177"/>
  <c r="P51" i="177"/>
  <c r="E51" i="177"/>
  <c r="U51" i="177" s="1"/>
  <c r="S50" i="177"/>
  <c r="R50" i="177"/>
  <c r="Q50" i="177"/>
  <c r="P50" i="177"/>
  <c r="E50" i="177"/>
  <c r="T50" i="177" s="1"/>
  <c r="T49" i="177"/>
  <c r="S49" i="177"/>
  <c r="R49" i="177"/>
  <c r="Q49" i="177"/>
  <c r="P49" i="177"/>
  <c r="E49" i="177"/>
  <c r="U49" i="177" s="1"/>
  <c r="U48" i="177"/>
  <c r="S48" i="177"/>
  <c r="R48" i="177"/>
  <c r="Q48" i="177"/>
  <c r="P48" i="177"/>
  <c r="E48" i="177"/>
  <c r="T48" i="177" s="1"/>
  <c r="S47" i="177"/>
  <c r="R47" i="177"/>
  <c r="Q47" i="177"/>
  <c r="P47" i="177"/>
  <c r="E47" i="177"/>
  <c r="U47" i="177" s="1"/>
  <c r="S46" i="177"/>
  <c r="R46" i="177"/>
  <c r="Q46" i="177"/>
  <c r="P46" i="177"/>
  <c r="E46" i="177"/>
  <c r="T46" i="177" s="1"/>
  <c r="S45" i="177"/>
  <c r="R45" i="177"/>
  <c r="Q45" i="177"/>
  <c r="P45" i="177"/>
  <c r="T45" i="177" s="1"/>
  <c r="E45" i="177"/>
  <c r="S44" i="177"/>
  <c r="R44" i="177"/>
  <c r="Q44" i="177"/>
  <c r="P44" i="177"/>
  <c r="P43" i="177" s="1"/>
  <c r="E44" i="177"/>
  <c r="E43" i="177" s="1"/>
  <c r="S43" i="177"/>
  <c r="R43" i="177"/>
  <c r="S42" i="177"/>
  <c r="R42" i="177"/>
  <c r="S41" i="177"/>
  <c r="R41" i="177"/>
  <c r="Q41" i="177"/>
  <c r="P41" i="177"/>
  <c r="E41" i="177"/>
  <c r="U41" i="177" s="1"/>
  <c r="S40" i="177"/>
  <c r="R40" i="177"/>
  <c r="Q40" i="177"/>
  <c r="P40" i="177"/>
  <c r="E40" i="177"/>
  <c r="T40" i="177" s="1"/>
  <c r="S39" i="177"/>
  <c r="R39" i="177"/>
  <c r="Q39" i="177"/>
  <c r="P39" i="177"/>
  <c r="E39" i="177"/>
  <c r="T39" i="177" s="1"/>
  <c r="T38" i="177"/>
  <c r="S38" i="177"/>
  <c r="R38" i="177"/>
  <c r="Q38" i="177"/>
  <c r="P38" i="177"/>
  <c r="E38" i="177"/>
  <c r="U38" i="177" s="1"/>
  <c r="S37" i="177"/>
  <c r="R37" i="177"/>
  <c r="Q37" i="177"/>
  <c r="P37" i="177"/>
  <c r="E37" i="177"/>
  <c r="U37" i="177" s="1"/>
  <c r="S36" i="177"/>
  <c r="R36" i="177"/>
  <c r="Q36" i="177"/>
  <c r="P36" i="177"/>
  <c r="E36" i="177"/>
  <c r="T36" i="177" s="1"/>
  <c r="S35" i="177"/>
  <c r="R35" i="177"/>
  <c r="Q35" i="177"/>
  <c r="U35" i="177" s="1"/>
  <c r="P35" i="177"/>
  <c r="T35" i="177" s="1"/>
  <c r="E35" i="177"/>
  <c r="S34" i="177"/>
  <c r="R34" i="177"/>
  <c r="Q34" i="177"/>
  <c r="P34" i="177"/>
  <c r="E34" i="177"/>
  <c r="U34" i="177" s="1"/>
  <c r="S33" i="177"/>
  <c r="R33" i="177"/>
  <c r="Q33" i="177"/>
  <c r="P33" i="177"/>
  <c r="E33" i="177"/>
  <c r="U33" i="177" s="1"/>
  <c r="S32" i="177"/>
  <c r="R32" i="177"/>
  <c r="Q32" i="177"/>
  <c r="P32" i="177"/>
  <c r="E32" i="177"/>
  <c r="T32" i="177" s="1"/>
  <c r="S31" i="177"/>
  <c r="R31" i="177"/>
  <c r="Q31" i="177"/>
  <c r="P31" i="177"/>
  <c r="E31" i="177"/>
  <c r="T31" i="177" s="1"/>
  <c r="S30" i="177"/>
  <c r="R30" i="177"/>
  <c r="Q30" i="177"/>
  <c r="P30" i="177"/>
  <c r="E30" i="177"/>
  <c r="U30" i="177" s="1"/>
  <c r="S29" i="177"/>
  <c r="R29" i="177"/>
  <c r="Q29" i="177"/>
  <c r="P29" i="177"/>
  <c r="E29" i="177"/>
  <c r="U29" i="177" s="1"/>
  <c r="S28" i="177"/>
  <c r="R28" i="177"/>
  <c r="Q28" i="177"/>
  <c r="P28" i="177"/>
  <c r="E28" i="177"/>
  <c r="U28" i="177" s="1"/>
  <c r="S27" i="177"/>
  <c r="R27" i="177"/>
  <c r="T26" i="177"/>
  <c r="S26" i="177"/>
  <c r="R26" i="177"/>
  <c r="Q26" i="177"/>
  <c r="P26" i="177"/>
  <c r="E26" i="177"/>
  <c r="U26" i="177" s="1"/>
  <c r="S25" i="177"/>
  <c r="R25" i="177"/>
  <c r="Q25" i="177"/>
  <c r="P25" i="177"/>
  <c r="E25" i="177"/>
  <c r="U25" i="177" s="1"/>
  <c r="S24" i="177"/>
  <c r="R24" i="177"/>
  <c r="Q24" i="177"/>
  <c r="P24" i="177"/>
  <c r="E24" i="177"/>
  <c r="U24" i="177" s="1"/>
  <c r="S23" i="177"/>
  <c r="R23" i="177"/>
  <c r="Q23" i="177"/>
  <c r="P23" i="177"/>
  <c r="E23" i="177"/>
  <c r="T23" i="177" s="1"/>
  <c r="S22" i="177"/>
  <c r="R22" i="177"/>
  <c r="Q22" i="177"/>
  <c r="P22" i="177"/>
  <c r="E22" i="177"/>
  <c r="U22" i="177" s="1"/>
  <c r="T21" i="177"/>
  <c r="S21" i="177"/>
  <c r="R21" i="177"/>
  <c r="Q21" i="177"/>
  <c r="P21" i="177"/>
  <c r="E21" i="177"/>
  <c r="U21" i="177" s="1"/>
  <c r="T20" i="177"/>
  <c r="S20" i="177"/>
  <c r="R20" i="177"/>
  <c r="Q20" i="177"/>
  <c r="P20" i="177"/>
  <c r="E20" i="177"/>
  <c r="U20" i="177" s="1"/>
  <c r="U19" i="177"/>
  <c r="S19" i="177"/>
  <c r="R19" i="177"/>
  <c r="Q19" i="177"/>
  <c r="P19" i="177"/>
  <c r="E19" i="177"/>
  <c r="T19" i="177" s="1"/>
  <c r="S18" i="177"/>
  <c r="R18" i="177"/>
  <c r="Q18" i="177"/>
  <c r="P18" i="177"/>
  <c r="E18" i="177"/>
  <c r="U18" i="177" s="1"/>
  <c r="T17" i="177"/>
  <c r="S17" i="177"/>
  <c r="R17" i="177"/>
  <c r="Q17" i="177"/>
  <c r="P17" i="177"/>
  <c r="E17" i="177"/>
  <c r="U17" i="177" s="1"/>
  <c r="S16" i="177"/>
  <c r="R16" i="177"/>
  <c r="Q16" i="177"/>
  <c r="P16" i="177"/>
  <c r="E16" i="177"/>
  <c r="U16" i="177" s="1"/>
  <c r="S15" i="177"/>
  <c r="R15" i="177"/>
  <c r="Q15" i="177"/>
  <c r="P15" i="177"/>
  <c r="E15" i="177"/>
  <c r="T15" i="177" s="1"/>
  <c r="S14" i="177"/>
  <c r="R14" i="177"/>
  <c r="Q14" i="177"/>
  <c r="P14" i="177"/>
  <c r="E14" i="177"/>
  <c r="U14" i="177" s="1"/>
  <c r="S13" i="177"/>
  <c r="R13" i="177"/>
  <c r="Q13" i="177"/>
  <c r="P13" i="177"/>
  <c r="T13" i="177" s="1"/>
  <c r="E13" i="177"/>
  <c r="S12" i="177"/>
  <c r="R12" i="177"/>
  <c r="Q12" i="177"/>
  <c r="P12" i="177"/>
  <c r="E12" i="177"/>
  <c r="U12" i="177" s="1"/>
  <c r="S11" i="177"/>
  <c r="R11" i="177"/>
  <c r="Q11" i="177"/>
  <c r="P11" i="177"/>
  <c r="E11" i="177"/>
  <c r="T11" i="177" s="1"/>
  <c r="S10" i="177"/>
  <c r="R10" i="177"/>
  <c r="Q10" i="177"/>
  <c r="P10" i="177"/>
  <c r="E10" i="177"/>
  <c r="S9" i="177"/>
  <c r="R9" i="177"/>
  <c r="S8" i="177"/>
  <c r="R8" i="177"/>
  <c r="S62" i="176"/>
  <c r="R62" i="176"/>
  <c r="S61" i="176"/>
  <c r="R61" i="176"/>
  <c r="Q61" i="176"/>
  <c r="P61" i="176"/>
  <c r="E61" i="176"/>
  <c r="U61" i="176" s="1"/>
  <c r="S60" i="176"/>
  <c r="R60" i="176"/>
  <c r="Q60" i="176"/>
  <c r="P60" i="176"/>
  <c r="P59" i="176" s="1"/>
  <c r="E60" i="176"/>
  <c r="T60" i="176" s="1"/>
  <c r="S59" i="176"/>
  <c r="R59" i="176"/>
  <c r="S58" i="176"/>
  <c r="R58" i="176"/>
  <c r="S57" i="176"/>
  <c r="R57" i="176"/>
  <c r="Q57" i="176"/>
  <c r="P57" i="176"/>
  <c r="E57" i="176"/>
  <c r="T57" i="176" s="1"/>
  <c r="S56" i="176"/>
  <c r="R56" i="176"/>
  <c r="Q56" i="176"/>
  <c r="P56" i="176"/>
  <c r="E56" i="176"/>
  <c r="U56" i="176" s="1"/>
  <c r="S55" i="176"/>
  <c r="R55" i="176"/>
  <c r="Q55" i="176"/>
  <c r="P55" i="176"/>
  <c r="E55" i="176"/>
  <c r="T55" i="176" s="1"/>
  <c r="S54" i="176"/>
  <c r="R54" i="176"/>
  <c r="Q54" i="176"/>
  <c r="P54" i="176"/>
  <c r="P53" i="176" s="1"/>
  <c r="E54" i="176"/>
  <c r="T54" i="176" s="1"/>
  <c r="S53" i="176"/>
  <c r="R53" i="176"/>
  <c r="S52" i="176"/>
  <c r="R52" i="176"/>
  <c r="Q52" i="176"/>
  <c r="P52" i="176"/>
  <c r="E52" i="176"/>
  <c r="T52" i="176" s="1"/>
  <c r="S51" i="176"/>
  <c r="R51" i="176"/>
  <c r="Q51" i="176"/>
  <c r="P51" i="176"/>
  <c r="E51" i="176"/>
  <c r="U51" i="176" s="1"/>
  <c r="S50" i="176"/>
  <c r="R50" i="176"/>
  <c r="Q50" i="176"/>
  <c r="P50" i="176"/>
  <c r="E50" i="176"/>
  <c r="S49" i="176"/>
  <c r="R49" i="176"/>
  <c r="Q49" i="176"/>
  <c r="P49" i="176"/>
  <c r="E49" i="176"/>
  <c r="U49" i="176" s="1"/>
  <c r="S48" i="176"/>
  <c r="R48" i="176"/>
  <c r="Q48" i="176"/>
  <c r="P48" i="176"/>
  <c r="E48" i="176"/>
  <c r="S47" i="176"/>
  <c r="R47" i="176"/>
  <c r="Q47" i="176"/>
  <c r="P47" i="176"/>
  <c r="E47" i="176"/>
  <c r="U47" i="176" s="1"/>
  <c r="S46" i="176"/>
  <c r="R46" i="176"/>
  <c r="Q46" i="176"/>
  <c r="P46" i="176"/>
  <c r="E46" i="176"/>
  <c r="U46" i="176" s="1"/>
  <c r="S45" i="176"/>
  <c r="R45" i="176"/>
  <c r="Q45" i="176"/>
  <c r="P45" i="176"/>
  <c r="E45" i="176"/>
  <c r="S44" i="176"/>
  <c r="R44" i="176"/>
  <c r="Q44" i="176"/>
  <c r="P44" i="176"/>
  <c r="E44" i="176"/>
  <c r="S43" i="176"/>
  <c r="R43" i="176"/>
  <c r="S42" i="176"/>
  <c r="R42" i="176"/>
  <c r="S41" i="176"/>
  <c r="R41" i="176"/>
  <c r="Q41" i="176"/>
  <c r="P41" i="176"/>
  <c r="E41" i="176"/>
  <c r="U41" i="176" s="1"/>
  <c r="S40" i="176"/>
  <c r="R40" i="176"/>
  <c r="Q40" i="176"/>
  <c r="P40" i="176"/>
  <c r="E40" i="176"/>
  <c r="S39" i="176"/>
  <c r="R39" i="176"/>
  <c r="Q39" i="176"/>
  <c r="P39" i="176"/>
  <c r="E39" i="176"/>
  <c r="U39" i="176" s="1"/>
  <c r="S38" i="176"/>
  <c r="R38" i="176"/>
  <c r="Q38" i="176"/>
  <c r="P38" i="176"/>
  <c r="E38" i="176"/>
  <c r="S37" i="176"/>
  <c r="R37" i="176"/>
  <c r="Q37" i="176"/>
  <c r="P37" i="176"/>
  <c r="E37" i="176"/>
  <c r="U37" i="176" s="1"/>
  <c r="S36" i="176"/>
  <c r="R36" i="176"/>
  <c r="Q36" i="176"/>
  <c r="P36" i="176"/>
  <c r="E36" i="176"/>
  <c r="T36" i="176" s="1"/>
  <c r="S35" i="176"/>
  <c r="R35" i="176"/>
  <c r="Q35" i="176"/>
  <c r="P35" i="176"/>
  <c r="E35" i="176"/>
  <c r="S34" i="176"/>
  <c r="R34" i="176"/>
  <c r="Q34" i="176"/>
  <c r="P34" i="176"/>
  <c r="E34" i="176"/>
  <c r="T34" i="176" s="1"/>
  <c r="S33" i="176"/>
  <c r="R33" i="176"/>
  <c r="Q33" i="176"/>
  <c r="P33" i="176"/>
  <c r="E33" i="176"/>
  <c r="U33" i="176" s="1"/>
  <c r="S32" i="176"/>
  <c r="R32" i="176"/>
  <c r="Q32" i="176"/>
  <c r="P32" i="176"/>
  <c r="E32" i="176"/>
  <c r="S31" i="176"/>
  <c r="R31" i="176"/>
  <c r="Q31" i="176"/>
  <c r="P31" i="176"/>
  <c r="E31" i="176"/>
  <c r="U31" i="176" s="1"/>
  <c r="S30" i="176"/>
  <c r="R30" i="176"/>
  <c r="Q30" i="176"/>
  <c r="P30" i="176"/>
  <c r="E30" i="176"/>
  <c r="S29" i="176"/>
  <c r="R29" i="176"/>
  <c r="Q29" i="176"/>
  <c r="P29" i="176"/>
  <c r="E29" i="176"/>
  <c r="U29" i="176" s="1"/>
  <c r="S28" i="176"/>
  <c r="R28" i="176"/>
  <c r="Q28" i="176"/>
  <c r="P28" i="176"/>
  <c r="E28" i="176"/>
  <c r="U28" i="176" s="1"/>
  <c r="S27" i="176"/>
  <c r="R27" i="176"/>
  <c r="S26" i="176"/>
  <c r="R26" i="176"/>
  <c r="Q26" i="176"/>
  <c r="P26" i="176"/>
  <c r="E26" i="176"/>
  <c r="U26" i="176" s="1"/>
  <c r="S25" i="176"/>
  <c r="R25" i="176"/>
  <c r="Q25" i="176"/>
  <c r="P25" i="176"/>
  <c r="E25" i="176"/>
  <c r="T25" i="176" s="1"/>
  <c r="S24" i="176"/>
  <c r="R24" i="176"/>
  <c r="Q24" i="176"/>
  <c r="P24" i="176"/>
  <c r="E24" i="176"/>
  <c r="U24" i="176" s="1"/>
  <c r="S23" i="176"/>
  <c r="R23" i="176"/>
  <c r="Q23" i="176"/>
  <c r="P23" i="176"/>
  <c r="E23" i="176"/>
  <c r="U23" i="176" s="1"/>
  <c r="S22" i="176"/>
  <c r="R22" i="176"/>
  <c r="Q22" i="176"/>
  <c r="P22" i="176"/>
  <c r="E22" i="176"/>
  <c r="U22" i="176" s="1"/>
  <c r="S21" i="176"/>
  <c r="R21" i="176"/>
  <c r="Q21" i="176"/>
  <c r="P21" i="176"/>
  <c r="E21" i="176"/>
  <c r="T21" i="176" s="1"/>
  <c r="U20" i="176"/>
  <c r="T20" i="176"/>
  <c r="S20" i="176"/>
  <c r="R20" i="176"/>
  <c r="Q20" i="176"/>
  <c r="P20" i="176"/>
  <c r="E20" i="176"/>
  <c r="T19" i="176"/>
  <c r="S19" i="176"/>
  <c r="R19" i="176"/>
  <c r="Q19" i="176"/>
  <c r="P19" i="176"/>
  <c r="E19" i="176"/>
  <c r="U19" i="176" s="1"/>
  <c r="S18" i="176"/>
  <c r="R18" i="176"/>
  <c r="Q18" i="176"/>
  <c r="P18" i="176"/>
  <c r="E18" i="176"/>
  <c r="U18" i="176" s="1"/>
  <c r="S17" i="176"/>
  <c r="R17" i="176"/>
  <c r="Q17" i="176"/>
  <c r="P17" i="176"/>
  <c r="E17" i="176"/>
  <c r="T17" i="176" s="1"/>
  <c r="S16" i="176"/>
  <c r="R16" i="176"/>
  <c r="Q16" i="176"/>
  <c r="P16" i="176"/>
  <c r="E16" i="176"/>
  <c r="T16" i="176" s="1"/>
  <c r="U15" i="176"/>
  <c r="S15" i="176"/>
  <c r="R15" i="176"/>
  <c r="Q15" i="176"/>
  <c r="P15" i="176"/>
  <c r="E15" i="176"/>
  <c r="T15" i="176" s="1"/>
  <c r="S14" i="176"/>
  <c r="R14" i="176"/>
  <c r="Q14" i="176"/>
  <c r="P14" i="176"/>
  <c r="E14" i="176"/>
  <c r="U14" i="176" s="1"/>
  <c r="S13" i="176"/>
  <c r="R13" i="176"/>
  <c r="Q13" i="176"/>
  <c r="U13" i="176" s="1"/>
  <c r="P13" i="176"/>
  <c r="E13" i="176"/>
  <c r="S12" i="176"/>
  <c r="R12" i="176"/>
  <c r="Q12" i="176"/>
  <c r="P12" i="176"/>
  <c r="E12" i="176"/>
  <c r="U12" i="176" s="1"/>
  <c r="S11" i="176"/>
  <c r="R11" i="176"/>
  <c r="Q11" i="176"/>
  <c r="P11" i="176"/>
  <c r="E11" i="176"/>
  <c r="U11" i="176" s="1"/>
  <c r="S10" i="176"/>
  <c r="R10" i="176"/>
  <c r="Q10" i="176"/>
  <c r="P10" i="176"/>
  <c r="E10" i="176"/>
  <c r="S9" i="176"/>
  <c r="R9" i="176"/>
  <c r="S8" i="176"/>
  <c r="R8" i="176"/>
  <c r="S62" i="175"/>
  <c r="R62" i="175"/>
  <c r="S61" i="175"/>
  <c r="R61" i="175"/>
  <c r="Q61" i="175"/>
  <c r="P61" i="175"/>
  <c r="E61" i="175"/>
  <c r="T61" i="175" s="1"/>
  <c r="U60" i="175"/>
  <c r="S60" i="175"/>
  <c r="R60" i="175"/>
  <c r="Q60" i="175"/>
  <c r="P60" i="175"/>
  <c r="P59" i="175" s="1"/>
  <c r="E60" i="175"/>
  <c r="T60" i="175" s="1"/>
  <c r="S59" i="175"/>
  <c r="R59" i="175"/>
  <c r="S58" i="175"/>
  <c r="R58" i="175"/>
  <c r="S57" i="175"/>
  <c r="R57" i="175"/>
  <c r="Q57" i="175"/>
  <c r="P57" i="175"/>
  <c r="E57" i="175"/>
  <c r="S56" i="175"/>
  <c r="R56" i="175"/>
  <c r="Q56" i="175"/>
  <c r="P56" i="175"/>
  <c r="E56" i="175"/>
  <c r="U56" i="175" s="1"/>
  <c r="S55" i="175"/>
  <c r="R55" i="175"/>
  <c r="Q55" i="175"/>
  <c r="P55" i="175"/>
  <c r="E55" i="175"/>
  <c r="S54" i="175"/>
  <c r="R54" i="175"/>
  <c r="Q54" i="175"/>
  <c r="P54" i="175"/>
  <c r="P53" i="175" s="1"/>
  <c r="E54" i="175"/>
  <c r="T54" i="175" s="1"/>
  <c r="S53" i="175"/>
  <c r="R53" i="175"/>
  <c r="S52" i="175"/>
  <c r="R52" i="175"/>
  <c r="Q52" i="175"/>
  <c r="P52" i="175"/>
  <c r="E52" i="175"/>
  <c r="T52" i="175" s="1"/>
  <c r="S51" i="175"/>
  <c r="R51" i="175"/>
  <c r="Q51" i="175"/>
  <c r="P51" i="175"/>
  <c r="E51" i="175"/>
  <c r="S50" i="175"/>
  <c r="R50" i="175"/>
  <c r="Q50" i="175"/>
  <c r="P50" i="175"/>
  <c r="E50" i="175"/>
  <c r="T50" i="175" s="1"/>
  <c r="S49" i="175"/>
  <c r="R49" i="175"/>
  <c r="Q49" i="175"/>
  <c r="P49" i="175"/>
  <c r="E49" i="175"/>
  <c r="U49" i="175" s="1"/>
  <c r="S48" i="175"/>
  <c r="R48" i="175"/>
  <c r="Q48" i="175"/>
  <c r="P48" i="175"/>
  <c r="E48" i="175"/>
  <c r="S47" i="175"/>
  <c r="R47" i="175"/>
  <c r="Q47" i="175"/>
  <c r="P47" i="175"/>
  <c r="E47" i="175"/>
  <c r="U47" i="175" s="1"/>
  <c r="S46" i="175"/>
  <c r="R46" i="175"/>
  <c r="Q46" i="175"/>
  <c r="P46" i="175"/>
  <c r="E46" i="175"/>
  <c r="S45" i="175"/>
  <c r="R45" i="175"/>
  <c r="Q45" i="175"/>
  <c r="U45" i="175" s="1"/>
  <c r="P45" i="175"/>
  <c r="T45" i="175" s="1"/>
  <c r="E45" i="175"/>
  <c r="S44" i="175"/>
  <c r="R44" i="175"/>
  <c r="Q44" i="175"/>
  <c r="Q43" i="175" s="1"/>
  <c r="P44" i="175"/>
  <c r="E44" i="175"/>
  <c r="U44" i="175" s="1"/>
  <c r="S43" i="175"/>
  <c r="R43" i="175"/>
  <c r="S42" i="175"/>
  <c r="R42" i="175"/>
  <c r="S41" i="175"/>
  <c r="R41" i="175"/>
  <c r="Q41" i="175"/>
  <c r="P41" i="175"/>
  <c r="E41" i="175"/>
  <c r="U41" i="175" s="1"/>
  <c r="S40" i="175"/>
  <c r="R40" i="175"/>
  <c r="Q40" i="175"/>
  <c r="P40" i="175"/>
  <c r="E40" i="175"/>
  <c r="S39" i="175"/>
  <c r="R39" i="175"/>
  <c r="Q39" i="175"/>
  <c r="P39" i="175"/>
  <c r="E39" i="175"/>
  <c r="T39" i="175" s="1"/>
  <c r="S38" i="175"/>
  <c r="R38" i="175"/>
  <c r="Q38" i="175"/>
  <c r="P38" i="175"/>
  <c r="E38" i="175"/>
  <c r="T38" i="175" s="1"/>
  <c r="S37" i="175"/>
  <c r="R37" i="175"/>
  <c r="Q37" i="175"/>
  <c r="P37" i="175"/>
  <c r="E37" i="175"/>
  <c r="S36" i="175"/>
  <c r="R36" i="175"/>
  <c r="Q36" i="175"/>
  <c r="P36" i="175"/>
  <c r="E36" i="175"/>
  <c r="T36" i="175" s="1"/>
  <c r="S35" i="175"/>
  <c r="R35" i="175"/>
  <c r="Q35" i="175"/>
  <c r="P35" i="175"/>
  <c r="E35" i="175"/>
  <c r="U35" i="175" s="1"/>
  <c r="S34" i="175"/>
  <c r="R34" i="175"/>
  <c r="Q34" i="175"/>
  <c r="P34" i="175"/>
  <c r="E34" i="175"/>
  <c r="S33" i="175"/>
  <c r="R33" i="175"/>
  <c r="Q33" i="175"/>
  <c r="P33" i="175"/>
  <c r="E33" i="175"/>
  <c r="U33" i="175" s="1"/>
  <c r="S32" i="175"/>
  <c r="R32" i="175"/>
  <c r="Q32" i="175"/>
  <c r="P32" i="175"/>
  <c r="E32" i="175"/>
  <c r="S31" i="175"/>
  <c r="R31" i="175"/>
  <c r="Q31" i="175"/>
  <c r="P31" i="175"/>
  <c r="E31" i="175"/>
  <c r="U31" i="175" s="1"/>
  <c r="S30" i="175"/>
  <c r="R30" i="175"/>
  <c r="Q30" i="175"/>
  <c r="U30" i="175" s="1"/>
  <c r="P30" i="175"/>
  <c r="E30" i="175"/>
  <c r="S29" i="175"/>
  <c r="R29" i="175"/>
  <c r="Q29" i="175"/>
  <c r="P29" i="175"/>
  <c r="E29" i="175"/>
  <c r="S28" i="175"/>
  <c r="R28" i="175"/>
  <c r="Q28" i="175"/>
  <c r="P28" i="175"/>
  <c r="E28" i="175"/>
  <c r="S27" i="175"/>
  <c r="R27" i="175"/>
  <c r="S26" i="175"/>
  <c r="R26" i="175"/>
  <c r="Q26" i="175"/>
  <c r="P26" i="175"/>
  <c r="E26" i="175"/>
  <c r="U26" i="175" s="1"/>
  <c r="S25" i="175"/>
  <c r="R25" i="175"/>
  <c r="Q25" i="175"/>
  <c r="P25" i="175"/>
  <c r="E25" i="175"/>
  <c r="S24" i="175"/>
  <c r="R24" i="175"/>
  <c r="Q24" i="175"/>
  <c r="P24" i="175"/>
  <c r="E24" i="175"/>
  <c r="U24" i="175" s="1"/>
  <c r="S23" i="175"/>
  <c r="R23" i="175"/>
  <c r="Q23" i="175"/>
  <c r="P23" i="175"/>
  <c r="E23" i="175"/>
  <c r="S22" i="175"/>
  <c r="R22" i="175"/>
  <c r="Q22" i="175"/>
  <c r="P22" i="175"/>
  <c r="E22" i="175"/>
  <c r="U22" i="175" s="1"/>
  <c r="S21" i="175"/>
  <c r="R21" i="175"/>
  <c r="Q21" i="175"/>
  <c r="P21" i="175"/>
  <c r="E21" i="175"/>
  <c r="T21" i="175" s="1"/>
  <c r="S20" i="175"/>
  <c r="R20" i="175"/>
  <c r="Q20" i="175"/>
  <c r="P20" i="175"/>
  <c r="E20" i="175"/>
  <c r="S19" i="175"/>
  <c r="R19" i="175"/>
  <c r="Q19" i="175"/>
  <c r="P19" i="175"/>
  <c r="E19" i="175"/>
  <c r="T19" i="175" s="1"/>
  <c r="S18" i="175"/>
  <c r="R18" i="175"/>
  <c r="Q18" i="175"/>
  <c r="P18" i="175"/>
  <c r="E18" i="175"/>
  <c r="U18" i="175" s="1"/>
  <c r="S17" i="175"/>
  <c r="R17" i="175"/>
  <c r="Q17" i="175"/>
  <c r="P17" i="175"/>
  <c r="E17" i="175"/>
  <c r="S16" i="175"/>
  <c r="R16" i="175"/>
  <c r="Q16" i="175"/>
  <c r="P16" i="175"/>
  <c r="E16" i="175"/>
  <c r="U16" i="175" s="1"/>
  <c r="S15" i="175"/>
  <c r="R15" i="175"/>
  <c r="Q15" i="175"/>
  <c r="P15" i="175"/>
  <c r="E15" i="175"/>
  <c r="S14" i="175"/>
  <c r="R14" i="175"/>
  <c r="Q14" i="175"/>
  <c r="P14" i="175"/>
  <c r="E14" i="175"/>
  <c r="T14" i="175" s="1"/>
  <c r="S13" i="175"/>
  <c r="R13" i="175"/>
  <c r="Q13" i="175"/>
  <c r="P13" i="175"/>
  <c r="E13" i="175"/>
  <c r="T13" i="175" s="1"/>
  <c r="S12" i="175"/>
  <c r="R12" i="175"/>
  <c r="Q12" i="175"/>
  <c r="P12" i="175"/>
  <c r="E12" i="175"/>
  <c r="S11" i="175"/>
  <c r="R11" i="175"/>
  <c r="Q11" i="175"/>
  <c r="P11" i="175"/>
  <c r="E11" i="175"/>
  <c r="T11" i="175" s="1"/>
  <c r="S10" i="175"/>
  <c r="R10" i="175"/>
  <c r="Q10" i="175"/>
  <c r="P10" i="175"/>
  <c r="P9" i="175" s="1"/>
  <c r="E10" i="175"/>
  <c r="S9" i="175"/>
  <c r="R9" i="175"/>
  <c r="S8" i="175"/>
  <c r="R8" i="175"/>
  <c r="S62" i="174"/>
  <c r="S61" i="174"/>
  <c r="R61" i="174"/>
  <c r="Q61" i="174"/>
  <c r="P61" i="174"/>
  <c r="E61" i="174"/>
  <c r="U61" i="174" s="1"/>
  <c r="S60" i="174"/>
  <c r="R60" i="174"/>
  <c r="Q60" i="174"/>
  <c r="P60" i="174"/>
  <c r="P59" i="174" s="1"/>
  <c r="E60" i="174"/>
  <c r="T60" i="174" s="1"/>
  <c r="S59" i="174"/>
  <c r="R59" i="174"/>
  <c r="S58" i="174"/>
  <c r="S57" i="174"/>
  <c r="R57" i="174"/>
  <c r="Q57" i="174"/>
  <c r="P57" i="174"/>
  <c r="E57" i="174"/>
  <c r="T57" i="174" s="1"/>
  <c r="S56" i="174"/>
  <c r="R56" i="174"/>
  <c r="Q56" i="174"/>
  <c r="P56" i="174"/>
  <c r="E56" i="174"/>
  <c r="U56" i="174" s="1"/>
  <c r="S55" i="174"/>
  <c r="R55" i="174"/>
  <c r="Q55" i="174"/>
  <c r="P55" i="174"/>
  <c r="E55" i="174"/>
  <c r="U55" i="174" s="1"/>
  <c r="S54" i="174"/>
  <c r="R54" i="174"/>
  <c r="Q54" i="174"/>
  <c r="P54" i="174"/>
  <c r="P53" i="174" s="1"/>
  <c r="E54" i="174"/>
  <c r="T54" i="174" s="1"/>
  <c r="S53" i="174"/>
  <c r="R53" i="174"/>
  <c r="S52" i="174"/>
  <c r="R52" i="174"/>
  <c r="Q52" i="174"/>
  <c r="P52" i="174"/>
  <c r="E52" i="174"/>
  <c r="T52" i="174" s="1"/>
  <c r="S51" i="174"/>
  <c r="R51" i="174"/>
  <c r="Q51" i="174"/>
  <c r="P51" i="174"/>
  <c r="E51" i="174"/>
  <c r="U51" i="174" s="1"/>
  <c r="S50" i="174"/>
  <c r="R50" i="174"/>
  <c r="Q50" i="174"/>
  <c r="P50" i="174"/>
  <c r="E50" i="174"/>
  <c r="S49" i="174"/>
  <c r="R49" i="174"/>
  <c r="Q49" i="174"/>
  <c r="P49" i="174"/>
  <c r="E49" i="174"/>
  <c r="U49" i="174" s="1"/>
  <c r="S48" i="174"/>
  <c r="R48" i="174"/>
  <c r="Q48" i="174"/>
  <c r="P48" i="174"/>
  <c r="E48" i="174"/>
  <c r="S47" i="174"/>
  <c r="R47" i="174"/>
  <c r="Q47" i="174"/>
  <c r="P47" i="174"/>
  <c r="E47" i="174"/>
  <c r="T47" i="174" s="1"/>
  <c r="S46" i="174"/>
  <c r="R46" i="174"/>
  <c r="Q46" i="174"/>
  <c r="P46" i="174"/>
  <c r="E46" i="174"/>
  <c r="T46" i="174" s="1"/>
  <c r="S45" i="174"/>
  <c r="R45" i="174"/>
  <c r="Q45" i="174"/>
  <c r="P45" i="174"/>
  <c r="E45" i="174"/>
  <c r="S44" i="174"/>
  <c r="R44" i="174"/>
  <c r="Q44" i="174"/>
  <c r="Q43" i="174" s="1"/>
  <c r="P44" i="174"/>
  <c r="E44" i="174"/>
  <c r="S43" i="174"/>
  <c r="R43" i="174"/>
  <c r="S42" i="174"/>
  <c r="R42" i="174"/>
  <c r="T41" i="174"/>
  <c r="S41" i="174"/>
  <c r="R41" i="174"/>
  <c r="Q41" i="174"/>
  <c r="P41" i="174"/>
  <c r="E41" i="174"/>
  <c r="U41" i="174" s="1"/>
  <c r="S40" i="174"/>
  <c r="R40" i="174"/>
  <c r="Q40" i="174"/>
  <c r="P40" i="174"/>
  <c r="E40" i="174"/>
  <c r="S39" i="174"/>
  <c r="R39" i="174"/>
  <c r="Q39" i="174"/>
  <c r="P39" i="174"/>
  <c r="E39" i="174"/>
  <c r="U39" i="174" s="1"/>
  <c r="S38" i="174"/>
  <c r="R38" i="174"/>
  <c r="Q38" i="174"/>
  <c r="P38" i="174"/>
  <c r="E38" i="174"/>
  <c r="S37" i="174"/>
  <c r="R37" i="174"/>
  <c r="Q37" i="174"/>
  <c r="P37" i="174"/>
  <c r="E37" i="174"/>
  <c r="U37" i="174" s="1"/>
  <c r="S36" i="174"/>
  <c r="R36" i="174"/>
  <c r="Q36" i="174"/>
  <c r="P36" i="174"/>
  <c r="E36" i="174"/>
  <c r="T36" i="174" s="1"/>
  <c r="S35" i="174"/>
  <c r="R35" i="174"/>
  <c r="Q35" i="174"/>
  <c r="P35" i="174"/>
  <c r="E35" i="174"/>
  <c r="S34" i="174"/>
  <c r="R34" i="174"/>
  <c r="Q34" i="174"/>
  <c r="P34" i="174"/>
  <c r="E34" i="174"/>
  <c r="T34" i="174" s="1"/>
  <c r="S33" i="174"/>
  <c r="R33" i="174"/>
  <c r="Q33" i="174"/>
  <c r="P33" i="174"/>
  <c r="E33" i="174"/>
  <c r="T33" i="174" s="1"/>
  <c r="S32" i="174"/>
  <c r="R32" i="174"/>
  <c r="Q32" i="174"/>
  <c r="P32" i="174"/>
  <c r="E32" i="174"/>
  <c r="S31" i="174"/>
  <c r="R31" i="174"/>
  <c r="Q31" i="174"/>
  <c r="P31" i="174"/>
  <c r="E31" i="174"/>
  <c r="U31" i="174" s="1"/>
  <c r="S30" i="174"/>
  <c r="R30" i="174"/>
  <c r="Q30" i="174"/>
  <c r="P30" i="174"/>
  <c r="E30" i="174"/>
  <c r="S29" i="174"/>
  <c r="R29" i="174"/>
  <c r="Q29" i="174"/>
  <c r="P29" i="174"/>
  <c r="E29" i="174"/>
  <c r="U29" i="174" s="1"/>
  <c r="S28" i="174"/>
  <c r="R28" i="174"/>
  <c r="Q28" i="174"/>
  <c r="Q27" i="174" s="1"/>
  <c r="P28" i="174"/>
  <c r="E28" i="174"/>
  <c r="U28" i="174" s="1"/>
  <c r="S27" i="174"/>
  <c r="R27" i="174"/>
  <c r="S26" i="174"/>
  <c r="R26" i="174"/>
  <c r="Q26" i="174"/>
  <c r="P26" i="174"/>
  <c r="E26" i="174"/>
  <c r="U26" i="174" s="1"/>
  <c r="S25" i="174"/>
  <c r="R25" i="174"/>
  <c r="Q25" i="174"/>
  <c r="P25" i="174"/>
  <c r="E25" i="174"/>
  <c r="T25" i="174" s="1"/>
  <c r="S24" i="174"/>
  <c r="R24" i="174"/>
  <c r="Q24" i="174"/>
  <c r="P24" i="174"/>
  <c r="E24" i="174"/>
  <c r="U24" i="174" s="1"/>
  <c r="S23" i="174"/>
  <c r="R23" i="174"/>
  <c r="Q23" i="174"/>
  <c r="P23" i="174"/>
  <c r="E23" i="174"/>
  <c r="S22" i="174"/>
  <c r="R22" i="174"/>
  <c r="Q22" i="174"/>
  <c r="P22" i="174"/>
  <c r="E22" i="174"/>
  <c r="U22" i="174" s="1"/>
  <c r="S21" i="174"/>
  <c r="R21" i="174"/>
  <c r="Q21" i="174"/>
  <c r="P21" i="174"/>
  <c r="E21" i="174"/>
  <c r="T21" i="174" s="1"/>
  <c r="T20" i="174"/>
  <c r="S20" i="174"/>
  <c r="R20" i="174"/>
  <c r="Q20" i="174"/>
  <c r="P20" i="174"/>
  <c r="E20" i="174"/>
  <c r="U20" i="174" s="1"/>
  <c r="T19" i="174"/>
  <c r="S19" i="174"/>
  <c r="R19" i="174"/>
  <c r="Q19" i="174"/>
  <c r="P19" i="174"/>
  <c r="E19" i="174"/>
  <c r="U19" i="174" s="1"/>
  <c r="S18" i="174"/>
  <c r="R18" i="174"/>
  <c r="Q18" i="174"/>
  <c r="P18" i="174"/>
  <c r="E18" i="174"/>
  <c r="U18" i="174" s="1"/>
  <c r="U17" i="174"/>
  <c r="S17" i="174"/>
  <c r="R17" i="174"/>
  <c r="Q17" i="174"/>
  <c r="P17" i="174"/>
  <c r="E17" i="174"/>
  <c r="T17" i="174" s="1"/>
  <c r="S16" i="174"/>
  <c r="R16" i="174"/>
  <c r="Q16" i="174"/>
  <c r="P16" i="174"/>
  <c r="E16" i="174"/>
  <c r="U16" i="174" s="1"/>
  <c r="S15" i="174"/>
  <c r="R15" i="174"/>
  <c r="Q15" i="174"/>
  <c r="P15" i="174"/>
  <c r="E15" i="174"/>
  <c r="U15" i="174" s="1"/>
  <c r="T14" i="174"/>
  <c r="S14" i="174"/>
  <c r="R14" i="174"/>
  <c r="Q14" i="174"/>
  <c r="P14" i="174"/>
  <c r="E14" i="174"/>
  <c r="U14" i="174" s="1"/>
  <c r="S13" i="174"/>
  <c r="R13" i="174"/>
  <c r="Q13" i="174"/>
  <c r="P13" i="174"/>
  <c r="E13" i="174"/>
  <c r="T13" i="174" s="1"/>
  <c r="S12" i="174"/>
  <c r="R12" i="174"/>
  <c r="Q12" i="174"/>
  <c r="P12" i="174"/>
  <c r="E12" i="174"/>
  <c r="U12" i="174" s="1"/>
  <c r="T11" i="174"/>
  <c r="S11" i="174"/>
  <c r="R11" i="174"/>
  <c r="Q11" i="174"/>
  <c r="P11" i="174"/>
  <c r="E11" i="174"/>
  <c r="U11" i="174" s="1"/>
  <c r="S10" i="174"/>
  <c r="R10" i="174"/>
  <c r="Q10" i="174"/>
  <c r="P10" i="174"/>
  <c r="E10" i="174"/>
  <c r="S9" i="174"/>
  <c r="R9" i="174"/>
  <c r="S8" i="174"/>
  <c r="S62" i="173"/>
  <c r="R62" i="173"/>
  <c r="S61" i="173"/>
  <c r="R61" i="173"/>
  <c r="Q61" i="173"/>
  <c r="P61" i="173"/>
  <c r="E61" i="173"/>
  <c r="T61" i="173" s="1"/>
  <c r="S60" i="173"/>
  <c r="R60" i="173"/>
  <c r="Q60" i="173"/>
  <c r="P60" i="173"/>
  <c r="P59" i="173" s="1"/>
  <c r="E60" i="173"/>
  <c r="T60" i="173" s="1"/>
  <c r="S59" i="173"/>
  <c r="R59" i="173"/>
  <c r="S58" i="173"/>
  <c r="R58" i="173"/>
  <c r="S57" i="173"/>
  <c r="R57" i="173"/>
  <c r="Q57" i="173"/>
  <c r="P57" i="173"/>
  <c r="E57" i="173"/>
  <c r="S56" i="173"/>
  <c r="R56" i="173"/>
  <c r="Q56" i="173"/>
  <c r="P56" i="173"/>
  <c r="E56" i="173"/>
  <c r="U56" i="173" s="1"/>
  <c r="S55" i="173"/>
  <c r="R55" i="173"/>
  <c r="Q55" i="173"/>
  <c r="P55" i="173"/>
  <c r="E55" i="173"/>
  <c r="S54" i="173"/>
  <c r="R54" i="173"/>
  <c r="Q54" i="173"/>
  <c r="P54" i="173"/>
  <c r="P53" i="173" s="1"/>
  <c r="E54" i="173"/>
  <c r="U54" i="173" s="1"/>
  <c r="S53" i="173"/>
  <c r="R53" i="173"/>
  <c r="S52" i="173"/>
  <c r="R52" i="173"/>
  <c r="Q52" i="173"/>
  <c r="P52" i="173"/>
  <c r="E52" i="173"/>
  <c r="T52" i="173" s="1"/>
  <c r="S51" i="173"/>
  <c r="R51" i="173"/>
  <c r="Q51" i="173"/>
  <c r="P51" i="173"/>
  <c r="E51" i="173"/>
  <c r="S50" i="173"/>
  <c r="R50" i="173"/>
  <c r="Q50" i="173"/>
  <c r="P50" i="173"/>
  <c r="E50" i="173"/>
  <c r="T50" i="173" s="1"/>
  <c r="S49" i="173"/>
  <c r="R49" i="173"/>
  <c r="Q49" i="173"/>
  <c r="P49" i="173"/>
  <c r="E49" i="173"/>
  <c r="U49" i="173" s="1"/>
  <c r="S48" i="173"/>
  <c r="R48" i="173"/>
  <c r="Q48" i="173"/>
  <c r="P48" i="173"/>
  <c r="E48" i="173"/>
  <c r="S47" i="173"/>
  <c r="R47" i="173"/>
  <c r="Q47" i="173"/>
  <c r="P47" i="173"/>
  <c r="E47" i="173"/>
  <c r="U47" i="173" s="1"/>
  <c r="S46" i="173"/>
  <c r="R46" i="173"/>
  <c r="Q46" i="173"/>
  <c r="P46" i="173"/>
  <c r="E46" i="173"/>
  <c r="S45" i="173"/>
  <c r="R45" i="173"/>
  <c r="Q45" i="173"/>
  <c r="U45" i="173" s="1"/>
  <c r="P45" i="173"/>
  <c r="T45" i="173" s="1"/>
  <c r="E45" i="173"/>
  <c r="S44" i="173"/>
  <c r="R44" i="173"/>
  <c r="Q44" i="173"/>
  <c r="P44" i="173"/>
  <c r="E44" i="173"/>
  <c r="U44" i="173" s="1"/>
  <c r="S43" i="173"/>
  <c r="R43" i="173"/>
  <c r="S42" i="173"/>
  <c r="R42" i="173"/>
  <c r="S41" i="173"/>
  <c r="R41" i="173"/>
  <c r="Q41" i="173"/>
  <c r="P41" i="173"/>
  <c r="E41" i="173"/>
  <c r="U41" i="173" s="1"/>
  <c r="S40" i="173"/>
  <c r="R40" i="173"/>
  <c r="Q40" i="173"/>
  <c r="P40" i="173"/>
  <c r="E40" i="173"/>
  <c r="T39" i="173"/>
  <c r="S39" i="173"/>
  <c r="R39" i="173"/>
  <c r="Q39" i="173"/>
  <c r="P39" i="173"/>
  <c r="E39" i="173"/>
  <c r="U39" i="173" s="1"/>
  <c r="U38" i="173"/>
  <c r="S38" i="173"/>
  <c r="R38" i="173"/>
  <c r="Q38" i="173"/>
  <c r="P38" i="173"/>
  <c r="E38" i="173"/>
  <c r="T38" i="173" s="1"/>
  <c r="S37" i="173"/>
  <c r="R37" i="173"/>
  <c r="Q37" i="173"/>
  <c r="P37" i="173"/>
  <c r="E37" i="173"/>
  <c r="S36" i="173"/>
  <c r="R36" i="173"/>
  <c r="Q36" i="173"/>
  <c r="P36" i="173"/>
  <c r="E36" i="173"/>
  <c r="T36" i="173" s="1"/>
  <c r="S35" i="173"/>
  <c r="R35" i="173"/>
  <c r="Q35" i="173"/>
  <c r="P35" i="173"/>
  <c r="E35" i="173"/>
  <c r="U35" i="173" s="1"/>
  <c r="S34" i="173"/>
  <c r="R34" i="173"/>
  <c r="Q34" i="173"/>
  <c r="P34" i="173"/>
  <c r="E34" i="173"/>
  <c r="S33" i="173"/>
  <c r="R33" i="173"/>
  <c r="Q33" i="173"/>
  <c r="P33" i="173"/>
  <c r="E33" i="173"/>
  <c r="U33" i="173" s="1"/>
  <c r="S32" i="173"/>
  <c r="R32" i="173"/>
  <c r="Q32" i="173"/>
  <c r="P32" i="173"/>
  <c r="E32" i="173"/>
  <c r="S31" i="173"/>
  <c r="R31" i="173"/>
  <c r="Q31" i="173"/>
  <c r="P31" i="173"/>
  <c r="E31" i="173"/>
  <c r="U31" i="173" s="1"/>
  <c r="S30" i="173"/>
  <c r="R30" i="173"/>
  <c r="Q30" i="173"/>
  <c r="P30" i="173"/>
  <c r="E30" i="173"/>
  <c r="T30" i="173" s="1"/>
  <c r="S29" i="173"/>
  <c r="R29" i="173"/>
  <c r="Q29" i="173"/>
  <c r="P29" i="173"/>
  <c r="E29" i="173"/>
  <c r="S28" i="173"/>
  <c r="R28" i="173"/>
  <c r="Q28" i="173"/>
  <c r="P28" i="173"/>
  <c r="E28" i="173"/>
  <c r="S27" i="173"/>
  <c r="R27" i="173"/>
  <c r="S26" i="173"/>
  <c r="R26" i="173"/>
  <c r="Q26" i="173"/>
  <c r="P26" i="173"/>
  <c r="E26" i="173"/>
  <c r="T26" i="173" s="1"/>
  <c r="S25" i="173"/>
  <c r="R25" i="173"/>
  <c r="Q25" i="173"/>
  <c r="P25" i="173"/>
  <c r="E25" i="173"/>
  <c r="S24" i="173"/>
  <c r="R24" i="173"/>
  <c r="Q24" i="173"/>
  <c r="P24" i="173"/>
  <c r="E24" i="173"/>
  <c r="U24" i="173" s="1"/>
  <c r="S23" i="173"/>
  <c r="R23" i="173"/>
  <c r="Q23" i="173"/>
  <c r="P23" i="173"/>
  <c r="E23" i="173"/>
  <c r="S22" i="173"/>
  <c r="R22" i="173"/>
  <c r="Q22" i="173"/>
  <c r="U22" i="173" s="1"/>
  <c r="P22" i="173"/>
  <c r="T22" i="173" s="1"/>
  <c r="E22" i="173"/>
  <c r="S21" i="173"/>
  <c r="R21" i="173"/>
  <c r="Q21" i="173"/>
  <c r="P21" i="173"/>
  <c r="E21" i="173"/>
  <c r="T21" i="173" s="1"/>
  <c r="S20" i="173"/>
  <c r="R20" i="173"/>
  <c r="Q20" i="173"/>
  <c r="P20" i="173"/>
  <c r="E20" i="173"/>
  <c r="S19" i="173"/>
  <c r="R19" i="173"/>
  <c r="Q19" i="173"/>
  <c r="P19" i="173"/>
  <c r="E19" i="173"/>
  <c r="T19" i="173" s="1"/>
  <c r="S18" i="173"/>
  <c r="R18" i="173"/>
  <c r="Q18" i="173"/>
  <c r="P18" i="173"/>
  <c r="E18" i="173"/>
  <c r="U18" i="173" s="1"/>
  <c r="S17" i="173"/>
  <c r="R17" i="173"/>
  <c r="Q17" i="173"/>
  <c r="P17" i="173"/>
  <c r="E17" i="173"/>
  <c r="S16" i="173"/>
  <c r="R16" i="173"/>
  <c r="Q16" i="173"/>
  <c r="P16" i="173"/>
  <c r="E16" i="173"/>
  <c r="U16" i="173" s="1"/>
  <c r="S15" i="173"/>
  <c r="R15" i="173"/>
  <c r="Q15" i="173"/>
  <c r="P15" i="173"/>
  <c r="E15" i="173"/>
  <c r="S14" i="173"/>
  <c r="R14" i="173"/>
  <c r="Q14" i="173"/>
  <c r="P14" i="173"/>
  <c r="E14" i="173"/>
  <c r="U14" i="173" s="1"/>
  <c r="S13" i="173"/>
  <c r="R13" i="173"/>
  <c r="Q13" i="173"/>
  <c r="U13" i="173" s="1"/>
  <c r="P13" i="173"/>
  <c r="E13" i="173"/>
  <c r="T13" i="173" s="1"/>
  <c r="S12" i="173"/>
  <c r="R12" i="173"/>
  <c r="Q12" i="173"/>
  <c r="P12" i="173"/>
  <c r="E12" i="173"/>
  <c r="S11" i="173"/>
  <c r="R11" i="173"/>
  <c r="Q11" i="173"/>
  <c r="P11" i="173"/>
  <c r="E11" i="173"/>
  <c r="T11" i="173" s="1"/>
  <c r="S10" i="173"/>
  <c r="R10" i="173"/>
  <c r="Q10" i="173"/>
  <c r="P10" i="173"/>
  <c r="P9" i="173" s="1"/>
  <c r="E10" i="173"/>
  <c r="S9" i="173"/>
  <c r="R9" i="173"/>
  <c r="S8" i="173"/>
  <c r="R8" i="173"/>
  <c r="R62" i="172"/>
  <c r="S61" i="172"/>
  <c r="R61" i="172"/>
  <c r="Q61" i="172"/>
  <c r="P61" i="172"/>
  <c r="E61" i="172"/>
  <c r="S60" i="172"/>
  <c r="R60" i="172"/>
  <c r="Q60" i="172"/>
  <c r="P60" i="172"/>
  <c r="P59" i="172" s="1"/>
  <c r="E60" i="172"/>
  <c r="S59" i="172"/>
  <c r="R59" i="172"/>
  <c r="R58" i="172"/>
  <c r="S57" i="172"/>
  <c r="R57" i="172"/>
  <c r="Q57" i="172"/>
  <c r="P57" i="172"/>
  <c r="E57" i="172"/>
  <c r="T57" i="172" s="1"/>
  <c r="S56" i="172"/>
  <c r="R56" i="172"/>
  <c r="Q56" i="172"/>
  <c r="P56" i="172"/>
  <c r="E56" i="172"/>
  <c r="U56" i="172" s="1"/>
  <c r="S55" i="172"/>
  <c r="R55" i="172"/>
  <c r="Q55" i="172"/>
  <c r="P55" i="172"/>
  <c r="E55" i="172"/>
  <c r="S54" i="172"/>
  <c r="R54" i="172"/>
  <c r="Q54" i="172"/>
  <c r="P54" i="172"/>
  <c r="E54" i="172"/>
  <c r="S53" i="172"/>
  <c r="R53" i="172"/>
  <c r="S52" i="172"/>
  <c r="R52" i="172"/>
  <c r="Q52" i="172"/>
  <c r="P52" i="172"/>
  <c r="E52" i="172"/>
  <c r="T52" i="172" s="1"/>
  <c r="S51" i="172"/>
  <c r="R51" i="172"/>
  <c r="Q51" i="172"/>
  <c r="P51" i="172"/>
  <c r="E51" i="172"/>
  <c r="U51" i="172" s="1"/>
  <c r="S50" i="172"/>
  <c r="R50" i="172"/>
  <c r="Q50" i="172"/>
  <c r="P50" i="172"/>
  <c r="E50" i="172"/>
  <c r="U50" i="172" s="1"/>
  <c r="S49" i="172"/>
  <c r="R49" i="172"/>
  <c r="Q49" i="172"/>
  <c r="P49" i="172"/>
  <c r="E49" i="172"/>
  <c r="U49" i="172" s="1"/>
  <c r="S48" i="172"/>
  <c r="R48" i="172"/>
  <c r="Q48" i="172"/>
  <c r="P48" i="172"/>
  <c r="E48" i="172"/>
  <c r="T48" i="172" s="1"/>
  <c r="S47" i="172"/>
  <c r="R47" i="172"/>
  <c r="Q47" i="172"/>
  <c r="P47" i="172"/>
  <c r="E47" i="172"/>
  <c r="U47" i="172" s="1"/>
  <c r="S46" i="172"/>
  <c r="R46" i="172"/>
  <c r="Q46" i="172"/>
  <c r="P46" i="172"/>
  <c r="E46" i="172"/>
  <c r="U46" i="172" s="1"/>
  <c r="S45" i="172"/>
  <c r="R45" i="172"/>
  <c r="Q45" i="172"/>
  <c r="P45" i="172"/>
  <c r="T45" i="172" s="1"/>
  <c r="E45" i="172"/>
  <c r="U45" i="172" s="1"/>
  <c r="S44" i="172"/>
  <c r="R44" i="172"/>
  <c r="Q44" i="172"/>
  <c r="P44" i="172"/>
  <c r="E44" i="172"/>
  <c r="U44" i="172" s="1"/>
  <c r="S43" i="172"/>
  <c r="R43" i="172"/>
  <c r="R42" i="172"/>
  <c r="S41" i="172"/>
  <c r="R41" i="172"/>
  <c r="Q41" i="172"/>
  <c r="P41" i="172"/>
  <c r="E41" i="172"/>
  <c r="U41" i="172" s="1"/>
  <c r="S40" i="172"/>
  <c r="R40" i="172"/>
  <c r="Q40" i="172"/>
  <c r="P40" i="172"/>
  <c r="E40" i="172"/>
  <c r="U40" i="172" s="1"/>
  <c r="S39" i="172"/>
  <c r="R39" i="172"/>
  <c r="Q39" i="172"/>
  <c r="P39" i="172"/>
  <c r="E39" i="172"/>
  <c r="U39" i="172" s="1"/>
  <c r="S38" i="172"/>
  <c r="R38" i="172"/>
  <c r="Q38" i="172"/>
  <c r="P38" i="172"/>
  <c r="E38" i="172"/>
  <c r="T38" i="172" s="1"/>
  <c r="S37" i="172"/>
  <c r="R37" i="172"/>
  <c r="Q37" i="172"/>
  <c r="P37" i="172"/>
  <c r="E37" i="172"/>
  <c r="U37" i="172" s="1"/>
  <c r="S36" i="172"/>
  <c r="R36" i="172"/>
  <c r="Q36" i="172"/>
  <c r="P36" i="172"/>
  <c r="E36" i="172"/>
  <c r="U36" i="172" s="1"/>
  <c r="S35" i="172"/>
  <c r="R35" i="172"/>
  <c r="Q35" i="172"/>
  <c r="P35" i="172"/>
  <c r="T35" i="172" s="1"/>
  <c r="E35" i="172"/>
  <c r="U35" i="172" s="1"/>
  <c r="S34" i="172"/>
  <c r="R34" i="172"/>
  <c r="Q34" i="172"/>
  <c r="P34" i="172"/>
  <c r="E34" i="172"/>
  <c r="T34" i="172" s="1"/>
  <c r="T33" i="172"/>
  <c r="S33" i="172"/>
  <c r="R33" i="172"/>
  <c r="Q33" i="172"/>
  <c r="P33" i="172"/>
  <c r="E33" i="172"/>
  <c r="U33" i="172" s="1"/>
  <c r="S32" i="172"/>
  <c r="R32" i="172"/>
  <c r="Q32" i="172"/>
  <c r="P32" i="172"/>
  <c r="T32" i="172" s="1"/>
  <c r="E32" i="172"/>
  <c r="S31" i="172"/>
  <c r="R31" i="172"/>
  <c r="Q31" i="172"/>
  <c r="P31" i="172"/>
  <c r="E31" i="172"/>
  <c r="U31" i="172" s="1"/>
  <c r="S30" i="172"/>
  <c r="R30" i="172"/>
  <c r="Q30" i="172"/>
  <c r="P30" i="172"/>
  <c r="E30" i="172"/>
  <c r="T30" i="172" s="1"/>
  <c r="S29" i="172"/>
  <c r="R29" i="172"/>
  <c r="Q29" i="172"/>
  <c r="P29" i="172"/>
  <c r="E29" i="172"/>
  <c r="U29" i="172" s="1"/>
  <c r="S28" i="172"/>
  <c r="R28" i="172"/>
  <c r="Q28" i="172"/>
  <c r="P28" i="172"/>
  <c r="E28" i="172"/>
  <c r="U28" i="172" s="1"/>
  <c r="S27" i="172"/>
  <c r="R27" i="172"/>
  <c r="S26" i="172"/>
  <c r="R26" i="172"/>
  <c r="Q26" i="172"/>
  <c r="P26" i="172"/>
  <c r="E26" i="172"/>
  <c r="S25" i="172"/>
  <c r="R25" i="172"/>
  <c r="Q25" i="172"/>
  <c r="P25" i="172"/>
  <c r="E25" i="172"/>
  <c r="T25" i="172" s="1"/>
  <c r="S24" i="172"/>
  <c r="R24" i="172"/>
  <c r="Q24" i="172"/>
  <c r="P24" i="172"/>
  <c r="E24" i="172"/>
  <c r="T24" i="172" s="1"/>
  <c r="S23" i="172"/>
  <c r="R23" i="172"/>
  <c r="Q23" i="172"/>
  <c r="P23" i="172"/>
  <c r="E23" i="172"/>
  <c r="S22" i="172"/>
  <c r="R22" i="172"/>
  <c r="Q22" i="172"/>
  <c r="P22" i="172"/>
  <c r="E22" i="172"/>
  <c r="U22" i="172" s="1"/>
  <c r="S21" i="172"/>
  <c r="R21" i="172"/>
  <c r="Q21" i="172"/>
  <c r="P21" i="172"/>
  <c r="E21" i="172"/>
  <c r="S20" i="172"/>
  <c r="R20" i="172"/>
  <c r="Q20" i="172"/>
  <c r="P20" i="172"/>
  <c r="E20" i="172"/>
  <c r="U20" i="172" s="1"/>
  <c r="S19" i="172"/>
  <c r="R19" i="172"/>
  <c r="Q19" i="172"/>
  <c r="P19" i="172"/>
  <c r="E19" i="172"/>
  <c r="T19" i="172" s="1"/>
  <c r="S18" i="172"/>
  <c r="R18" i="172"/>
  <c r="Q18" i="172"/>
  <c r="P18" i="172"/>
  <c r="E18" i="172"/>
  <c r="S17" i="172"/>
  <c r="R17" i="172"/>
  <c r="Q17" i="172"/>
  <c r="P17" i="172"/>
  <c r="E17" i="172"/>
  <c r="T17" i="172" s="1"/>
  <c r="S16" i="172"/>
  <c r="R16" i="172"/>
  <c r="Q16" i="172"/>
  <c r="P16" i="172"/>
  <c r="E16" i="172"/>
  <c r="U16" i="172" s="1"/>
  <c r="S15" i="172"/>
  <c r="R15" i="172"/>
  <c r="Q15" i="172"/>
  <c r="P15" i="172"/>
  <c r="E15" i="172"/>
  <c r="S14" i="172"/>
  <c r="R14" i="172"/>
  <c r="Q14" i="172"/>
  <c r="P14" i="172"/>
  <c r="E14" i="172"/>
  <c r="U14" i="172" s="1"/>
  <c r="S13" i="172"/>
  <c r="R13" i="172"/>
  <c r="Q13" i="172"/>
  <c r="P13" i="172"/>
  <c r="E13" i="172"/>
  <c r="S12" i="172"/>
  <c r="R12" i="172"/>
  <c r="Q12" i="172"/>
  <c r="P12" i="172"/>
  <c r="E12" i="172"/>
  <c r="U12" i="172" s="1"/>
  <c r="S11" i="172"/>
  <c r="R11" i="172"/>
  <c r="Q11" i="172"/>
  <c r="P11" i="172"/>
  <c r="E11" i="172"/>
  <c r="T11" i="172" s="1"/>
  <c r="S10" i="172"/>
  <c r="R10" i="172"/>
  <c r="Q10" i="172"/>
  <c r="P10" i="172"/>
  <c r="E10" i="172"/>
  <c r="S9" i="172"/>
  <c r="R9" i="172"/>
  <c r="S8" i="172"/>
  <c r="R8" i="172"/>
  <c r="S62" i="171"/>
  <c r="R62" i="171"/>
  <c r="S61" i="171"/>
  <c r="R61" i="171"/>
  <c r="Q61" i="171"/>
  <c r="P61" i="171"/>
  <c r="E61" i="171"/>
  <c r="T61" i="171" s="1"/>
  <c r="S60" i="171"/>
  <c r="R60" i="171"/>
  <c r="Q60" i="171"/>
  <c r="Q59" i="171" s="1"/>
  <c r="P60" i="171"/>
  <c r="P59" i="171" s="1"/>
  <c r="E60" i="171"/>
  <c r="S59" i="171"/>
  <c r="R59" i="171"/>
  <c r="S58" i="171"/>
  <c r="R58" i="171"/>
  <c r="S57" i="171"/>
  <c r="R57" i="171"/>
  <c r="Q57" i="171"/>
  <c r="P57" i="171"/>
  <c r="E57" i="171"/>
  <c r="U57" i="171" s="1"/>
  <c r="S56" i="171"/>
  <c r="R56" i="171"/>
  <c r="Q56" i="171"/>
  <c r="P56" i="171"/>
  <c r="E56" i="171"/>
  <c r="U56" i="171" s="1"/>
  <c r="S55" i="171"/>
  <c r="R55" i="171"/>
  <c r="Q55" i="171"/>
  <c r="P55" i="171"/>
  <c r="E55" i="171"/>
  <c r="T55" i="171" s="1"/>
  <c r="T54" i="171"/>
  <c r="S54" i="171"/>
  <c r="R54" i="171"/>
  <c r="Q54" i="171"/>
  <c r="Q53" i="171" s="1"/>
  <c r="P54" i="171"/>
  <c r="E54" i="171"/>
  <c r="U54" i="171" s="1"/>
  <c r="S53" i="171"/>
  <c r="R53" i="171"/>
  <c r="S52" i="171"/>
  <c r="R52" i="171"/>
  <c r="Q52" i="171"/>
  <c r="P52" i="171"/>
  <c r="E52" i="171"/>
  <c r="U52" i="171" s="1"/>
  <c r="S51" i="171"/>
  <c r="R51" i="171"/>
  <c r="Q51" i="171"/>
  <c r="P51" i="171"/>
  <c r="E51" i="171"/>
  <c r="U51" i="171" s="1"/>
  <c r="S50" i="171"/>
  <c r="R50" i="171"/>
  <c r="Q50" i="171"/>
  <c r="P50" i="171"/>
  <c r="E50" i="171"/>
  <c r="T50" i="171" s="1"/>
  <c r="U49" i="171"/>
  <c r="T49" i="171"/>
  <c r="S49" i="171"/>
  <c r="R49" i="171"/>
  <c r="Q49" i="171"/>
  <c r="P49" i="171"/>
  <c r="E49" i="171"/>
  <c r="T48" i="171"/>
  <c r="S48" i="171"/>
  <c r="R48" i="171"/>
  <c r="Q48" i="171"/>
  <c r="P48" i="171"/>
  <c r="E48" i="171"/>
  <c r="U48" i="171" s="1"/>
  <c r="S47" i="171"/>
  <c r="R47" i="171"/>
  <c r="Q47" i="171"/>
  <c r="P47" i="171"/>
  <c r="E47" i="171"/>
  <c r="U47" i="171" s="1"/>
  <c r="S46" i="171"/>
  <c r="R46" i="171"/>
  <c r="Q46" i="171"/>
  <c r="P46" i="171"/>
  <c r="E46" i="171"/>
  <c r="T46" i="171" s="1"/>
  <c r="S45" i="171"/>
  <c r="R45" i="171"/>
  <c r="Q45" i="171"/>
  <c r="U45" i="171" s="1"/>
  <c r="P45" i="171"/>
  <c r="T45" i="171" s="1"/>
  <c r="E45" i="171"/>
  <c r="S44" i="171"/>
  <c r="R44" i="171"/>
  <c r="Q44" i="171"/>
  <c r="P44" i="171"/>
  <c r="E44" i="171"/>
  <c r="S43" i="171"/>
  <c r="R43" i="171"/>
  <c r="S42" i="171"/>
  <c r="R42" i="171"/>
  <c r="S41" i="171"/>
  <c r="R41" i="171"/>
  <c r="Q41" i="171"/>
  <c r="P41" i="171"/>
  <c r="E41" i="171"/>
  <c r="U41" i="171" s="1"/>
  <c r="S40" i="171"/>
  <c r="R40" i="171"/>
  <c r="Q40" i="171"/>
  <c r="P40" i="171"/>
  <c r="E40" i="171"/>
  <c r="T40" i="171" s="1"/>
  <c r="S39" i="171"/>
  <c r="R39" i="171"/>
  <c r="Q39" i="171"/>
  <c r="P39" i="171"/>
  <c r="E39" i="171"/>
  <c r="U39" i="171" s="1"/>
  <c r="S38" i="171"/>
  <c r="R38" i="171"/>
  <c r="Q38" i="171"/>
  <c r="P38" i="171"/>
  <c r="E38" i="171"/>
  <c r="U38" i="171" s="1"/>
  <c r="S37" i="171"/>
  <c r="R37" i="171"/>
  <c r="Q37" i="171"/>
  <c r="P37" i="171"/>
  <c r="E37" i="171"/>
  <c r="U37" i="171" s="1"/>
  <c r="S36" i="171"/>
  <c r="R36" i="171"/>
  <c r="Q36" i="171"/>
  <c r="P36" i="171"/>
  <c r="E36" i="171"/>
  <c r="T36" i="171" s="1"/>
  <c r="S35" i="171"/>
  <c r="R35" i="171"/>
  <c r="Q35" i="171"/>
  <c r="P35" i="171"/>
  <c r="E35" i="171"/>
  <c r="U35" i="171" s="1"/>
  <c r="S34" i="171"/>
  <c r="R34" i="171"/>
  <c r="Q34" i="171"/>
  <c r="P34" i="171"/>
  <c r="E34" i="171"/>
  <c r="U34" i="171" s="1"/>
  <c r="S33" i="171"/>
  <c r="R33" i="171"/>
  <c r="Q33" i="171"/>
  <c r="P33" i="171"/>
  <c r="E33" i="171"/>
  <c r="U33" i="171" s="1"/>
  <c r="S32" i="171"/>
  <c r="R32" i="171"/>
  <c r="Q32" i="171"/>
  <c r="U32" i="171" s="1"/>
  <c r="P32" i="171"/>
  <c r="E32" i="171"/>
  <c r="S31" i="171"/>
  <c r="R31" i="171"/>
  <c r="Q31" i="171"/>
  <c r="P31" i="171"/>
  <c r="E31" i="171"/>
  <c r="U31" i="171" s="1"/>
  <c r="S30" i="171"/>
  <c r="R30" i="171"/>
  <c r="Q30" i="171"/>
  <c r="P30" i="171"/>
  <c r="T30" i="171" s="1"/>
  <c r="E30" i="171"/>
  <c r="S29" i="171"/>
  <c r="R29" i="171"/>
  <c r="Q29" i="171"/>
  <c r="P29" i="171"/>
  <c r="T29" i="171" s="1"/>
  <c r="E29" i="171"/>
  <c r="U29" i="171" s="1"/>
  <c r="S28" i="171"/>
  <c r="R28" i="171"/>
  <c r="Q28" i="171"/>
  <c r="P28" i="171"/>
  <c r="E28" i="171"/>
  <c r="U28" i="171" s="1"/>
  <c r="S27" i="171"/>
  <c r="R27" i="171"/>
  <c r="S26" i="171"/>
  <c r="R26" i="171"/>
  <c r="Q26" i="171"/>
  <c r="U26" i="171" s="1"/>
  <c r="P26" i="171"/>
  <c r="T26" i="171" s="1"/>
  <c r="E26" i="171"/>
  <c r="S25" i="171"/>
  <c r="R25" i="171"/>
  <c r="Q25" i="171"/>
  <c r="P25" i="171"/>
  <c r="E25" i="171"/>
  <c r="U25" i="171" s="1"/>
  <c r="S24" i="171"/>
  <c r="R24" i="171"/>
  <c r="Q24" i="171"/>
  <c r="P24" i="171"/>
  <c r="E24" i="171"/>
  <c r="U24" i="171" s="1"/>
  <c r="U23" i="171"/>
  <c r="S23" i="171"/>
  <c r="R23" i="171"/>
  <c r="Q23" i="171"/>
  <c r="P23" i="171"/>
  <c r="E23" i="171"/>
  <c r="T23" i="171" s="1"/>
  <c r="T22" i="171"/>
  <c r="S22" i="171"/>
  <c r="R22" i="171"/>
  <c r="Q22" i="171"/>
  <c r="P22" i="171"/>
  <c r="E22" i="171"/>
  <c r="U22" i="171" s="1"/>
  <c r="S21" i="171"/>
  <c r="R21" i="171"/>
  <c r="Q21" i="171"/>
  <c r="P21" i="171"/>
  <c r="E21" i="171"/>
  <c r="U21" i="171" s="1"/>
  <c r="S20" i="171"/>
  <c r="R20" i="171"/>
  <c r="Q20" i="171"/>
  <c r="P20" i="171"/>
  <c r="E20" i="171"/>
  <c r="U20" i="171" s="1"/>
  <c r="S19" i="171"/>
  <c r="R19" i="171"/>
  <c r="Q19" i="171"/>
  <c r="P19" i="171"/>
  <c r="E19" i="171"/>
  <c r="T19" i="171" s="1"/>
  <c r="U18" i="171"/>
  <c r="S18" i="171"/>
  <c r="R18" i="171"/>
  <c r="Q18" i="171"/>
  <c r="P18" i="171"/>
  <c r="E18" i="171"/>
  <c r="T18" i="171" s="1"/>
  <c r="T17" i="171"/>
  <c r="S17" i="171"/>
  <c r="R17" i="171"/>
  <c r="Q17" i="171"/>
  <c r="P17" i="171"/>
  <c r="E17" i="171"/>
  <c r="U17" i="171" s="1"/>
  <c r="T16" i="171"/>
  <c r="S16" i="171"/>
  <c r="R16" i="171"/>
  <c r="Q16" i="171"/>
  <c r="P16" i="171"/>
  <c r="E16" i="171"/>
  <c r="U16" i="171" s="1"/>
  <c r="S15" i="171"/>
  <c r="R15" i="171"/>
  <c r="Q15" i="171"/>
  <c r="P15" i="171"/>
  <c r="E15" i="171"/>
  <c r="T15" i="171" s="1"/>
  <c r="S14" i="171"/>
  <c r="R14" i="171"/>
  <c r="Q14" i="171"/>
  <c r="P14" i="171"/>
  <c r="E14" i="171"/>
  <c r="S13" i="171"/>
  <c r="R13" i="171"/>
  <c r="Q13" i="171"/>
  <c r="P13" i="171"/>
  <c r="E13" i="171"/>
  <c r="U13" i="171" s="1"/>
  <c r="S12" i="171"/>
  <c r="R12" i="171"/>
  <c r="Q12" i="171"/>
  <c r="P12" i="171"/>
  <c r="T12" i="171" s="1"/>
  <c r="E12" i="171"/>
  <c r="U12" i="171" s="1"/>
  <c r="S11" i="171"/>
  <c r="R11" i="171"/>
  <c r="Q11" i="171"/>
  <c r="P11" i="171"/>
  <c r="E11" i="171"/>
  <c r="T11" i="171" s="1"/>
  <c r="U10" i="171"/>
  <c r="T10" i="171"/>
  <c r="S10" i="171"/>
  <c r="R10" i="171"/>
  <c r="Q10" i="171"/>
  <c r="P10" i="171"/>
  <c r="E10" i="171"/>
  <c r="S9" i="171"/>
  <c r="R9" i="171"/>
  <c r="S8" i="171"/>
  <c r="R8" i="171"/>
  <c r="S62" i="170"/>
  <c r="R62" i="170"/>
  <c r="S61" i="170"/>
  <c r="R61" i="170"/>
  <c r="Q61" i="170"/>
  <c r="P61" i="170"/>
  <c r="E61" i="170"/>
  <c r="U61" i="170" s="1"/>
  <c r="S60" i="170"/>
  <c r="R60" i="170"/>
  <c r="Q60" i="170"/>
  <c r="P60" i="170"/>
  <c r="E60" i="170"/>
  <c r="T60" i="170" s="1"/>
  <c r="S59" i="170"/>
  <c r="R59" i="170"/>
  <c r="S58" i="170"/>
  <c r="R58" i="170"/>
  <c r="S57" i="170"/>
  <c r="R57" i="170"/>
  <c r="Q57" i="170"/>
  <c r="P57" i="170"/>
  <c r="E57" i="170"/>
  <c r="T57" i="170" s="1"/>
  <c r="S56" i="170"/>
  <c r="R56" i="170"/>
  <c r="Q56" i="170"/>
  <c r="P56" i="170"/>
  <c r="E56" i="170"/>
  <c r="U56" i="170" s="1"/>
  <c r="S55" i="170"/>
  <c r="R55" i="170"/>
  <c r="Q55" i="170"/>
  <c r="P55" i="170"/>
  <c r="E55" i="170"/>
  <c r="U55" i="170" s="1"/>
  <c r="S54" i="170"/>
  <c r="R54" i="170"/>
  <c r="Q54" i="170"/>
  <c r="P54" i="170"/>
  <c r="E54" i="170"/>
  <c r="T54" i="170" s="1"/>
  <c r="S53" i="170"/>
  <c r="R53" i="170"/>
  <c r="S52" i="170"/>
  <c r="R52" i="170"/>
  <c r="Q52" i="170"/>
  <c r="P52" i="170"/>
  <c r="E52" i="170"/>
  <c r="S51" i="170"/>
  <c r="R51" i="170"/>
  <c r="Q51" i="170"/>
  <c r="P51" i="170"/>
  <c r="E51" i="170"/>
  <c r="U51" i="170" s="1"/>
  <c r="S50" i="170"/>
  <c r="R50" i="170"/>
  <c r="Q50" i="170"/>
  <c r="P50" i="170"/>
  <c r="E50" i="170"/>
  <c r="T50" i="170" s="1"/>
  <c r="S49" i="170"/>
  <c r="R49" i="170"/>
  <c r="Q49" i="170"/>
  <c r="P49" i="170"/>
  <c r="E49" i="170"/>
  <c r="S48" i="170"/>
  <c r="R48" i="170"/>
  <c r="Q48" i="170"/>
  <c r="P48" i="170"/>
  <c r="E48" i="170"/>
  <c r="T48" i="170" s="1"/>
  <c r="S47" i="170"/>
  <c r="R47" i="170"/>
  <c r="Q47" i="170"/>
  <c r="P47" i="170"/>
  <c r="E47" i="170"/>
  <c r="U47" i="170" s="1"/>
  <c r="S46" i="170"/>
  <c r="R46" i="170"/>
  <c r="Q46" i="170"/>
  <c r="P46" i="170"/>
  <c r="E46" i="170"/>
  <c r="S45" i="170"/>
  <c r="R45" i="170"/>
  <c r="Q45" i="170"/>
  <c r="P45" i="170"/>
  <c r="E45" i="170"/>
  <c r="S44" i="170"/>
  <c r="R44" i="170"/>
  <c r="Q44" i="170"/>
  <c r="P44" i="170"/>
  <c r="E44" i="170"/>
  <c r="S43" i="170"/>
  <c r="R43" i="170"/>
  <c r="S42" i="170"/>
  <c r="R42" i="170"/>
  <c r="S41" i="170"/>
  <c r="R41" i="170"/>
  <c r="Q41" i="170"/>
  <c r="P41" i="170"/>
  <c r="E41" i="170"/>
  <c r="U41" i="170" s="1"/>
  <c r="S40" i="170"/>
  <c r="R40" i="170"/>
  <c r="Q40" i="170"/>
  <c r="P40" i="170"/>
  <c r="E40" i="170"/>
  <c r="T40" i="170" s="1"/>
  <c r="S39" i="170"/>
  <c r="R39" i="170"/>
  <c r="Q39" i="170"/>
  <c r="P39" i="170"/>
  <c r="E39" i="170"/>
  <c r="S38" i="170"/>
  <c r="R38" i="170"/>
  <c r="Q38" i="170"/>
  <c r="P38" i="170"/>
  <c r="E38" i="170"/>
  <c r="T38" i="170" s="1"/>
  <c r="S37" i="170"/>
  <c r="R37" i="170"/>
  <c r="Q37" i="170"/>
  <c r="P37" i="170"/>
  <c r="E37" i="170"/>
  <c r="U37" i="170" s="1"/>
  <c r="S36" i="170"/>
  <c r="R36" i="170"/>
  <c r="Q36" i="170"/>
  <c r="P36" i="170"/>
  <c r="E36" i="170"/>
  <c r="S35" i="170"/>
  <c r="R35" i="170"/>
  <c r="Q35" i="170"/>
  <c r="P35" i="170"/>
  <c r="E35" i="170"/>
  <c r="U35" i="170" s="1"/>
  <c r="S34" i="170"/>
  <c r="R34" i="170"/>
  <c r="Q34" i="170"/>
  <c r="P34" i="170"/>
  <c r="E34" i="170"/>
  <c r="S33" i="170"/>
  <c r="R33" i="170"/>
  <c r="Q33" i="170"/>
  <c r="P33" i="170"/>
  <c r="E33" i="170"/>
  <c r="U33" i="170" s="1"/>
  <c r="S32" i="170"/>
  <c r="R32" i="170"/>
  <c r="Q32" i="170"/>
  <c r="P32" i="170"/>
  <c r="E32" i="170"/>
  <c r="T32" i="170" s="1"/>
  <c r="S31" i="170"/>
  <c r="R31" i="170"/>
  <c r="Q31" i="170"/>
  <c r="P31" i="170"/>
  <c r="E31" i="170"/>
  <c r="S30" i="170"/>
  <c r="R30" i="170"/>
  <c r="Q30" i="170"/>
  <c r="P30" i="170"/>
  <c r="E30" i="170"/>
  <c r="T30" i="170" s="1"/>
  <c r="S29" i="170"/>
  <c r="R29" i="170"/>
  <c r="Q29" i="170"/>
  <c r="P29" i="170"/>
  <c r="E29" i="170"/>
  <c r="U29" i="170" s="1"/>
  <c r="S28" i="170"/>
  <c r="R28" i="170"/>
  <c r="Q28" i="170"/>
  <c r="P28" i="170"/>
  <c r="E28" i="170"/>
  <c r="S27" i="170"/>
  <c r="R27" i="170"/>
  <c r="S26" i="170"/>
  <c r="R26" i="170"/>
  <c r="Q26" i="170"/>
  <c r="P26" i="170"/>
  <c r="E26" i="170"/>
  <c r="U26" i="170" s="1"/>
  <c r="S25" i="170"/>
  <c r="R25" i="170"/>
  <c r="Q25" i="170"/>
  <c r="P25" i="170"/>
  <c r="E25" i="170"/>
  <c r="T25" i="170" s="1"/>
  <c r="T24" i="170"/>
  <c r="S24" i="170"/>
  <c r="R24" i="170"/>
  <c r="Q24" i="170"/>
  <c r="P24" i="170"/>
  <c r="E24" i="170"/>
  <c r="U24" i="170" s="1"/>
  <c r="S23" i="170"/>
  <c r="R23" i="170"/>
  <c r="Q23" i="170"/>
  <c r="P23" i="170"/>
  <c r="E23" i="170"/>
  <c r="U23" i="170" s="1"/>
  <c r="S22" i="170"/>
  <c r="R22" i="170"/>
  <c r="Q22" i="170"/>
  <c r="P22" i="170"/>
  <c r="E22" i="170"/>
  <c r="U22" i="170" s="1"/>
  <c r="S21" i="170"/>
  <c r="R21" i="170"/>
  <c r="Q21" i="170"/>
  <c r="P21" i="170"/>
  <c r="E21" i="170"/>
  <c r="T21" i="170" s="1"/>
  <c r="S20" i="170"/>
  <c r="R20" i="170"/>
  <c r="Q20" i="170"/>
  <c r="P20" i="170"/>
  <c r="E20" i="170"/>
  <c r="U20" i="170" s="1"/>
  <c r="S19" i="170"/>
  <c r="R19" i="170"/>
  <c r="Q19" i="170"/>
  <c r="P19" i="170"/>
  <c r="E19" i="170"/>
  <c r="U19" i="170" s="1"/>
  <c r="S18" i="170"/>
  <c r="R18" i="170"/>
  <c r="Q18" i="170"/>
  <c r="P18" i="170"/>
  <c r="E18" i="170"/>
  <c r="U18" i="170" s="1"/>
  <c r="S17" i="170"/>
  <c r="R17" i="170"/>
  <c r="Q17" i="170"/>
  <c r="P17" i="170"/>
  <c r="E17" i="170"/>
  <c r="T17" i="170" s="1"/>
  <c r="S16" i="170"/>
  <c r="R16" i="170"/>
  <c r="Q16" i="170"/>
  <c r="P16" i="170"/>
  <c r="E16" i="170"/>
  <c r="U16" i="170" s="1"/>
  <c r="S15" i="170"/>
  <c r="R15" i="170"/>
  <c r="Q15" i="170"/>
  <c r="P15" i="170"/>
  <c r="E15" i="170"/>
  <c r="U15" i="170" s="1"/>
  <c r="S14" i="170"/>
  <c r="R14" i="170"/>
  <c r="Q14" i="170"/>
  <c r="P14" i="170"/>
  <c r="E14" i="170"/>
  <c r="U14" i="170" s="1"/>
  <c r="S13" i="170"/>
  <c r="R13" i="170"/>
  <c r="Q13" i="170"/>
  <c r="P13" i="170"/>
  <c r="E13" i="170"/>
  <c r="T13" i="170" s="1"/>
  <c r="S12" i="170"/>
  <c r="R12" i="170"/>
  <c r="Q12" i="170"/>
  <c r="P12" i="170"/>
  <c r="E12" i="170"/>
  <c r="U12" i="170" s="1"/>
  <c r="S11" i="170"/>
  <c r="R11" i="170"/>
  <c r="Q11" i="170"/>
  <c r="P11" i="170"/>
  <c r="E11" i="170"/>
  <c r="U11" i="170" s="1"/>
  <c r="S10" i="170"/>
  <c r="R10" i="170"/>
  <c r="Q10" i="170"/>
  <c r="P10" i="170"/>
  <c r="P9" i="170" s="1"/>
  <c r="E10" i="170"/>
  <c r="S9" i="170"/>
  <c r="R9" i="170"/>
  <c r="S8" i="170"/>
  <c r="R8" i="170"/>
  <c r="S62" i="169"/>
  <c r="R62" i="169"/>
  <c r="S61" i="169"/>
  <c r="R61" i="169"/>
  <c r="Q61" i="169"/>
  <c r="P61" i="169"/>
  <c r="E61" i="169"/>
  <c r="S60" i="169"/>
  <c r="R60" i="169"/>
  <c r="Q60" i="169"/>
  <c r="Q59" i="169" s="1"/>
  <c r="P60" i="169"/>
  <c r="P59" i="169" s="1"/>
  <c r="E60" i="169"/>
  <c r="U60" i="169" s="1"/>
  <c r="S59" i="169"/>
  <c r="R59" i="169"/>
  <c r="S58" i="169"/>
  <c r="R58" i="169"/>
  <c r="S57" i="169"/>
  <c r="R57" i="169"/>
  <c r="Q57" i="169"/>
  <c r="P57" i="169"/>
  <c r="E57" i="169"/>
  <c r="T57" i="169" s="1"/>
  <c r="S56" i="169"/>
  <c r="R56" i="169"/>
  <c r="Q56" i="169"/>
  <c r="P56" i="169"/>
  <c r="E56" i="169"/>
  <c r="S55" i="169"/>
  <c r="R55" i="169"/>
  <c r="Q55" i="169"/>
  <c r="P55" i="169"/>
  <c r="E55" i="169"/>
  <c r="T55" i="169" s="1"/>
  <c r="S54" i="169"/>
  <c r="R54" i="169"/>
  <c r="Q54" i="169"/>
  <c r="P54" i="169"/>
  <c r="P53" i="169" s="1"/>
  <c r="E54" i="169"/>
  <c r="T54" i="169" s="1"/>
  <c r="S53" i="169"/>
  <c r="R53" i="169"/>
  <c r="S52" i="169"/>
  <c r="R52" i="169"/>
  <c r="Q52" i="169"/>
  <c r="P52" i="169"/>
  <c r="E52" i="169"/>
  <c r="S51" i="169"/>
  <c r="R51" i="169"/>
  <c r="Q51" i="169"/>
  <c r="P51" i="169"/>
  <c r="E51" i="169"/>
  <c r="U51" i="169" s="1"/>
  <c r="S50" i="169"/>
  <c r="R50" i="169"/>
  <c r="Q50" i="169"/>
  <c r="P50" i="169"/>
  <c r="E50" i="169"/>
  <c r="S49" i="169"/>
  <c r="R49" i="169"/>
  <c r="Q49" i="169"/>
  <c r="P49" i="169"/>
  <c r="E49" i="169"/>
  <c r="T49" i="169" s="1"/>
  <c r="S48" i="169"/>
  <c r="R48" i="169"/>
  <c r="Q48" i="169"/>
  <c r="P48" i="169"/>
  <c r="E48" i="169"/>
  <c r="T48" i="169" s="1"/>
  <c r="S47" i="169"/>
  <c r="R47" i="169"/>
  <c r="Q47" i="169"/>
  <c r="P47" i="169"/>
  <c r="E47" i="169"/>
  <c r="S46" i="169"/>
  <c r="R46" i="169"/>
  <c r="Q46" i="169"/>
  <c r="P46" i="169"/>
  <c r="E46" i="169"/>
  <c r="T46" i="169" s="1"/>
  <c r="S45" i="169"/>
  <c r="R45" i="169"/>
  <c r="Q45" i="169"/>
  <c r="P45" i="169"/>
  <c r="T45" i="169" s="1"/>
  <c r="E45" i="169"/>
  <c r="S44" i="169"/>
  <c r="R44" i="169"/>
  <c r="Q44" i="169"/>
  <c r="P44" i="169"/>
  <c r="E44" i="169"/>
  <c r="S43" i="169"/>
  <c r="R43" i="169"/>
  <c r="S42" i="169"/>
  <c r="R42" i="169"/>
  <c r="S41" i="169"/>
  <c r="R41" i="169"/>
  <c r="Q41" i="169"/>
  <c r="P41" i="169"/>
  <c r="E41" i="169"/>
  <c r="S40" i="169"/>
  <c r="R40" i="169"/>
  <c r="Q40" i="169"/>
  <c r="P40" i="169"/>
  <c r="E40" i="169"/>
  <c r="T40" i="169" s="1"/>
  <c r="S39" i="169"/>
  <c r="R39" i="169"/>
  <c r="Q39" i="169"/>
  <c r="P39" i="169"/>
  <c r="E39" i="169"/>
  <c r="U39" i="169" s="1"/>
  <c r="S38" i="169"/>
  <c r="R38" i="169"/>
  <c r="Q38" i="169"/>
  <c r="P38" i="169"/>
  <c r="E38" i="169"/>
  <c r="S37" i="169"/>
  <c r="R37" i="169"/>
  <c r="Q37" i="169"/>
  <c r="P37" i="169"/>
  <c r="E37" i="169"/>
  <c r="U37" i="169" s="1"/>
  <c r="S36" i="169"/>
  <c r="R36" i="169"/>
  <c r="Q36" i="169"/>
  <c r="P36" i="169"/>
  <c r="E36" i="169"/>
  <c r="S35" i="169"/>
  <c r="R35" i="169"/>
  <c r="Q35" i="169"/>
  <c r="P35" i="169"/>
  <c r="E35" i="169"/>
  <c r="U35" i="169" s="1"/>
  <c r="S34" i="169"/>
  <c r="R34" i="169"/>
  <c r="Q34" i="169"/>
  <c r="P34" i="169"/>
  <c r="E34" i="169"/>
  <c r="T34" i="169" s="1"/>
  <c r="S33" i="169"/>
  <c r="R33" i="169"/>
  <c r="Q33" i="169"/>
  <c r="P33" i="169"/>
  <c r="E33" i="169"/>
  <c r="S32" i="169"/>
  <c r="R32" i="169"/>
  <c r="Q32" i="169"/>
  <c r="P32" i="169"/>
  <c r="E32" i="169"/>
  <c r="T32" i="169" s="1"/>
  <c r="S31" i="169"/>
  <c r="R31" i="169"/>
  <c r="Q31" i="169"/>
  <c r="P31" i="169"/>
  <c r="E31" i="169"/>
  <c r="U31" i="169" s="1"/>
  <c r="S30" i="169"/>
  <c r="R30" i="169"/>
  <c r="Q30" i="169"/>
  <c r="P30" i="169"/>
  <c r="E30" i="169"/>
  <c r="S29" i="169"/>
  <c r="R29" i="169"/>
  <c r="Q29" i="169"/>
  <c r="P29" i="169"/>
  <c r="E29" i="169"/>
  <c r="U29" i="169" s="1"/>
  <c r="S28" i="169"/>
  <c r="R28" i="169"/>
  <c r="Q28" i="169"/>
  <c r="P28" i="169"/>
  <c r="E28" i="169"/>
  <c r="S27" i="169"/>
  <c r="R27" i="169"/>
  <c r="S26" i="169"/>
  <c r="R26" i="169"/>
  <c r="Q26" i="169"/>
  <c r="P26" i="169"/>
  <c r="E26" i="169"/>
  <c r="U26" i="169" s="1"/>
  <c r="S25" i="169"/>
  <c r="R25" i="169"/>
  <c r="Q25" i="169"/>
  <c r="P25" i="169"/>
  <c r="E25" i="169"/>
  <c r="T25" i="169" s="1"/>
  <c r="S24" i="169"/>
  <c r="R24" i="169"/>
  <c r="Q24" i="169"/>
  <c r="P24" i="169"/>
  <c r="E24" i="169"/>
  <c r="S23" i="169"/>
  <c r="R23" i="169"/>
  <c r="Q23" i="169"/>
  <c r="P23" i="169"/>
  <c r="E23" i="169"/>
  <c r="T23" i="169" s="1"/>
  <c r="S22" i="169"/>
  <c r="R22" i="169"/>
  <c r="Q22" i="169"/>
  <c r="P22" i="169"/>
  <c r="E22" i="169"/>
  <c r="U22" i="169" s="1"/>
  <c r="S21" i="169"/>
  <c r="R21" i="169"/>
  <c r="Q21" i="169"/>
  <c r="P21" i="169"/>
  <c r="E21" i="169"/>
  <c r="S20" i="169"/>
  <c r="R20" i="169"/>
  <c r="Q20" i="169"/>
  <c r="P20" i="169"/>
  <c r="E20" i="169"/>
  <c r="U20" i="169" s="1"/>
  <c r="S19" i="169"/>
  <c r="R19" i="169"/>
  <c r="Q19" i="169"/>
  <c r="P19" i="169"/>
  <c r="E19" i="169"/>
  <c r="S18" i="169"/>
  <c r="R18" i="169"/>
  <c r="Q18" i="169"/>
  <c r="P18" i="169"/>
  <c r="E18" i="169"/>
  <c r="U18" i="169" s="1"/>
  <c r="S17" i="169"/>
  <c r="R17" i="169"/>
  <c r="Q17" i="169"/>
  <c r="P17" i="169"/>
  <c r="E17" i="169"/>
  <c r="T17" i="169" s="1"/>
  <c r="S16" i="169"/>
  <c r="R16" i="169"/>
  <c r="Q16" i="169"/>
  <c r="P16" i="169"/>
  <c r="E16" i="169"/>
  <c r="S15" i="169"/>
  <c r="R15" i="169"/>
  <c r="Q15" i="169"/>
  <c r="P15" i="169"/>
  <c r="E15" i="169"/>
  <c r="T15" i="169" s="1"/>
  <c r="S14" i="169"/>
  <c r="R14" i="169"/>
  <c r="Q14" i="169"/>
  <c r="P14" i="169"/>
  <c r="E14" i="169"/>
  <c r="T14" i="169" s="1"/>
  <c r="S13" i="169"/>
  <c r="R13" i="169"/>
  <c r="Q13" i="169"/>
  <c r="P13" i="169"/>
  <c r="E13" i="169"/>
  <c r="S12" i="169"/>
  <c r="R12" i="169"/>
  <c r="Q12" i="169"/>
  <c r="P12" i="169"/>
  <c r="E12" i="169"/>
  <c r="U12" i="169" s="1"/>
  <c r="S11" i="169"/>
  <c r="R11" i="169"/>
  <c r="Q11" i="169"/>
  <c r="P11" i="169"/>
  <c r="E11" i="169"/>
  <c r="S10" i="169"/>
  <c r="R10" i="169"/>
  <c r="Q10" i="169"/>
  <c r="P10" i="169"/>
  <c r="E10" i="169"/>
  <c r="S9" i="169"/>
  <c r="R9" i="169"/>
  <c r="S8" i="169"/>
  <c r="R8" i="169"/>
  <c r="S62" i="168"/>
  <c r="R62" i="168"/>
  <c r="S61" i="168"/>
  <c r="R61" i="168"/>
  <c r="Q61" i="168"/>
  <c r="P61" i="168"/>
  <c r="E61" i="168"/>
  <c r="T61" i="168" s="1"/>
  <c r="S60" i="168"/>
  <c r="R60" i="168"/>
  <c r="Q60" i="168"/>
  <c r="P60" i="168"/>
  <c r="E60" i="168"/>
  <c r="S59" i="168"/>
  <c r="R59" i="168"/>
  <c r="S58" i="168"/>
  <c r="R58" i="168"/>
  <c r="S57" i="168"/>
  <c r="R57" i="168"/>
  <c r="Q57" i="168"/>
  <c r="P57" i="168"/>
  <c r="E57" i="168"/>
  <c r="S56" i="168"/>
  <c r="R56" i="168"/>
  <c r="Q56" i="168"/>
  <c r="P56" i="168"/>
  <c r="E56" i="168"/>
  <c r="U56" i="168" s="1"/>
  <c r="S55" i="168"/>
  <c r="R55" i="168"/>
  <c r="Q55" i="168"/>
  <c r="P55" i="168"/>
  <c r="E55" i="168"/>
  <c r="T55" i="168" s="1"/>
  <c r="S54" i="168"/>
  <c r="R54" i="168"/>
  <c r="Q54" i="168"/>
  <c r="P54" i="168"/>
  <c r="E54" i="168"/>
  <c r="S53" i="168"/>
  <c r="R53" i="168"/>
  <c r="S52" i="168"/>
  <c r="R52" i="168"/>
  <c r="Q52" i="168"/>
  <c r="P52" i="168"/>
  <c r="E52" i="168"/>
  <c r="T52" i="168" s="1"/>
  <c r="S51" i="168"/>
  <c r="R51" i="168"/>
  <c r="Q51" i="168"/>
  <c r="P51" i="168"/>
  <c r="E51" i="168"/>
  <c r="U51" i="168" s="1"/>
  <c r="S50" i="168"/>
  <c r="R50" i="168"/>
  <c r="Q50" i="168"/>
  <c r="P50" i="168"/>
  <c r="E50" i="168"/>
  <c r="U50" i="168" s="1"/>
  <c r="S49" i="168"/>
  <c r="R49" i="168"/>
  <c r="Q49" i="168"/>
  <c r="P49" i="168"/>
  <c r="E49" i="168"/>
  <c r="U49" i="168" s="1"/>
  <c r="S48" i="168"/>
  <c r="R48" i="168"/>
  <c r="Q48" i="168"/>
  <c r="P48" i="168"/>
  <c r="E48" i="168"/>
  <c r="T48" i="168" s="1"/>
  <c r="S47" i="168"/>
  <c r="R47" i="168"/>
  <c r="Q47" i="168"/>
  <c r="P47" i="168"/>
  <c r="E47" i="168"/>
  <c r="U47" i="168" s="1"/>
  <c r="T46" i="168"/>
  <c r="S46" i="168"/>
  <c r="R46" i="168"/>
  <c r="Q46" i="168"/>
  <c r="P46" i="168"/>
  <c r="E46" i="168"/>
  <c r="U46" i="168" s="1"/>
  <c r="S45" i="168"/>
  <c r="R45" i="168"/>
  <c r="Q45" i="168"/>
  <c r="P45" i="168"/>
  <c r="E45" i="168"/>
  <c r="U45" i="168" s="1"/>
  <c r="S44" i="168"/>
  <c r="R44" i="168"/>
  <c r="Q44" i="168"/>
  <c r="P44" i="168"/>
  <c r="E44" i="168"/>
  <c r="U44" i="168" s="1"/>
  <c r="S43" i="168"/>
  <c r="R43" i="168"/>
  <c r="S42" i="168"/>
  <c r="R42" i="168"/>
  <c r="S41" i="168"/>
  <c r="R41" i="168"/>
  <c r="Q41" i="168"/>
  <c r="P41" i="168"/>
  <c r="E41" i="168"/>
  <c r="U41" i="168" s="1"/>
  <c r="S40" i="168"/>
  <c r="R40" i="168"/>
  <c r="Q40" i="168"/>
  <c r="P40" i="168"/>
  <c r="E40" i="168"/>
  <c r="U40" i="168" s="1"/>
  <c r="S39" i="168"/>
  <c r="R39" i="168"/>
  <c r="Q39" i="168"/>
  <c r="P39" i="168"/>
  <c r="E39" i="168"/>
  <c r="U39" i="168" s="1"/>
  <c r="S38" i="168"/>
  <c r="R38" i="168"/>
  <c r="Q38" i="168"/>
  <c r="P38" i="168"/>
  <c r="E38" i="168"/>
  <c r="T38" i="168" s="1"/>
  <c r="T37" i="168"/>
  <c r="S37" i="168"/>
  <c r="R37" i="168"/>
  <c r="Q37" i="168"/>
  <c r="P37" i="168"/>
  <c r="E37" i="168"/>
  <c r="U37" i="168" s="1"/>
  <c r="T36" i="168"/>
  <c r="S36" i="168"/>
  <c r="R36" i="168"/>
  <c r="Q36" i="168"/>
  <c r="P36" i="168"/>
  <c r="E36" i="168"/>
  <c r="U36" i="168" s="1"/>
  <c r="S35" i="168"/>
  <c r="R35" i="168"/>
  <c r="Q35" i="168"/>
  <c r="P35" i="168"/>
  <c r="E35" i="168"/>
  <c r="U35" i="168" s="1"/>
  <c r="S34" i="168"/>
  <c r="R34" i="168"/>
  <c r="Q34" i="168"/>
  <c r="P34" i="168"/>
  <c r="E34" i="168"/>
  <c r="T34" i="168" s="1"/>
  <c r="S33" i="168"/>
  <c r="R33" i="168"/>
  <c r="Q33" i="168"/>
  <c r="P33" i="168"/>
  <c r="E33" i="168"/>
  <c r="T33" i="168" s="1"/>
  <c r="S32" i="168"/>
  <c r="R32" i="168"/>
  <c r="Q32" i="168"/>
  <c r="U32" i="168" s="1"/>
  <c r="P32" i="168"/>
  <c r="T32" i="168" s="1"/>
  <c r="E32" i="168"/>
  <c r="S31" i="168"/>
  <c r="R31" i="168"/>
  <c r="Q31" i="168"/>
  <c r="P31" i="168"/>
  <c r="E31" i="168"/>
  <c r="U31" i="168" s="1"/>
  <c r="S30" i="168"/>
  <c r="R30" i="168"/>
  <c r="Q30" i="168"/>
  <c r="P30" i="168"/>
  <c r="E30" i="168"/>
  <c r="T30" i="168" s="1"/>
  <c r="S29" i="168"/>
  <c r="R29" i="168"/>
  <c r="Q29" i="168"/>
  <c r="P29" i="168"/>
  <c r="E29" i="168"/>
  <c r="T29" i="168" s="1"/>
  <c r="T28" i="168"/>
  <c r="S28" i="168"/>
  <c r="R28" i="168"/>
  <c r="Q28" i="168"/>
  <c r="P28" i="168"/>
  <c r="P27" i="168" s="1"/>
  <c r="T27" i="168" s="1"/>
  <c r="E28" i="168"/>
  <c r="E27" i="168" s="1"/>
  <c r="S27" i="168"/>
  <c r="R27" i="168"/>
  <c r="S26" i="168"/>
  <c r="R26" i="168"/>
  <c r="Q26" i="168"/>
  <c r="P26" i="168"/>
  <c r="E26" i="168"/>
  <c r="U26" i="168" s="1"/>
  <c r="S25" i="168"/>
  <c r="R25" i="168"/>
  <c r="Q25" i="168"/>
  <c r="P25" i="168"/>
  <c r="E25" i="168"/>
  <c r="S24" i="168"/>
  <c r="R24" i="168"/>
  <c r="Q24" i="168"/>
  <c r="P24" i="168"/>
  <c r="E24" i="168"/>
  <c r="U24" i="168" s="1"/>
  <c r="S23" i="168"/>
  <c r="R23" i="168"/>
  <c r="Q23" i="168"/>
  <c r="P23" i="168"/>
  <c r="E23" i="168"/>
  <c r="T23" i="168" s="1"/>
  <c r="S22" i="168"/>
  <c r="R22" i="168"/>
  <c r="Q22" i="168"/>
  <c r="P22" i="168"/>
  <c r="E22" i="168"/>
  <c r="S21" i="168"/>
  <c r="R21" i="168"/>
  <c r="Q21" i="168"/>
  <c r="P21" i="168"/>
  <c r="E21" i="168"/>
  <c r="T21" i="168" s="1"/>
  <c r="S20" i="168"/>
  <c r="R20" i="168"/>
  <c r="Q20" i="168"/>
  <c r="P20" i="168"/>
  <c r="E20" i="168"/>
  <c r="T20" i="168" s="1"/>
  <c r="S19" i="168"/>
  <c r="R19" i="168"/>
  <c r="Q19" i="168"/>
  <c r="P19" i="168"/>
  <c r="E19" i="168"/>
  <c r="S18" i="168"/>
  <c r="R18" i="168"/>
  <c r="Q18" i="168"/>
  <c r="P18" i="168"/>
  <c r="E18" i="168"/>
  <c r="U18" i="168" s="1"/>
  <c r="S17" i="168"/>
  <c r="R17" i="168"/>
  <c r="Q17" i="168"/>
  <c r="P17" i="168"/>
  <c r="E17" i="168"/>
  <c r="S16" i="168"/>
  <c r="R16" i="168"/>
  <c r="Q16" i="168"/>
  <c r="P16" i="168"/>
  <c r="E16" i="168"/>
  <c r="U16" i="168" s="1"/>
  <c r="S15" i="168"/>
  <c r="R15" i="168"/>
  <c r="Q15" i="168"/>
  <c r="P15" i="168"/>
  <c r="E15" i="168"/>
  <c r="T15" i="168" s="1"/>
  <c r="S14" i="168"/>
  <c r="R14" i="168"/>
  <c r="Q14" i="168"/>
  <c r="P14" i="168"/>
  <c r="E14" i="168"/>
  <c r="S13" i="168"/>
  <c r="R13" i="168"/>
  <c r="Q13" i="168"/>
  <c r="P13" i="168"/>
  <c r="E13" i="168"/>
  <c r="S12" i="168"/>
  <c r="R12" i="168"/>
  <c r="Q12" i="168"/>
  <c r="P12" i="168"/>
  <c r="E12" i="168"/>
  <c r="U12" i="168" s="1"/>
  <c r="S11" i="168"/>
  <c r="R11" i="168"/>
  <c r="Q11" i="168"/>
  <c r="P11" i="168"/>
  <c r="E11" i="168"/>
  <c r="S10" i="168"/>
  <c r="R10" i="168"/>
  <c r="Q10" i="168"/>
  <c r="P10" i="168"/>
  <c r="E10" i="168"/>
  <c r="S9" i="168"/>
  <c r="R9" i="168"/>
  <c r="S8" i="168"/>
  <c r="R8" i="168"/>
  <c r="S62" i="167"/>
  <c r="R62" i="167"/>
  <c r="S61" i="167"/>
  <c r="R61" i="167"/>
  <c r="Q61" i="167"/>
  <c r="P61" i="167"/>
  <c r="E61" i="167"/>
  <c r="T61" i="167" s="1"/>
  <c r="S60" i="167"/>
  <c r="R60" i="167"/>
  <c r="Q60" i="167"/>
  <c r="Q59" i="167" s="1"/>
  <c r="P60" i="167"/>
  <c r="P59" i="167" s="1"/>
  <c r="E60" i="167"/>
  <c r="U60" i="167" s="1"/>
  <c r="S59" i="167"/>
  <c r="R59" i="167"/>
  <c r="S58" i="167"/>
  <c r="R58" i="167"/>
  <c r="S57" i="167"/>
  <c r="R57" i="167"/>
  <c r="Q57" i="167"/>
  <c r="P57" i="167"/>
  <c r="E57" i="167"/>
  <c r="U57" i="167" s="1"/>
  <c r="S56" i="167"/>
  <c r="R56" i="167"/>
  <c r="Q56" i="167"/>
  <c r="P56" i="167"/>
  <c r="E56" i="167"/>
  <c r="U56" i="167" s="1"/>
  <c r="S55" i="167"/>
  <c r="R55" i="167"/>
  <c r="Q55" i="167"/>
  <c r="P55" i="167"/>
  <c r="E55" i="167"/>
  <c r="T55" i="167" s="1"/>
  <c r="S54" i="167"/>
  <c r="R54" i="167"/>
  <c r="Q54" i="167"/>
  <c r="Q53" i="167" s="1"/>
  <c r="P54" i="167"/>
  <c r="E54" i="167"/>
  <c r="T54" i="167" s="1"/>
  <c r="S53" i="167"/>
  <c r="R53" i="167"/>
  <c r="S52" i="167"/>
  <c r="R52" i="167"/>
  <c r="Q52" i="167"/>
  <c r="P52" i="167"/>
  <c r="E52" i="167"/>
  <c r="U52" i="167" s="1"/>
  <c r="S51" i="167"/>
  <c r="R51" i="167"/>
  <c r="Q51" i="167"/>
  <c r="P51" i="167"/>
  <c r="E51" i="167"/>
  <c r="U51" i="167" s="1"/>
  <c r="S50" i="167"/>
  <c r="R50" i="167"/>
  <c r="Q50" i="167"/>
  <c r="P50" i="167"/>
  <c r="E50" i="167"/>
  <c r="T50" i="167" s="1"/>
  <c r="S49" i="167"/>
  <c r="R49" i="167"/>
  <c r="Q49" i="167"/>
  <c r="P49" i="167"/>
  <c r="E49" i="167"/>
  <c r="U49" i="167" s="1"/>
  <c r="S48" i="167"/>
  <c r="R48" i="167"/>
  <c r="Q48" i="167"/>
  <c r="P48" i="167"/>
  <c r="E48" i="167"/>
  <c r="U48" i="167" s="1"/>
  <c r="S47" i="167"/>
  <c r="R47" i="167"/>
  <c r="Q47" i="167"/>
  <c r="P47" i="167"/>
  <c r="E47" i="167"/>
  <c r="U47" i="167" s="1"/>
  <c r="S46" i="167"/>
  <c r="R46" i="167"/>
  <c r="Q46" i="167"/>
  <c r="P46" i="167"/>
  <c r="E46" i="167"/>
  <c r="T46" i="167" s="1"/>
  <c r="S45" i="167"/>
  <c r="R45" i="167"/>
  <c r="Q45" i="167"/>
  <c r="P45" i="167"/>
  <c r="E45" i="167"/>
  <c r="S44" i="167"/>
  <c r="R44" i="167"/>
  <c r="Q44" i="167"/>
  <c r="P44" i="167"/>
  <c r="P43" i="167" s="1"/>
  <c r="E44" i="167"/>
  <c r="E43" i="167" s="1"/>
  <c r="S43" i="167"/>
  <c r="R43" i="167"/>
  <c r="S42" i="167"/>
  <c r="R42" i="167"/>
  <c r="S41" i="167"/>
  <c r="R41" i="167"/>
  <c r="Q41" i="167"/>
  <c r="P41" i="167"/>
  <c r="E41" i="167"/>
  <c r="U41" i="167" s="1"/>
  <c r="S40" i="167"/>
  <c r="R40" i="167"/>
  <c r="Q40" i="167"/>
  <c r="P40" i="167"/>
  <c r="E40" i="167"/>
  <c r="T40" i="167" s="1"/>
  <c r="S39" i="167"/>
  <c r="R39" i="167"/>
  <c r="Q39" i="167"/>
  <c r="P39" i="167"/>
  <c r="E39" i="167"/>
  <c r="T39" i="167" s="1"/>
  <c r="T38" i="167"/>
  <c r="S38" i="167"/>
  <c r="R38" i="167"/>
  <c r="Q38" i="167"/>
  <c r="P38" i="167"/>
  <c r="E38" i="167"/>
  <c r="U38" i="167" s="1"/>
  <c r="S37" i="167"/>
  <c r="R37" i="167"/>
  <c r="Q37" i="167"/>
  <c r="P37" i="167"/>
  <c r="E37" i="167"/>
  <c r="U37" i="167" s="1"/>
  <c r="S36" i="167"/>
  <c r="R36" i="167"/>
  <c r="Q36" i="167"/>
  <c r="P36" i="167"/>
  <c r="E36" i="167"/>
  <c r="T36" i="167" s="1"/>
  <c r="S35" i="167"/>
  <c r="R35" i="167"/>
  <c r="Q35" i="167"/>
  <c r="P35" i="167"/>
  <c r="T35" i="167" s="1"/>
  <c r="E35" i="167"/>
  <c r="S34" i="167"/>
  <c r="R34" i="167"/>
  <c r="Q34" i="167"/>
  <c r="P34" i="167"/>
  <c r="E34" i="167"/>
  <c r="U34" i="167" s="1"/>
  <c r="S33" i="167"/>
  <c r="R33" i="167"/>
  <c r="Q33" i="167"/>
  <c r="P33" i="167"/>
  <c r="E33" i="167"/>
  <c r="U33" i="167" s="1"/>
  <c r="S32" i="167"/>
  <c r="R32" i="167"/>
  <c r="Q32" i="167"/>
  <c r="P32" i="167"/>
  <c r="E32" i="167"/>
  <c r="T32" i="167" s="1"/>
  <c r="S31" i="167"/>
  <c r="R31" i="167"/>
  <c r="Q31" i="167"/>
  <c r="P31" i="167"/>
  <c r="E31" i="167"/>
  <c r="T31" i="167" s="1"/>
  <c r="S30" i="167"/>
  <c r="R30" i="167"/>
  <c r="Q30" i="167"/>
  <c r="P30" i="167"/>
  <c r="T30" i="167" s="1"/>
  <c r="E30" i="167"/>
  <c r="U30" i="167" s="1"/>
  <c r="S29" i="167"/>
  <c r="R29" i="167"/>
  <c r="Q29" i="167"/>
  <c r="P29" i="167"/>
  <c r="E29" i="167"/>
  <c r="U29" i="167" s="1"/>
  <c r="S28" i="167"/>
  <c r="R28" i="167"/>
  <c r="Q28" i="167"/>
  <c r="P28" i="167"/>
  <c r="E28" i="167"/>
  <c r="U28" i="167" s="1"/>
  <c r="S27" i="167"/>
  <c r="R27" i="167"/>
  <c r="T26" i="167"/>
  <c r="S26" i="167"/>
  <c r="R26" i="167"/>
  <c r="Q26" i="167"/>
  <c r="P26" i="167"/>
  <c r="E26" i="167"/>
  <c r="U26" i="167" s="1"/>
  <c r="S25" i="167"/>
  <c r="R25" i="167"/>
  <c r="Q25" i="167"/>
  <c r="P25" i="167"/>
  <c r="E25" i="167"/>
  <c r="U25" i="167" s="1"/>
  <c r="S24" i="167"/>
  <c r="R24" i="167"/>
  <c r="Q24" i="167"/>
  <c r="P24" i="167"/>
  <c r="E24" i="167"/>
  <c r="U24" i="167" s="1"/>
  <c r="S23" i="167"/>
  <c r="R23" i="167"/>
  <c r="Q23" i="167"/>
  <c r="P23" i="167"/>
  <c r="E23" i="167"/>
  <c r="T23" i="167" s="1"/>
  <c r="S22" i="167"/>
  <c r="R22" i="167"/>
  <c r="Q22" i="167"/>
  <c r="P22" i="167"/>
  <c r="E22" i="167"/>
  <c r="U22" i="167" s="1"/>
  <c r="T21" i="167"/>
  <c r="S21" i="167"/>
  <c r="R21" i="167"/>
  <c r="Q21" i="167"/>
  <c r="P21" i="167"/>
  <c r="E21" i="167"/>
  <c r="U21" i="167" s="1"/>
  <c r="T20" i="167"/>
  <c r="S20" i="167"/>
  <c r="R20" i="167"/>
  <c r="Q20" i="167"/>
  <c r="P20" i="167"/>
  <c r="E20" i="167"/>
  <c r="U20" i="167" s="1"/>
  <c r="U19" i="167"/>
  <c r="S19" i="167"/>
  <c r="R19" i="167"/>
  <c r="Q19" i="167"/>
  <c r="P19" i="167"/>
  <c r="E19" i="167"/>
  <c r="T19" i="167" s="1"/>
  <c r="S18" i="167"/>
  <c r="R18" i="167"/>
  <c r="Q18" i="167"/>
  <c r="P18" i="167"/>
  <c r="E18" i="167"/>
  <c r="U18" i="167" s="1"/>
  <c r="S17" i="167"/>
  <c r="R17" i="167"/>
  <c r="Q17" i="167"/>
  <c r="P17" i="167"/>
  <c r="E17" i="167"/>
  <c r="U17" i="167" s="1"/>
  <c r="T16" i="167"/>
  <c r="S16" i="167"/>
  <c r="R16" i="167"/>
  <c r="Q16" i="167"/>
  <c r="P16" i="167"/>
  <c r="E16" i="167"/>
  <c r="U16" i="167" s="1"/>
  <c r="S15" i="167"/>
  <c r="R15" i="167"/>
  <c r="Q15" i="167"/>
  <c r="P15" i="167"/>
  <c r="E15" i="167"/>
  <c r="T15" i="167" s="1"/>
  <c r="S14" i="167"/>
  <c r="R14" i="167"/>
  <c r="Q14" i="167"/>
  <c r="P14" i="167"/>
  <c r="E14" i="167"/>
  <c r="U14" i="167" s="1"/>
  <c r="S13" i="167"/>
  <c r="R13" i="167"/>
  <c r="Q13" i="167"/>
  <c r="P13" i="167"/>
  <c r="T13" i="167" s="1"/>
  <c r="E13" i="167"/>
  <c r="U13" i="167" s="1"/>
  <c r="T12" i="167"/>
  <c r="S12" i="167"/>
  <c r="R12" i="167"/>
  <c r="Q12" i="167"/>
  <c r="P12" i="167"/>
  <c r="E12" i="167"/>
  <c r="U12" i="167" s="1"/>
  <c r="S11" i="167"/>
  <c r="R11" i="167"/>
  <c r="Q11" i="167"/>
  <c r="P11" i="167"/>
  <c r="E11" i="167"/>
  <c r="T11" i="167" s="1"/>
  <c r="S10" i="167"/>
  <c r="R10" i="167"/>
  <c r="Q10" i="167"/>
  <c r="P10" i="167"/>
  <c r="E10" i="167"/>
  <c r="S9" i="167"/>
  <c r="R9" i="167"/>
  <c r="S8" i="167"/>
  <c r="R8" i="167"/>
  <c r="S62" i="166"/>
  <c r="R62" i="166"/>
  <c r="S61" i="166"/>
  <c r="R61" i="166"/>
  <c r="Q61" i="166"/>
  <c r="P61" i="166"/>
  <c r="E61" i="166"/>
  <c r="U61" i="166" s="1"/>
  <c r="S60" i="166"/>
  <c r="R60" i="166"/>
  <c r="Q60" i="166"/>
  <c r="P60" i="166"/>
  <c r="P59" i="166" s="1"/>
  <c r="E60" i="166"/>
  <c r="T60" i="166" s="1"/>
  <c r="S59" i="166"/>
  <c r="R59" i="166"/>
  <c r="S58" i="166"/>
  <c r="R58" i="166"/>
  <c r="S57" i="166"/>
  <c r="R57" i="166"/>
  <c r="Q57" i="166"/>
  <c r="P57" i="166"/>
  <c r="E57" i="166"/>
  <c r="T57" i="166" s="1"/>
  <c r="S56" i="166"/>
  <c r="R56" i="166"/>
  <c r="Q56" i="166"/>
  <c r="P56" i="166"/>
  <c r="E56" i="166"/>
  <c r="U56" i="166" s="1"/>
  <c r="S55" i="166"/>
  <c r="R55" i="166"/>
  <c r="Q55" i="166"/>
  <c r="P55" i="166"/>
  <c r="E55" i="166"/>
  <c r="T55" i="166" s="1"/>
  <c r="S54" i="166"/>
  <c r="R54" i="166"/>
  <c r="Q54" i="166"/>
  <c r="P54" i="166"/>
  <c r="P53" i="166" s="1"/>
  <c r="E54" i="166"/>
  <c r="T54" i="166" s="1"/>
  <c r="S53" i="166"/>
  <c r="R53" i="166"/>
  <c r="S52" i="166"/>
  <c r="R52" i="166"/>
  <c r="Q52" i="166"/>
  <c r="P52" i="166"/>
  <c r="E52" i="166"/>
  <c r="T52" i="166" s="1"/>
  <c r="S51" i="166"/>
  <c r="R51" i="166"/>
  <c r="Q51" i="166"/>
  <c r="P51" i="166"/>
  <c r="E51" i="166"/>
  <c r="U51" i="166" s="1"/>
  <c r="S50" i="166"/>
  <c r="R50" i="166"/>
  <c r="Q50" i="166"/>
  <c r="P50" i="166"/>
  <c r="E50" i="166"/>
  <c r="S49" i="166"/>
  <c r="R49" i="166"/>
  <c r="Q49" i="166"/>
  <c r="P49" i="166"/>
  <c r="E49" i="166"/>
  <c r="U49" i="166" s="1"/>
  <c r="S48" i="166"/>
  <c r="R48" i="166"/>
  <c r="Q48" i="166"/>
  <c r="P48" i="166"/>
  <c r="E48" i="166"/>
  <c r="S47" i="166"/>
  <c r="R47" i="166"/>
  <c r="Q47" i="166"/>
  <c r="P47" i="166"/>
  <c r="E47" i="166"/>
  <c r="U47" i="166" s="1"/>
  <c r="S46" i="166"/>
  <c r="R46" i="166"/>
  <c r="Q46" i="166"/>
  <c r="P46" i="166"/>
  <c r="E46" i="166"/>
  <c r="U46" i="166" s="1"/>
  <c r="S45" i="166"/>
  <c r="R45" i="166"/>
  <c r="Q45" i="166"/>
  <c r="P45" i="166"/>
  <c r="E45" i="166"/>
  <c r="S44" i="166"/>
  <c r="R44" i="166"/>
  <c r="Q44" i="166"/>
  <c r="Q43" i="166" s="1"/>
  <c r="P44" i="166"/>
  <c r="E44" i="166"/>
  <c r="U44" i="166" s="1"/>
  <c r="S43" i="166"/>
  <c r="R43" i="166"/>
  <c r="S42" i="166"/>
  <c r="R42" i="166"/>
  <c r="T41" i="166"/>
  <c r="S41" i="166"/>
  <c r="R41" i="166"/>
  <c r="Q41" i="166"/>
  <c r="P41" i="166"/>
  <c r="E41" i="166"/>
  <c r="U41" i="166" s="1"/>
  <c r="S40" i="166"/>
  <c r="R40" i="166"/>
  <c r="Q40" i="166"/>
  <c r="P40" i="166"/>
  <c r="E40" i="166"/>
  <c r="S39" i="166"/>
  <c r="R39" i="166"/>
  <c r="Q39" i="166"/>
  <c r="P39" i="166"/>
  <c r="E39" i="166"/>
  <c r="U39" i="166" s="1"/>
  <c r="S38" i="166"/>
  <c r="R38" i="166"/>
  <c r="Q38" i="166"/>
  <c r="P38" i="166"/>
  <c r="E38" i="166"/>
  <c r="S37" i="166"/>
  <c r="R37" i="166"/>
  <c r="Q37" i="166"/>
  <c r="P37" i="166"/>
  <c r="E37" i="166"/>
  <c r="U37" i="166" s="1"/>
  <c r="S36" i="166"/>
  <c r="R36" i="166"/>
  <c r="Q36" i="166"/>
  <c r="P36" i="166"/>
  <c r="E36" i="166"/>
  <c r="T36" i="166" s="1"/>
  <c r="S35" i="166"/>
  <c r="R35" i="166"/>
  <c r="Q35" i="166"/>
  <c r="P35" i="166"/>
  <c r="E35" i="166"/>
  <c r="S34" i="166"/>
  <c r="R34" i="166"/>
  <c r="Q34" i="166"/>
  <c r="P34" i="166"/>
  <c r="E34" i="166"/>
  <c r="T34" i="166" s="1"/>
  <c r="S33" i="166"/>
  <c r="R33" i="166"/>
  <c r="Q33" i="166"/>
  <c r="P33" i="166"/>
  <c r="E33" i="166"/>
  <c r="U33" i="166" s="1"/>
  <c r="S32" i="166"/>
  <c r="R32" i="166"/>
  <c r="Q32" i="166"/>
  <c r="P32" i="166"/>
  <c r="E32" i="166"/>
  <c r="S31" i="166"/>
  <c r="R31" i="166"/>
  <c r="Q31" i="166"/>
  <c r="P31" i="166"/>
  <c r="E31" i="166"/>
  <c r="U31" i="166" s="1"/>
  <c r="S30" i="166"/>
  <c r="R30" i="166"/>
  <c r="Q30" i="166"/>
  <c r="P30" i="166"/>
  <c r="E30" i="166"/>
  <c r="S29" i="166"/>
  <c r="R29" i="166"/>
  <c r="Q29" i="166"/>
  <c r="P29" i="166"/>
  <c r="E29" i="166"/>
  <c r="U29" i="166" s="1"/>
  <c r="S28" i="166"/>
  <c r="R28" i="166"/>
  <c r="Q28" i="166"/>
  <c r="P28" i="166"/>
  <c r="E28" i="166"/>
  <c r="U28" i="166" s="1"/>
  <c r="S27" i="166"/>
  <c r="R27" i="166"/>
  <c r="S26" i="166"/>
  <c r="R26" i="166"/>
  <c r="Q26" i="166"/>
  <c r="P26" i="166"/>
  <c r="E26" i="166"/>
  <c r="S25" i="166"/>
  <c r="R25" i="166"/>
  <c r="Q25" i="166"/>
  <c r="P25" i="166"/>
  <c r="E25" i="166"/>
  <c r="T25" i="166" s="1"/>
  <c r="S24" i="166"/>
  <c r="R24" i="166"/>
  <c r="Q24" i="166"/>
  <c r="P24" i="166"/>
  <c r="E24" i="166"/>
  <c r="T24" i="166" s="1"/>
  <c r="S23" i="166"/>
  <c r="R23" i="166"/>
  <c r="Q23" i="166"/>
  <c r="P23" i="166"/>
  <c r="E23" i="166"/>
  <c r="U23" i="166" s="1"/>
  <c r="S22" i="166"/>
  <c r="R22" i="166"/>
  <c r="Q22" i="166"/>
  <c r="P22" i="166"/>
  <c r="E22" i="166"/>
  <c r="S21" i="166"/>
  <c r="R21" i="166"/>
  <c r="Q21" i="166"/>
  <c r="P21" i="166"/>
  <c r="E21" i="166"/>
  <c r="T21" i="166" s="1"/>
  <c r="S20" i="166"/>
  <c r="R20" i="166"/>
  <c r="Q20" i="166"/>
  <c r="P20" i="166"/>
  <c r="E20" i="166"/>
  <c r="T20" i="166" s="1"/>
  <c r="S19" i="166"/>
  <c r="R19" i="166"/>
  <c r="Q19" i="166"/>
  <c r="P19" i="166"/>
  <c r="E19" i="166"/>
  <c r="U19" i="166" s="1"/>
  <c r="S18" i="166"/>
  <c r="R18" i="166"/>
  <c r="Q18" i="166"/>
  <c r="P18" i="166"/>
  <c r="E18" i="166"/>
  <c r="S17" i="166"/>
  <c r="R17" i="166"/>
  <c r="Q17" i="166"/>
  <c r="P17" i="166"/>
  <c r="E17" i="166"/>
  <c r="T17" i="166" s="1"/>
  <c r="S16" i="166"/>
  <c r="R16" i="166"/>
  <c r="Q16" i="166"/>
  <c r="P16" i="166"/>
  <c r="E16" i="166"/>
  <c r="T16" i="166" s="1"/>
  <c r="S15" i="166"/>
  <c r="R15" i="166"/>
  <c r="Q15" i="166"/>
  <c r="P15" i="166"/>
  <c r="E15" i="166"/>
  <c r="U15" i="166" s="1"/>
  <c r="S14" i="166"/>
  <c r="R14" i="166"/>
  <c r="Q14" i="166"/>
  <c r="P14" i="166"/>
  <c r="E14" i="166"/>
  <c r="S13" i="166"/>
  <c r="R13" i="166"/>
  <c r="Q13" i="166"/>
  <c r="U13" i="166" s="1"/>
  <c r="P13" i="166"/>
  <c r="E13" i="166"/>
  <c r="S12" i="166"/>
  <c r="R12" i="166"/>
  <c r="Q12" i="166"/>
  <c r="P12" i="166"/>
  <c r="E12" i="166"/>
  <c r="T12" i="166" s="1"/>
  <c r="S11" i="166"/>
  <c r="R11" i="166"/>
  <c r="Q11" i="166"/>
  <c r="P11" i="166"/>
  <c r="E11" i="166"/>
  <c r="U11" i="166" s="1"/>
  <c r="S10" i="166"/>
  <c r="R10" i="166"/>
  <c r="Q10" i="166"/>
  <c r="P10" i="166"/>
  <c r="E10" i="166"/>
  <c r="S9" i="166"/>
  <c r="R9" i="166"/>
  <c r="S8" i="166"/>
  <c r="R8" i="166"/>
  <c r="S62" i="165"/>
  <c r="R62" i="165"/>
  <c r="S61" i="165"/>
  <c r="R61" i="165"/>
  <c r="Q61" i="165"/>
  <c r="P61" i="165"/>
  <c r="E61" i="165"/>
  <c r="U61" i="165" s="1"/>
  <c r="S60" i="165"/>
  <c r="R60" i="165"/>
  <c r="Q60" i="165"/>
  <c r="Q59" i="165" s="1"/>
  <c r="P60" i="165"/>
  <c r="E60" i="165"/>
  <c r="E59" i="165" s="1"/>
  <c r="U59" i="165" s="1"/>
  <c r="S59" i="165"/>
  <c r="R59" i="165"/>
  <c r="S58" i="165"/>
  <c r="R58" i="165"/>
  <c r="S57" i="165"/>
  <c r="R57" i="165"/>
  <c r="Q57" i="165"/>
  <c r="P57" i="165"/>
  <c r="E57" i="165"/>
  <c r="U57" i="165" s="1"/>
  <c r="S56" i="165"/>
  <c r="R56" i="165"/>
  <c r="Q56" i="165"/>
  <c r="P56" i="165"/>
  <c r="E56" i="165"/>
  <c r="S55" i="165"/>
  <c r="R55" i="165"/>
  <c r="Q55" i="165"/>
  <c r="P55" i="165"/>
  <c r="E55" i="165"/>
  <c r="U55" i="165" s="1"/>
  <c r="U54" i="165"/>
  <c r="S54" i="165"/>
  <c r="R54" i="165"/>
  <c r="Q54" i="165"/>
  <c r="Q53" i="165" s="1"/>
  <c r="P54" i="165"/>
  <c r="E54" i="165"/>
  <c r="S53" i="165"/>
  <c r="R53" i="165"/>
  <c r="S52" i="165"/>
  <c r="R52" i="165"/>
  <c r="Q52" i="165"/>
  <c r="P52" i="165"/>
  <c r="T52" i="165" s="1"/>
  <c r="E52" i="165"/>
  <c r="U52" i="165" s="1"/>
  <c r="S51" i="165"/>
  <c r="R51" i="165"/>
  <c r="Q51" i="165"/>
  <c r="P51" i="165"/>
  <c r="E51" i="165"/>
  <c r="T50" i="165"/>
  <c r="S50" i="165"/>
  <c r="R50" i="165"/>
  <c r="Q50" i="165"/>
  <c r="P50" i="165"/>
  <c r="E50" i="165"/>
  <c r="U50" i="165" s="1"/>
  <c r="S49" i="165"/>
  <c r="R49" i="165"/>
  <c r="Q49" i="165"/>
  <c r="P49" i="165"/>
  <c r="E49" i="165"/>
  <c r="T49" i="165" s="1"/>
  <c r="S48" i="165"/>
  <c r="R48" i="165"/>
  <c r="Q48" i="165"/>
  <c r="P48" i="165"/>
  <c r="E48" i="165"/>
  <c r="U48" i="165" s="1"/>
  <c r="S47" i="165"/>
  <c r="R47" i="165"/>
  <c r="Q47" i="165"/>
  <c r="P47" i="165"/>
  <c r="E47" i="165"/>
  <c r="S46" i="165"/>
  <c r="R46" i="165"/>
  <c r="Q46" i="165"/>
  <c r="P46" i="165"/>
  <c r="E46" i="165"/>
  <c r="U46" i="165" s="1"/>
  <c r="S45" i="165"/>
  <c r="R45" i="165"/>
  <c r="Q45" i="165"/>
  <c r="U45" i="165" s="1"/>
  <c r="P45" i="165"/>
  <c r="E45" i="165"/>
  <c r="T45" i="165" s="1"/>
  <c r="S44" i="165"/>
  <c r="R44" i="165"/>
  <c r="Q44" i="165"/>
  <c r="P44" i="165"/>
  <c r="P43" i="165" s="1"/>
  <c r="E44" i="165"/>
  <c r="U44" i="165" s="1"/>
  <c r="S43" i="165"/>
  <c r="R43" i="165"/>
  <c r="S42" i="165"/>
  <c r="R42" i="165"/>
  <c r="S41" i="165"/>
  <c r="R41" i="165"/>
  <c r="Q41" i="165"/>
  <c r="P41" i="165"/>
  <c r="E41" i="165"/>
  <c r="S40" i="165"/>
  <c r="R40" i="165"/>
  <c r="Q40" i="165"/>
  <c r="P40" i="165"/>
  <c r="E40" i="165"/>
  <c r="U40" i="165" s="1"/>
  <c r="S39" i="165"/>
  <c r="R39" i="165"/>
  <c r="Q39" i="165"/>
  <c r="P39" i="165"/>
  <c r="E39" i="165"/>
  <c r="U39" i="165" s="1"/>
  <c r="S38" i="165"/>
  <c r="R38" i="165"/>
  <c r="Q38" i="165"/>
  <c r="P38" i="165"/>
  <c r="E38" i="165"/>
  <c r="U38" i="165" s="1"/>
  <c r="S37" i="165"/>
  <c r="R37" i="165"/>
  <c r="Q37" i="165"/>
  <c r="P37" i="165"/>
  <c r="E37" i="165"/>
  <c r="S36" i="165"/>
  <c r="R36" i="165"/>
  <c r="Q36" i="165"/>
  <c r="P36" i="165"/>
  <c r="E36" i="165"/>
  <c r="U36" i="165" s="1"/>
  <c r="S35" i="165"/>
  <c r="R35" i="165"/>
  <c r="Q35" i="165"/>
  <c r="P35" i="165"/>
  <c r="E35" i="165"/>
  <c r="U35" i="165" s="1"/>
  <c r="T34" i="165"/>
  <c r="S34" i="165"/>
  <c r="R34" i="165"/>
  <c r="Q34" i="165"/>
  <c r="P34" i="165"/>
  <c r="E34" i="165"/>
  <c r="U34" i="165" s="1"/>
  <c r="S33" i="165"/>
  <c r="R33" i="165"/>
  <c r="Q33" i="165"/>
  <c r="P33" i="165"/>
  <c r="E33" i="165"/>
  <c r="S32" i="165"/>
  <c r="R32" i="165"/>
  <c r="Q32" i="165"/>
  <c r="P32" i="165"/>
  <c r="E32" i="165"/>
  <c r="S31" i="165"/>
  <c r="R31" i="165"/>
  <c r="Q31" i="165"/>
  <c r="P31" i="165"/>
  <c r="E31" i="165"/>
  <c r="U31" i="165" s="1"/>
  <c r="S30" i="165"/>
  <c r="R30" i="165"/>
  <c r="Q30" i="165"/>
  <c r="P30" i="165"/>
  <c r="T30" i="165" s="1"/>
  <c r="E30" i="165"/>
  <c r="U30" i="165" s="1"/>
  <c r="S29" i="165"/>
  <c r="R29" i="165"/>
  <c r="Q29" i="165"/>
  <c r="P29" i="165"/>
  <c r="E29" i="165"/>
  <c r="S28" i="165"/>
  <c r="R28" i="165"/>
  <c r="Q28" i="165"/>
  <c r="P28" i="165"/>
  <c r="E28" i="165"/>
  <c r="U28" i="165" s="1"/>
  <c r="S27" i="165"/>
  <c r="R27" i="165"/>
  <c r="S26" i="165"/>
  <c r="R26" i="165"/>
  <c r="Q26" i="165"/>
  <c r="P26" i="165"/>
  <c r="E26" i="165"/>
  <c r="U26" i="165" s="1"/>
  <c r="S25" i="165"/>
  <c r="R25" i="165"/>
  <c r="Q25" i="165"/>
  <c r="P25" i="165"/>
  <c r="E25" i="165"/>
  <c r="U25" i="165" s="1"/>
  <c r="S24" i="165"/>
  <c r="R24" i="165"/>
  <c r="Q24" i="165"/>
  <c r="P24" i="165"/>
  <c r="E24" i="165"/>
  <c r="S23" i="165"/>
  <c r="R23" i="165"/>
  <c r="Q23" i="165"/>
  <c r="U23" i="165" s="1"/>
  <c r="P23" i="165"/>
  <c r="T23" i="165" s="1"/>
  <c r="E23" i="165"/>
  <c r="S22" i="165"/>
  <c r="R22" i="165"/>
  <c r="Q22" i="165"/>
  <c r="P22" i="165"/>
  <c r="E22" i="165"/>
  <c r="U22" i="165" s="1"/>
  <c r="S21" i="165"/>
  <c r="R21" i="165"/>
  <c r="Q21" i="165"/>
  <c r="P21" i="165"/>
  <c r="E21" i="165"/>
  <c r="U21" i="165" s="1"/>
  <c r="S20" i="165"/>
  <c r="R20" i="165"/>
  <c r="Q20" i="165"/>
  <c r="P20" i="165"/>
  <c r="E20" i="165"/>
  <c r="S19" i="165"/>
  <c r="R19" i="165"/>
  <c r="Q19" i="165"/>
  <c r="P19" i="165"/>
  <c r="E19" i="165"/>
  <c r="U19" i="165" s="1"/>
  <c r="S18" i="165"/>
  <c r="R18" i="165"/>
  <c r="Q18" i="165"/>
  <c r="P18" i="165"/>
  <c r="E18" i="165"/>
  <c r="U18" i="165" s="1"/>
  <c r="S17" i="165"/>
  <c r="R17" i="165"/>
  <c r="Q17" i="165"/>
  <c r="P17" i="165"/>
  <c r="E17" i="165"/>
  <c r="U17" i="165" s="1"/>
  <c r="S16" i="165"/>
  <c r="R16" i="165"/>
  <c r="Q16" i="165"/>
  <c r="P16" i="165"/>
  <c r="E16" i="165"/>
  <c r="T15" i="165"/>
  <c r="S15" i="165"/>
  <c r="R15" i="165"/>
  <c r="Q15" i="165"/>
  <c r="P15" i="165"/>
  <c r="E15" i="165"/>
  <c r="U15" i="165" s="1"/>
  <c r="S14" i="165"/>
  <c r="R14" i="165"/>
  <c r="Q14" i="165"/>
  <c r="P14" i="165"/>
  <c r="E14" i="165"/>
  <c r="U14" i="165" s="1"/>
  <c r="S13" i="165"/>
  <c r="R13" i="165"/>
  <c r="Q13" i="165"/>
  <c r="P13" i="165"/>
  <c r="E13" i="165"/>
  <c r="U13" i="165" s="1"/>
  <c r="S12" i="165"/>
  <c r="R12" i="165"/>
  <c r="Q12" i="165"/>
  <c r="P12" i="165"/>
  <c r="E12" i="165"/>
  <c r="T11" i="165"/>
  <c r="S11" i="165"/>
  <c r="R11" i="165"/>
  <c r="Q11" i="165"/>
  <c r="P11" i="165"/>
  <c r="E11" i="165"/>
  <c r="U11" i="165" s="1"/>
  <c r="S10" i="165"/>
  <c r="R10" i="165"/>
  <c r="Q10" i="165"/>
  <c r="P10" i="165"/>
  <c r="E10" i="165"/>
  <c r="S9" i="165"/>
  <c r="R9" i="165"/>
  <c r="S8" i="165"/>
  <c r="R8" i="165"/>
  <c r="R62" i="164"/>
  <c r="T61" i="164"/>
  <c r="S61" i="164"/>
  <c r="R61" i="164"/>
  <c r="Q61" i="164"/>
  <c r="P61" i="164"/>
  <c r="E61" i="164"/>
  <c r="U61" i="164" s="1"/>
  <c r="S60" i="164"/>
  <c r="R60" i="164"/>
  <c r="Q60" i="164"/>
  <c r="Q59" i="164" s="1"/>
  <c r="P60" i="164"/>
  <c r="E60" i="164"/>
  <c r="S59" i="164"/>
  <c r="R59" i="164"/>
  <c r="R58" i="164"/>
  <c r="T57" i="164"/>
  <c r="S57" i="164"/>
  <c r="R57" i="164"/>
  <c r="Q57" i="164"/>
  <c r="P57" i="164"/>
  <c r="E57" i="164"/>
  <c r="U57" i="164" s="1"/>
  <c r="S56" i="164"/>
  <c r="R56" i="164"/>
  <c r="Q56" i="164"/>
  <c r="P56" i="164"/>
  <c r="E56" i="164"/>
  <c r="T56" i="164" s="1"/>
  <c r="S55" i="164"/>
  <c r="R55" i="164"/>
  <c r="Q55" i="164"/>
  <c r="P55" i="164"/>
  <c r="E55" i="164"/>
  <c r="U55" i="164" s="1"/>
  <c r="S54" i="164"/>
  <c r="R54" i="164"/>
  <c r="Q54" i="164"/>
  <c r="P54" i="164"/>
  <c r="E54" i="164"/>
  <c r="S53" i="164"/>
  <c r="R53" i="164"/>
  <c r="S52" i="164"/>
  <c r="R52" i="164"/>
  <c r="Q52" i="164"/>
  <c r="U52" i="164" s="1"/>
  <c r="P52" i="164"/>
  <c r="T52" i="164" s="1"/>
  <c r="E52" i="164"/>
  <c r="S51" i="164"/>
  <c r="R51" i="164"/>
  <c r="Q51" i="164"/>
  <c r="P51" i="164"/>
  <c r="E51" i="164"/>
  <c r="T51" i="164" s="1"/>
  <c r="S50" i="164"/>
  <c r="R50" i="164"/>
  <c r="Q50" i="164"/>
  <c r="P50" i="164"/>
  <c r="E50" i="164"/>
  <c r="U50" i="164" s="1"/>
  <c r="S49" i="164"/>
  <c r="R49" i="164"/>
  <c r="Q49" i="164"/>
  <c r="P49" i="164"/>
  <c r="E49" i="164"/>
  <c r="S48" i="164"/>
  <c r="R48" i="164"/>
  <c r="Q48" i="164"/>
  <c r="P48" i="164"/>
  <c r="E48" i="164"/>
  <c r="T48" i="164" s="1"/>
  <c r="S47" i="164"/>
  <c r="R47" i="164"/>
  <c r="Q47" i="164"/>
  <c r="P47" i="164"/>
  <c r="E47" i="164"/>
  <c r="T47" i="164" s="1"/>
  <c r="S46" i="164"/>
  <c r="R46" i="164"/>
  <c r="Q46" i="164"/>
  <c r="P46" i="164"/>
  <c r="E46" i="164"/>
  <c r="U46" i="164" s="1"/>
  <c r="S45" i="164"/>
  <c r="R45" i="164"/>
  <c r="Q45" i="164"/>
  <c r="P45" i="164"/>
  <c r="E45" i="164"/>
  <c r="S44" i="164"/>
  <c r="R44" i="164"/>
  <c r="Q44" i="164"/>
  <c r="P44" i="164"/>
  <c r="E44" i="164"/>
  <c r="T44" i="164" s="1"/>
  <c r="S43" i="164"/>
  <c r="R43" i="164"/>
  <c r="R42" i="164"/>
  <c r="S41" i="164"/>
  <c r="R41" i="164"/>
  <c r="Q41" i="164"/>
  <c r="P41" i="164"/>
  <c r="E41" i="164"/>
  <c r="T41" i="164" s="1"/>
  <c r="S40" i="164"/>
  <c r="R40" i="164"/>
  <c r="Q40" i="164"/>
  <c r="P40" i="164"/>
  <c r="E40" i="164"/>
  <c r="U40" i="164" s="1"/>
  <c r="S39" i="164"/>
  <c r="R39" i="164"/>
  <c r="Q39" i="164"/>
  <c r="P39" i="164"/>
  <c r="E39" i="164"/>
  <c r="S38" i="164"/>
  <c r="R38" i="164"/>
  <c r="Q38" i="164"/>
  <c r="P38" i="164"/>
  <c r="E38" i="164"/>
  <c r="U38" i="164" s="1"/>
  <c r="S37" i="164"/>
  <c r="R37" i="164"/>
  <c r="Q37" i="164"/>
  <c r="P37" i="164"/>
  <c r="E37" i="164"/>
  <c r="T37" i="164" s="1"/>
  <c r="S36" i="164"/>
  <c r="R36" i="164"/>
  <c r="Q36" i="164"/>
  <c r="P36" i="164"/>
  <c r="E36" i="164"/>
  <c r="U36" i="164" s="1"/>
  <c r="S35" i="164"/>
  <c r="R35" i="164"/>
  <c r="Q35" i="164"/>
  <c r="P35" i="164"/>
  <c r="E35" i="164"/>
  <c r="S34" i="164"/>
  <c r="R34" i="164"/>
  <c r="Q34" i="164"/>
  <c r="P34" i="164"/>
  <c r="E34" i="164"/>
  <c r="U34" i="164" s="1"/>
  <c r="S33" i="164"/>
  <c r="R33" i="164"/>
  <c r="Q33" i="164"/>
  <c r="P33" i="164"/>
  <c r="E33" i="164"/>
  <c r="T33" i="164" s="1"/>
  <c r="S32" i="164"/>
  <c r="R32" i="164"/>
  <c r="Q32" i="164"/>
  <c r="P32" i="164"/>
  <c r="T32" i="164" s="1"/>
  <c r="E32" i="164"/>
  <c r="U32" i="164" s="1"/>
  <c r="S31" i="164"/>
  <c r="R31" i="164"/>
  <c r="Q31" i="164"/>
  <c r="P31" i="164"/>
  <c r="E31" i="164"/>
  <c r="S30" i="164"/>
  <c r="R30" i="164"/>
  <c r="Q30" i="164"/>
  <c r="U30" i="164" s="1"/>
  <c r="P30" i="164"/>
  <c r="T30" i="164" s="1"/>
  <c r="E30" i="164"/>
  <c r="S29" i="164"/>
  <c r="R29" i="164"/>
  <c r="Q29" i="164"/>
  <c r="P29" i="164"/>
  <c r="E29" i="164"/>
  <c r="T29" i="164" s="1"/>
  <c r="T28" i="164"/>
  <c r="S28" i="164"/>
  <c r="R28" i="164"/>
  <c r="Q28" i="164"/>
  <c r="P28" i="164"/>
  <c r="P27" i="164" s="1"/>
  <c r="E28" i="164"/>
  <c r="U28" i="164" s="1"/>
  <c r="S27" i="164"/>
  <c r="R27" i="164"/>
  <c r="S26" i="164"/>
  <c r="R26" i="164"/>
  <c r="Q26" i="164"/>
  <c r="P26" i="164"/>
  <c r="E26" i="164"/>
  <c r="S25" i="164"/>
  <c r="R25" i="164"/>
  <c r="Q25" i="164"/>
  <c r="P25" i="164"/>
  <c r="E25" i="164"/>
  <c r="U25" i="164" s="1"/>
  <c r="U24" i="164"/>
  <c r="S24" i="164"/>
  <c r="R24" i="164"/>
  <c r="Q24" i="164"/>
  <c r="P24" i="164"/>
  <c r="E24" i="164"/>
  <c r="T24" i="164" s="1"/>
  <c r="S23" i="164"/>
  <c r="R23" i="164"/>
  <c r="Q23" i="164"/>
  <c r="P23" i="164"/>
  <c r="E23" i="164"/>
  <c r="U23" i="164" s="1"/>
  <c r="S22" i="164"/>
  <c r="R22" i="164"/>
  <c r="Q22" i="164"/>
  <c r="P22" i="164"/>
  <c r="E22" i="164"/>
  <c r="S21" i="164"/>
  <c r="R21" i="164"/>
  <c r="Q21" i="164"/>
  <c r="P21" i="164"/>
  <c r="E21" i="164"/>
  <c r="U21" i="164" s="1"/>
  <c r="S20" i="164"/>
  <c r="R20" i="164"/>
  <c r="Q20" i="164"/>
  <c r="P20" i="164"/>
  <c r="E20" i="164"/>
  <c r="T20" i="164" s="1"/>
  <c r="S19" i="164"/>
  <c r="R19" i="164"/>
  <c r="Q19" i="164"/>
  <c r="P19" i="164"/>
  <c r="E19" i="164"/>
  <c r="U19" i="164" s="1"/>
  <c r="S18" i="164"/>
  <c r="R18" i="164"/>
  <c r="Q18" i="164"/>
  <c r="P18" i="164"/>
  <c r="E18" i="164"/>
  <c r="S17" i="164"/>
  <c r="R17" i="164"/>
  <c r="Q17" i="164"/>
  <c r="P17" i="164"/>
  <c r="E17" i="164"/>
  <c r="U17" i="164" s="1"/>
  <c r="S16" i="164"/>
  <c r="R16" i="164"/>
  <c r="Q16" i="164"/>
  <c r="P16" i="164"/>
  <c r="E16" i="164"/>
  <c r="T16" i="164" s="1"/>
  <c r="S15" i="164"/>
  <c r="R15" i="164"/>
  <c r="Q15" i="164"/>
  <c r="P15" i="164"/>
  <c r="E15" i="164"/>
  <c r="U15" i="164" s="1"/>
  <c r="S14" i="164"/>
  <c r="R14" i="164"/>
  <c r="Q14" i="164"/>
  <c r="P14" i="164"/>
  <c r="E14" i="164"/>
  <c r="S13" i="164"/>
  <c r="R13" i="164"/>
  <c r="Q13" i="164"/>
  <c r="P13" i="164"/>
  <c r="E13" i="164"/>
  <c r="U13" i="164" s="1"/>
  <c r="S12" i="164"/>
  <c r="R12" i="164"/>
  <c r="Q12" i="164"/>
  <c r="P12" i="164"/>
  <c r="E12" i="164"/>
  <c r="T12" i="164" s="1"/>
  <c r="S11" i="164"/>
  <c r="R11" i="164"/>
  <c r="Q11" i="164"/>
  <c r="P11" i="164"/>
  <c r="E11" i="164"/>
  <c r="U11" i="164" s="1"/>
  <c r="S10" i="164"/>
  <c r="R10" i="164"/>
  <c r="Q10" i="164"/>
  <c r="P10" i="164"/>
  <c r="E10" i="164"/>
  <c r="S9" i="164"/>
  <c r="R9" i="164"/>
  <c r="S8" i="164"/>
  <c r="R8" i="164"/>
  <c r="S62" i="163"/>
  <c r="R62" i="163"/>
  <c r="S61" i="163"/>
  <c r="R61" i="163"/>
  <c r="Q61" i="163"/>
  <c r="P61" i="163"/>
  <c r="E61" i="163"/>
  <c r="T61" i="163" s="1"/>
  <c r="S60" i="163"/>
  <c r="R60" i="163"/>
  <c r="Q60" i="163"/>
  <c r="Q59" i="163" s="1"/>
  <c r="P60" i="163"/>
  <c r="E60" i="163"/>
  <c r="E59" i="163" s="1"/>
  <c r="U59" i="163" s="1"/>
  <c r="S59" i="163"/>
  <c r="R59" i="163"/>
  <c r="S58" i="163"/>
  <c r="R58" i="163"/>
  <c r="T57" i="163"/>
  <c r="S57" i="163"/>
  <c r="R57" i="163"/>
  <c r="Q57" i="163"/>
  <c r="P57" i="163"/>
  <c r="E57" i="163"/>
  <c r="U57" i="163" s="1"/>
  <c r="S56" i="163"/>
  <c r="R56" i="163"/>
  <c r="Q56" i="163"/>
  <c r="P56" i="163"/>
  <c r="E56" i="163"/>
  <c r="T55" i="163"/>
  <c r="S55" i="163"/>
  <c r="R55" i="163"/>
  <c r="Q55" i="163"/>
  <c r="P55" i="163"/>
  <c r="E55" i="163"/>
  <c r="U55" i="163" s="1"/>
  <c r="U54" i="163"/>
  <c r="S54" i="163"/>
  <c r="R54" i="163"/>
  <c r="Q54" i="163"/>
  <c r="Q53" i="163" s="1"/>
  <c r="P54" i="163"/>
  <c r="E54" i="163"/>
  <c r="S53" i="163"/>
  <c r="R53" i="163"/>
  <c r="S52" i="163"/>
  <c r="R52" i="163"/>
  <c r="Q52" i="163"/>
  <c r="P52" i="163"/>
  <c r="T52" i="163" s="1"/>
  <c r="E52" i="163"/>
  <c r="U52" i="163" s="1"/>
  <c r="S51" i="163"/>
  <c r="R51" i="163"/>
  <c r="Q51" i="163"/>
  <c r="P51" i="163"/>
  <c r="E51" i="163"/>
  <c r="S50" i="163"/>
  <c r="R50" i="163"/>
  <c r="Q50" i="163"/>
  <c r="P50" i="163"/>
  <c r="E50" i="163"/>
  <c r="U50" i="163" s="1"/>
  <c r="S49" i="163"/>
  <c r="R49" i="163"/>
  <c r="Q49" i="163"/>
  <c r="P49" i="163"/>
  <c r="E49" i="163"/>
  <c r="T49" i="163" s="1"/>
  <c r="S48" i="163"/>
  <c r="R48" i="163"/>
  <c r="Q48" i="163"/>
  <c r="P48" i="163"/>
  <c r="E48" i="163"/>
  <c r="U48" i="163" s="1"/>
  <c r="S47" i="163"/>
  <c r="R47" i="163"/>
  <c r="Q47" i="163"/>
  <c r="P47" i="163"/>
  <c r="E47" i="163"/>
  <c r="S46" i="163"/>
  <c r="R46" i="163"/>
  <c r="Q46" i="163"/>
  <c r="P46" i="163"/>
  <c r="E46" i="163"/>
  <c r="U46" i="163" s="1"/>
  <c r="S45" i="163"/>
  <c r="R45" i="163"/>
  <c r="Q45" i="163"/>
  <c r="U45" i="163" s="1"/>
  <c r="P45" i="163"/>
  <c r="E45" i="163"/>
  <c r="T45" i="163" s="1"/>
  <c r="S44" i="163"/>
  <c r="R44" i="163"/>
  <c r="Q44" i="163"/>
  <c r="P44" i="163"/>
  <c r="P43" i="163" s="1"/>
  <c r="E44" i="163"/>
  <c r="U44" i="163" s="1"/>
  <c r="S43" i="163"/>
  <c r="R43" i="163"/>
  <c r="S42" i="163"/>
  <c r="R42" i="163"/>
  <c r="S41" i="163"/>
  <c r="R41" i="163"/>
  <c r="Q41" i="163"/>
  <c r="P41" i="163"/>
  <c r="E41" i="163"/>
  <c r="S40" i="163"/>
  <c r="R40" i="163"/>
  <c r="Q40" i="163"/>
  <c r="P40" i="163"/>
  <c r="E40" i="163"/>
  <c r="U40" i="163" s="1"/>
  <c r="S39" i="163"/>
  <c r="R39" i="163"/>
  <c r="Q39" i="163"/>
  <c r="P39" i="163"/>
  <c r="E39" i="163"/>
  <c r="T39" i="163" s="1"/>
  <c r="T38" i="163"/>
  <c r="S38" i="163"/>
  <c r="R38" i="163"/>
  <c r="Q38" i="163"/>
  <c r="P38" i="163"/>
  <c r="E38" i="163"/>
  <c r="U38" i="163" s="1"/>
  <c r="S37" i="163"/>
  <c r="R37" i="163"/>
  <c r="Q37" i="163"/>
  <c r="P37" i="163"/>
  <c r="E37" i="163"/>
  <c r="S36" i="163"/>
  <c r="R36" i="163"/>
  <c r="Q36" i="163"/>
  <c r="P36" i="163"/>
  <c r="E36" i="163"/>
  <c r="U36" i="163" s="1"/>
  <c r="S35" i="163"/>
  <c r="R35" i="163"/>
  <c r="Q35" i="163"/>
  <c r="P35" i="163"/>
  <c r="E35" i="163"/>
  <c r="T35" i="163" s="1"/>
  <c r="T34" i="163"/>
  <c r="S34" i="163"/>
  <c r="R34" i="163"/>
  <c r="Q34" i="163"/>
  <c r="P34" i="163"/>
  <c r="E34" i="163"/>
  <c r="U34" i="163" s="1"/>
  <c r="S33" i="163"/>
  <c r="R33" i="163"/>
  <c r="Q33" i="163"/>
  <c r="P33" i="163"/>
  <c r="E33" i="163"/>
  <c r="S32" i="163"/>
  <c r="R32" i="163"/>
  <c r="Q32" i="163"/>
  <c r="P32" i="163"/>
  <c r="E32" i="163"/>
  <c r="S31" i="163"/>
  <c r="R31" i="163"/>
  <c r="Q31" i="163"/>
  <c r="P31" i="163"/>
  <c r="E31" i="163"/>
  <c r="T31" i="163" s="1"/>
  <c r="S30" i="163"/>
  <c r="R30" i="163"/>
  <c r="Q30" i="163"/>
  <c r="P30" i="163"/>
  <c r="T30" i="163" s="1"/>
  <c r="E30" i="163"/>
  <c r="S29" i="163"/>
  <c r="R29" i="163"/>
  <c r="Q29" i="163"/>
  <c r="P29" i="163"/>
  <c r="E29" i="163"/>
  <c r="S28" i="163"/>
  <c r="R28" i="163"/>
  <c r="Q28" i="163"/>
  <c r="P28" i="163"/>
  <c r="E28" i="163"/>
  <c r="U28" i="163" s="1"/>
  <c r="S27" i="163"/>
  <c r="R27" i="163"/>
  <c r="S26" i="163"/>
  <c r="R26" i="163"/>
  <c r="Q26" i="163"/>
  <c r="P26" i="163"/>
  <c r="E26" i="163"/>
  <c r="T26" i="163" s="1"/>
  <c r="S25" i="163"/>
  <c r="R25" i="163"/>
  <c r="Q25" i="163"/>
  <c r="P25" i="163"/>
  <c r="E25" i="163"/>
  <c r="U25" i="163" s="1"/>
  <c r="S24" i="163"/>
  <c r="R24" i="163"/>
  <c r="Q24" i="163"/>
  <c r="P24" i="163"/>
  <c r="E24" i="163"/>
  <c r="S23" i="163"/>
  <c r="R23" i="163"/>
  <c r="Q23" i="163"/>
  <c r="P23" i="163"/>
  <c r="E23" i="163"/>
  <c r="T23" i="163" s="1"/>
  <c r="S22" i="163"/>
  <c r="R22" i="163"/>
  <c r="Q22" i="163"/>
  <c r="P22" i="163"/>
  <c r="E22" i="163"/>
  <c r="T22" i="163" s="1"/>
  <c r="S21" i="163"/>
  <c r="R21" i="163"/>
  <c r="Q21" i="163"/>
  <c r="P21" i="163"/>
  <c r="E21" i="163"/>
  <c r="U21" i="163" s="1"/>
  <c r="S20" i="163"/>
  <c r="R20" i="163"/>
  <c r="Q20" i="163"/>
  <c r="P20" i="163"/>
  <c r="E20" i="163"/>
  <c r="S19" i="163"/>
  <c r="R19" i="163"/>
  <c r="Q19" i="163"/>
  <c r="P19" i="163"/>
  <c r="E19" i="163"/>
  <c r="T19" i="163" s="1"/>
  <c r="S18" i="163"/>
  <c r="R18" i="163"/>
  <c r="Q18" i="163"/>
  <c r="P18" i="163"/>
  <c r="E18" i="163"/>
  <c r="T18" i="163" s="1"/>
  <c r="S17" i="163"/>
  <c r="R17" i="163"/>
  <c r="Q17" i="163"/>
  <c r="P17" i="163"/>
  <c r="E17" i="163"/>
  <c r="U17" i="163" s="1"/>
  <c r="S16" i="163"/>
  <c r="R16" i="163"/>
  <c r="Q16" i="163"/>
  <c r="P16" i="163"/>
  <c r="E16" i="163"/>
  <c r="S15" i="163"/>
  <c r="R15" i="163"/>
  <c r="Q15" i="163"/>
  <c r="P15" i="163"/>
  <c r="E15" i="163"/>
  <c r="T15" i="163" s="1"/>
  <c r="S14" i="163"/>
  <c r="R14" i="163"/>
  <c r="Q14" i="163"/>
  <c r="P14" i="163"/>
  <c r="E14" i="163"/>
  <c r="T14" i="163" s="1"/>
  <c r="S13" i="163"/>
  <c r="R13" i="163"/>
  <c r="Q13" i="163"/>
  <c r="P13" i="163"/>
  <c r="T13" i="163" s="1"/>
  <c r="E13" i="163"/>
  <c r="S12" i="163"/>
  <c r="R12" i="163"/>
  <c r="Q12" i="163"/>
  <c r="P12" i="163"/>
  <c r="E12" i="163"/>
  <c r="S11" i="163"/>
  <c r="R11" i="163"/>
  <c r="Q11" i="163"/>
  <c r="P11" i="163"/>
  <c r="E11" i="163"/>
  <c r="U11" i="163" s="1"/>
  <c r="S10" i="163"/>
  <c r="R10" i="163"/>
  <c r="Q10" i="163"/>
  <c r="Q9" i="163" s="1"/>
  <c r="P10" i="163"/>
  <c r="E10" i="163"/>
  <c r="U10" i="163" s="1"/>
  <c r="S9" i="163"/>
  <c r="R9" i="163"/>
  <c r="S8" i="163"/>
  <c r="R8" i="163"/>
  <c r="S62" i="162"/>
  <c r="R62" i="162"/>
  <c r="S61" i="162"/>
  <c r="R61" i="162"/>
  <c r="Q61" i="162"/>
  <c r="P61" i="162"/>
  <c r="E61" i="162"/>
  <c r="U61" i="162" s="1"/>
  <c r="S60" i="162"/>
  <c r="R60" i="162"/>
  <c r="Q60" i="162"/>
  <c r="Q59" i="162" s="1"/>
  <c r="P60" i="162"/>
  <c r="E60" i="162"/>
  <c r="S59" i="162"/>
  <c r="R59" i="162"/>
  <c r="S58" i="162"/>
  <c r="R58" i="162"/>
  <c r="S57" i="162"/>
  <c r="R57" i="162"/>
  <c r="Q57" i="162"/>
  <c r="P57" i="162"/>
  <c r="E57" i="162"/>
  <c r="U57" i="162" s="1"/>
  <c r="S56" i="162"/>
  <c r="R56" i="162"/>
  <c r="Q56" i="162"/>
  <c r="P56" i="162"/>
  <c r="E56" i="162"/>
  <c r="T56" i="162" s="1"/>
  <c r="S55" i="162"/>
  <c r="R55" i="162"/>
  <c r="Q55" i="162"/>
  <c r="P55" i="162"/>
  <c r="E55" i="162"/>
  <c r="U55" i="162" s="1"/>
  <c r="S54" i="162"/>
  <c r="R54" i="162"/>
  <c r="Q54" i="162"/>
  <c r="P54" i="162"/>
  <c r="E54" i="162"/>
  <c r="S53" i="162"/>
  <c r="R53" i="162"/>
  <c r="S52" i="162"/>
  <c r="R52" i="162"/>
  <c r="Q52" i="162"/>
  <c r="U52" i="162" s="1"/>
  <c r="P52" i="162"/>
  <c r="T52" i="162" s="1"/>
  <c r="E52" i="162"/>
  <c r="S51" i="162"/>
  <c r="R51" i="162"/>
  <c r="Q51" i="162"/>
  <c r="P51" i="162"/>
  <c r="E51" i="162"/>
  <c r="T51" i="162" s="1"/>
  <c r="S50" i="162"/>
  <c r="R50" i="162"/>
  <c r="Q50" i="162"/>
  <c r="P50" i="162"/>
  <c r="E50" i="162"/>
  <c r="U50" i="162" s="1"/>
  <c r="S49" i="162"/>
  <c r="R49" i="162"/>
  <c r="Q49" i="162"/>
  <c r="P49" i="162"/>
  <c r="E49" i="162"/>
  <c r="S48" i="162"/>
  <c r="R48" i="162"/>
  <c r="Q48" i="162"/>
  <c r="P48" i="162"/>
  <c r="E48" i="162"/>
  <c r="U48" i="162" s="1"/>
  <c r="S47" i="162"/>
  <c r="R47" i="162"/>
  <c r="Q47" i="162"/>
  <c r="P47" i="162"/>
  <c r="E47" i="162"/>
  <c r="T47" i="162" s="1"/>
  <c r="S46" i="162"/>
  <c r="R46" i="162"/>
  <c r="Q46" i="162"/>
  <c r="P46" i="162"/>
  <c r="E46" i="162"/>
  <c r="U46" i="162" s="1"/>
  <c r="S45" i="162"/>
  <c r="R45" i="162"/>
  <c r="Q45" i="162"/>
  <c r="P45" i="162"/>
  <c r="E45" i="162"/>
  <c r="S44" i="162"/>
  <c r="R44" i="162"/>
  <c r="Q44" i="162"/>
  <c r="P44" i="162"/>
  <c r="E44" i="162"/>
  <c r="U44" i="162" s="1"/>
  <c r="S43" i="162"/>
  <c r="R43" i="162"/>
  <c r="S42" i="162"/>
  <c r="R42" i="162"/>
  <c r="S41" i="162"/>
  <c r="R41" i="162"/>
  <c r="Q41" i="162"/>
  <c r="P41" i="162"/>
  <c r="E41" i="162"/>
  <c r="T41" i="162" s="1"/>
  <c r="S40" i="162"/>
  <c r="R40" i="162"/>
  <c r="Q40" i="162"/>
  <c r="P40" i="162"/>
  <c r="E40" i="162"/>
  <c r="U40" i="162" s="1"/>
  <c r="S39" i="162"/>
  <c r="R39" i="162"/>
  <c r="Q39" i="162"/>
  <c r="P39" i="162"/>
  <c r="E39" i="162"/>
  <c r="S38" i="162"/>
  <c r="R38" i="162"/>
  <c r="Q38" i="162"/>
  <c r="P38" i="162"/>
  <c r="E38" i="162"/>
  <c r="U38" i="162" s="1"/>
  <c r="S37" i="162"/>
  <c r="R37" i="162"/>
  <c r="Q37" i="162"/>
  <c r="P37" i="162"/>
  <c r="E37" i="162"/>
  <c r="T37" i="162" s="1"/>
  <c r="S36" i="162"/>
  <c r="R36" i="162"/>
  <c r="Q36" i="162"/>
  <c r="P36" i="162"/>
  <c r="E36" i="162"/>
  <c r="U36" i="162" s="1"/>
  <c r="S35" i="162"/>
  <c r="R35" i="162"/>
  <c r="Q35" i="162"/>
  <c r="P35" i="162"/>
  <c r="E35" i="162"/>
  <c r="S34" i="162"/>
  <c r="R34" i="162"/>
  <c r="Q34" i="162"/>
  <c r="P34" i="162"/>
  <c r="E34" i="162"/>
  <c r="U34" i="162" s="1"/>
  <c r="S33" i="162"/>
  <c r="R33" i="162"/>
  <c r="Q33" i="162"/>
  <c r="P33" i="162"/>
  <c r="E33" i="162"/>
  <c r="T33" i="162" s="1"/>
  <c r="S32" i="162"/>
  <c r="R32" i="162"/>
  <c r="Q32" i="162"/>
  <c r="P32" i="162"/>
  <c r="T32" i="162" s="1"/>
  <c r="E32" i="162"/>
  <c r="U32" i="162" s="1"/>
  <c r="S31" i="162"/>
  <c r="R31" i="162"/>
  <c r="Q31" i="162"/>
  <c r="P31" i="162"/>
  <c r="E31" i="162"/>
  <c r="S30" i="162"/>
  <c r="R30" i="162"/>
  <c r="Q30" i="162"/>
  <c r="U30" i="162" s="1"/>
  <c r="P30" i="162"/>
  <c r="T30" i="162" s="1"/>
  <c r="E30" i="162"/>
  <c r="S29" i="162"/>
  <c r="R29" i="162"/>
  <c r="Q29" i="162"/>
  <c r="P29" i="162"/>
  <c r="E29" i="162"/>
  <c r="T29" i="162" s="1"/>
  <c r="T28" i="162"/>
  <c r="S28" i="162"/>
  <c r="R28" i="162"/>
  <c r="Q28" i="162"/>
  <c r="P28" i="162"/>
  <c r="E28" i="162"/>
  <c r="U28" i="162" s="1"/>
  <c r="S27" i="162"/>
  <c r="R27" i="162"/>
  <c r="S26" i="162"/>
  <c r="R26" i="162"/>
  <c r="Q26" i="162"/>
  <c r="P26" i="162"/>
  <c r="E26" i="162"/>
  <c r="T25" i="162"/>
  <c r="S25" i="162"/>
  <c r="R25" i="162"/>
  <c r="Q25" i="162"/>
  <c r="P25" i="162"/>
  <c r="E25" i="162"/>
  <c r="U25" i="162" s="1"/>
  <c r="S24" i="162"/>
  <c r="R24" i="162"/>
  <c r="Q24" i="162"/>
  <c r="P24" i="162"/>
  <c r="E24" i="162"/>
  <c r="T24" i="162" s="1"/>
  <c r="S23" i="162"/>
  <c r="R23" i="162"/>
  <c r="Q23" i="162"/>
  <c r="P23" i="162"/>
  <c r="E23" i="162"/>
  <c r="U23" i="162" s="1"/>
  <c r="S22" i="162"/>
  <c r="R22" i="162"/>
  <c r="Q22" i="162"/>
  <c r="P22" i="162"/>
  <c r="E22" i="162"/>
  <c r="T21" i="162"/>
  <c r="S21" i="162"/>
  <c r="R21" i="162"/>
  <c r="Q21" i="162"/>
  <c r="P21" i="162"/>
  <c r="E21" i="162"/>
  <c r="U21" i="162" s="1"/>
  <c r="S20" i="162"/>
  <c r="R20" i="162"/>
  <c r="Q20" i="162"/>
  <c r="P20" i="162"/>
  <c r="E20" i="162"/>
  <c r="T20" i="162" s="1"/>
  <c r="S19" i="162"/>
  <c r="R19" i="162"/>
  <c r="Q19" i="162"/>
  <c r="P19" i="162"/>
  <c r="E19" i="162"/>
  <c r="U19" i="162" s="1"/>
  <c r="S18" i="162"/>
  <c r="R18" i="162"/>
  <c r="Q18" i="162"/>
  <c r="P18" i="162"/>
  <c r="E18" i="162"/>
  <c r="T17" i="162"/>
  <c r="S17" i="162"/>
  <c r="R17" i="162"/>
  <c r="Q17" i="162"/>
  <c r="P17" i="162"/>
  <c r="E17" i="162"/>
  <c r="U17" i="162" s="1"/>
  <c r="S16" i="162"/>
  <c r="R16" i="162"/>
  <c r="Q16" i="162"/>
  <c r="P16" i="162"/>
  <c r="E16" i="162"/>
  <c r="T16" i="162" s="1"/>
  <c r="S15" i="162"/>
  <c r="R15" i="162"/>
  <c r="Q15" i="162"/>
  <c r="P15" i="162"/>
  <c r="E15" i="162"/>
  <c r="U15" i="162" s="1"/>
  <c r="S14" i="162"/>
  <c r="R14" i="162"/>
  <c r="Q14" i="162"/>
  <c r="P14" i="162"/>
  <c r="E14" i="162"/>
  <c r="S13" i="162"/>
  <c r="R13" i="162"/>
  <c r="Q13" i="162"/>
  <c r="U13" i="162" s="1"/>
  <c r="P13" i="162"/>
  <c r="E13" i="162"/>
  <c r="S12" i="162"/>
  <c r="R12" i="162"/>
  <c r="Q12" i="162"/>
  <c r="P12" i="162"/>
  <c r="E12" i="162"/>
  <c r="U12" i="162" s="1"/>
  <c r="S11" i="162"/>
  <c r="R11" i="162"/>
  <c r="Q11" i="162"/>
  <c r="P11" i="162"/>
  <c r="E11" i="162"/>
  <c r="U11" i="162" s="1"/>
  <c r="U10" i="162"/>
  <c r="S10" i="162"/>
  <c r="R10" i="162"/>
  <c r="Q10" i="162"/>
  <c r="P10" i="162"/>
  <c r="E10" i="162"/>
  <c r="S9" i="162"/>
  <c r="R9" i="162"/>
  <c r="S8" i="162"/>
  <c r="R8" i="162"/>
  <c r="S62" i="161"/>
  <c r="S61" i="161"/>
  <c r="R61" i="161"/>
  <c r="Q61" i="161"/>
  <c r="P61" i="161"/>
  <c r="E61" i="161"/>
  <c r="U61" i="161" s="1"/>
  <c r="S60" i="161"/>
  <c r="R60" i="161"/>
  <c r="Q60" i="161"/>
  <c r="P60" i="161"/>
  <c r="P59" i="161" s="1"/>
  <c r="E60" i="161"/>
  <c r="E59" i="161" s="1"/>
  <c r="U59" i="161" s="1"/>
  <c r="S59" i="161"/>
  <c r="R59" i="161"/>
  <c r="S58" i="161"/>
  <c r="S57" i="161"/>
  <c r="R57" i="161"/>
  <c r="Q57" i="161"/>
  <c r="P57" i="161"/>
  <c r="E57" i="161"/>
  <c r="U57" i="161" s="1"/>
  <c r="S56" i="161"/>
  <c r="R56" i="161"/>
  <c r="Q56" i="161"/>
  <c r="P56" i="161"/>
  <c r="E56" i="161"/>
  <c r="T56" i="161" s="1"/>
  <c r="S55" i="161"/>
  <c r="R55" i="161"/>
  <c r="Q55" i="161"/>
  <c r="P55" i="161"/>
  <c r="E55" i="161"/>
  <c r="T55" i="161" s="1"/>
  <c r="S54" i="161"/>
  <c r="R54" i="161"/>
  <c r="Q54" i="161"/>
  <c r="P54" i="161"/>
  <c r="E54" i="161"/>
  <c r="T54" i="161" s="1"/>
  <c r="S53" i="161"/>
  <c r="R53" i="161"/>
  <c r="S52" i="161"/>
  <c r="R52" i="161"/>
  <c r="Q52" i="161"/>
  <c r="P52" i="161"/>
  <c r="E52" i="161"/>
  <c r="U52" i="161" s="1"/>
  <c r="S51" i="161"/>
  <c r="R51" i="161"/>
  <c r="Q51" i="161"/>
  <c r="P51" i="161"/>
  <c r="E51" i="161"/>
  <c r="S50" i="161"/>
  <c r="R50" i="161"/>
  <c r="Q50" i="161"/>
  <c r="P50" i="161"/>
  <c r="E50" i="161"/>
  <c r="U50" i="161" s="1"/>
  <c r="S49" i="161"/>
  <c r="R49" i="161"/>
  <c r="Q49" i="161"/>
  <c r="P49" i="161"/>
  <c r="E49" i="161"/>
  <c r="T49" i="161" s="1"/>
  <c r="S48" i="161"/>
  <c r="R48" i="161"/>
  <c r="Q48" i="161"/>
  <c r="P48" i="161"/>
  <c r="E48" i="161"/>
  <c r="S47" i="161"/>
  <c r="R47" i="161"/>
  <c r="Q47" i="161"/>
  <c r="P47" i="161"/>
  <c r="E47" i="161"/>
  <c r="T47" i="161" s="1"/>
  <c r="S46" i="161"/>
  <c r="R46" i="161"/>
  <c r="Q46" i="161"/>
  <c r="P46" i="161"/>
  <c r="E46" i="161"/>
  <c r="T46" i="161" s="1"/>
  <c r="S45" i="161"/>
  <c r="R45" i="161"/>
  <c r="Q45" i="161"/>
  <c r="P45" i="161"/>
  <c r="E45" i="161"/>
  <c r="S44" i="161"/>
  <c r="R44" i="161"/>
  <c r="Q44" i="161"/>
  <c r="P44" i="161"/>
  <c r="E44" i="161"/>
  <c r="S43" i="161"/>
  <c r="R43" i="161"/>
  <c r="S42" i="161"/>
  <c r="R42" i="161"/>
  <c r="S41" i="161"/>
  <c r="R41" i="161"/>
  <c r="Q41" i="161"/>
  <c r="P41" i="161"/>
  <c r="E41" i="161"/>
  <c r="T41" i="161" s="1"/>
  <c r="S40" i="161"/>
  <c r="R40" i="161"/>
  <c r="Q40" i="161"/>
  <c r="P40" i="161"/>
  <c r="E40" i="161"/>
  <c r="U40" i="161" s="1"/>
  <c r="S39" i="161"/>
  <c r="R39" i="161"/>
  <c r="Q39" i="161"/>
  <c r="P39" i="161"/>
  <c r="E39" i="161"/>
  <c r="S38" i="161"/>
  <c r="R38" i="161"/>
  <c r="Q38" i="161"/>
  <c r="P38" i="161"/>
  <c r="E38" i="161"/>
  <c r="U38" i="161" s="1"/>
  <c r="S37" i="161"/>
  <c r="R37" i="161"/>
  <c r="Q37" i="161"/>
  <c r="P37" i="161"/>
  <c r="E37" i="161"/>
  <c r="S36" i="161"/>
  <c r="R36" i="161"/>
  <c r="Q36" i="161"/>
  <c r="U36" i="161" s="1"/>
  <c r="P36" i="161"/>
  <c r="T36" i="161" s="1"/>
  <c r="E36" i="161"/>
  <c r="S35" i="161"/>
  <c r="R35" i="161"/>
  <c r="Q35" i="161"/>
  <c r="P35" i="161"/>
  <c r="E35" i="161"/>
  <c r="T35" i="161" s="1"/>
  <c r="S34" i="161"/>
  <c r="R34" i="161"/>
  <c r="Q34" i="161"/>
  <c r="P34" i="161"/>
  <c r="E34" i="161"/>
  <c r="S33" i="161"/>
  <c r="R33" i="161"/>
  <c r="Q33" i="161"/>
  <c r="P33" i="161"/>
  <c r="E33" i="161"/>
  <c r="T33" i="161" s="1"/>
  <c r="S32" i="161"/>
  <c r="R32" i="161"/>
  <c r="Q32" i="161"/>
  <c r="U32" i="161" s="1"/>
  <c r="P32" i="161"/>
  <c r="T32" i="161" s="1"/>
  <c r="E32" i="161"/>
  <c r="S31" i="161"/>
  <c r="R31" i="161"/>
  <c r="Q31" i="161"/>
  <c r="P31" i="161"/>
  <c r="E31" i="161"/>
  <c r="S30" i="161"/>
  <c r="R30" i="161"/>
  <c r="Q30" i="161"/>
  <c r="P30" i="161"/>
  <c r="E30" i="161"/>
  <c r="S29" i="161"/>
  <c r="R29" i="161"/>
  <c r="Q29" i="161"/>
  <c r="P29" i="161"/>
  <c r="E29" i="161"/>
  <c r="S28" i="161"/>
  <c r="R28" i="161"/>
  <c r="Q28" i="161"/>
  <c r="P28" i="161"/>
  <c r="E28" i="161"/>
  <c r="U28" i="161" s="1"/>
  <c r="S27" i="161"/>
  <c r="R27" i="161"/>
  <c r="S26" i="161"/>
  <c r="R26" i="161"/>
  <c r="Q26" i="161"/>
  <c r="P26" i="161"/>
  <c r="E26" i="161"/>
  <c r="T26" i="161" s="1"/>
  <c r="S25" i="161"/>
  <c r="R25" i="161"/>
  <c r="Q25" i="161"/>
  <c r="P25" i="161"/>
  <c r="E25" i="161"/>
  <c r="S24" i="161"/>
  <c r="R24" i="161"/>
  <c r="Q24" i="161"/>
  <c r="P24" i="161"/>
  <c r="E24" i="161"/>
  <c r="T24" i="161" s="1"/>
  <c r="S23" i="161"/>
  <c r="R23" i="161"/>
  <c r="Q23" i="161"/>
  <c r="P23" i="161"/>
  <c r="E23" i="161"/>
  <c r="U23" i="161" s="1"/>
  <c r="S22" i="161"/>
  <c r="R22" i="161"/>
  <c r="Q22" i="161"/>
  <c r="P22" i="161"/>
  <c r="E22" i="161"/>
  <c r="S21" i="161"/>
  <c r="R21" i="161"/>
  <c r="Q21" i="161"/>
  <c r="P21" i="161"/>
  <c r="E21" i="161"/>
  <c r="U21" i="161" s="1"/>
  <c r="S20" i="161"/>
  <c r="R20" i="161"/>
  <c r="Q20" i="161"/>
  <c r="P20" i="161"/>
  <c r="E20" i="161"/>
  <c r="S19" i="161"/>
  <c r="R19" i="161"/>
  <c r="Q19" i="161"/>
  <c r="P19" i="161"/>
  <c r="E19" i="161"/>
  <c r="T19" i="161" s="1"/>
  <c r="U18" i="161"/>
  <c r="S18" i="161"/>
  <c r="R18" i="161"/>
  <c r="Q18" i="161"/>
  <c r="P18" i="161"/>
  <c r="E18" i="161"/>
  <c r="T18" i="161" s="1"/>
  <c r="S17" i="161"/>
  <c r="R17" i="161"/>
  <c r="Q17" i="161"/>
  <c r="P17" i="161"/>
  <c r="E17" i="161"/>
  <c r="S16" i="161"/>
  <c r="R16" i="161"/>
  <c r="Q16" i="161"/>
  <c r="P16" i="161"/>
  <c r="E16" i="161"/>
  <c r="T16" i="161" s="1"/>
  <c r="S15" i="161"/>
  <c r="R15" i="161"/>
  <c r="Q15" i="161"/>
  <c r="P15" i="161"/>
  <c r="E15" i="161"/>
  <c r="U15" i="161" s="1"/>
  <c r="S14" i="161"/>
  <c r="R14" i="161"/>
  <c r="Q14" i="161"/>
  <c r="P14" i="161"/>
  <c r="E14" i="161"/>
  <c r="S13" i="161"/>
  <c r="R13" i="161"/>
  <c r="Q13" i="161"/>
  <c r="P13" i="161"/>
  <c r="E13" i="161"/>
  <c r="U13" i="161" s="1"/>
  <c r="S12" i="161"/>
  <c r="R12" i="161"/>
  <c r="Q12" i="161"/>
  <c r="P12" i="161"/>
  <c r="E12" i="161"/>
  <c r="T11" i="161"/>
  <c r="S11" i="161"/>
  <c r="R11" i="161"/>
  <c r="Q11" i="161"/>
  <c r="P11" i="161"/>
  <c r="E11" i="161"/>
  <c r="U11" i="161" s="1"/>
  <c r="S10" i="161"/>
  <c r="R10" i="161"/>
  <c r="Q10" i="161"/>
  <c r="U10" i="161" s="1"/>
  <c r="P10" i="161"/>
  <c r="E10" i="161"/>
  <c r="S9" i="161"/>
  <c r="R9" i="161"/>
  <c r="S8" i="161"/>
  <c r="R8" i="161"/>
  <c r="S62" i="160"/>
  <c r="R62" i="160"/>
  <c r="S61" i="160"/>
  <c r="R61" i="160"/>
  <c r="Q61" i="160"/>
  <c r="P61" i="160"/>
  <c r="E61" i="160"/>
  <c r="U61" i="160" s="1"/>
  <c r="S60" i="160"/>
  <c r="R60" i="160"/>
  <c r="Q60" i="160"/>
  <c r="Q59" i="160" s="1"/>
  <c r="P60" i="160"/>
  <c r="E60" i="160"/>
  <c r="U60" i="160" s="1"/>
  <c r="S59" i="160"/>
  <c r="R59" i="160"/>
  <c r="S58" i="160"/>
  <c r="R58" i="160"/>
  <c r="S57" i="160"/>
  <c r="R57" i="160"/>
  <c r="Q57" i="160"/>
  <c r="P57" i="160"/>
  <c r="E57" i="160"/>
  <c r="U57" i="160" s="1"/>
  <c r="S56" i="160"/>
  <c r="R56" i="160"/>
  <c r="Q56" i="160"/>
  <c r="P56" i="160"/>
  <c r="E56" i="160"/>
  <c r="U56" i="160" s="1"/>
  <c r="S55" i="160"/>
  <c r="R55" i="160"/>
  <c r="Q55" i="160"/>
  <c r="P55" i="160"/>
  <c r="E55" i="160"/>
  <c r="U55" i="160" s="1"/>
  <c r="S54" i="160"/>
  <c r="R54" i="160"/>
  <c r="Q54" i="160"/>
  <c r="P54" i="160"/>
  <c r="E54" i="160"/>
  <c r="U54" i="160" s="1"/>
  <c r="S53" i="160"/>
  <c r="R53" i="160"/>
  <c r="S52" i="160"/>
  <c r="R52" i="160"/>
  <c r="Q52" i="160"/>
  <c r="U52" i="160" s="1"/>
  <c r="P52" i="160"/>
  <c r="T52" i="160" s="1"/>
  <c r="E52" i="160"/>
  <c r="S51" i="160"/>
  <c r="R51" i="160"/>
  <c r="Q51" i="160"/>
  <c r="P51" i="160"/>
  <c r="E51" i="160"/>
  <c r="U51" i="160" s="1"/>
  <c r="S50" i="160"/>
  <c r="R50" i="160"/>
  <c r="Q50" i="160"/>
  <c r="P50" i="160"/>
  <c r="E50" i="160"/>
  <c r="U50" i="160" s="1"/>
  <c r="S49" i="160"/>
  <c r="R49" i="160"/>
  <c r="Q49" i="160"/>
  <c r="P49" i="160"/>
  <c r="E49" i="160"/>
  <c r="T49" i="160" s="1"/>
  <c r="S48" i="160"/>
  <c r="R48" i="160"/>
  <c r="Q48" i="160"/>
  <c r="P48" i="160"/>
  <c r="E48" i="160"/>
  <c r="U48" i="160" s="1"/>
  <c r="S47" i="160"/>
  <c r="R47" i="160"/>
  <c r="Q47" i="160"/>
  <c r="P47" i="160"/>
  <c r="E47" i="160"/>
  <c r="U47" i="160" s="1"/>
  <c r="S46" i="160"/>
  <c r="R46" i="160"/>
  <c r="Q46" i="160"/>
  <c r="P46" i="160"/>
  <c r="E46" i="160"/>
  <c r="U46" i="160" s="1"/>
  <c r="S45" i="160"/>
  <c r="R45" i="160"/>
  <c r="Q45" i="160"/>
  <c r="P45" i="160"/>
  <c r="E45" i="160"/>
  <c r="T45" i="160" s="1"/>
  <c r="T44" i="160"/>
  <c r="S44" i="160"/>
  <c r="R44" i="160"/>
  <c r="Q44" i="160"/>
  <c r="P44" i="160"/>
  <c r="E44" i="160"/>
  <c r="U44" i="160" s="1"/>
  <c r="S43" i="160"/>
  <c r="R43" i="160"/>
  <c r="S42" i="160"/>
  <c r="R42" i="160"/>
  <c r="S41" i="160"/>
  <c r="R41" i="160"/>
  <c r="Q41" i="160"/>
  <c r="P41" i="160"/>
  <c r="E41" i="160"/>
  <c r="U41" i="160" s="1"/>
  <c r="S40" i="160"/>
  <c r="R40" i="160"/>
  <c r="Q40" i="160"/>
  <c r="P40" i="160"/>
  <c r="E40" i="160"/>
  <c r="U40" i="160" s="1"/>
  <c r="S39" i="160"/>
  <c r="R39" i="160"/>
  <c r="Q39" i="160"/>
  <c r="P39" i="160"/>
  <c r="E39" i="160"/>
  <c r="T39" i="160" s="1"/>
  <c r="T38" i="160"/>
  <c r="S38" i="160"/>
  <c r="R38" i="160"/>
  <c r="Q38" i="160"/>
  <c r="P38" i="160"/>
  <c r="E38" i="160"/>
  <c r="U38" i="160" s="1"/>
  <c r="T37" i="160"/>
  <c r="S37" i="160"/>
  <c r="R37" i="160"/>
  <c r="Q37" i="160"/>
  <c r="P37" i="160"/>
  <c r="E37" i="160"/>
  <c r="U37" i="160" s="1"/>
  <c r="S36" i="160"/>
  <c r="R36" i="160"/>
  <c r="Q36" i="160"/>
  <c r="P36" i="160"/>
  <c r="E36" i="160"/>
  <c r="U36" i="160" s="1"/>
  <c r="S35" i="160"/>
  <c r="R35" i="160"/>
  <c r="Q35" i="160"/>
  <c r="P35" i="160"/>
  <c r="E35" i="160"/>
  <c r="T35" i="160" s="1"/>
  <c r="T34" i="160"/>
  <c r="S34" i="160"/>
  <c r="R34" i="160"/>
  <c r="Q34" i="160"/>
  <c r="P34" i="160"/>
  <c r="E34" i="160"/>
  <c r="U34" i="160" s="1"/>
  <c r="S33" i="160"/>
  <c r="R33" i="160"/>
  <c r="Q33" i="160"/>
  <c r="U33" i="160" s="1"/>
  <c r="P33" i="160"/>
  <c r="E33" i="160"/>
  <c r="S32" i="160"/>
  <c r="R32" i="160"/>
  <c r="Q32" i="160"/>
  <c r="P32" i="160"/>
  <c r="T32" i="160" s="1"/>
  <c r="E32" i="160"/>
  <c r="U32" i="160" s="1"/>
  <c r="U31" i="160"/>
  <c r="S31" i="160"/>
  <c r="R31" i="160"/>
  <c r="Q31" i="160"/>
  <c r="P31" i="160"/>
  <c r="E31" i="160"/>
  <c r="T31" i="160" s="1"/>
  <c r="U30" i="160"/>
  <c r="S30" i="160"/>
  <c r="R30" i="160"/>
  <c r="Q30" i="160"/>
  <c r="P30" i="160"/>
  <c r="T30" i="160" s="1"/>
  <c r="E30" i="160"/>
  <c r="T29" i="160"/>
  <c r="S29" i="160"/>
  <c r="R29" i="160"/>
  <c r="Q29" i="160"/>
  <c r="P29" i="160"/>
  <c r="E29" i="160"/>
  <c r="U29" i="160" s="1"/>
  <c r="S28" i="160"/>
  <c r="R28" i="160"/>
  <c r="Q28" i="160"/>
  <c r="P28" i="160"/>
  <c r="E28" i="160"/>
  <c r="T28" i="160" s="1"/>
  <c r="S27" i="160"/>
  <c r="R27" i="160"/>
  <c r="S26" i="160"/>
  <c r="R26" i="160"/>
  <c r="Q26" i="160"/>
  <c r="P26" i="160"/>
  <c r="E26" i="160"/>
  <c r="S25" i="160"/>
  <c r="R25" i="160"/>
  <c r="Q25" i="160"/>
  <c r="U25" i="160" s="1"/>
  <c r="P25" i="160"/>
  <c r="T25" i="160" s="1"/>
  <c r="E25" i="160"/>
  <c r="S24" i="160"/>
  <c r="R24" i="160"/>
  <c r="Q24" i="160"/>
  <c r="P24" i="160"/>
  <c r="E24" i="160"/>
  <c r="T24" i="160" s="1"/>
  <c r="S23" i="160"/>
  <c r="R23" i="160"/>
  <c r="Q23" i="160"/>
  <c r="P23" i="160"/>
  <c r="E23" i="160"/>
  <c r="S22" i="160"/>
  <c r="R22" i="160"/>
  <c r="Q22" i="160"/>
  <c r="P22" i="160"/>
  <c r="E22" i="160"/>
  <c r="S21" i="160"/>
  <c r="R21" i="160"/>
  <c r="Q21" i="160"/>
  <c r="P21" i="160"/>
  <c r="E21" i="160"/>
  <c r="U21" i="160" s="1"/>
  <c r="S20" i="160"/>
  <c r="R20" i="160"/>
  <c r="Q20" i="160"/>
  <c r="P20" i="160"/>
  <c r="E20" i="160"/>
  <c r="S19" i="160"/>
  <c r="R19" i="160"/>
  <c r="Q19" i="160"/>
  <c r="P19" i="160"/>
  <c r="E19" i="160"/>
  <c r="U19" i="160" s="1"/>
  <c r="S18" i="160"/>
  <c r="R18" i="160"/>
  <c r="Q18" i="160"/>
  <c r="P18" i="160"/>
  <c r="E18" i="160"/>
  <c r="S17" i="160"/>
  <c r="R17" i="160"/>
  <c r="Q17" i="160"/>
  <c r="P17" i="160"/>
  <c r="E17" i="160"/>
  <c r="U17" i="160" s="1"/>
  <c r="S16" i="160"/>
  <c r="R16" i="160"/>
  <c r="Q16" i="160"/>
  <c r="P16" i="160"/>
  <c r="E16" i="160"/>
  <c r="T16" i="160" s="1"/>
  <c r="S15" i="160"/>
  <c r="R15" i="160"/>
  <c r="Q15" i="160"/>
  <c r="P15" i="160"/>
  <c r="E15" i="160"/>
  <c r="S14" i="160"/>
  <c r="R14" i="160"/>
  <c r="Q14" i="160"/>
  <c r="P14" i="160"/>
  <c r="E14" i="160"/>
  <c r="T14" i="160" s="1"/>
  <c r="S13" i="160"/>
  <c r="R13" i="160"/>
  <c r="Q13" i="160"/>
  <c r="U13" i="160" s="1"/>
  <c r="P13" i="160"/>
  <c r="T13" i="160" s="1"/>
  <c r="E13" i="160"/>
  <c r="S12" i="160"/>
  <c r="R12" i="160"/>
  <c r="Q12" i="160"/>
  <c r="P12" i="160"/>
  <c r="E12" i="160"/>
  <c r="S11" i="160"/>
  <c r="R11" i="160"/>
  <c r="Q11" i="160"/>
  <c r="P11" i="160"/>
  <c r="E11" i="160"/>
  <c r="U11" i="160" s="1"/>
  <c r="S10" i="160"/>
  <c r="R10" i="160"/>
  <c r="Q10" i="160"/>
  <c r="P10" i="160"/>
  <c r="E10" i="160"/>
  <c r="S9" i="160"/>
  <c r="R9" i="160"/>
  <c r="S8" i="160"/>
  <c r="R8" i="160"/>
  <c r="S62" i="159"/>
  <c r="R62" i="159"/>
  <c r="S61" i="159"/>
  <c r="R61" i="159"/>
  <c r="Q61" i="159"/>
  <c r="P61" i="159"/>
  <c r="E61" i="159"/>
  <c r="U61" i="159" s="1"/>
  <c r="S60" i="159"/>
  <c r="R60" i="159"/>
  <c r="Q60" i="159"/>
  <c r="Q59" i="159" s="1"/>
  <c r="P60" i="159"/>
  <c r="E60" i="159"/>
  <c r="E59" i="159" s="1"/>
  <c r="U59" i="159" s="1"/>
  <c r="S59" i="159"/>
  <c r="R59" i="159"/>
  <c r="S58" i="159"/>
  <c r="R58" i="159"/>
  <c r="S57" i="159"/>
  <c r="R57" i="159"/>
  <c r="Q57" i="159"/>
  <c r="P57" i="159"/>
  <c r="E57" i="159"/>
  <c r="U57" i="159" s="1"/>
  <c r="S56" i="159"/>
  <c r="R56" i="159"/>
  <c r="Q56" i="159"/>
  <c r="P56" i="159"/>
  <c r="E56" i="159"/>
  <c r="S55" i="159"/>
  <c r="R55" i="159"/>
  <c r="Q55" i="159"/>
  <c r="P55" i="159"/>
  <c r="E55" i="159"/>
  <c r="U55" i="159" s="1"/>
  <c r="S54" i="159"/>
  <c r="R54" i="159"/>
  <c r="Q54" i="159"/>
  <c r="Q53" i="159" s="1"/>
  <c r="P54" i="159"/>
  <c r="E54" i="159"/>
  <c r="U54" i="159" s="1"/>
  <c r="S53" i="159"/>
  <c r="R53" i="159"/>
  <c r="S52" i="159"/>
  <c r="R52" i="159"/>
  <c r="Q52" i="159"/>
  <c r="P52" i="159"/>
  <c r="T52" i="159" s="1"/>
  <c r="E52" i="159"/>
  <c r="U52" i="159" s="1"/>
  <c r="S51" i="159"/>
  <c r="R51" i="159"/>
  <c r="Q51" i="159"/>
  <c r="P51" i="159"/>
  <c r="E51" i="159"/>
  <c r="T51" i="159" s="1"/>
  <c r="U50" i="159"/>
  <c r="S50" i="159"/>
  <c r="R50" i="159"/>
  <c r="Q50" i="159"/>
  <c r="P50" i="159"/>
  <c r="E50" i="159"/>
  <c r="T50" i="159" s="1"/>
  <c r="T49" i="159"/>
  <c r="S49" i="159"/>
  <c r="R49" i="159"/>
  <c r="Q49" i="159"/>
  <c r="P49" i="159"/>
  <c r="E49" i="159"/>
  <c r="U49" i="159" s="1"/>
  <c r="S48" i="159"/>
  <c r="R48" i="159"/>
  <c r="Q48" i="159"/>
  <c r="P48" i="159"/>
  <c r="E48" i="159"/>
  <c r="U48" i="159" s="1"/>
  <c r="S47" i="159"/>
  <c r="R47" i="159"/>
  <c r="Q47" i="159"/>
  <c r="P47" i="159"/>
  <c r="E47" i="159"/>
  <c r="T47" i="159" s="1"/>
  <c r="S46" i="159"/>
  <c r="R46" i="159"/>
  <c r="Q46" i="159"/>
  <c r="P46" i="159"/>
  <c r="E46" i="159"/>
  <c r="U46" i="159" s="1"/>
  <c r="S45" i="159"/>
  <c r="R45" i="159"/>
  <c r="Q45" i="159"/>
  <c r="P45" i="159"/>
  <c r="T45" i="159" s="1"/>
  <c r="E45" i="159"/>
  <c r="U45" i="159" s="1"/>
  <c r="S44" i="159"/>
  <c r="R44" i="159"/>
  <c r="Q44" i="159"/>
  <c r="P44" i="159"/>
  <c r="E44" i="159"/>
  <c r="T44" i="159" s="1"/>
  <c r="S43" i="159"/>
  <c r="R43" i="159"/>
  <c r="S42" i="159"/>
  <c r="R42" i="159"/>
  <c r="S41" i="159"/>
  <c r="R41" i="159"/>
  <c r="Q41" i="159"/>
  <c r="P41" i="159"/>
  <c r="E41" i="159"/>
  <c r="T41" i="159" s="1"/>
  <c r="S40" i="159"/>
  <c r="R40" i="159"/>
  <c r="Q40" i="159"/>
  <c r="P40" i="159"/>
  <c r="E40" i="159"/>
  <c r="U40" i="159" s="1"/>
  <c r="T39" i="159"/>
  <c r="S39" i="159"/>
  <c r="R39" i="159"/>
  <c r="Q39" i="159"/>
  <c r="P39" i="159"/>
  <c r="E39" i="159"/>
  <c r="U39" i="159" s="1"/>
  <c r="S38" i="159"/>
  <c r="R38" i="159"/>
  <c r="Q38" i="159"/>
  <c r="P38" i="159"/>
  <c r="E38" i="159"/>
  <c r="U38" i="159" s="1"/>
  <c r="S37" i="159"/>
  <c r="R37" i="159"/>
  <c r="Q37" i="159"/>
  <c r="P37" i="159"/>
  <c r="E37" i="159"/>
  <c r="T37" i="159" s="1"/>
  <c r="S36" i="159"/>
  <c r="R36" i="159"/>
  <c r="Q36" i="159"/>
  <c r="U36" i="159" s="1"/>
  <c r="P36" i="159"/>
  <c r="T36" i="159" s="1"/>
  <c r="E36" i="159"/>
  <c r="S35" i="159"/>
  <c r="R35" i="159"/>
  <c r="Q35" i="159"/>
  <c r="P35" i="159"/>
  <c r="E35" i="159"/>
  <c r="U35" i="159" s="1"/>
  <c r="S34" i="159"/>
  <c r="R34" i="159"/>
  <c r="Q34" i="159"/>
  <c r="P34" i="159"/>
  <c r="E34" i="159"/>
  <c r="U34" i="159" s="1"/>
  <c r="S33" i="159"/>
  <c r="R33" i="159"/>
  <c r="Q33" i="159"/>
  <c r="P33" i="159"/>
  <c r="E33" i="159"/>
  <c r="T33" i="159" s="1"/>
  <c r="S32" i="159"/>
  <c r="R32" i="159"/>
  <c r="Q32" i="159"/>
  <c r="U32" i="159" s="1"/>
  <c r="P32" i="159"/>
  <c r="T32" i="159" s="1"/>
  <c r="E32" i="159"/>
  <c r="S31" i="159"/>
  <c r="R31" i="159"/>
  <c r="Q31" i="159"/>
  <c r="P31" i="159"/>
  <c r="E31" i="159"/>
  <c r="U31" i="159" s="1"/>
  <c r="S30" i="159"/>
  <c r="R30" i="159"/>
  <c r="Q30" i="159"/>
  <c r="P30" i="159"/>
  <c r="E30" i="159"/>
  <c r="U30" i="159" s="1"/>
  <c r="S29" i="159"/>
  <c r="R29" i="159"/>
  <c r="Q29" i="159"/>
  <c r="P29" i="159"/>
  <c r="E29" i="159"/>
  <c r="T29" i="159" s="1"/>
  <c r="S28" i="159"/>
  <c r="R28" i="159"/>
  <c r="Q28" i="159"/>
  <c r="P28" i="159"/>
  <c r="E28" i="159"/>
  <c r="U28" i="159" s="1"/>
  <c r="S27" i="159"/>
  <c r="R27" i="159"/>
  <c r="S26" i="159"/>
  <c r="R26" i="159"/>
  <c r="Q26" i="159"/>
  <c r="P26" i="159"/>
  <c r="E26" i="159"/>
  <c r="U26" i="159" s="1"/>
  <c r="S25" i="159"/>
  <c r="R25" i="159"/>
  <c r="Q25" i="159"/>
  <c r="P25" i="159"/>
  <c r="E25" i="159"/>
  <c r="U25" i="159" s="1"/>
  <c r="S24" i="159"/>
  <c r="R24" i="159"/>
  <c r="Q24" i="159"/>
  <c r="P24" i="159"/>
  <c r="E24" i="159"/>
  <c r="T24" i="159" s="1"/>
  <c r="S23" i="159"/>
  <c r="R23" i="159"/>
  <c r="Q23" i="159"/>
  <c r="P23" i="159"/>
  <c r="E23" i="159"/>
  <c r="U23" i="159" s="1"/>
  <c r="S22" i="159"/>
  <c r="R22" i="159"/>
  <c r="Q22" i="159"/>
  <c r="P22" i="159"/>
  <c r="E22" i="159"/>
  <c r="U22" i="159" s="1"/>
  <c r="T21" i="159"/>
  <c r="S21" i="159"/>
  <c r="R21" i="159"/>
  <c r="Q21" i="159"/>
  <c r="P21" i="159"/>
  <c r="E21" i="159"/>
  <c r="U21" i="159" s="1"/>
  <c r="S20" i="159"/>
  <c r="R20" i="159"/>
  <c r="Q20" i="159"/>
  <c r="P20" i="159"/>
  <c r="E20" i="159"/>
  <c r="T20" i="159" s="1"/>
  <c r="S19" i="159"/>
  <c r="R19" i="159"/>
  <c r="Q19" i="159"/>
  <c r="P19" i="159"/>
  <c r="E19" i="159"/>
  <c r="U19" i="159" s="1"/>
  <c r="S18" i="159"/>
  <c r="R18" i="159"/>
  <c r="Q18" i="159"/>
  <c r="P18" i="159"/>
  <c r="E18" i="159"/>
  <c r="U18" i="159" s="1"/>
  <c r="S17" i="159"/>
  <c r="R17" i="159"/>
  <c r="Q17" i="159"/>
  <c r="P17" i="159"/>
  <c r="E17" i="159"/>
  <c r="U17" i="159" s="1"/>
  <c r="S16" i="159"/>
  <c r="R16" i="159"/>
  <c r="Q16" i="159"/>
  <c r="P16" i="159"/>
  <c r="E16" i="159"/>
  <c r="T16" i="159" s="1"/>
  <c r="T15" i="159"/>
  <c r="S15" i="159"/>
  <c r="R15" i="159"/>
  <c r="Q15" i="159"/>
  <c r="P15" i="159"/>
  <c r="E15" i="159"/>
  <c r="U15" i="159" s="1"/>
  <c r="S14" i="159"/>
  <c r="R14" i="159"/>
  <c r="Q14" i="159"/>
  <c r="P14" i="159"/>
  <c r="E14" i="159"/>
  <c r="U14" i="159" s="1"/>
  <c r="S13" i="159"/>
  <c r="R13" i="159"/>
  <c r="Q13" i="159"/>
  <c r="P13" i="159"/>
  <c r="E13" i="159"/>
  <c r="U13" i="159" s="1"/>
  <c r="S12" i="159"/>
  <c r="R12" i="159"/>
  <c r="Q12" i="159"/>
  <c r="P12" i="159"/>
  <c r="E12" i="159"/>
  <c r="T12" i="159" s="1"/>
  <c r="S11" i="159"/>
  <c r="R11" i="159"/>
  <c r="Q11" i="159"/>
  <c r="P11" i="159"/>
  <c r="E11" i="159"/>
  <c r="U11" i="159" s="1"/>
  <c r="S10" i="159"/>
  <c r="R10" i="159"/>
  <c r="Q10" i="159"/>
  <c r="P10" i="159"/>
  <c r="E10" i="159"/>
  <c r="S9" i="159"/>
  <c r="R9" i="159"/>
  <c r="S8" i="159"/>
  <c r="R8" i="159"/>
  <c r="S62" i="158"/>
  <c r="R62" i="158"/>
  <c r="S61" i="158"/>
  <c r="R61" i="158"/>
  <c r="Q61" i="158"/>
  <c r="P61" i="158"/>
  <c r="E61" i="158"/>
  <c r="U61" i="158" s="1"/>
  <c r="S60" i="158"/>
  <c r="R60" i="158"/>
  <c r="Q60" i="158"/>
  <c r="Q59" i="158" s="1"/>
  <c r="P60" i="158"/>
  <c r="E60" i="158"/>
  <c r="S59" i="158"/>
  <c r="R59" i="158"/>
  <c r="S58" i="158"/>
  <c r="R58" i="158"/>
  <c r="S57" i="158"/>
  <c r="R57" i="158"/>
  <c r="Q57" i="158"/>
  <c r="P57" i="158"/>
  <c r="E57" i="158"/>
  <c r="U57" i="158" s="1"/>
  <c r="S56" i="158"/>
  <c r="R56" i="158"/>
  <c r="Q56" i="158"/>
  <c r="P56" i="158"/>
  <c r="E56" i="158"/>
  <c r="U56" i="158" s="1"/>
  <c r="S55" i="158"/>
  <c r="R55" i="158"/>
  <c r="Q55" i="158"/>
  <c r="P55" i="158"/>
  <c r="E55" i="158"/>
  <c r="S54" i="158"/>
  <c r="R54" i="158"/>
  <c r="Q54" i="158"/>
  <c r="Q53" i="158" s="1"/>
  <c r="P54" i="158"/>
  <c r="E54" i="158"/>
  <c r="U54" i="158" s="1"/>
  <c r="S53" i="158"/>
  <c r="R53" i="158"/>
  <c r="S52" i="158"/>
  <c r="R52" i="158"/>
  <c r="Q52" i="158"/>
  <c r="P52" i="158"/>
  <c r="E52" i="158"/>
  <c r="U52" i="158" s="1"/>
  <c r="S51" i="158"/>
  <c r="R51" i="158"/>
  <c r="Q51" i="158"/>
  <c r="P51" i="158"/>
  <c r="E51" i="158"/>
  <c r="S50" i="158"/>
  <c r="R50" i="158"/>
  <c r="Q50" i="158"/>
  <c r="P50" i="158"/>
  <c r="E50" i="158"/>
  <c r="U50" i="158" s="1"/>
  <c r="S49" i="158"/>
  <c r="R49" i="158"/>
  <c r="Q49" i="158"/>
  <c r="P49" i="158"/>
  <c r="E49" i="158"/>
  <c r="S48" i="158"/>
  <c r="R48" i="158"/>
  <c r="Q48" i="158"/>
  <c r="P48" i="158"/>
  <c r="E48" i="158"/>
  <c r="T48" i="158" s="1"/>
  <c r="S47" i="158"/>
  <c r="R47" i="158"/>
  <c r="Q47" i="158"/>
  <c r="P47" i="158"/>
  <c r="E47" i="158"/>
  <c r="T47" i="158" s="1"/>
  <c r="S46" i="158"/>
  <c r="R46" i="158"/>
  <c r="Q46" i="158"/>
  <c r="P46" i="158"/>
  <c r="E46" i="158"/>
  <c r="S45" i="158"/>
  <c r="R45" i="158"/>
  <c r="Q45" i="158"/>
  <c r="P45" i="158"/>
  <c r="E45" i="158"/>
  <c r="T45" i="158" s="1"/>
  <c r="S44" i="158"/>
  <c r="R44" i="158"/>
  <c r="Q44" i="158"/>
  <c r="P44" i="158"/>
  <c r="E44" i="158"/>
  <c r="U44" i="158" s="1"/>
  <c r="S43" i="158"/>
  <c r="R43" i="158"/>
  <c r="S42" i="158"/>
  <c r="R42" i="158"/>
  <c r="S41" i="158"/>
  <c r="R41" i="158"/>
  <c r="Q41" i="158"/>
  <c r="P41" i="158"/>
  <c r="E41" i="158"/>
  <c r="S40" i="158"/>
  <c r="R40" i="158"/>
  <c r="Q40" i="158"/>
  <c r="P40" i="158"/>
  <c r="E40" i="158"/>
  <c r="U40" i="158" s="1"/>
  <c r="S39" i="158"/>
  <c r="R39" i="158"/>
  <c r="Q39" i="158"/>
  <c r="P39" i="158"/>
  <c r="E39" i="158"/>
  <c r="S38" i="158"/>
  <c r="R38" i="158"/>
  <c r="Q38" i="158"/>
  <c r="P38" i="158"/>
  <c r="E38" i="158"/>
  <c r="U38" i="158" s="1"/>
  <c r="S37" i="158"/>
  <c r="R37" i="158"/>
  <c r="Q37" i="158"/>
  <c r="P37" i="158"/>
  <c r="E37" i="158"/>
  <c r="T37" i="158" s="1"/>
  <c r="S36" i="158"/>
  <c r="R36" i="158"/>
  <c r="Q36" i="158"/>
  <c r="P36" i="158"/>
  <c r="E36" i="158"/>
  <c r="S35" i="158"/>
  <c r="R35" i="158"/>
  <c r="Q35" i="158"/>
  <c r="P35" i="158"/>
  <c r="E35" i="158"/>
  <c r="T35" i="158" s="1"/>
  <c r="S34" i="158"/>
  <c r="R34" i="158"/>
  <c r="Q34" i="158"/>
  <c r="P34" i="158"/>
  <c r="E34" i="158"/>
  <c r="T34" i="158" s="1"/>
  <c r="S33" i="158"/>
  <c r="R33" i="158"/>
  <c r="Q33" i="158"/>
  <c r="P33" i="158"/>
  <c r="E33" i="158"/>
  <c r="S32" i="158"/>
  <c r="R32" i="158"/>
  <c r="Q32" i="158"/>
  <c r="P32" i="158"/>
  <c r="E32" i="158"/>
  <c r="U32" i="158" s="1"/>
  <c r="S31" i="158"/>
  <c r="R31" i="158"/>
  <c r="Q31" i="158"/>
  <c r="P31" i="158"/>
  <c r="E31" i="158"/>
  <c r="S30" i="158"/>
  <c r="R30" i="158"/>
  <c r="Q30" i="158"/>
  <c r="U30" i="158" s="1"/>
  <c r="P30" i="158"/>
  <c r="T30" i="158" s="1"/>
  <c r="E30" i="158"/>
  <c r="S29" i="158"/>
  <c r="R29" i="158"/>
  <c r="Q29" i="158"/>
  <c r="P29" i="158"/>
  <c r="E29" i="158"/>
  <c r="T29" i="158" s="1"/>
  <c r="S28" i="158"/>
  <c r="R28" i="158"/>
  <c r="Q28" i="158"/>
  <c r="P28" i="158"/>
  <c r="E28" i="158"/>
  <c r="S27" i="158"/>
  <c r="R27" i="158"/>
  <c r="U26" i="158"/>
  <c r="S26" i="158"/>
  <c r="R26" i="158"/>
  <c r="Q26" i="158"/>
  <c r="P26" i="158"/>
  <c r="E26" i="158"/>
  <c r="T26" i="158" s="1"/>
  <c r="T25" i="158"/>
  <c r="S25" i="158"/>
  <c r="R25" i="158"/>
  <c r="Q25" i="158"/>
  <c r="P25" i="158"/>
  <c r="E25" i="158"/>
  <c r="U25" i="158" s="1"/>
  <c r="S24" i="158"/>
  <c r="R24" i="158"/>
  <c r="Q24" i="158"/>
  <c r="P24" i="158"/>
  <c r="E24" i="158"/>
  <c r="U24" i="158" s="1"/>
  <c r="S23" i="158"/>
  <c r="R23" i="158"/>
  <c r="Q23" i="158"/>
  <c r="P23" i="158"/>
  <c r="E23" i="158"/>
  <c r="U23" i="158" s="1"/>
  <c r="S22" i="158"/>
  <c r="R22" i="158"/>
  <c r="Q22" i="158"/>
  <c r="P22" i="158"/>
  <c r="E22" i="158"/>
  <c r="T22" i="158" s="1"/>
  <c r="S21" i="158"/>
  <c r="R21" i="158"/>
  <c r="Q21" i="158"/>
  <c r="P21" i="158"/>
  <c r="E21" i="158"/>
  <c r="T21" i="158" s="1"/>
  <c r="T20" i="158"/>
  <c r="S20" i="158"/>
  <c r="R20" i="158"/>
  <c r="Q20" i="158"/>
  <c r="P20" i="158"/>
  <c r="E20" i="158"/>
  <c r="U20" i="158" s="1"/>
  <c r="S19" i="158"/>
  <c r="R19" i="158"/>
  <c r="Q19" i="158"/>
  <c r="P19" i="158"/>
  <c r="E19" i="158"/>
  <c r="U19" i="158" s="1"/>
  <c r="S18" i="158"/>
  <c r="R18" i="158"/>
  <c r="Q18" i="158"/>
  <c r="P18" i="158"/>
  <c r="E18" i="158"/>
  <c r="T18" i="158" s="1"/>
  <c r="S17" i="158"/>
  <c r="R17" i="158"/>
  <c r="Q17" i="158"/>
  <c r="P17" i="158"/>
  <c r="E17" i="158"/>
  <c r="U17" i="158" s="1"/>
  <c r="S16" i="158"/>
  <c r="R16" i="158"/>
  <c r="Q16" i="158"/>
  <c r="P16" i="158"/>
  <c r="E16" i="158"/>
  <c r="T16" i="158" s="1"/>
  <c r="S15" i="158"/>
  <c r="R15" i="158"/>
  <c r="Q15" i="158"/>
  <c r="P15" i="158"/>
  <c r="E15" i="158"/>
  <c r="U15" i="158" s="1"/>
  <c r="S14" i="158"/>
  <c r="R14" i="158"/>
  <c r="Q14" i="158"/>
  <c r="P14" i="158"/>
  <c r="E14" i="158"/>
  <c r="T14" i="158" s="1"/>
  <c r="S13" i="158"/>
  <c r="R13" i="158"/>
  <c r="Q13" i="158"/>
  <c r="P13" i="158"/>
  <c r="E13" i="158"/>
  <c r="U13" i="158" s="1"/>
  <c r="S12" i="158"/>
  <c r="R12" i="158"/>
  <c r="Q12" i="158"/>
  <c r="P12" i="158"/>
  <c r="E12" i="158"/>
  <c r="U12" i="158" s="1"/>
  <c r="S11" i="158"/>
  <c r="R11" i="158"/>
  <c r="Q11" i="158"/>
  <c r="P11" i="158"/>
  <c r="E11" i="158"/>
  <c r="U11" i="158" s="1"/>
  <c r="S10" i="158"/>
  <c r="R10" i="158"/>
  <c r="Q10" i="158"/>
  <c r="P10" i="158"/>
  <c r="E10" i="158"/>
  <c r="U10" i="158" s="1"/>
  <c r="S9" i="158"/>
  <c r="R9" i="158"/>
  <c r="S8" i="158"/>
  <c r="R8" i="158"/>
  <c r="S62" i="157"/>
  <c r="R62" i="157"/>
  <c r="S61" i="157"/>
  <c r="R61" i="157"/>
  <c r="Q61" i="157"/>
  <c r="P61" i="157"/>
  <c r="E61" i="157"/>
  <c r="U61" i="157" s="1"/>
  <c r="S60" i="157"/>
  <c r="R60" i="157"/>
  <c r="Q60" i="157"/>
  <c r="Q59" i="157" s="1"/>
  <c r="P60" i="157"/>
  <c r="P59" i="157" s="1"/>
  <c r="E60" i="157"/>
  <c r="E59" i="157" s="1"/>
  <c r="U59" i="157" s="1"/>
  <c r="S59" i="157"/>
  <c r="R59" i="157"/>
  <c r="S58" i="157"/>
  <c r="R58" i="157"/>
  <c r="S57" i="157"/>
  <c r="R57" i="157"/>
  <c r="Q57" i="157"/>
  <c r="P57" i="157"/>
  <c r="E57" i="157"/>
  <c r="U57" i="157" s="1"/>
  <c r="S56" i="157"/>
  <c r="R56" i="157"/>
  <c r="Q56" i="157"/>
  <c r="P56" i="157"/>
  <c r="E56" i="157"/>
  <c r="T56" i="157" s="1"/>
  <c r="S55" i="157"/>
  <c r="R55" i="157"/>
  <c r="Q55" i="157"/>
  <c r="P55" i="157"/>
  <c r="E55" i="157"/>
  <c r="U55" i="157" s="1"/>
  <c r="S54" i="157"/>
  <c r="R54" i="157"/>
  <c r="Q54" i="157"/>
  <c r="Q53" i="157" s="1"/>
  <c r="P54" i="157"/>
  <c r="P53" i="157" s="1"/>
  <c r="E54" i="157"/>
  <c r="T54" i="157" s="1"/>
  <c r="S53" i="157"/>
  <c r="R53" i="157"/>
  <c r="S52" i="157"/>
  <c r="R52" i="157"/>
  <c r="Q52" i="157"/>
  <c r="P52" i="157"/>
  <c r="E52" i="157"/>
  <c r="S51" i="157"/>
  <c r="R51" i="157"/>
  <c r="Q51" i="157"/>
  <c r="P51" i="157"/>
  <c r="E51" i="157"/>
  <c r="T51" i="157" s="1"/>
  <c r="S50" i="157"/>
  <c r="R50" i="157"/>
  <c r="Q50" i="157"/>
  <c r="P50" i="157"/>
  <c r="E50" i="157"/>
  <c r="U50" i="157" s="1"/>
  <c r="S49" i="157"/>
  <c r="R49" i="157"/>
  <c r="Q49" i="157"/>
  <c r="P49" i="157"/>
  <c r="E49" i="157"/>
  <c r="S48" i="157"/>
  <c r="R48" i="157"/>
  <c r="Q48" i="157"/>
  <c r="P48" i="157"/>
  <c r="E48" i="157"/>
  <c r="U48" i="157" s="1"/>
  <c r="S47" i="157"/>
  <c r="R47" i="157"/>
  <c r="Q47" i="157"/>
  <c r="P47" i="157"/>
  <c r="E47" i="157"/>
  <c r="S46" i="157"/>
  <c r="R46" i="157"/>
  <c r="Q46" i="157"/>
  <c r="P46" i="157"/>
  <c r="E46" i="157"/>
  <c r="U46" i="157" s="1"/>
  <c r="S45" i="157"/>
  <c r="R45" i="157"/>
  <c r="Q45" i="157"/>
  <c r="U45" i="157" s="1"/>
  <c r="P45" i="157"/>
  <c r="E45" i="157"/>
  <c r="T45" i="157" s="1"/>
  <c r="S44" i="157"/>
  <c r="R44" i="157"/>
  <c r="Q44" i="157"/>
  <c r="P44" i="157"/>
  <c r="E44" i="157"/>
  <c r="S43" i="157"/>
  <c r="R43" i="157"/>
  <c r="S42" i="157"/>
  <c r="R42" i="157"/>
  <c r="S41" i="157"/>
  <c r="R41" i="157"/>
  <c r="Q41" i="157"/>
  <c r="P41" i="157"/>
  <c r="E41" i="157"/>
  <c r="S40" i="157"/>
  <c r="R40" i="157"/>
  <c r="Q40" i="157"/>
  <c r="P40" i="157"/>
  <c r="E40" i="157"/>
  <c r="U40" i="157" s="1"/>
  <c r="S39" i="157"/>
  <c r="R39" i="157"/>
  <c r="Q39" i="157"/>
  <c r="P39" i="157"/>
  <c r="E39" i="157"/>
  <c r="T39" i="157" s="1"/>
  <c r="S38" i="157"/>
  <c r="R38" i="157"/>
  <c r="Q38" i="157"/>
  <c r="P38" i="157"/>
  <c r="E38" i="157"/>
  <c r="S37" i="157"/>
  <c r="R37" i="157"/>
  <c r="Q37" i="157"/>
  <c r="P37" i="157"/>
  <c r="E37" i="157"/>
  <c r="T37" i="157" s="1"/>
  <c r="S36" i="157"/>
  <c r="R36" i="157"/>
  <c r="Q36" i="157"/>
  <c r="U36" i="157" s="1"/>
  <c r="P36" i="157"/>
  <c r="T36" i="157" s="1"/>
  <c r="E36" i="157"/>
  <c r="S35" i="157"/>
  <c r="R35" i="157"/>
  <c r="Q35" i="157"/>
  <c r="P35" i="157"/>
  <c r="E35" i="157"/>
  <c r="S34" i="157"/>
  <c r="R34" i="157"/>
  <c r="Q34" i="157"/>
  <c r="P34" i="157"/>
  <c r="E34" i="157"/>
  <c r="U34" i="157" s="1"/>
  <c r="S33" i="157"/>
  <c r="R33" i="157"/>
  <c r="Q33" i="157"/>
  <c r="P33" i="157"/>
  <c r="E33" i="157"/>
  <c r="S32" i="157"/>
  <c r="R32" i="157"/>
  <c r="Q32" i="157"/>
  <c r="P32" i="157"/>
  <c r="T32" i="157" s="1"/>
  <c r="E32" i="157"/>
  <c r="S31" i="157"/>
  <c r="R31" i="157"/>
  <c r="Q31" i="157"/>
  <c r="P31" i="157"/>
  <c r="E31" i="157"/>
  <c r="T31" i="157" s="1"/>
  <c r="S30" i="157"/>
  <c r="R30" i="157"/>
  <c r="Q30" i="157"/>
  <c r="P30" i="157"/>
  <c r="E30" i="157"/>
  <c r="S29" i="157"/>
  <c r="R29" i="157"/>
  <c r="Q29" i="157"/>
  <c r="P29" i="157"/>
  <c r="E29" i="157"/>
  <c r="T29" i="157" s="1"/>
  <c r="S28" i="157"/>
  <c r="R28" i="157"/>
  <c r="Q28" i="157"/>
  <c r="P28" i="157"/>
  <c r="P27" i="157" s="1"/>
  <c r="E28" i="157"/>
  <c r="U28" i="157" s="1"/>
  <c r="S27" i="157"/>
  <c r="R27" i="157"/>
  <c r="S26" i="157"/>
  <c r="R26" i="157"/>
  <c r="Q26" i="157"/>
  <c r="P26" i="157"/>
  <c r="E26" i="157"/>
  <c r="S25" i="157"/>
  <c r="R25" i="157"/>
  <c r="Q25" i="157"/>
  <c r="P25" i="157"/>
  <c r="E25" i="157"/>
  <c r="U25" i="157" s="1"/>
  <c r="S24" i="157"/>
  <c r="R24" i="157"/>
  <c r="Q24" i="157"/>
  <c r="P24" i="157"/>
  <c r="E24" i="157"/>
  <c r="S23" i="157"/>
  <c r="R23" i="157"/>
  <c r="Q23" i="157"/>
  <c r="P23" i="157"/>
  <c r="E23" i="157"/>
  <c r="U23" i="157" s="1"/>
  <c r="S22" i="157"/>
  <c r="R22" i="157"/>
  <c r="Q22" i="157"/>
  <c r="P22" i="157"/>
  <c r="E22" i="157"/>
  <c r="T22" i="157" s="1"/>
  <c r="S21" i="157"/>
  <c r="R21" i="157"/>
  <c r="Q21" i="157"/>
  <c r="P21" i="157"/>
  <c r="E21" i="157"/>
  <c r="S20" i="157"/>
  <c r="R20" i="157"/>
  <c r="Q20" i="157"/>
  <c r="P20" i="157"/>
  <c r="E20" i="157"/>
  <c r="T20" i="157" s="1"/>
  <c r="S19" i="157"/>
  <c r="R19" i="157"/>
  <c r="Q19" i="157"/>
  <c r="P19" i="157"/>
  <c r="E19" i="157"/>
  <c r="U19" i="157" s="1"/>
  <c r="S18" i="157"/>
  <c r="R18" i="157"/>
  <c r="Q18" i="157"/>
  <c r="P18" i="157"/>
  <c r="E18" i="157"/>
  <c r="S17" i="157"/>
  <c r="R17" i="157"/>
  <c r="Q17" i="157"/>
  <c r="P17" i="157"/>
  <c r="E17" i="157"/>
  <c r="U17" i="157" s="1"/>
  <c r="S16" i="157"/>
  <c r="R16" i="157"/>
  <c r="Q16" i="157"/>
  <c r="P16" i="157"/>
  <c r="E16" i="157"/>
  <c r="S15" i="157"/>
  <c r="R15" i="157"/>
  <c r="Q15" i="157"/>
  <c r="P15" i="157"/>
  <c r="E15" i="157"/>
  <c r="T15" i="157" s="1"/>
  <c r="S14" i="157"/>
  <c r="R14" i="157"/>
  <c r="Q14" i="157"/>
  <c r="P14" i="157"/>
  <c r="E14" i="157"/>
  <c r="T14" i="157" s="1"/>
  <c r="S13" i="157"/>
  <c r="R13" i="157"/>
  <c r="Q13" i="157"/>
  <c r="P13" i="157"/>
  <c r="E13" i="157"/>
  <c r="S12" i="157"/>
  <c r="R12" i="157"/>
  <c r="Q12" i="157"/>
  <c r="P12" i="157"/>
  <c r="E12" i="157"/>
  <c r="T12" i="157" s="1"/>
  <c r="S11" i="157"/>
  <c r="R11" i="157"/>
  <c r="Q11" i="157"/>
  <c r="P11" i="157"/>
  <c r="E11" i="157"/>
  <c r="U11" i="157" s="1"/>
  <c r="S10" i="157"/>
  <c r="R10" i="157"/>
  <c r="Q10" i="157"/>
  <c r="P10" i="157"/>
  <c r="E10" i="157"/>
  <c r="S9" i="157"/>
  <c r="R9" i="157"/>
  <c r="S8" i="157"/>
  <c r="R8" i="157"/>
  <c r="R62" i="156"/>
  <c r="S61" i="156"/>
  <c r="R61" i="156"/>
  <c r="Q61" i="156"/>
  <c r="P61" i="156"/>
  <c r="E61" i="156"/>
  <c r="U61" i="156" s="1"/>
  <c r="S60" i="156"/>
  <c r="R60" i="156"/>
  <c r="Q60" i="156"/>
  <c r="Q59" i="156" s="1"/>
  <c r="P60" i="156"/>
  <c r="E60" i="156"/>
  <c r="U60" i="156" s="1"/>
  <c r="S59" i="156"/>
  <c r="R59" i="156"/>
  <c r="R58" i="156"/>
  <c r="S57" i="156"/>
  <c r="R57" i="156"/>
  <c r="Q57" i="156"/>
  <c r="P57" i="156"/>
  <c r="E57" i="156"/>
  <c r="U57" i="156" s="1"/>
  <c r="S56" i="156"/>
  <c r="R56" i="156"/>
  <c r="Q56" i="156"/>
  <c r="P56" i="156"/>
  <c r="E56" i="156"/>
  <c r="T56" i="156" s="1"/>
  <c r="S55" i="156"/>
  <c r="R55" i="156"/>
  <c r="Q55" i="156"/>
  <c r="P55" i="156"/>
  <c r="E55" i="156"/>
  <c r="U55" i="156" s="1"/>
  <c r="S54" i="156"/>
  <c r="R54" i="156"/>
  <c r="Q54" i="156"/>
  <c r="P54" i="156"/>
  <c r="E54" i="156"/>
  <c r="U54" i="156" s="1"/>
  <c r="S53" i="156"/>
  <c r="R53" i="156"/>
  <c r="S52" i="156"/>
  <c r="R52" i="156"/>
  <c r="Q52" i="156"/>
  <c r="P52" i="156"/>
  <c r="E52" i="156"/>
  <c r="U52" i="156" s="1"/>
  <c r="S51" i="156"/>
  <c r="R51" i="156"/>
  <c r="Q51" i="156"/>
  <c r="P51" i="156"/>
  <c r="E51" i="156"/>
  <c r="U51" i="156" s="1"/>
  <c r="S50" i="156"/>
  <c r="R50" i="156"/>
  <c r="Q50" i="156"/>
  <c r="P50" i="156"/>
  <c r="E50" i="156"/>
  <c r="U50" i="156" s="1"/>
  <c r="S49" i="156"/>
  <c r="R49" i="156"/>
  <c r="Q49" i="156"/>
  <c r="P49" i="156"/>
  <c r="E49" i="156"/>
  <c r="T49" i="156" s="1"/>
  <c r="S48" i="156"/>
  <c r="R48" i="156"/>
  <c r="Q48" i="156"/>
  <c r="P48" i="156"/>
  <c r="E48" i="156"/>
  <c r="U48" i="156" s="1"/>
  <c r="S47" i="156"/>
  <c r="R47" i="156"/>
  <c r="Q47" i="156"/>
  <c r="P47" i="156"/>
  <c r="E47" i="156"/>
  <c r="U47" i="156" s="1"/>
  <c r="S46" i="156"/>
  <c r="R46" i="156"/>
  <c r="Q46" i="156"/>
  <c r="P46" i="156"/>
  <c r="E46" i="156"/>
  <c r="U46" i="156" s="1"/>
  <c r="S45" i="156"/>
  <c r="R45" i="156"/>
  <c r="Q45" i="156"/>
  <c r="P45" i="156"/>
  <c r="E45" i="156"/>
  <c r="T45" i="156" s="1"/>
  <c r="S44" i="156"/>
  <c r="R44" i="156"/>
  <c r="Q44" i="156"/>
  <c r="Q43" i="156" s="1"/>
  <c r="P44" i="156"/>
  <c r="E44" i="156"/>
  <c r="T44" i="156" s="1"/>
  <c r="S43" i="156"/>
  <c r="R43" i="156"/>
  <c r="R42" i="156"/>
  <c r="S41" i="156"/>
  <c r="R41" i="156"/>
  <c r="Q41" i="156"/>
  <c r="P41" i="156"/>
  <c r="E41" i="156"/>
  <c r="U41" i="156" s="1"/>
  <c r="S40" i="156"/>
  <c r="R40" i="156"/>
  <c r="Q40" i="156"/>
  <c r="P40" i="156"/>
  <c r="E40" i="156"/>
  <c r="U40" i="156" s="1"/>
  <c r="S39" i="156"/>
  <c r="R39" i="156"/>
  <c r="Q39" i="156"/>
  <c r="P39" i="156"/>
  <c r="E39" i="156"/>
  <c r="T39" i="156" s="1"/>
  <c r="S38" i="156"/>
  <c r="R38" i="156"/>
  <c r="Q38" i="156"/>
  <c r="P38" i="156"/>
  <c r="E38" i="156"/>
  <c r="U38" i="156" s="1"/>
  <c r="S37" i="156"/>
  <c r="R37" i="156"/>
  <c r="Q37" i="156"/>
  <c r="P37" i="156"/>
  <c r="E37" i="156"/>
  <c r="U37" i="156" s="1"/>
  <c r="S36" i="156"/>
  <c r="R36" i="156"/>
  <c r="Q36" i="156"/>
  <c r="P36" i="156"/>
  <c r="E36" i="156"/>
  <c r="U36" i="156" s="1"/>
  <c r="S35" i="156"/>
  <c r="R35" i="156"/>
  <c r="Q35" i="156"/>
  <c r="P35" i="156"/>
  <c r="E35" i="156"/>
  <c r="T35" i="156" s="1"/>
  <c r="S34" i="156"/>
  <c r="R34" i="156"/>
  <c r="Q34" i="156"/>
  <c r="P34" i="156"/>
  <c r="E34" i="156"/>
  <c r="U34" i="156" s="1"/>
  <c r="S33" i="156"/>
  <c r="R33" i="156"/>
  <c r="Q33" i="156"/>
  <c r="P33" i="156"/>
  <c r="E33" i="156"/>
  <c r="U33" i="156" s="1"/>
  <c r="S32" i="156"/>
  <c r="R32" i="156"/>
  <c r="Q32" i="156"/>
  <c r="P32" i="156"/>
  <c r="E32" i="156"/>
  <c r="U32" i="156" s="1"/>
  <c r="S31" i="156"/>
  <c r="R31" i="156"/>
  <c r="Q31" i="156"/>
  <c r="P31" i="156"/>
  <c r="E31" i="156"/>
  <c r="T31" i="156" s="1"/>
  <c r="S30" i="156"/>
  <c r="R30" i="156"/>
  <c r="Q30" i="156"/>
  <c r="P30" i="156"/>
  <c r="E30" i="156"/>
  <c r="S29" i="156"/>
  <c r="R29" i="156"/>
  <c r="Q29" i="156"/>
  <c r="P29" i="156"/>
  <c r="E29" i="156"/>
  <c r="U29" i="156" s="1"/>
  <c r="S28" i="156"/>
  <c r="R28" i="156"/>
  <c r="Q28" i="156"/>
  <c r="P28" i="156"/>
  <c r="E28" i="156"/>
  <c r="T28" i="156" s="1"/>
  <c r="S27" i="156"/>
  <c r="R27" i="156"/>
  <c r="S26" i="156"/>
  <c r="R26" i="156"/>
  <c r="Q26" i="156"/>
  <c r="P26" i="156"/>
  <c r="E26" i="156"/>
  <c r="T26" i="156" s="1"/>
  <c r="S25" i="156"/>
  <c r="R25" i="156"/>
  <c r="Q25" i="156"/>
  <c r="P25" i="156"/>
  <c r="E25" i="156"/>
  <c r="U25" i="156" s="1"/>
  <c r="S24" i="156"/>
  <c r="R24" i="156"/>
  <c r="Q24" i="156"/>
  <c r="P24" i="156"/>
  <c r="E24" i="156"/>
  <c r="S23" i="156"/>
  <c r="R23" i="156"/>
  <c r="Q23" i="156"/>
  <c r="P23" i="156"/>
  <c r="E23" i="156"/>
  <c r="U23" i="156" s="1"/>
  <c r="S22" i="156"/>
  <c r="R22" i="156"/>
  <c r="Q22" i="156"/>
  <c r="P22" i="156"/>
  <c r="E22" i="156"/>
  <c r="S21" i="156"/>
  <c r="R21" i="156"/>
  <c r="Q21" i="156"/>
  <c r="P21" i="156"/>
  <c r="E21" i="156"/>
  <c r="U21" i="156" s="1"/>
  <c r="S20" i="156"/>
  <c r="R20" i="156"/>
  <c r="Q20" i="156"/>
  <c r="P20" i="156"/>
  <c r="E20" i="156"/>
  <c r="T20" i="156" s="1"/>
  <c r="S19" i="156"/>
  <c r="R19" i="156"/>
  <c r="Q19" i="156"/>
  <c r="P19" i="156"/>
  <c r="E19" i="156"/>
  <c r="S18" i="156"/>
  <c r="R18" i="156"/>
  <c r="Q18" i="156"/>
  <c r="P18" i="156"/>
  <c r="E18" i="156"/>
  <c r="T18" i="156" s="1"/>
  <c r="S17" i="156"/>
  <c r="R17" i="156"/>
  <c r="Q17" i="156"/>
  <c r="P17" i="156"/>
  <c r="E17" i="156"/>
  <c r="U17" i="156" s="1"/>
  <c r="S16" i="156"/>
  <c r="R16" i="156"/>
  <c r="Q16" i="156"/>
  <c r="P16" i="156"/>
  <c r="E16" i="156"/>
  <c r="S15" i="156"/>
  <c r="R15" i="156"/>
  <c r="Q15" i="156"/>
  <c r="P15" i="156"/>
  <c r="E15" i="156"/>
  <c r="U15" i="156" s="1"/>
  <c r="S14" i="156"/>
  <c r="R14" i="156"/>
  <c r="Q14" i="156"/>
  <c r="P14" i="156"/>
  <c r="E14" i="156"/>
  <c r="S13" i="156"/>
  <c r="R13" i="156"/>
  <c r="Q13" i="156"/>
  <c r="P13" i="156"/>
  <c r="E13" i="156"/>
  <c r="S12" i="156"/>
  <c r="R12" i="156"/>
  <c r="Q12" i="156"/>
  <c r="P12" i="156"/>
  <c r="E12" i="156"/>
  <c r="T12" i="156" s="1"/>
  <c r="S11" i="156"/>
  <c r="R11" i="156"/>
  <c r="Q11" i="156"/>
  <c r="P11" i="156"/>
  <c r="E11" i="156"/>
  <c r="S10" i="156"/>
  <c r="R10" i="156"/>
  <c r="Q10" i="156"/>
  <c r="P10" i="156"/>
  <c r="E10" i="156"/>
  <c r="S9" i="156"/>
  <c r="R9" i="156"/>
  <c r="S8" i="156"/>
  <c r="R8" i="156"/>
  <c r="S62" i="155"/>
  <c r="R62" i="155"/>
  <c r="S61" i="155"/>
  <c r="R61" i="155"/>
  <c r="Q61" i="155"/>
  <c r="P61" i="155"/>
  <c r="E61" i="155"/>
  <c r="U61" i="155" s="1"/>
  <c r="S60" i="155"/>
  <c r="R60" i="155"/>
  <c r="Q60" i="155"/>
  <c r="Q59" i="155" s="1"/>
  <c r="P60" i="155"/>
  <c r="E60" i="155"/>
  <c r="S59" i="155"/>
  <c r="R59" i="155"/>
  <c r="S58" i="155"/>
  <c r="R58" i="155"/>
  <c r="S57" i="155"/>
  <c r="R57" i="155"/>
  <c r="Q57" i="155"/>
  <c r="P57" i="155"/>
  <c r="E57" i="155"/>
  <c r="S56" i="155"/>
  <c r="R56" i="155"/>
  <c r="Q56" i="155"/>
  <c r="P56" i="155"/>
  <c r="E56" i="155"/>
  <c r="T56" i="155" s="1"/>
  <c r="S55" i="155"/>
  <c r="R55" i="155"/>
  <c r="Q55" i="155"/>
  <c r="P55" i="155"/>
  <c r="E55" i="155"/>
  <c r="U55" i="155" s="1"/>
  <c r="S54" i="155"/>
  <c r="R54" i="155"/>
  <c r="Q54" i="155"/>
  <c r="P54" i="155"/>
  <c r="E54" i="155"/>
  <c r="S53" i="155"/>
  <c r="R53" i="155"/>
  <c r="S52" i="155"/>
  <c r="R52" i="155"/>
  <c r="Q52" i="155"/>
  <c r="P52" i="155"/>
  <c r="E52" i="155"/>
  <c r="U52" i="155" s="1"/>
  <c r="S51" i="155"/>
  <c r="R51" i="155"/>
  <c r="Q51" i="155"/>
  <c r="P51" i="155"/>
  <c r="E51" i="155"/>
  <c r="T51" i="155" s="1"/>
  <c r="S50" i="155"/>
  <c r="R50" i="155"/>
  <c r="Q50" i="155"/>
  <c r="P50" i="155"/>
  <c r="E50" i="155"/>
  <c r="U50" i="155" s="1"/>
  <c r="S49" i="155"/>
  <c r="R49" i="155"/>
  <c r="Q49" i="155"/>
  <c r="P49" i="155"/>
  <c r="E49" i="155"/>
  <c r="U49" i="155" s="1"/>
  <c r="S48" i="155"/>
  <c r="R48" i="155"/>
  <c r="Q48" i="155"/>
  <c r="P48" i="155"/>
  <c r="E48" i="155"/>
  <c r="U48" i="155" s="1"/>
  <c r="S47" i="155"/>
  <c r="R47" i="155"/>
  <c r="Q47" i="155"/>
  <c r="P47" i="155"/>
  <c r="E47" i="155"/>
  <c r="T47" i="155" s="1"/>
  <c r="S46" i="155"/>
  <c r="R46" i="155"/>
  <c r="Q46" i="155"/>
  <c r="P46" i="155"/>
  <c r="T46" i="155" s="1"/>
  <c r="E46" i="155"/>
  <c r="S45" i="155"/>
  <c r="R45" i="155"/>
  <c r="Q45" i="155"/>
  <c r="U45" i="155" s="1"/>
  <c r="P45" i="155"/>
  <c r="T45" i="155" s="1"/>
  <c r="E45" i="155"/>
  <c r="S44" i="155"/>
  <c r="R44" i="155"/>
  <c r="Q44" i="155"/>
  <c r="P44" i="155"/>
  <c r="E44" i="155"/>
  <c r="T44" i="155" s="1"/>
  <c r="S43" i="155"/>
  <c r="R43" i="155"/>
  <c r="S42" i="155"/>
  <c r="R42" i="155"/>
  <c r="S41" i="155"/>
  <c r="R41" i="155"/>
  <c r="Q41" i="155"/>
  <c r="P41" i="155"/>
  <c r="E41" i="155"/>
  <c r="T41" i="155" s="1"/>
  <c r="S40" i="155"/>
  <c r="R40" i="155"/>
  <c r="Q40" i="155"/>
  <c r="P40" i="155"/>
  <c r="E40" i="155"/>
  <c r="U40" i="155" s="1"/>
  <c r="S39" i="155"/>
  <c r="R39" i="155"/>
  <c r="Q39" i="155"/>
  <c r="P39" i="155"/>
  <c r="E39" i="155"/>
  <c r="U39" i="155" s="1"/>
  <c r="S38" i="155"/>
  <c r="R38" i="155"/>
  <c r="Q38" i="155"/>
  <c r="P38" i="155"/>
  <c r="E38" i="155"/>
  <c r="U38" i="155" s="1"/>
  <c r="S37" i="155"/>
  <c r="R37" i="155"/>
  <c r="Q37" i="155"/>
  <c r="P37" i="155"/>
  <c r="E37" i="155"/>
  <c r="T37" i="155" s="1"/>
  <c r="S36" i="155"/>
  <c r="R36" i="155"/>
  <c r="Q36" i="155"/>
  <c r="P36" i="155"/>
  <c r="E36" i="155"/>
  <c r="S35" i="155"/>
  <c r="R35" i="155"/>
  <c r="Q35" i="155"/>
  <c r="P35" i="155"/>
  <c r="E35" i="155"/>
  <c r="U35" i="155" s="1"/>
  <c r="S34" i="155"/>
  <c r="R34" i="155"/>
  <c r="Q34" i="155"/>
  <c r="P34" i="155"/>
  <c r="E34" i="155"/>
  <c r="U34" i="155" s="1"/>
  <c r="S33" i="155"/>
  <c r="R33" i="155"/>
  <c r="Q33" i="155"/>
  <c r="P33" i="155"/>
  <c r="E33" i="155"/>
  <c r="T33" i="155" s="1"/>
  <c r="S32" i="155"/>
  <c r="R32" i="155"/>
  <c r="Q32" i="155"/>
  <c r="P32" i="155"/>
  <c r="T32" i="155" s="1"/>
  <c r="E32" i="155"/>
  <c r="S31" i="155"/>
  <c r="R31" i="155"/>
  <c r="Q31" i="155"/>
  <c r="P31" i="155"/>
  <c r="E31" i="155"/>
  <c r="U31" i="155" s="1"/>
  <c r="S30" i="155"/>
  <c r="R30" i="155"/>
  <c r="Q30" i="155"/>
  <c r="P30" i="155"/>
  <c r="T30" i="155" s="1"/>
  <c r="E30" i="155"/>
  <c r="U30" i="155" s="1"/>
  <c r="U29" i="155"/>
  <c r="S29" i="155"/>
  <c r="R29" i="155"/>
  <c r="Q29" i="155"/>
  <c r="P29" i="155"/>
  <c r="E29" i="155"/>
  <c r="T29" i="155" s="1"/>
  <c r="U28" i="155"/>
  <c r="T28" i="155"/>
  <c r="S28" i="155"/>
  <c r="R28" i="155"/>
  <c r="Q28" i="155"/>
  <c r="P28" i="155"/>
  <c r="E28" i="155"/>
  <c r="S27" i="155"/>
  <c r="R27" i="155"/>
  <c r="S26" i="155"/>
  <c r="R26" i="155"/>
  <c r="Q26" i="155"/>
  <c r="P26" i="155"/>
  <c r="E26" i="155"/>
  <c r="U26" i="155" s="1"/>
  <c r="S25" i="155"/>
  <c r="R25" i="155"/>
  <c r="Q25" i="155"/>
  <c r="P25" i="155"/>
  <c r="E25" i="155"/>
  <c r="U25" i="155" s="1"/>
  <c r="S24" i="155"/>
  <c r="R24" i="155"/>
  <c r="Q24" i="155"/>
  <c r="P24" i="155"/>
  <c r="E24" i="155"/>
  <c r="T24" i="155" s="1"/>
  <c r="S23" i="155"/>
  <c r="R23" i="155"/>
  <c r="Q23" i="155"/>
  <c r="P23" i="155"/>
  <c r="E23" i="155"/>
  <c r="U23" i="155" s="1"/>
  <c r="S22" i="155"/>
  <c r="R22" i="155"/>
  <c r="Q22" i="155"/>
  <c r="P22" i="155"/>
  <c r="E22" i="155"/>
  <c r="U22" i="155" s="1"/>
  <c r="S21" i="155"/>
  <c r="R21" i="155"/>
  <c r="Q21" i="155"/>
  <c r="P21" i="155"/>
  <c r="E21" i="155"/>
  <c r="U21" i="155" s="1"/>
  <c r="S20" i="155"/>
  <c r="R20" i="155"/>
  <c r="Q20" i="155"/>
  <c r="P20" i="155"/>
  <c r="E20" i="155"/>
  <c r="T20" i="155" s="1"/>
  <c r="T19" i="155"/>
  <c r="S19" i="155"/>
  <c r="R19" i="155"/>
  <c r="Q19" i="155"/>
  <c r="P19" i="155"/>
  <c r="E19" i="155"/>
  <c r="U19" i="155" s="1"/>
  <c r="S18" i="155"/>
  <c r="R18" i="155"/>
  <c r="Q18" i="155"/>
  <c r="P18" i="155"/>
  <c r="E18" i="155"/>
  <c r="U18" i="155" s="1"/>
  <c r="T17" i="155"/>
  <c r="S17" i="155"/>
  <c r="R17" i="155"/>
  <c r="Q17" i="155"/>
  <c r="P17" i="155"/>
  <c r="E17" i="155"/>
  <c r="U17" i="155" s="1"/>
  <c r="S16" i="155"/>
  <c r="R16" i="155"/>
  <c r="Q16" i="155"/>
  <c r="P16" i="155"/>
  <c r="E16" i="155"/>
  <c r="T16" i="155" s="1"/>
  <c r="S15" i="155"/>
  <c r="R15" i="155"/>
  <c r="Q15" i="155"/>
  <c r="P15" i="155"/>
  <c r="E15" i="155"/>
  <c r="U15" i="155" s="1"/>
  <c r="U14" i="155"/>
  <c r="T14" i="155"/>
  <c r="S14" i="155"/>
  <c r="R14" i="155"/>
  <c r="Q14" i="155"/>
  <c r="P14" i="155"/>
  <c r="E14" i="155"/>
  <c r="S13" i="155"/>
  <c r="R13" i="155"/>
  <c r="Q13" i="155"/>
  <c r="P13" i="155"/>
  <c r="E13" i="155"/>
  <c r="U13" i="155" s="1"/>
  <c r="U12" i="155"/>
  <c r="S12" i="155"/>
  <c r="R12" i="155"/>
  <c r="Q12" i="155"/>
  <c r="P12" i="155"/>
  <c r="E12" i="155"/>
  <c r="T12" i="155" s="1"/>
  <c r="S11" i="155"/>
  <c r="R11" i="155"/>
  <c r="Q11" i="155"/>
  <c r="P11" i="155"/>
  <c r="E11" i="155"/>
  <c r="U11" i="155" s="1"/>
  <c r="S10" i="155"/>
  <c r="R10" i="155"/>
  <c r="Q10" i="155"/>
  <c r="P10" i="155"/>
  <c r="P9" i="155" s="1"/>
  <c r="E10" i="155"/>
  <c r="E9" i="155" s="1"/>
  <c r="S9" i="155"/>
  <c r="R9" i="155"/>
  <c r="S8" i="155"/>
  <c r="R8" i="155"/>
  <c r="S62" i="154"/>
  <c r="R62" i="154"/>
  <c r="S61" i="154"/>
  <c r="R61" i="154"/>
  <c r="Q61" i="154"/>
  <c r="P61" i="154"/>
  <c r="E61" i="154"/>
  <c r="S60" i="154"/>
  <c r="R60" i="154"/>
  <c r="Q60" i="154"/>
  <c r="Q59" i="154" s="1"/>
  <c r="P60" i="154"/>
  <c r="E60" i="154"/>
  <c r="U60" i="154" s="1"/>
  <c r="S59" i="154"/>
  <c r="R59" i="154"/>
  <c r="S58" i="154"/>
  <c r="R58" i="154"/>
  <c r="T57" i="154"/>
  <c r="S57" i="154"/>
  <c r="R57" i="154"/>
  <c r="Q57" i="154"/>
  <c r="P57" i="154"/>
  <c r="E57" i="154"/>
  <c r="U57" i="154" s="1"/>
  <c r="S56" i="154"/>
  <c r="R56" i="154"/>
  <c r="Q56" i="154"/>
  <c r="P56" i="154"/>
  <c r="E56" i="154"/>
  <c r="S55" i="154"/>
  <c r="R55" i="154"/>
  <c r="Q55" i="154"/>
  <c r="P55" i="154"/>
  <c r="E55" i="154"/>
  <c r="U55" i="154" s="1"/>
  <c r="S54" i="154"/>
  <c r="R54" i="154"/>
  <c r="Q54" i="154"/>
  <c r="Q53" i="154" s="1"/>
  <c r="P54" i="154"/>
  <c r="E54" i="154"/>
  <c r="S53" i="154"/>
  <c r="R53" i="154"/>
  <c r="S52" i="154"/>
  <c r="R52" i="154"/>
  <c r="Q52" i="154"/>
  <c r="P52" i="154"/>
  <c r="E52" i="154"/>
  <c r="U52" i="154" s="1"/>
  <c r="S51" i="154"/>
  <c r="R51" i="154"/>
  <c r="Q51" i="154"/>
  <c r="P51" i="154"/>
  <c r="E51" i="154"/>
  <c r="T51" i="154" s="1"/>
  <c r="S50" i="154"/>
  <c r="R50" i="154"/>
  <c r="Q50" i="154"/>
  <c r="P50" i="154"/>
  <c r="E50" i="154"/>
  <c r="S49" i="154"/>
  <c r="R49" i="154"/>
  <c r="Q49" i="154"/>
  <c r="P49" i="154"/>
  <c r="E49" i="154"/>
  <c r="T49" i="154" s="1"/>
  <c r="S48" i="154"/>
  <c r="R48" i="154"/>
  <c r="Q48" i="154"/>
  <c r="P48" i="154"/>
  <c r="E48" i="154"/>
  <c r="U48" i="154" s="1"/>
  <c r="S47" i="154"/>
  <c r="R47" i="154"/>
  <c r="Q47" i="154"/>
  <c r="P47" i="154"/>
  <c r="E47" i="154"/>
  <c r="S46" i="154"/>
  <c r="R46" i="154"/>
  <c r="Q46" i="154"/>
  <c r="P46" i="154"/>
  <c r="E46" i="154"/>
  <c r="U46" i="154" s="1"/>
  <c r="S45" i="154"/>
  <c r="R45" i="154"/>
  <c r="Q45" i="154"/>
  <c r="P45" i="154"/>
  <c r="E45" i="154"/>
  <c r="S44" i="154"/>
  <c r="R44" i="154"/>
  <c r="Q44" i="154"/>
  <c r="P44" i="154"/>
  <c r="E44" i="154"/>
  <c r="U44" i="154" s="1"/>
  <c r="S43" i="154"/>
  <c r="R43" i="154"/>
  <c r="S42" i="154"/>
  <c r="R42" i="154"/>
  <c r="S41" i="154"/>
  <c r="R41" i="154"/>
  <c r="Q41" i="154"/>
  <c r="P41" i="154"/>
  <c r="E41" i="154"/>
  <c r="T41" i="154" s="1"/>
  <c r="S40" i="154"/>
  <c r="R40" i="154"/>
  <c r="Q40" i="154"/>
  <c r="P40" i="154"/>
  <c r="E40" i="154"/>
  <c r="S39" i="154"/>
  <c r="R39" i="154"/>
  <c r="Q39" i="154"/>
  <c r="P39" i="154"/>
  <c r="E39" i="154"/>
  <c r="T39" i="154" s="1"/>
  <c r="S38" i="154"/>
  <c r="R38" i="154"/>
  <c r="Q38" i="154"/>
  <c r="P38" i="154"/>
  <c r="E38" i="154"/>
  <c r="U38" i="154" s="1"/>
  <c r="S37" i="154"/>
  <c r="R37" i="154"/>
  <c r="Q37" i="154"/>
  <c r="P37" i="154"/>
  <c r="E37" i="154"/>
  <c r="S36" i="154"/>
  <c r="R36" i="154"/>
  <c r="Q36" i="154"/>
  <c r="P36" i="154"/>
  <c r="E36" i="154"/>
  <c r="U36" i="154" s="1"/>
  <c r="S35" i="154"/>
  <c r="R35" i="154"/>
  <c r="Q35" i="154"/>
  <c r="P35" i="154"/>
  <c r="E35" i="154"/>
  <c r="S34" i="154"/>
  <c r="R34" i="154"/>
  <c r="Q34" i="154"/>
  <c r="P34" i="154"/>
  <c r="E34" i="154"/>
  <c r="U34" i="154" s="1"/>
  <c r="S33" i="154"/>
  <c r="R33" i="154"/>
  <c r="Q33" i="154"/>
  <c r="P33" i="154"/>
  <c r="E33" i="154"/>
  <c r="T33" i="154" s="1"/>
  <c r="S32" i="154"/>
  <c r="R32" i="154"/>
  <c r="Q32" i="154"/>
  <c r="P32" i="154"/>
  <c r="E32" i="154"/>
  <c r="S31" i="154"/>
  <c r="R31" i="154"/>
  <c r="Q31" i="154"/>
  <c r="P31" i="154"/>
  <c r="E31" i="154"/>
  <c r="T31" i="154" s="1"/>
  <c r="S30" i="154"/>
  <c r="R30" i="154"/>
  <c r="Q30" i="154"/>
  <c r="U30" i="154" s="1"/>
  <c r="P30" i="154"/>
  <c r="T30" i="154" s="1"/>
  <c r="E30" i="154"/>
  <c r="S29" i="154"/>
  <c r="R29" i="154"/>
  <c r="Q29" i="154"/>
  <c r="P29" i="154"/>
  <c r="E29" i="154"/>
  <c r="S28" i="154"/>
  <c r="R28" i="154"/>
  <c r="Q28" i="154"/>
  <c r="P28" i="154"/>
  <c r="E28" i="154"/>
  <c r="S27" i="154"/>
  <c r="R27" i="154"/>
  <c r="S26" i="154"/>
  <c r="R26" i="154"/>
  <c r="Q26" i="154"/>
  <c r="P26" i="154"/>
  <c r="E26" i="154"/>
  <c r="T26" i="154" s="1"/>
  <c r="S25" i="154"/>
  <c r="R25" i="154"/>
  <c r="Q25" i="154"/>
  <c r="P25" i="154"/>
  <c r="E25" i="154"/>
  <c r="U25" i="154" s="1"/>
  <c r="S24" i="154"/>
  <c r="R24" i="154"/>
  <c r="Q24" i="154"/>
  <c r="P24" i="154"/>
  <c r="E24" i="154"/>
  <c r="U24" i="154" s="1"/>
  <c r="S23" i="154"/>
  <c r="R23" i="154"/>
  <c r="Q23" i="154"/>
  <c r="P23" i="154"/>
  <c r="E23" i="154"/>
  <c r="U23" i="154" s="1"/>
  <c r="S22" i="154"/>
  <c r="R22" i="154"/>
  <c r="Q22" i="154"/>
  <c r="P22" i="154"/>
  <c r="E22" i="154"/>
  <c r="T22" i="154" s="1"/>
  <c r="S21" i="154"/>
  <c r="R21" i="154"/>
  <c r="Q21" i="154"/>
  <c r="P21" i="154"/>
  <c r="E21" i="154"/>
  <c r="U21" i="154" s="1"/>
  <c r="S20" i="154"/>
  <c r="R20" i="154"/>
  <c r="Q20" i="154"/>
  <c r="P20" i="154"/>
  <c r="E20" i="154"/>
  <c r="U20" i="154" s="1"/>
  <c r="S19" i="154"/>
  <c r="R19" i="154"/>
  <c r="Q19" i="154"/>
  <c r="P19" i="154"/>
  <c r="E19" i="154"/>
  <c r="U19" i="154" s="1"/>
  <c r="S18" i="154"/>
  <c r="R18" i="154"/>
  <c r="Q18" i="154"/>
  <c r="P18" i="154"/>
  <c r="E18" i="154"/>
  <c r="T18" i="154" s="1"/>
  <c r="S17" i="154"/>
  <c r="R17" i="154"/>
  <c r="Q17" i="154"/>
  <c r="P17" i="154"/>
  <c r="E17" i="154"/>
  <c r="U17" i="154" s="1"/>
  <c r="S16" i="154"/>
  <c r="R16" i="154"/>
  <c r="Q16" i="154"/>
  <c r="P16" i="154"/>
  <c r="E16" i="154"/>
  <c r="U16" i="154" s="1"/>
  <c r="T15" i="154"/>
  <c r="S15" i="154"/>
  <c r="R15" i="154"/>
  <c r="Q15" i="154"/>
  <c r="P15" i="154"/>
  <c r="E15" i="154"/>
  <c r="U15" i="154" s="1"/>
  <c r="S14" i="154"/>
  <c r="R14" i="154"/>
  <c r="Q14" i="154"/>
  <c r="P14" i="154"/>
  <c r="E14" i="154"/>
  <c r="T14" i="154" s="1"/>
  <c r="S13" i="154"/>
  <c r="R13" i="154"/>
  <c r="Q13" i="154"/>
  <c r="P13" i="154"/>
  <c r="E13" i="154"/>
  <c r="U13" i="154" s="1"/>
  <c r="S12" i="154"/>
  <c r="R12" i="154"/>
  <c r="Q12" i="154"/>
  <c r="P12" i="154"/>
  <c r="E12" i="154"/>
  <c r="U12" i="154" s="1"/>
  <c r="S11" i="154"/>
  <c r="R11" i="154"/>
  <c r="Q11" i="154"/>
  <c r="P11" i="154"/>
  <c r="E11" i="154"/>
  <c r="U11" i="154" s="1"/>
  <c r="S10" i="154"/>
  <c r="R10" i="154"/>
  <c r="Q10" i="154"/>
  <c r="P10" i="154"/>
  <c r="E10" i="154"/>
  <c r="U10" i="154" s="1"/>
  <c r="S9" i="154"/>
  <c r="R9" i="154"/>
  <c r="S8" i="154"/>
  <c r="R8" i="154"/>
  <c r="S62" i="153"/>
  <c r="R62" i="153"/>
  <c r="S61" i="153"/>
  <c r="R61" i="153"/>
  <c r="Q61" i="153"/>
  <c r="P61" i="153"/>
  <c r="E61" i="153"/>
  <c r="U61" i="153" s="1"/>
  <c r="S60" i="153"/>
  <c r="R60" i="153"/>
  <c r="Q60" i="153"/>
  <c r="P60" i="153"/>
  <c r="P59" i="153" s="1"/>
  <c r="E60" i="153"/>
  <c r="E59" i="153" s="1"/>
  <c r="U59" i="153" s="1"/>
  <c r="S59" i="153"/>
  <c r="R59" i="153"/>
  <c r="S58" i="153"/>
  <c r="R58" i="153"/>
  <c r="S57" i="153"/>
  <c r="R57" i="153"/>
  <c r="Q57" i="153"/>
  <c r="P57" i="153"/>
  <c r="E57" i="153"/>
  <c r="U57" i="153" s="1"/>
  <c r="S56" i="153"/>
  <c r="R56" i="153"/>
  <c r="Q56" i="153"/>
  <c r="P56" i="153"/>
  <c r="E56" i="153"/>
  <c r="T56" i="153" s="1"/>
  <c r="S55" i="153"/>
  <c r="R55" i="153"/>
  <c r="Q55" i="153"/>
  <c r="P55" i="153"/>
  <c r="E55" i="153"/>
  <c r="U55" i="153" s="1"/>
  <c r="T54" i="153"/>
  <c r="S54" i="153"/>
  <c r="R54" i="153"/>
  <c r="Q54" i="153"/>
  <c r="P54" i="153"/>
  <c r="P53" i="153" s="1"/>
  <c r="E54" i="153"/>
  <c r="S53" i="153"/>
  <c r="R53" i="153"/>
  <c r="T52" i="153"/>
  <c r="S52" i="153"/>
  <c r="R52" i="153"/>
  <c r="Q52" i="153"/>
  <c r="P52" i="153"/>
  <c r="E52" i="153"/>
  <c r="U52" i="153" s="1"/>
  <c r="S51" i="153"/>
  <c r="R51" i="153"/>
  <c r="Q51" i="153"/>
  <c r="P51" i="153"/>
  <c r="E51" i="153"/>
  <c r="S50" i="153"/>
  <c r="R50" i="153"/>
  <c r="Q50" i="153"/>
  <c r="P50" i="153"/>
  <c r="E50" i="153"/>
  <c r="U50" i="153" s="1"/>
  <c r="S49" i="153"/>
  <c r="R49" i="153"/>
  <c r="Q49" i="153"/>
  <c r="P49" i="153"/>
  <c r="E49" i="153"/>
  <c r="U49" i="153" s="1"/>
  <c r="S48" i="153"/>
  <c r="R48" i="153"/>
  <c r="Q48" i="153"/>
  <c r="P48" i="153"/>
  <c r="E48" i="153"/>
  <c r="S47" i="153"/>
  <c r="R47" i="153"/>
  <c r="Q47" i="153"/>
  <c r="P47" i="153"/>
  <c r="E47" i="153"/>
  <c r="T47" i="153" s="1"/>
  <c r="S46" i="153"/>
  <c r="R46" i="153"/>
  <c r="Q46" i="153"/>
  <c r="P46" i="153"/>
  <c r="E46" i="153"/>
  <c r="U46" i="153" s="1"/>
  <c r="S45" i="153"/>
  <c r="R45" i="153"/>
  <c r="Q45" i="153"/>
  <c r="P45" i="153"/>
  <c r="E45" i="153"/>
  <c r="S44" i="153"/>
  <c r="R44" i="153"/>
  <c r="Q44" i="153"/>
  <c r="P44" i="153"/>
  <c r="E44" i="153"/>
  <c r="T44" i="153" s="1"/>
  <c r="S43" i="153"/>
  <c r="R43" i="153"/>
  <c r="S42" i="153"/>
  <c r="R42" i="153"/>
  <c r="S41" i="153"/>
  <c r="R41" i="153"/>
  <c r="Q41" i="153"/>
  <c r="P41" i="153"/>
  <c r="E41" i="153"/>
  <c r="T41" i="153" s="1"/>
  <c r="S40" i="153"/>
  <c r="R40" i="153"/>
  <c r="Q40" i="153"/>
  <c r="P40" i="153"/>
  <c r="E40" i="153"/>
  <c r="U40" i="153" s="1"/>
  <c r="S39" i="153"/>
  <c r="R39" i="153"/>
  <c r="Q39" i="153"/>
  <c r="P39" i="153"/>
  <c r="E39" i="153"/>
  <c r="S38" i="153"/>
  <c r="R38" i="153"/>
  <c r="Q38" i="153"/>
  <c r="P38" i="153"/>
  <c r="E38" i="153"/>
  <c r="U38" i="153" s="1"/>
  <c r="S37" i="153"/>
  <c r="R37" i="153"/>
  <c r="Q37" i="153"/>
  <c r="P37" i="153"/>
  <c r="E37" i="153"/>
  <c r="S36" i="153"/>
  <c r="R36" i="153"/>
  <c r="Q36" i="153"/>
  <c r="P36" i="153"/>
  <c r="E36" i="153"/>
  <c r="U36" i="153" s="1"/>
  <c r="S35" i="153"/>
  <c r="R35" i="153"/>
  <c r="Q35" i="153"/>
  <c r="P35" i="153"/>
  <c r="E35" i="153"/>
  <c r="T35" i="153" s="1"/>
  <c r="S34" i="153"/>
  <c r="R34" i="153"/>
  <c r="Q34" i="153"/>
  <c r="P34" i="153"/>
  <c r="E34" i="153"/>
  <c r="S33" i="153"/>
  <c r="R33" i="153"/>
  <c r="Q33" i="153"/>
  <c r="P33" i="153"/>
  <c r="E33" i="153"/>
  <c r="T33" i="153" s="1"/>
  <c r="S32" i="153"/>
  <c r="R32" i="153"/>
  <c r="Q32" i="153"/>
  <c r="P32" i="153"/>
  <c r="T32" i="153" s="1"/>
  <c r="E32" i="153"/>
  <c r="S31" i="153"/>
  <c r="R31" i="153"/>
  <c r="Q31" i="153"/>
  <c r="P31" i="153"/>
  <c r="E31" i="153"/>
  <c r="S30" i="153"/>
  <c r="R30" i="153"/>
  <c r="Q30" i="153"/>
  <c r="P30" i="153"/>
  <c r="E30" i="153"/>
  <c r="U30" i="153" s="1"/>
  <c r="S29" i="153"/>
  <c r="R29" i="153"/>
  <c r="Q29" i="153"/>
  <c r="P29" i="153"/>
  <c r="E29" i="153"/>
  <c r="S28" i="153"/>
  <c r="R28" i="153"/>
  <c r="Q28" i="153"/>
  <c r="P28" i="153"/>
  <c r="E28" i="153"/>
  <c r="U28" i="153" s="1"/>
  <c r="S27" i="153"/>
  <c r="R27" i="153"/>
  <c r="S26" i="153"/>
  <c r="R26" i="153"/>
  <c r="Q26" i="153"/>
  <c r="P26" i="153"/>
  <c r="E26" i="153"/>
  <c r="T26" i="153" s="1"/>
  <c r="S25" i="153"/>
  <c r="R25" i="153"/>
  <c r="Q25" i="153"/>
  <c r="P25" i="153"/>
  <c r="E25" i="153"/>
  <c r="S24" i="153"/>
  <c r="R24" i="153"/>
  <c r="Q24" i="153"/>
  <c r="P24" i="153"/>
  <c r="E24" i="153"/>
  <c r="T24" i="153" s="1"/>
  <c r="S23" i="153"/>
  <c r="R23" i="153"/>
  <c r="Q23" i="153"/>
  <c r="P23" i="153"/>
  <c r="E23" i="153"/>
  <c r="U23" i="153" s="1"/>
  <c r="S22" i="153"/>
  <c r="R22" i="153"/>
  <c r="Q22" i="153"/>
  <c r="P22" i="153"/>
  <c r="E22" i="153"/>
  <c r="S21" i="153"/>
  <c r="R21" i="153"/>
  <c r="Q21" i="153"/>
  <c r="P21" i="153"/>
  <c r="E21" i="153"/>
  <c r="U21" i="153" s="1"/>
  <c r="S20" i="153"/>
  <c r="R20" i="153"/>
  <c r="Q20" i="153"/>
  <c r="P20" i="153"/>
  <c r="E20" i="153"/>
  <c r="S19" i="153"/>
  <c r="R19" i="153"/>
  <c r="Q19" i="153"/>
  <c r="P19" i="153"/>
  <c r="E19" i="153"/>
  <c r="U19" i="153" s="1"/>
  <c r="S18" i="153"/>
  <c r="R18" i="153"/>
  <c r="Q18" i="153"/>
  <c r="P18" i="153"/>
  <c r="E18" i="153"/>
  <c r="T18" i="153" s="1"/>
  <c r="S17" i="153"/>
  <c r="R17" i="153"/>
  <c r="Q17" i="153"/>
  <c r="P17" i="153"/>
  <c r="E17" i="153"/>
  <c r="S16" i="153"/>
  <c r="R16" i="153"/>
  <c r="Q16" i="153"/>
  <c r="P16" i="153"/>
  <c r="E16" i="153"/>
  <c r="T16" i="153" s="1"/>
  <c r="S15" i="153"/>
  <c r="R15" i="153"/>
  <c r="Q15" i="153"/>
  <c r="P15" i="153"/>
  <c r="E15" i="153"/>
  <c r="T15" i="153" s="1"/>
  <c r="S14" i="153"/>
  <c r="R14" i="153"/>
  <c r="Q14" i="153"/>
  <c r="P14" i="153"/>
  <c r="E14" i="153"/>
  <c r="S13" i="153"/>
  <c r="R13" i="153"/>
  <c r="Q13" i="153"/>
  <c r="P13" i="153"/>
  <c r="E13" i="153"/>
  <c r="U13" i="153" s="1"/>
  <c r="S12" i="153"/>
  <c r="R12" i="153"/>
  <c r="Q12" i="153"/>
  <c r="P12" i="153"/>
  <c r="E12" i="153"/>
  <c r="S11" i="153"/>
  <c r="R11" i="153"/>
  <c r="Q11" i="153"/>
  <c r="P11" i="153"/>
  <c r="E11" i="153"/>
  <c r="U11" i="153" s="1"/>
  <c r="S10" i="153"/>
  <c r="R10" i="153"/>
  <c r="Q10" i="153"/>
  <c r="P10" i="153"/>
  <c r="E10" i="153"/>
  <c r="U10" i="153" s="1"/>
  <c r="S9" i="153"/>
  <c r="R9" i="153"/>
  <c r="S8" i="153"/>
  <c r="R8" i="153"/>
  <c r="S62" i="152"/>
  <c r="R62" i="152"/>
  <c r="S61" i="152"/>
  <c r="R61" i="152"/>
  <c r="Q61" i="152"/>
  <c r="P61" i="152"/>
  <c r="E61" i="152"/>
  <c r="U61" i="152" s="1"/>
  <c r="S60" i="152"/>
  <c r="R60" i="152"/>
  <c r="Q60" i="152"/>
  <c r="Q59" i="152" s="1"/>
  <c r="P60" i="152"/>
  <c r="E60" i="152"/>
  <c r="U60" i="152" s="1"/>
  <c r="S59" i="152"/>
  <c r="R59" i="152"/>
  <c r="S58" i="152"/>
  <c r="R58" i="152"/>
  <c r="S57" i="152"/>
  <c r="R57" i="152"/>
  <c r="Q57" i="152"/>
  <c r="P57" i="152"/>
  <c r="E57" i="152"/>
  <c r="U57" i="152" s="1"/>
  <c r="S56" i="152"/>
  <c r="R56" i="152"/>
  <c r="Q56" i="152"/>
  <c r="P56" i="152"/>
  <c r="E56" i="152"/>
  <c r="U56" i="152" s="1"/>
  <c r="S55" i="152"/>
  <c r="R55" i="152"/>
  <c r="Q55" i="152"/>
  <c r="P55" i="152"/>
  <c r="E55" i="152"/>
  <c r="U55" i="152" s="1"/>
  <c r="S54" i="152"/>
  <c r="R54" i="152"/>
  <c r="Q54" i="152"/>
  <c r="P54" i="152"/>
  <c r="E54" i="152"/>
  <c r="U54" i="152" s="1"/>
  <c r="S53" i="152"/>
  <c r="R53" i="152"/>
  <c r="S52" i="152"/>
  <c r="R52" i="152"/>
  <c r="Q52" i="152"/>
  <c r="P52" i="152"/>
  <c r="E52" i="152"/>
  <c r="U52" i="152" s="1"/>
  <c r="S51" i="152"/>
  <c r="R51" i="152"/>
  <c r="Q51" i="152"/>
  <c r="P51" i="152"/>
  <c r="E51" i="152"/>
  <c r="U51" i="152" s="1"/>
  <c r="S50" i="152"/>
  <c r="R50" i="152"/>
  <c r="Q50" i="152"/>
  <c r="P50" i="152"/>
  <c r="E50" i="152"/>
  <c r="U50" i="152" s="1"/>
  <c r="S49" i="152"/>
  <c r="R49" i="152"/>
  <c r="Q49" i="152"/>
  <c r="P49" i="152"/>
  <c r="E49" i="152"/>
  <c r="T49" i="152" s="1"/>
  <c r="S48" i="152"/>
  <c r="R48" i="152"/>
  <c r="Q48" i="152"/>
  <c r="P48" i="152"/>
  <c r="E48" i="152"/>
  <c r="U48" i="152" s="1"/>
  <c r="S47" i="152"/>
  <c r="R47" i="152"/>
  <c r="Q47" i="152"/>
  <c r="P47" i="152"/>
  <c r="E47" i="152"/>
  <c r="U47" i="152" s="1"/>
  <c r="S46" i="152"/>
  <c r="R46" i="152"/>
  <c r="Q46" i="152"/>
  <c r="P46" i="152"/>
  <c r="E46" i="152"/>
  <c r="U46" i="152" s="1"/>
  <c r="S45" i="152"/>
  <c r="R45" i="152"/>
  <c r="Q45" i="152"/>
  <c r="P45" i="152"/>
  <c r="E45" i="152"/>
  <c r="T45" i="152" s="1"/>
  <c r="S44" i="152"/>
  <c r="R44" i="152"/>
  <c r="Q44" i="152"/>
  <c r="P44" i="152"/>
  <c r="E44" i="152"/>
  <c r="U44" i="152" s="1"/>
  <c r="S43" i="152"/>
  <c r="R43" i="152"/>
  <c r="S42" i="152"/>
  <c r="R42" i="152"/>
  <c r="S41" i="152"/>
  <c r="R41" i="152"/>
  <c r="Q41" i="152"/>
  <c r="P41" i="152"/>
  <c r="E41" i="152"/>
  <c r="U41" i="152" s="1"/>
  <c r="S40" i="152"/>
  <c r="R40" i="152"/>
  <c r="Q40" i="152"/>
  <c r="P40" i="152"/>
  <c r="E40" i="152"/>
  <c r="U40" i="152" s="1"/>
  <c r="S39" i="152"/>
  <c r="R39" i="152"/>
  <c r="Q39" i="152"/>
  <c r="P39" i="152"/>
  <c r="E39" i="152"/>
  <c r="T39" i="152" s="1"/>
  <c r="T38" i="152"/>
  <c r="S38" i="152"/>
  <c r="R38" i="152"/>
  <c r="Q38" i="152"/>
  <c r="P38" i="152"/>
  <c r="E38" i="152"/>
  <c r="U38" i="152" s="1"/>
  <c r="S37" i="152"/>
  <c r="R37" i="152"/>
  <c r="Q37" i="152"/>
  <c r="P37" i="152"/>
  <c r="E37" i="152"/>
  <c r="U37" i="152" s="1"/>
  <c r="S36" i="152"/>
  <c r="R36" i="152"/>
  <c r="Q36" i="152"/>
  <c r="P36" i="152"/>
  <c r="E36" i="152"/>
  <c r="U36" i="152" s="1"/>
  <c r="S35" i="152"/>
  <c r="R35" i="152"/>
  <c r="Q35" i="152"/>
  <c r="P35" i="152"/>
  <c r="E35" i="152"/>
  <c r="U35" i="152" s="1"/>
  <c r="S34" i="152"/>
  <c r="R34" i="152"/>
  <c r="Q34" i="152"/>
  <c r="P34" i="152"/>
  <c r="E34" i="152"/>
  <c r="U34" i="152" s="1"/>
  <c r="S33" i="152"/>
  <c r="R33" i="152"/>
  <c r="Q33" i="152"/>
  <c r="P33" i="152"/>
  <c r="E33" i="152"/>
  <c r="U33" i="152" s="1"/>
  <c r="S32" i="152"/>
  <c r="R32" i="152"/>
  <c r="Q32" i="152"/>
  <c r="P32" i="152"/>
  <c r="T32" i="152" s="1"/>
  <c r="E32" i="152"/>
  <c r="S31" i="152"/>
  <c r="R31" i="152"/>
  <c r="Q31" i="152"/>
  <c r="P31" i="152"/>
  <c r="E31" i="152"/>
  <c r="T31" i="152" s="1"/>
  <c r="S30" i="152"/>
  <c r="R30" i="152"/>
  <c r="Q30" i="152"/>
  <c r="U30" i="152" s="1"/>
  <c r="P30" i="152"/>
  <c r="T30" i="152" s="1"/>
  <c r="E30" i="152"/>
  <c r="S29" i="152"/>
  <c r="R29" i="152"/>
  <c r="Q29" i="152"/>
  <c r="P29" i="152"/>
  <c r="E29" i="152"/>
  <c r="U29" i="152" s="1"/>
  <c r="S28" i="152"/>
  <c r="R28" i="152"/>
  <c r="Q28" i="152"/>
  <c r="P28" i="152"/>
  <c r="E28" i="152"/>
  <c r="T28" i="152" s="1"/>
  <c r="S27" i="152"/>
  <c r="R27" i="152"/>
  <c r="S26" i="152"/>
  <c r="R26" i="152"/>
  <c r="Q26" i="152"/>
  <c r="P26" i="152"/>
  <c r="E26" i="152"/>
  <c r="S25" i="152"/>
  <c r="R25" i="152"/>
  <c r="Q25" i="152"/>
  <c r="P25" i="152"/>
  <c r="E25" i="152"/>
  <c r="U25" i="152" s="1"/>
  <c r="S24" i="152"/>
  <c r="R24" i="152"/>
  <c r="Q24" i="152"/>
  <c r="P24" i="152"/>
  <c r="E24" i="152"/>
  <c r="U24" i="152" s="1"/>
  <c r="S23" i="152"/>
  <c r="R23" i="152"/>
  <c r="Q23" i="152"/>
  <c r="P23" i="152"/>
  <c r="E23" i="152"/>
  <c r="S22" i="152"/>
  <c r="R22" i="152"/>
  <c r="Q22" i="152"/>
  <c r="P22" i="152"/>
  <c r="E22" i="152"/>
  <c r="T22" i="152" s="1"/>
  <c r="S21" i="152"/>
  <c r="R21" i="152"/>
  <c r="Q21" i="152"/>
  <c r="P21" i="152"/>
  <c r="E21" i="152"/>
  <c r="T21" i="152" s="1"/>
  <c r="S20" i="152"/>
  <c r="R20" i="152"/>
  <c r="Q20" i="152"/>
  <c r="P20" i="152"/>
  <c r="E20" i="152"/>
  <c r="S19" i="152"/>
  <c r="R19" i="152"/>
  <c r="Q19" i="152"/>
  <c r="P19" i="152"/>
  <c r="E19" i="152"/>
  <c r="U19" i="152" s="1"/>
  <c r="S18" i="152"/>
  <c r="R18" i="152"/>
  <c r="Q18" i="152"/>
  <c r="P18" i="152"/>
  <c r="E18" i="152"/>
  <c r="S17" i="152"/>
  <c r="R17" i="152"/>
  <c r="Q17" i="152"/>
  <c r="P17" i="152"/>
  <c r="E17" i="152"/>
  <c r="U17" i="152" s="1"/>
  <c r="S16" i="152"/>
  <c r="R16" i="152"/>
  <c r="Q16" i="152"/>
  <c r="P16" i="152"/>
  <c r="E16" i="152"/>
  <c r="T16" i="152" s="1"/>
  <c r="S15" i="152"/>
  <c r="R15" i="152"/>
  <c r="Q15" i="152"/>
  <c r="P15" i="152"/>
  <c r="E15" i="152"/>
  <c r="S14" i="152"/>
  <c r="R14" i="152"/>
  <c r="Q14" i="152"/>
  <c r="P14" i="152"/>
  <c r="E14" i="152"/>
  <c r="T14" i="152" s="1"/>
  <c r="S13" i="152"/>
  <c r="R13" i="152"/>
  <c r="Q13" i="152"/>
  <c r="U13" i="152" s="1"/>
  <c r="P13" i="152"/>
  <c r="T13" i="152" s="1"/>
  <c r="E13" i="152"/>
  <c r="S12" i="152"/>
  <c r="R12" i="152"/>
  <c r="Q12" i="152"/>
  <c r="P12" i="152"/>
  <c r="E12" i="152"/>
  <c r="S11" i="152"/>
  <c r="R11" i="152"/>
  <c r="Q11" i="152"/>
  <c r="P11" i="152"/>
  <c r="E11" i="152"/>
  <c r="U11" i="152" s="1"/>
  <c r="S10" i="152"/>
  <c r="R10" i="152"/>
  <c r="Q10" i="152"/>
  <c r="P10" i="152"/>
  <c r="E10" i="152"/>
  <c r="S9" i="152"/>
  <c r="R9" i="152"/>
  <c r="S8" i="152"/>
  <c r="R8" i="152"/>
  <c r="S62" i="151"/>
  <c r="R62" i="151"/>
  <c r="S61" i="151"/>
  <c r="R61" i="151"/>
  <c r="Q61" i="151"/>
  <c r="P61" i="151"/>
  <c r="E61" i="151"/>
  <c r="U61" i="151" s="1"/>
  <c r="S60" i="151"/>
  <c r="R60" i="151"/>
  <c r="Q60" i="151"/>
  <c r="Q59" i="151" s="1"/>
  <c r="P60" i="151"/>
  <c r="E60" i="151"/>
  <c r="E59" i="151" s="1"/>
  <c r="U59" i="151" s="1"/>
  <c r="S59" i="151"/>
  <c r="R59" i="151"/>
  <c r="S58" i="151"/>
  <c r="R58" i="151"/>
  <c r="S57" i="151"/>
  <c r="R57" i="151"/>
  <c r="Q57" i="151"/>
  <c r="P57" i="151"/>
  <c r="E57" i="151"/>
  <c r="U57" i="151" s="1"/>
  <c r="S56" i="151"/>
  <c r="R56" i="151"/>
  <c r="Q56" i="151"/>
  <c r="P56" i="151"/>
  <c r="E56" i="151"/>
  <c r="S55" i="151"/>
  <c r="R55" i="151"/>
  <c r="Q55" i="151"/>
  <c r="P55" i="151"/>
  <c r="E55" i="151"/>
  <c r="U55" i="151" s="1"/>
  <c r="S54" i="151"/>
  <c r="R54" i="151"/>
  <c r="Q54" i="151"/>
  <c r="Q53" i="151" s="1"/>
  <c r="P54" i="151"/>
  <c r="E54" i="151"/>
  <c r="U54" i="151" s="1"/>
  <c r="S53" i="151"/>
  <c r="R53" i="151"/>
  <c r="S52" i="151"/>
  <c r="R52" i="151"/>
  <c r="Q52" i="151"/>
  <c r="P52" i="151"/>
  <c r="E52" i="151"/>
  <c r="U52" i="151" s="1"/>
  <c r="S51" i="151"/>
  <c r="R51" i="151"/>
  <c r="Q51" i="151"/>
  <c r="P51" i="151"/>
  <c r="E51" i="151"/>
  <c r="T51" i="151" s="1"/>
  <c r="S50" i="151"/>
  <c r="R50" i="151"/>
  <c r="Q50" i="151"/>
  <c r="P50" i="151"/>
  <c r="E50" i="151"/>
  <c r="U50" i="151" s="1"/>
  <c r="S49" i="151"/>
  <c r="R49" i="151"/>
  <c r="Q49" i="151"/>
  <c r="P49" i="151"/>
  <c r="E49" i="151"/>
  <c r="U49" i="151" s="1"/>
  <c r="S48" i="151"/>
  <c r="R48" i="151"/>
  <c r="Q48" i="151"/>
  <c r="P48" i="151"/>
  <c r="E48" i="151"/>
  <c r="U48" i="151" s="1"/>
  <c r="S47" i="151"/>
  <c r="R47" i="151"/>
  <c r="Q47" i="151"/>
  <c r="P47" i="151"/>
  <c r="E47" i="151"/>
  <c r="T47" i="151" s="1"/>
  <c r="S46" i="151"/>
  <c r="R46" i="151"/>
  <c r="Q46" i="151"/>
  <c r="P46" i="151"/>
  <c r="E46" i="151"/>
  <c r="U46" i="151" s="1"/>
  <c r="S45" i="151"/>
  <c r="R45" i="151"/>
  <c r="Q45" i="151"/>
  <c r="P45" i="151"/>
  <c r="T45" i="151" s="1"/>
  <c r="E45" i="151"/>
  <c r="U45" i="151" s="1"/>
  <c r="S44" i="151"/>
  <c r="R44" i="151"/>
  <c r="Q44" i="151"/>
  <c r="P44" i="151"/>
  <c r="E44" i="151"/>
  <c r="T44" i="151" s="1"/>
  <c r="S43" i="151"/>
  <c r="R43" i="151"/>
  <c r="S42" i="151"/>
  <c r="R42" i="151"/>
  <c r="S41" i="151"/>
  <c r="R41" i="151"/>
  <c r="Q41" i="151"/>
  <c r="P41" i="151"/>
  <c r="E41" i="151"/>
  <c r="T41" i="151" s="1"/>
  <c r="S40" i="151"/>
  <c r="R40" i="151"/>
  <c r="Q40" i="151"/>
  <c r="P40" i="151"/>
  <c r="E40" i="151"/>
  <c r="U40" i="151" s="1"/>
  <c r="T39" i="151"/>
  <c r="S39" i="151"/>
  <c r="R39" i="151"/>
  <c r="Q39" i="151"/>
  <c r="P39" i="151"/>
  <c r="E39" i="151"/>
  <c r="U39" i="151" s="1"/>
  <c r="S38" i="151"/>
  <c r="R38" i="151"/>
  <c r="Q38" i="151"/>
  <c r="P38" i="151"/>
  <c r="E38" i="151"/>
  <c r="U38" i="151" s="1"/>
  <c r="U37" i="151"/>
  <c r="S37" i="151"/>
  <c r="R37" i="151"/>
  <c r="Q37" i="151"/>
  <c r="P37" i="151"/>
  <c r="E37" i="151"/>
  <c r="T37" i="151" s="1"/>
  <c r="S36" i="151"/>
  <c r="R36" i="151"/>
  <c r="Q36" i="151"/>
  <c r="P36" i="151"/>
  <c r="E36" i="151"/>
  <c r="U36" i="151" s="1"/>
  <c r="S35" i="151"/>
  <c r="R35" i="151"/>
  <c r="Q35" i="151"/>
  <c r="P35" i="151"/>
  <c r="E35" i="151"/>
  <c r="U35" i="151" s="1"/>
  <c r="T34" i="151"/>
  <c r="S34" i="151"/>
  <c r="R34" i="151"/>
  <c r="Q34" i="151"/>
  <c r="P34" i="151"/>
  <c r="E34" i="151"/>
  <c r="U34" i="151" s="1"/>
  <c r="S33" i="151"/>
  <c r="R33" i="151"/>
  <c r="Q33" i="151"/>
  <c r="P33" i="151"/>
  <c r="E33" i="151"/>
  <c r="T33" i="151" s="1"/>
  <c r="S32" i="151"/>
  <c r="R32" i="151"/>
  <c r="Q32" i="151"/>
  <c r="P32" i="151"/>
  <c r="E32" i="151"/>
  <c r="S31" i="151"/>
  <c r="R31" i="151"/>
  <c r="Q31" i="151"/>
  <c r="P31" i="151"/>
  <c r="E31" i="151"/>
  <c r="U31" i="151" s="1"/>
  <c r="S30" i="151"/>
  <c r="R30" i="151"/>
  <c r="Q30" i="151"/>
  <c r="P30" i="151"/>
  <c r="E30" i="151"/>
  <c r="U30" i="151" s="1"/>
  <c r="S29" i="151"/>
  <c r="R29" i="151"/>
  <c r="Q29" i="151"/>
  <c r="P29" i="151"/>
  <c r="E29" i="151"/>
  <c r="T29" i="151" s="1"/>
  <c r="S28" i="151"/>
  <c r="R28" i="151"/>
  <c r="Q28" i="151"/>
  <c r="P28" i="151"/>
  <c r="E28" i="151"/>
  <c r="U28" i="151" s="1"/>
  <c r="S27" i="151"/>
  <c r="R27" i="151"/>
  <c r="S26" i="151"/>
  <c r="R26" i="151"/>
  <c r="Q26" i="151"/>
  <c r="P26" i="151"/>
  <c r="E26" i="151"/>
  <c r="U26" i="151" s="1"/>
  <c r="S25" i="151"/>
  <c r="R25" i="151"/>
  <c r="Q25" i="151"/>
  <c r="P25" i="151"/>
  <c r="E25" i="151"/>
  <c r="U25" i="151" s="1"/>
  <c r="S24" i="151"/>
  <c r="R24" i="151"/>
  <c r="Q24" i="151"/>
  <c r="P24" i="151"/>
  <c r="E24" i="151"/>
  <c r="T24" i="151" s="1"/>
  <c r="T23" i="151"/>
  <c r="S23" i="151"/>
  <c r="R23" i="151"/>
  <c r="Q23" i="151"/>
  <c r="P23" i="151"/>
  <c r="E23" i="151"/>
  <c r="U23" i="151" s="1"/>
  <c r="T22" i="151"/>
  <c r="S22" i="151"/>
  <c r="R22" i="151"/>
  <c r="Q22" i="151"/>
  <c r="P22" i="151"/>
  <c r="E22" i="151"/>
  <c r="U22" i="151" s="1"/>
  <c r="S21" i="151"/>
  <c r="R21" i="151"/>
  <c r="Q21" i="151"/>
  <c r="P21" i="151"/>
  <c r="E21" i="151"/>
  <c r="U21" i="151" s="1"/>
  <c r="S20" i="151"/>
  <c r="R20" i="151"/>
  <c r="Q20" i="151"/>
  <c r="P20" i="151"/>
  <c r="E20" i="151"/>
  <c r="T20" i="151" s="1"/>
  <c r="S19" i="151"/>
  <c r="R19" i="151"/>
  <c r="Q19" i="151"/>
  <c r="P19" i="151"/>
  <c r="E19" i="151"/>
  <c r="U19" i="151" s="1"/>
  <c r="S18" i="151"/>
  <c r="R18" i="151"/>
  <c r="Q18" i="151"/>
  <c r="P18" i="151"/>
  <c r="E18" i="151"/>
  <c r="T18" i="151" s="1"/>
  <c r="S17" i="151"/>
  <c r="R17" i="151"/>
  <c r="Q17" i="151"/>
  <c r="P17" i="151"/>
  <c r="E17" i="151"/>
  <c r="U17" i="151" s="1"/>
  <c r="S16" i="151"/>
  <c r="R16" i="151"/>
  <c r="Q16" i="151"/>
  <c r="P16" i="151"/>
  <c r="E16" i="151"/>
  <c r="T16" i="151" s="1"/>
  <c r="S15" i="151"/>
  <c r="R15" i="151"/>
  <c r="Q15" i="151"/>
  <c r="P15" i="151"/>
  <c r="E15" i="151"/>
  <c r="U15" i="151" s="1"/>
  <c r="S14" i="151"/>
  <c r="R14" i="151"/>
  <c r="Q14" i="151"/>
  <c r="P14" i="151"/>
  <c r="E14" i="151"/>
  <c r="U14" i="151" s="1"/>
  <c r="S13" i="151"/>
  <c r="R13" i="151"/>
  <c r="Q13" i="151"/>
  <c r="P13" i="151"/>
  <c r="E13" i="151"/>
  <c r="U13" i="151" s="1"/>
  <c r="S12" i="151"/>
  <c r="R12" i="151"/>
  <c r="Q12" i="151"/>
  <c r="P12" i="151"/>
  <c r="E12" i="151"/>
  <c r="T12" i="151" s="1"/>
  <c r="S11" i="151"/>
  <c r="R11" i="151"/>
  <c r="Q11" i="151"/>
  <c r="P11" i="151"/>
  <c r="E11" i="151"/>
  <c r="U11" i="151" s="1"/>
  <c r="S10" i="151"/>
  <c r="R10" i="151"/>
  <c r="Q10" i="151"/>
  <c r="P10" i="151"/>
  <c r="E10" i="151"/>
  <c r="S9" i="151"/>
  <c r="R9" i="151"/>
  <c r="S8" i="151"/>
  <c r="R8" i="151"/>
  <c r="R62" i="150"/>
  <c r="S61" i="150"/>
  <c r="R61" i="150"/>
  <c r="Q61" i="150"/>
  <c r="P61" i="150"/>
  <c r="E61" i="150"/>
  <c r="U61" i="150" s="1"/>
  <c r="S60" i="150"/>
  <c r="R60" i="150"/>
  <c r="Q60" i="150"/>
  <c r="Q59" i="150" s="1"/>
  <c r="P60" i="150"/>
  <c r="E60" i="150"/>
  <c r="S59" i="150"/>
  <c r="R59" i="150"/>
  <c r="R58" i="150"/>
  <c r="T57" i="150"/>
  <c r="S57" i="150"/>
  <c r="R57" i="150"/>
  <c r="Q57" i="150"/>
  <c r="P57" i="150"/>
  <c r="E57" i="150"/>
  <c r="U57" i="150" s="1"/>
  <c r="S56" i="150"/>
  <c r="R56" i="150"/>
  <c r="Q56" i="150"/>
  <c r="P56" i="150"/>
  <c r="E56" i="150"/>
  <c r="T56" i="150" s="1"/>
  <c r="S55" i="150"/>
  <c r="R55" i="150"/>
  <c r="Q55" i="150"/>
  <c r="P55" i="150"/>
  <c r="E55" i="150"/>
  <c r="S54" i="150"/>
  <c r="R54" i="150"/>
  <c r="Q54" i="150"/>
  <c r="Q53" i="150" s="1"/>
  <c r="P54" i="150"/>
  <c r="E54" i="150"/>
  <c r="S53" i="150"/>
  <c r="R53" i="150"/>
  <c r="U52" i="150"/>
  <c r="S52" i="150"/>
  <c r="R52" i="150"/>
  <c r="Q52" i="150"/>
  <c r="P52" i="150"/>
  <c r="E52" i="150"/>
  <c r="T52" i="150" s="1"/>
  <c r="S51" i="150"/>
  <c r="R51" i="150"/>
  <c r="Q51" i="150"/>
  <c r="P51" i="150"/>
  <c r="E51" i="150"/>
  <c r="S50" i="150"/>
  <c r="R50" i="150"/>
  <c r="Q50" i="150"/>
  <c r="P50" i="150"/>
  <c r="E50" i="150"/>
  <c r="U50" i="150" s="1"/>
  <c r="S49" i="150"/>
  <c r="R49" i="150"/>
  <c r="Q49" i="150"/>
  <c r="P49" i="150"/>
  <c r="E49" i="150"/>
  <c r="S48" i="150"/>
  <c r="R48" i="150"/>
  <c r="Q48" i="150"/>
  <c r="P48" i="150"/>
  <c r="E48" i="150"/>
  <c r="U48" i="150" s="1"/>
  <c r="S47" i="150"/>
  <c r="R47" i="150"/>
  <c r="Q47" i="150"/>
  <c r="P47" i="150"/>
  <c r="E47" i="150"/>
  <c r="T47" i="150" s="1"/>
  <c r="S46" i="150"/>
  <c r="R46" i="150"/>
  <c r="Q46" i="150"/>
  <c r="P46" i="150"/>
  <c r="E46" i="150"/>
  <c r="S45" i="150"/>
  <c r="R45" i="150"/>
  <c r="Q45" i="150"/>
  <c r="P45" i="150"/>
  <c r="E45" i="150"/>
  <c r="T45" i="150" s="1"/>
  <c r="S44" i="150"/>
  <c r="R44" i="150"/>
  <c r="Q44" i="150"/>
  <c r="P44" i="150"/>
  <c r="P43" i="150" s="1"/>
  <c r="E44" i="150"/>
  <c r="U44" i="150" s="1"/>
  <c r="S43" i="150"/>
  <c r="R43" i="150"/>
  <c r="S42" i="150"/>
  <c r="R42" i="150"/>
  <c r="S41" i="150"/>
  <c r="R41" i="150"/>
  <c r="Q41" i="150"/>
  <c r="P41" i="150"/>
  <c r="E41" i="150"/>
  <c r="S40" i="150"/>
  <c r="R40" i="150"/>
  <c r="Q40" i="150"/>
  <c r="P40" i="150"/>
  <c r="E40" i="150"/>
  <c r="U40" i="150" s="1"/>
  <c r="S39" i="150"/>
  <c r="R39" i="150"/>
  <c r="Q39" i="150"/>
  <c r="P39" i="150"/>
  <c r="E39" i="150"/>
  <c r="S38" i="150"/>
  <c r="R38" i="150"/>
  <c r="Q38" i="150"/>
  <c r="P38" i="150"/>
  <c r="E38" i="150"/>
  <c r="U38" i="150" s="1"/>
  <c r="S37" i="150"/>
  <c r="R37" i="150"/>
  <c r="Q37" i="150"/>
  <c r="P37" i="150"/>
  <c r="E37" i="150"/>
  <c r="T37" i="150" s="1"/>
  <c r="S36" i="150"/>
  <c r="R36" i="150"/>
  <c r="Q36" i="150"/>
  <c r="P36" i="150"/>
  <c r="E36" i="150"/>
  <c r="S35" i="150"/>
  <c r="R35" i="150"/>
  <c r="Q35" i="150"/>
  <c r="P35" i="150"/>
  <c r="E35" i="150"/>
  <c r="T35" i="150" s="1"/>
  <c r="S34" i="150"/>
  <c r="R34" i="150"/>
  <c r="Q34" i="150"/>
  <c r="P34" i="150"/>
  <c r="E34" i="150"/>
  <c r="U34" i="150" s="1"/>
  <c r="S33" i="150"/>
  <c r="R33" i="150"/>
  <c r="Q33" i="150"/>
  <c r="P33" i="150"/>
  <c r="E33" i="150"/>
  <c r="S32" i="150"/>
  <c r="R32" i="150"/>
  <c r="Q32" i="150"/>
  <c r="P32" i="150"/>
  <c r="E32" i="150"/>
  <c r="S31" i="150"/>
  <c r="R31" i="150"/>
  <c r="Q31" i="150"/>
  <c r="P31" i="150"/>
  <c r="E31" i="150"/>
  <c r="S30" i="150"/>
  <c r="R30" i="150"/>
  <c r="Q30" i="150"/>
  <c r="U30" i="150" s="1"/>
  <c r="P30" i="150"/>
  <c r="E30" i="150"/>
  <c r="S29" i="150"/>
  <c r="R29" i="150"/>
  <c r="Q29" i="150"/>
  <c r="P29" i="150"/>
  <c r="E29" i="150"/>
  <c r="T29" i="150" s="1"/>
  <c r="S28" i="150"/>
  <c r="R28" i="150"/>
  <c r="Q28" i="150"/>
  <c r="P28" i="150"/>
  <c r="E28" i="150"/>
  <c r="S27" i="150"/>
  <c r="R27" i="150"/>
  <c r="U26" i="150"/>
  <c r="S26" i="150"/>
  <c r="R26" i="150"/>
  <c r="Q26" i="150"/>
  <c r="P26" i="150"/>
  <c r="E26" i="150"/>
  <c r="T26" i="150" s="1"/>
  <c r="S25" i="150"/>
  <c r="R25" i="150"/>
  <c r="Q25" i="150"/>
  <c r="P25" i="150"/>
  <c r="E25" i="150"/>
  <c r="T25" i="150" s="1"/>
  <c r="S24" i="150"/>
  <c r="R24" i="150"/>
  <c r="Q24" i="150"/>
  <c r="P24" i="150"/>
  <c r="E24" i="150"/>
  <c r="U24" i="150" s="1"/>
  <c r="T23" i="150"/>
  <c r="S23" i="150"/>
  <c r="R23" i="150"/>
  <c r="Q23" i="150"/>
  <c r="P23" i="150"/>
  <c r="E23" i="150"/>
  <c r="U23" i="150" s="1"/>
  <c r="S22" i="150"/>
  <c r="R22" i="150"/>
  <c r="Q22" i="150"/>
  <c r="P22" i="150"/>
  <c r="E22" i="150"/>
  <c r="T22" i="150" s="1"/>
  <c r="S21" i="150"/>
  <c r="R21" i="150"/>
  <c r="Q21" i="150"/>
  <c r="P21" i="150"/>
  <c r="E21" i="150"/>
  <c r="U21" i="150" s="1"/>
  <c r="S20" i="150"/>
  <c r="R20" i="150"/>
  <c r="Q20" i="150"/>
  <c r="P20" i="150"/>
  <c r="E20" i="150"/>
  <c r="U20" i="150" s="1"/>
  <c r="S19" i="150"/>
  <c r="R19" i="150"/>
  <c r="Q19" i="150"/>
  <c r="P19" i="150"/>
  <c r="E19" i="150"/>
  <c r="U19" i="150" s="1"/>
  <c r="S18" i="150"/>
  <c r="R18" i="150"/>
  <c r="Q18" i="150"/>
  <c r="P18" i="150"/>
  <c r="E18" i="150"/>
  <c r="T18" i="150" s="1"/>
  <c r="S17" i="150"/>
  <c r="R17" i="150"/>
  <c r="Q17" i="150"/>
  <c r="P17" i="150"/>
  <c r="E17" i="150"/>
  <c r="U17" i="150" s="1"/>
  <c r="S16" i="150"/>
  <c r="R16" i="150"/>
  <c r="Q16" i="150"/>
  <c r="P16" i="150"/>
  <c r="E16" i="150"/>
  <c r="U16" i="150" s="1"/>
  <c r="S15" i="150"/>
  <c r="R15" i="150"/>
  <c r="Q15" i="150"/>
  <c r="P15" i="150"/>
  <c r="E15" i="150"/>
  <c r="U15" i="150" s="1"/>
  <c r="S14" i="150"/>
  <c r="R14" i="150"/>
  <c r="Q14" i="150"/>
  <c r="P14" i="150"/>
  <c r="E14" i="150"/>
  <c r="T14" i="150" s="1"/>
  <c r="S13" i="150"/>
  <c r="R13" i="150"/>
  <c r="Q13" i="150"/>
  <c r="P13" i="150"/>
  <c r="E13" i="150"/>
  <c r="S12" i="150"/>
  <c r="R12" i="150"/>
  <c r="Q12" i="150"/>
  <c r="P12" i="150"/>
  <c r="E12" i="150"/>
  <c r="U12" i="150" s="1"/>
  <c r="S11" i="150"/>
  <c r="R11" i="150"/>
  <c r="Q11" i="150"/>
  <c r="P11" i="150"/>
  <c r="E11" i="150"/>
  <c r="U11" i="150" s="1"/>
  <c r="S10" i="150"/>
  <c r="R10" i="150"/>
  <c r="Q10" i="150"/>
  <c r="P10" i="150"/>
  <c r="E10" i="150"/>
  <c r="U10" i="150" s="1"/>
  <c r="S9" i="150"/>
  <c r="R9" i="150"/>
  <c r="S8" i="150"/>
  <c r="R8" i="150"/>
  <c r="S62" i="149"/>
  <c r="R62" i="149"/>
  <c r="S61" i="149"/>
  <c r="R61" i="149"/>
  <c r="Q61" i="149"/>
  <c r="P61" i="149"/>
  <c r="E61" i="149"/>
  <c r="U61" i="149" s="1"/>
  <c r="S60" i="149"/>
  <c r="R60" i="149"/>
  <c r="Q60" i="149"/>
  <c r="Q59" i="149" s="1"/>
  <c r="P60" i="149"/>
  <c r="P59" i="149" s="1"/>
  <c r="E60" i="149"/>
  <c r="E59" i="149" s="1"/>
  <c r="U59" i="149" s="1"/>
  <c r="S59" i="149"/>
  <c r="R59" i="149"/>
  <c r="S58" i="149"/>
  <c r="R58" i="149"/>
  <c r="T57" i="149"/>
  <c r="S57" i="149"/>
  <c r="R57" i="149"/>
  <c r="Q57" i="149"/>
  <c r="P57" i="149"/>
  <c r="E57" i="149"/>
  <c r="U57" i="149" s="1"/>
  <c r="S56" i="149"/>
  <c r="R56" i="149"/>
  <c r="Q56" i="149"/>
  <c r="P56" i="149"/>
  <c r="E56" i="149"/>
  <c r="T56" i="149" s="1"/>
  <c r="S55" i="149"/>
  <c r="R55" i="149"/>
  <c r="Q55" i="149"/>
  <c r="P55" i="149"/>
  <c r="E55" i="149"/>
  <c r="U55" i="149" s="1"/>
  <c r="S54" i="149"/>
  <c r="R54" i="149"/>
  <c r="Q54" i="149"/>
  <c r="Q53" i="149" s="1"/>
  <c r="P54" i="149"/>
  <c r="P53" i="149" s="1"/>
  <c r="E54" i="149"/>
  <c r="T54" i="149" s="1"/>
  <c r="S53" i="149"/>
  <c r="R53" i="149"/>
  <c r="S52" i="149"/>
  <c r="R52" i="149"/>
  <c r="Q52" i="149"/>
  <c r="P52" i="149"/>
  <c r="E52" i="149"/>
  <c r="S51" i="149"/>
  <c r="R51" i="149"/>
  <c r="Q51" i="149"/>
  <c r="P51" i="149"/>
  <c r="E51" i="149"/>
  <c r="T51" i="149" s="1"/>
  <c r="T50" i="149"/>
  <c r="S50" i="149"/>
  <c r="R50" i="149"/>
  <c r="Q50" i="149"/>
  <c r="P50" i="149"/>
  <c r="E50" i="149"/>
  <c r="U50" i="149" s="1"/>
  <c r="S49" i="149"/>
  <c r="R49" i="149"/>
  <c r="Q49" i="149"/>
  <c r="P49" i="149"/>
  <c r="E49" i="149"/>
  <c r="S48" i="149"/>
  <c r="R48" i="149"/>
  <c r="Q48" i="149"/>
  <c r="P48" i="149"/>
  <c r="E48" i="149"/>
  <c r="U48" i="149" s="1"/>
  <c r="S47" i="149"/>
  <c r="R47" i="149"/>
  <c r="Q47" i="149"/>
  <c r="P47" i="149"/>
  <c r="E47" i="149"/>
  <c r="S46" i="149"/>
  <c r="R46" i="149"/>
  <c r="Q46" i="149"/>
  <c r="P46" i="149"/>
  <c r="E46" i="149"/>
  <c r="U46" i="149" s="1"/>
  <c r="S45" i="149"/>
  <c r="R45" i="149"/>
  <c r="Q45" i="149"/>
  <c r="P45" i="149"/>
  <c r="E45" i="149"/>
  <c r="T45" i="149" s="1"/>
  <c r="S44" i="149"/>
  <c r="R44" i="149"/>
  <c r="Q44" i="149"/>
  <c r="P44" i="149"/>
  <c r="E44" i="149"/>
  <c r="S43" i="149"/>
  <c r="R43" i="149"/>
  <c r="S42" i="149"/>
  <c r="R42" i="149"/>
  <c r="S41" i="149"/>
  <c r="R41" i="149"/>
  <c r="Q41" i="149"/>
  <c r="P41" i="149"/>
  <c r="E41" i="149"/>
  <c r="S40" i="149"/>
  <c r="R40" i="149"/>
  <c r="Q40" i="149"/>
  <c r="P40" i="149"/>
  <c r="E40" i="149"/>
  <c r="U40" i="149" s="1"/>
  <c r="S39" i="149"/>
  <c r="R39" i="149"/>
  <c r="Q39" i="149"/>
  <c r="P39" i="149"/>
  <c r="E39" i="149"/>
  <c r="T39" i="149" s="1"/>
  <c r="S38" i="149"/>
  <c r="R38" i="149"/>
  <c r="Q38" i="149"/>
  <c r="P38" i="149"/>
  <c r="E38" i="149"/>
  <c r="S37" i="149"/>
  <c r="R37" i="149"/>
  <c r="Q37" i="149"/>
  <c r="P37" i="149"/>
  <c r="E37" i="149"/>
  <c r="T37" i="149" s="1"/>
  <c r="S36" i="149"/>
  <c r="R36" i="149"/>
  <c r="Q36" i="149"/>
  <c r="P36" i="149"/>
  <c r="E36" i="149"/>
  <c r="U36" i="149" s="1"/>
  <c r="S35" i="149"/>
  <c r="R35" i="149"/>
  <c r="Q35" i="149"/>
  <c r="P35" i="149"/>
  <c r="E35" i="149"/>
  <c r="S34" i="149"/>
  <c r="R34" i="149"/>
  <c r="Q34" i="149"/>
  <c r="P34" i="149"/>
  <c r="E34" i="149"/>
  <c r="U34" i="149" s="1"/>
  <c r="S33" i="149"/>
  <c r="R33" i="149"/>
  <c r="Q33" i="149"/>
  <c r="P33" i="149"/>
  <c r="E33" i="149"/>
  <c r="S32" i="149"/>
  <c r="R32" i="149"/>
  <c r="Q32" i="149"/>
  <c r="U32" i="149" s="1"/>
  <c r="P32" i="149"/>
  <c r="T32" i="149" s="1"/>
  <c r="E32" i="149"/>
  <c r="S31" i="149"/>
  <c r="R31" i="149"/>
  <c r="Q31" i="149"/>
  <c r="P31" i="149"/>
  <c r="E31" i="149"/>
  <c r="T31" i="149" s="1"/>
  <c r="S30" i="149"/>
  <c r="R30" i="149"/>
  <c r="Q30" i="149"/>
  <c r="P30" i="149"/>
  <c r="E30" i="149"/>
  <c r="S29" i="149"/>
  <c r="R29" i="149"/>
  <c r="Q29" i="149"/>
  <c r="P29" i="149"/>
  <c r="E29" i="149"/>
  <c r="T29" i="149" s="1"/>
  <c r="S28" i="149"/>
  <c r="R28" i="149"/>
  <c r="Q28" i="149"/>
  <c r="P28" i="149"/>
  <c r="P27" i="149" s="1"/>
  <c r="E28" i="149"/>
  <c r="U28" i="149" s="1"/>
  <c r="S27" i="149"/>
  <c r="R27" i="149"/>
  <c r="S26" i="149"/>
  <c r="R26" i="149"/>
  <c r="Q26" i="149"/>
  <c r="P26" i="149"/>
  <c r="E26" i="149"/>
  <c r="S25" i="149"/>
  <c r="R25" i="149"/>
  <c r="Q25" i="149"/>
  <c r="P25" i="149"/>
  <c r="E25" i="149"/>
  <c r="U25" i="149" s="1"/>
  <c r="S24" i="149"/>
  <c r="R24" i="149"/>
  <c r="Q24" i="149"/>
  <c r="P24" i="149"/>
  <c r="E24" i="149"/>
  <c r="S23" i="149"/>
  <c r="R23" i="149"/>
  <c r="Q23" i="149"/>
  <c r="P23" i="149"/>
  <c r="E23" i="149"/>
  <c r="U23" i="149" s="1"/>
  <c r="S22" i="149"/>
  <c r="R22" i="149"/>
  <c r="Q22" i="149"/>
  <c r="P22" i="149"/>
  <c r="E22" i="149"/>
  <c r="T22" i="149" s="1"/>
  <c r="S21" i="149"/>
  <c r="R21" i="149"/>
  <c r="Q21" i="149"/>
  <c r="P21" i="149"/>
  <c r="E21" i="149"/>
  <c r="S20" i="149"/>
  <c r="R20" i="149"/>
  <c r="Q20" i="149"/>
  <c r="P20" i="149"/>
  <c r="E20" i="149"/>
  <c r="T20" i="149" s="1"/>
  <c r="S19" i="149"/>
  <c r="R19" i="149"/>
  <c r="Q19" i="149"/>
  <c r="P19" i="149"/>
  <c r="E19" i="149"/>
  <c r="U19" i="149" s="1"/>
  <c r="S18" i="149"/>
  <c r="R18" i="149"/>
  <c r="Q18" i="149"/>
  <c r="P18" i="149"/>
  <c r="E18" i="149"/>
  <c r="S17" i="149"/>
  <c r="R17" i="149"/>
  <c r="Q17" i="149"/>
  <c r="P17" i="149"/>
  <c r="E17" i="149"/>
  <c r="U17" i="149" s="1"/>
  <c r="S16" i="149"/>
  <c r="R16" i="149"/>
  <c r="Q16" i="149"/>
  <c r="P16" i="149"/>
  <c r="E16" i="149"/>
  <c r="S15" i="149"/>
  <c r="R15" i="149"/>
  <c r="Q15" i="149"/>
  <c r="P15" i="149"/>
  <c r="E15" i="149"/>
  <c r="U15" i="149" s="1"/>
  <c r="S14" i="149"/>
  <c r="R14" i="149"/>
  <c r="Q14" i="149"/>
  <c r="P14" i="149"/>
  <c r="E14" i="149"/>
  <c r="T14" i="149" s="1"/>
  <c r="S13" i="149"/>
  <c r="R13" i="149"/>
  <c r="Q13" i="149"/>
  <c r="P13" i="149"/>
  <c r="E13" i="149"/>
  <c r="S12" i="149"/>
  <c r="R12" i="149"/>
  <c r="Q12" i="149"/>
  <c r="P12" i="149"/>
  <c r="E12" i="149"/>
  <c r="T12" i="149" s="1"/>
  <c r="S11" i="149"/>
  <c r="R11" i="149"/>
  <c r="Q11" i="149"/>
  <c r="P11" i="149"/>
  <c r="E11" i="149"/>
  <c r="U11" i="149" s="1"/>
  <c r="S10" i="149"/>
  <c r="R10" i="149"/>
  <c r="Q10" i="149"/>
  <c r="P10" i="149"/>
  <c r="E10" i="149"/>
  <c r="S9" i="149"/>
  <c r="R9" i="149"/>
  <c r="S8" i="149"/>
  <c r="R8" i="149"/>
  <c r="R62" i="148"/>
  <c r="S61" i="148"/>
  <c r="R61" i="148"/>
  <c r="Q61" i="148"/>
  <c r="P61" i="148"/>
  <c r="E61" i="148"/>
  <c r="U61" i="148" s="1"/>
  <c r="S60" i="148"/>
  <c r="R60" i="148"/>
  <c r="Q60" i="148"/>
  <c r="Q59" i="148" s="1"/>
  <c r="P60" i="148"/>
  <c r="E60" i="148"/>
  <c r="U60" i="148" s="1"/>
  <c r="S59" i="148"/>
  <c r="R59" i="148"/>
  <c r="R58" i="148"/>
  <c r="T57" i="148"/>
  <c r="S57" i="148"/>
  <c r="R57" i="148"/>
  <c r="Q57" i="148"/>
  <c r="P57" i="148"/>
  <c r="E57" i="148"/>
  <c r="U57" i="148" s="1"/>
  <c r="S56" i="148"/>
  <c r="R56" i="148"/>
  <c r="Q56" i="148"/>
  <c r="P56" i="148"/>
  <c r="E56" i="148"/>
  <c r="U56" i="148" s="1"/>
  <c r="S55" i="148"/>
  <c r="R55" i="148"/>
  <c r="Q55" i="148"/>
  <c r="P55" i="148"/>
  <c r="E55" i="148"/>
  <c r="U55" i="148" s="1"/>
  <c r="S54" i="148"/>
  <c r="R54" i="148"/>
  <c r="Q54" i="148"/>
  <c r="P54" i="148"/>
  <c r="E54" i="148"/>
  <c r="U54" i="148" s="1"/>
  <c r="S53" i="148"/>
  <c r="R53" i="148"/>
  <c r="T52" i="148"/>
  <c r="S52" i="148"/>
  <c r="R52" i="148"/>
  <c r="Q52" i="148"/>
  <c r="P52" i="148"/>
  <c r="E52" i="148"/>
  <c r="U52" i="148" s="1"/>
  <c r="S51" i="148"/>
  <c r="R51" i="148"/>
  <c r="Q51" i="148"/>
  <c r="P51" i="148"/>
  <c r="E51" i="148"/>
  <c r="U51" i="148" s="1"/>
  <c r="S50" i="148"/>
  <c r="R50" i="148"/>
  <c r="Q50" i="148"/>
  <c r="P50" i="148"/>
  <c r="E50" i="148"/>
  <c r="U50" i="148" s="1"/>
  <c r="S49" i="148"/>
  <c r="R49" i="148"/>
  <c r="Q49" i="148"/>
  <c r="P49" i="148"/>
  <c r="E49" i="148"/>
  <c r="T49" i="148" s="1"/>
  <c r="S48" i="148"/>
  <c r="R48" i="148"/>
  <c r="Q48" i="148"/>
  <c r="P48" i="148"/>
  <c r="E48" i="148"/>
  <c r="U48" i="148" s="1"/>
  <c r="S47" i="148"/>
  <c r="R47" i="148"/>
  <c r="Q47" i="148"/>
  <c r="P47" i="148"/>
  <c r="E47" i="148"/>
  <c r="T47" i="148" s="1"/>
  <c r="S46" i="148"/>
  <c r="R46" i="148"/>
  <c r="Q46" i="148"/>
  <c r="P46" i="148"/>
  <c r="E46" i="148"/>
  <c r="U45" i="148"/>
  <c r="S45" i="148"/>
  <c r="R45" i="148"/>
  <c r="Q45" i="148"/>
  <c r="P45" i="148"/>
  <c r="E45" i="148"/>
  <c r="T45" i="148" s="1"/>
  <c r="T44" i="148"/>
  <c r="S44" i="148"/>
  <c r="R44" i="148"/>
  <c r="Q44" i="148"/>
  <c r="Q43" i="148" s="1"/>
  <c r="P44" i="148"/>
  <c r="E44" i="148"/>
  <c r="U44" i="148" s="1"/>
  <c r="S43" i="148"/>
  <c r="R43" i="148"/>
  <c r="R42" i="148"/>
  <c r="T41" i="148"/>
  <c r="S41" i="148"/>
  <c r="R41" i="148"/>
  <c r="Q41" i="148"/>
  <c r="P41" i="148"/>
  <c r="E41" i="148"/>
  <c r="U41" i="148" s="1"/>
  <c r="T40" i="148"/>
  <c r="S40" i="148"/>
  <c r="R40" i="148"/>
  <c r="Q40" i="148"/>
  <c r="P40" i="148"/>
  <c r="E40" i="148"/>
  <c r="U40" i="148" s="1"/>
  <c r="S39" i="148"/>
  <c r="R39" i="148"/>
  <c r="Q39" i="148"/>
  <c r="P39" i="148"/>
  <c r="E39" i="148"/>
  <c r="T39" i="148" s="1"/>
  <c r="S38" i="148"/>
  <c r="R38" i="148"/>
  <c r="Q38" i="148"/>
  <c r="P38" i="148"/>
  <c r="E38" i="148"/>
  <c r="S37" i="148"/>
  <c r="R37" i="148"/>
  <c r="Q37" i="148"/>
  <c r="P37" i="148"/>
  <c r="E37" i="148"/>
  <c r="U37" i="148" s="1"/>
  <c r="T36" i="148"/>
  <c r="S36" i="148"/>
  <c r="R36" i="148"/>
  <c r="Q36" i="148"/>
  <c r="P36" i="148"/>
  <c r="E36" i="148"/>
  <c r="U36" i="148" s="1"/>
  <c r="U35" i="148"/>
  <c r="S35" i="148"/>
  <c r="R35" i="148"/>
  <c r="Q35" i="148"/>
  <c r="P35" i="148"/>
  <c r="E35" i="148"/>
  <c r="T35" i="148" s="1"/>
  <c r="S34" i="148"/>
  <c r="R34" i="148"/>
  <c r="Q34" i="148"/>
  <c r="P34" i="148"/>
  <c r="E34" i="148"/>
  <c r="T34" i="148" s="1"/>
  <c r="S33" i="148"/>
  <c r="R33" i="148"/>
  <c r="Q33" i="148"/>
  <c r="P33" i="148"/>
  <c r="E33" i="148"/>
  <c r="S32" i="148"/>
  <c r="R32" i="148"/>
  <c r="Q32" i="148"/>
  <c r="P32" i="148"/>
  <c r="T32" i="148" s="1"/>
  <c r="E32" i="148"/>
  <c r="U31" i="148"/>
  <c r="S31" i="148"/>
  <c r="R31" i="148"/>
  <c r="Q31" i="148"/>
  <c r="P31" i="148"/>
  <c r="E31" i="148"/>
  <c r="T31" i="148" s="1"/>
  <c r="S30" i="148"/>
  <c r="R30" i="148"/>
  <c r="Q30" i="148"/>
  <c r="P30" i="148"/>
  <c r="E30" i="148"/>
  <c r="S29" i="148"/>
  <c r="R29" i="148"/>
  <c r="Q29" i="148"/>
  <c r="P29" i="148"/>
  <c r="E29" i="148"/>
  <c r="U29" i="148" s="1"/>
  <c r="T28" i="148"/>
  <c r="S28" i="148"/>
  <c r="R28" i="148"/>
  <c r="Q28" i="148"/>
  <c r="P28" i="148"/>
  <c r="E28" i="148"/>
  <c r="S27" i="148"/>
  <c r="R27" i="148"/>
  <c r="S26" i="148"/>
  <c r="R26" i="148"/>
  <c r="Q26" i="148"/>
  <c r="P26" i="148"/>
  <c r="E26" i="148"/>
  <c r="T26" i="148" s="1"/>
  <c r="T25" i="148"/>
  <c r="S25" i="148"/>
  <c r="R25" i="148"/>
  <c r="Q25" i="148"/>
  <c r="P25" i="148"/>
  <c r="E25" i="148"/>
  <c r="U25" i="148" s="1"/>
  <c r="S24" i="148"/>
  <c r="R24" i="148"/>
  <c r="Q24" i="148"/>
  <c r="P24" i="148"/>
  <c r="E24" i="148"/>
  <c r="S23" i="148"/>
  <c r="R23" i="148"/>
  <c r="Q23" i="148"/>
  <c r="P23" i="148"/>
  <c r="E23" i="148"/>
  <c r="U23" i="148" s="1"/>
  <c r="S22" i="148"/>
  <c r="R22" i="148"/>
  <c r="Q22" i="148"/>
  <c r="P22" i="148"/>
  <c r="E22" i="148"/>
  <c r="S21" i="148"/>
  <c r="R21" i="148"/>
  <c r="Q21" i="148"/>
  <c r="P21" i="148"/>
  <c r="E21" i="148"/>
  <c r="U21" i="148" s="1"/>
  <c r="S20" i="148"/>
  <c r="R20" i="148"/>
  <c r="Q20" i="148"/>
  <c r="P20" i="148"/>
  <c r="E20" i="148"/>
  <c r="T20" i="148" s="1"/>
  <c r="S19" i="148"/>
  <c r="R19" i="148"/>
  <c r="Q19" i="148"/>
  <c r="P19" i="148"/>
  <c r="E19" i="148"/>
  <c r="S18" i="148"/>
  <c r="R18" i="148"/>
  <c r="Q18" i="148"/>
  <c r="P18" i="148"/>
  <c r="E18" i="148"/>
  <c r="T18" i="148" s="1"/>
  <c r="S17" i="148"/>
  <c r="R17" i="148"/>
  <c r="Q17" i="148"/>
  <c r="P17" i="148"/>
  <c r="E17" i="148"/>
  <c r="S16" i="148"/>
  <c r="R16" i="148"/>
  <c r="Q16" i="148"/>
  <c r="P16" i="148"/>
  <c r="E16" i="148"/>
  <c r="S15" i="148"/>
  <c r="R15" i="148"/>
  <c r="Q15" i="148"/>
  <c r="P15" i="148"/>
  <c r="E15" i="148"/>
  <c r="U15" i="148" s="1"/>
  <c r="S14" i="148"/>
  <c r="R14" i="148"/>
  <c r="Q14" i="148"/>
  <c r="P14" i="148"/>
  <c r="E14" i="148"/>
  <c r="S13" i="148"/>
  <c r="R13" i="148"/>
  <c r="Q13" i="148"/>
  <c r="U13" i="148" s="1"/>
  <c r="P13" i="148"/>
  <c r="T13" i="148" s="1"/>
  <c r="E13" i="148"/>
  <c r="S12" i="148"/>
  <c r="R12" i="148"/>
  <c r="Q12" i="148"/>
  <c r="P12" i="148"/>
  <c r="E12" i="148"/>
  <c r="T12" i="148" s="1"/>
  <c r="S11" i="148"/>
  <c r="R11" i="148"/>
  <c r="Q11" i="148"/>
  <c r="P11" i="148"/>
  <c r="E11" i="148"/>
  <c r="S10" i="148"/>
  <c r="R10" i="148"/>
  <c r="Q10" i="148"/>
  <c r="P10" i="148"/>
  <c r="E10" i="148"/>
  <c r="S9" i="148"/>
  <c r="R9" i="148"/>
  <c r="S8" i="148"/>
  <c r="R8" i="148"/>
  <c r="S62" i="147"/>
  <c r="R62" i="147"/>
  <c r="S61" i="147"/>
  <c r="R61" i="147"/>
  <c r="Q61" i="147"/>
  <c r="P61" i="147"/>
  <c r="E61" i="147"/>
  <c r="U61" i="147" s="1"/>
  <c r="S60" i="147"/>
  <c r="R60" i="147"/>
  <c r="Q60" i="147"/>
  <c r="Q59" i="147" s="1"/>
  <c r="P60" i="147"/>
  <c r="E60" i="147"/>
  <c r="S59" i="147"/>
  <c r="R59" i="147"/>
  <c r="S58" i="147"/>
  <c r="R58" i="147"/>
  <c r="S57" i="147"/>
  <c r="R57" i="147"/>
  <c r="Q57" i="147"/>
  <c r="P57" i="147"/>
  <c r="E57" i="147"/>
  <c r="S56" i="147"/>
  <c r="R56" i="147"/>
  <c r="Q56" i="147"/>
  <c r="P56" i="147"/>
  <c r="E56" i="147"/>
  <c r="T56" i="147" s="1"/>
  <c r="T55" i="147"/>
  <c r="S55" i="147"/>
  <c r="R55" i="147"/>
  <c r="Q55" i="147"/>
  <c r="P55" i="147"/>
  <c r="E55" i="147"/>
  <c r="U55" i="147" s="1"/>
  <c r="S54" i="147"/>
  <c r="R54" i="147"/>
  <c r="Q54" i="147"/>
  <c r="P54" i="147"/>
  <c r="E54" i="147"/>
  <c r="S53" i="147"/>
  <c r="R53" i="147"/>
  <c r="S52" i="147"/>
  <c r="R52" i="147"/>
  <c r="Q52" i="147"/>
  <c r="P52" i="147"/>
  <c r="E52" i="147"/>
  <c r="S51" i="147"/>
  <c r="R51" i="147"/>
  <c r="Q51" i="147"/>
  <c r="P51" i="147"/>
  <c r="E51" i="147"/>
  <c r="U50" i="147"/>
  <c r="T50" i="147"/>
  <c r="S50" i="147"/>
  <c r="R50" i="147"/>
  <c r="Q50" i="147"/>
  <c r="P50" i="147"/>
  <c r="E50" i="147"/>
  <c r="T49" i="147"/>
  <c r="S49" i="147"/>
  <c r="R49" i="147"/>
  <c r="Q49" i="147"/>
  <c r="P49" i="147"/>
  <c r="E49" i="147"/>
  <c r="U49" i="147" s="1"/>
  <c r="T48" i="147"/>
  <c r="S48" i="147"/>
  <c r="R48" i="147"/>
  <c r="Q48" i="147"/>
  <c r="P48" i="147"/>
  <c r="E48" i="147"/>
  <c r="U48" i="147" s="1"/>
  <c r="S47" i="147"/>
  <c r="R47" i="147"/>
  <c r="Q47" i="147"/>
  <c r="P47" i="147"/>
  <c r="E47" i="147"/>
  <c r="T47" i="147" s="1"/>
  <c r="S46" i="147"/>
  <c r="R46" i="147"/>
  <c r="Q46" i="147"/>
  <c r="P46" i="147"/>
  <c r="E46" i="147"/>
  <c r="T46" i="147" s="1"/>
  <c r="S45" i="147"/>
  <c r="R45" i="147"/>
  <c r="Q45" i="147"/>
  <c r="U45" i="147" s="1"/>
  <c r="P45" i="147"/>
  <c r="T45" i="147" s="1"/>
  <c r="E45" i="147"/>
  <c r="S44" i="147"/>
  <c r="R44" i="147"/>
  <c r="Q44" i="147"/>
  <c r="P44" i="147"/>
  <c r="E44" i="147"/>
  <c r="T44" i="147" s="1"/>
  <c r="S43" i="147"/>
  <c r="R43" i="147"/>
  <c r="S42" i="147"/>
  <c r="R42" i="147"/>
  <c r="U41" i="147"/>
  <c r="S41" i="147"/>
  <c r="R41" i="147"/>
  <c r="Q41" i="147"/>
  <c r="P41" i="147"/>
  <c r="E41" i="147"/>
  <c r="T41" i="147" s="1"/>
  <c r="S40" i="147"/>
  <c r="R40" i="147"/>
  <c r="Q40" i="147"/>
  <c r="P40" i="147"/>
  <c r="E40" i="147"/>
  <c r="T40" i="147" s="1"/>
  <c r="S39" i="147"/>
  <c r="R39" i="147"/>
  <c r="Q39" i="147"/>
  <c r="P39" i="147"/>
  <c r="E39" i="147"/>
  <c r="U39" i="147" s="1"/>
  <c r="S38" i="147"/>
  <c r="R38" i="147"/>
  <c r="Q38" i="147"/>
  <c r="P38" i="147"/>
  <c r="E38" i="147"/>
  <c r="U38" i="147" s="1"/>
  <c r="U37" i="147"/>
  <c r="S37" i="147"/>
  <c r="R37" i="147"/>
  <c r="Q37" i="147"/>
  <c r="P37" i="147"/>
  <c r="E37" i="147"/>
  <c r="T37" i="147" s="1"/>
  <c r="U36" i="147"/>
  <c r="T36" i="147"/>
  <c r="S36" i="147"/>
  <c r="R36" i="147"/>
  <c r="Q36" i="147"/>
  <c r="P36" i="147"/>
  <c r="E36" i="147"/>
  <c r="S35" i="147"/>
  <c r="R35" i="147"/>
  <c r="Q35" i="147"/>
  <c r="P35" i="147"/>
  <c r="E35" i="147"/>
  <c r="U35" i="147" s="1"/>
  <c r="S34" i="147"/>
  <c r="R34" i="147"/>
  <c r="Q34" i="147"/>
  <c r="P34" i="147"/>
  <c r="E34" i="147"/>
  <c r="S33" i="147"/>
  <c r="R33" i="147"/>
  <c r="Q33" i="147"/>
  <c r="P33" i="147"/>
  <c r="E33" i="147"/>
  <c r="S32" i="147"/>
  <c r="R32" i="147"/>
  <c r="Q32" i="147"/>
  <c r="U32" i="147" s="1"/>
  <c r="P32" i="147"/>
  <c r="T32" i="147" s="1"/>
  <c r="E32" i="147"/>
  <c r="S31" i="147"/>
  <c r="R31" i="147"/>
  <c r="Q31" i="147"/>
  <c r="P31" i="147"/>
  <c r="E31" i="147"/>
  <c r="T31" i="147" s="1"/>
  <c r="S30" i="147"/>
  <c r="R30" i="147"/>
  <c r="Q30" i="147"/>
  <c r="P30" i="147"/>
  <c r="T30" i="147" s="1"/>
  <c r="E30" i="147"/>
  <c r="U30" i="147" s="1"/>
  <c r="U29" i="147"/>
  <c r="S29" i="147"/>
  <c r="R29" i="147"/>
  <c r="Q29" i="147"/>
  <c r="P29" i="147"/>
  <c r="E29" i="147"/>
  <c r="T29" i="147" s="1"/>
  <c r="U28" i="147"/>
  <c r="T28" i="147"/>
  <c r="S28" i="147"/>
  <c r="R28" i="147"/>
  <c r="Q28" i="147"/>
  <c r="P28" i="147"/>
  <c r="E28" i="147"/>
  <c r="S27" i="147"/>
  <c r="R27" i="147"/>
  <c r="T26" i="147"/>
  <c r="S26" i="147"/>
  <c r="R26" i="147"/>
  <c r="Q26" i="147"/>
  <c r="P26" i="147"/>
  <c r="E26" i="147"/>
  <c r="U26" i="147" s="1"/>
  <c r="S25" i="147"/>
  <c r="R25" i="147"/>
  <c r="Q25" i="147"/>
  <c r="P25" i="147"/>
  <c r="E25" i="147"/>
  <c r="U25" i="147" s="1"/>
  <c r="S24" i="147"/>
  <c r="R24" i="147"/>
  <c r="Q24" i="147"/>
  <c r="P24" i="147"/>
  <c r="E24" i="147"/>
  <c r="S23" i="147"/>
  <c r="R23" i="147"/>
  <c r="Q23" i="147"/>
  <c r="P23" i="147"/>
  <c r="E23" i="147"/>
  <c r="U23" i="147" s="1"/>
  <c r="U22" i="147"/>
  <c r="S22" i="147"/>
  <c r="R22" i="147"/>
  <c r="Q22" i="147"/>
  <c r="P22" i="147"/>
  <c r="E22" i="147"/>
  <c r="T22" i="147" s="1"/>
  <c r="S21" i="147"/>
  <c r="R21" i="147"/>
  <c r="Q21" i="147"/>
  <c r="P21" i="147"/>
  <c r="E21" i="147"/>
  <c r="U21" i="147" s="1"/>
  <c r="S20" i="147"/>
  <c r="R20" i="147"/>
  <c r="Q20" i="147"/>
  <c r="P20" i="147"/>
  <c r="E20" i="147"/>
  <c r="T20" i="147" s="1"/>
  <c r="T19" i="147"/>
  <c r="S19" i="147"/>
  <c r="R19" i="147"/>
  <c r="Q19" i="147"/>
  <c r="P19" i="147"/>
  <c r="E19" i="147"/>
  <c r="U19" i="147" s="1"/>
  <c r="S18" i="147"/>
  <c r="R18" i="147"/>
  <c r="Q18" i="147"/>
  <c r="P18" i="147"/>
  <c r="E18" i="147"/>
  <c r="U18" i="147" s="1"/>
  <c r="T17" i="147"/>
  <c r="S17" i="147"/>
  <c r="R17" i="147"/>
  <c r="Q17" i="147"/>
  <c r="P17" i="147"/>
  <c r="E17" i="147"/>
  <c r="U17" i="147" s="1"/>
  <c r="U16" i="147"/>
  <c r="S16" i="147"/>
  <c r="R16" i="147"/>
  <c r="Q16" i="147"/>
  <c r="P16" i="147"/>
  <c r="E16" i="147"/>
  <c r="T16" i="147" s="1"/>
  <c r="S15" i="147"/>
  <c r="R15" i="147"/>
  <c r="Q15" i="147"/>
  <c r="P15" i="147"/>
  <c r="E15" i="147"/>
  <c r="T15" i="147" s="1"/>
  <c r="U14" i="147"/>
  <c r="T14" i="147"/>
  <c r="S14" i="147"/>
  <c r="R14" i="147"/>
  <c r="Q14" i="147"/>
  <c r="P14" i="147"/>
  <c r="E14" i="147"/>
  <c r="S13" i="147"/>
  <c r="R13" i="147"/>
  <c r="Q13" i="147"/>
  <c r="P13" i="147"/>
  <c r="E13" i="147"/>
  <c r="U13" i="147" s="1"/>
  <c r="S12" i="147"/>
  <c r="R12" i="147"/>
  <c r="Q12" i="147"/>
  <c r="P12" i="147"/>
  <c r="E12" i="147"/>
  <c r="T12" i="147" s="1"/>
  <c r="T11" i="147"/>
  <c r="S11" i="147"/>
  <c r="R11" i="147"/>
  <c r="Q11" i="147"/>
  <c r="P11" i="147"/>
  <c r="E11" i="147"/>
  <c r="U11" i="147" s="1"/>
  <c r="S10" i="147"/>
  <c r="R10" i="147"/>
  <c r="Q10" i="147"/>
  <c r="P10" i="147"/>
  <c r="E10" i="147"/>
  <c r="S9" i="147"/>
  <c r="R9" i="147"/>
  <c r="S8" i="147"/>
  <c r="R8" i="147"/>
  <c r="S62" i="146"/>
  <c r="R62" i="146"/>
  <c r="S61" i="146"/>
  <c r="R61" i="146"/>
  <c r="Q61" i="146"/>
  <c r="P61" i="146"/>
  <c r="E61" i="146"/>
  <c r="S60" i="146"/>
  <c r="R60" i="146"/>
  <c r="Q60" i="146"/>
  <c r="Q59" i="146" s="1"/>
  <c r="P60" i="146"/>
  <c r="E60" i="146"/>
  <c r="U60" i="146" s="1"/>
  <c r="S59" i="146"/>
  <c r="R59" i="146"/>
  <c r="S58" i="146"/>
  <c r="R58" i="146"/>
  <c r="U57" i="146"/>
  <c r="T57" i="146"/>
  <c r="S57" i="146"/>
  <c r="R57" i="146"/>
  <c r="Q57" i="146"/>
  <c r="P57" i="146"/>
  <c r="E57" i="146"/>
  <c r="S56" i="146"/>
  <c r="R56" i="146"/>
  <c r="Q56" i="146"/>
  <c r="P56" i="146"/>
  <c r="E56" i="146"/>
  <c r="S55" i="146"/>
  <c r="R55" i="146"/>
  <c r="Q55" i="146"/>
  <c r="P55" i="146"/>
  <c r="E55" i="146"/>
  <c r="U55" i="146" s="1"/>
  <c r="S54" i="146"/>
  <c r="R54" i="146"/>
  <c r="Q54" i="146"/>
  <c r="Q53" i="146" s="1"/>
  <c r="P54" i="146"/>
  <c r="E54" i="146"/>
  <c r="S53" i="146"/>
  <c r="R53" i="146"/>
  <c r="U52" i="146"/>
  <c r="T52" i="146"/>
  <c r="S52" i="146"/>
  <c r="R52" i="146"/>
  <c r="Q52" i="146"/>
  <c r="P52" i="146"/>
  <c r="E52" i="146"/>
  <c r="U51" i="146"/>
  <c r="T51" i="146"/>
  <c r="S51" i="146"/>
  <c r="R51" i="146"/>
  <c r="Q51" i="146"/>
  <c r="P51" i="146"/>
  <c r="E51" i="146"/>
  <c r="S50" i="146"/>
  <c r="R50" i="146"/>
  <c r="Q50" i="146"/>
  <c r="P50" i="146"/>
  <c r="E50" i="146"/>
  <c r="S49" i="146"/>
  <c r="R49" i="146"/>
  <c r="Q49" i="146"/>
  <c r="P49" i="146"/>
  <c r="E49" i="146"/>
  <c r="T49" i="146" s="1"/>
  <c r="S48" i="146"/>
  <c r="R48" i="146"/>
  <c r="Q48" i="146"/>
  <c r="P48" i="146"/>
  <c r="E48" i="146"/>
  <c r="S47" i="146"/>
  <c r="R47" i="146"/>
  <c r="Q47" i="146"/>
  <c r="P47" i="146"/>
  <c r="E47" i="146"/>
  <c r="S46" i="146"/>
  <c r="R46" i="146"/>
  <c r="Q46" i="146"/>
  <c r="P46" i="146"/>
  <c r="E46" i="146"/>
  <c r="U46" i="146" s="1"/>
  <c r="S45" i="146"/>
  <c r="R45" i="146"/>
  <c r="Q45" i="146"/>
  <c r="P45" i="146"/>
  <c r="E45" i="146"/>
  <c r="U44" i="146"/>
  <c r="T44" i="146"/>
  <c r="S44" i="146"/>
  <c r="R44" i="146"/>
  <c r="Q44" i="146"/>
  <c r="P44" i="146"/>
  <c r="E44" i="146"/>
  <c r="S43" i="146"/>
  <c r="R43" i="146"/>
  <c r="S42" i="146"/>
  <c r="R42" i="146"/>
  <c r="S41" i="146"/>
  <c r="R41" i="146"/>
  <c r="Q41" i="146"/>
  <c r="P41" i="146"/>
  <c r="E41" i="146"/>
  <c r="S40" i="146"/>
  <c r="R40" i="146"/>
  <c r="Q40" i="146"/>
  <c r="P40" i="146"/>
  <c r="E40" i="146"/>
  <c r="S39" i="146"/>
  <c r="R39" i="146"/>
  <c r="Q39" i="146"/>
  <c r="P39" i="146"/>
  <c r="E39" i="146"/>
  <c r="T39" i="146" s="1"/>
  <c r="S38" i="146"/>
  <c r="R38" i="146"/>
  <c r="Q38" i="146"/>
  <c r="P38" i="146"/>
  <c r="E38" i="146"/>
  <c r="U38" i="146" s="1"/>
  <c r="S37" i="146"/>
  <c r="R37" i="146"/>
  <c r="Q37" i="146"/>
  <c r="P37" i="146"/>
  <c r="E37" i="146"/>
  <c r="S36" i="146"/>
  <c r="R36" i="146"/>
  <c r="Q36" i="146"/>
  <c r="P36" i="146"/>
  <c r="E36" i="146"/>
  <c r="U36" i="146" s="1"/>
  <c r="S35" i="146"/>
  <c r="R35" i="146"/>
  <c r="Q35" i="146"/>
  <c r="P35" i="146"/>
  <c r="E35" i="146"/>
  <c r="T34" i="146"/>
  <c r="S34" i="146"/>
  <c r="R34" i="146"/>
  <c r="Q34" i="146"/>
  <c r="P34" i="146"/>
  <c r="E34" i="146"/>
  <c r="U34" i="146" s="1"/>
  <c r="U33" i="146"/>
  <c r="S33" i="146"/>
  <c r="R33" i="146"/>
  <c r="Q33" i="146"/>
  <c r="P33" i="146"/>
  <c r="E33" i="146"/>
  <c r="T33" i="146" s="1"/>
  <c r="S32" i="146"/>
  <c r="R32" i="146"/>
  <c r="Q32" i="146"/>
  <c r="P32" i="146"/>
  <c r="E32" i="146"/>
  <c r="S31" i="146"/>
  <c r="R31" i="146"/>
  <c r="Q31" i="146"/>
  <c r="P31" i="146"/>
  <c r="E31" i="146"/>
  <c r="T31" i="146" s="1"/>
  <c r="S30" i="146"/>
  <c r="R30" i="146"/>
  <c r="Q30" i="146"/>
  <c r="U30" i="146" s="1"/>
  <c r="P30" i="146"/>
  <c r="T30" i="146" s="1"/>
  <c r="E30" i="146"/>
  <c r="S29" i="146"/>
  <c r="R29" i="146"/>
  <c r="Q29" i="146"/>
  <c r="P29" i="146"/>
  <c r="E29" i="146"/>
  <c r="S28" i="146"/>
  <c r="R28" i="146"/>
  <c r="Q28" i="146"/>
  <c r="P28" i="146"/>
  <c r="E28" i="146"/>
  <c r="S27" i="146"/>
  <c r="R27" i="146"/>
  <c r="S26" i="146"/>
  <c r="R26" i="146"/>
  <c r="Q26" i="146"/>
  <c r="P26" i="146"/>
  <c r="E26" i="146"/>
  <c r="T26" i="146" s="1"/>
  <c r="T25" i="146"/>
  <c r="S25" i="146"/>
  <c r="R25" i="146"/>
  <c r="Q25" i="146"/>
  <c r="P25" i="146"/>
  <c r="E25" i="146"/>
  <c r="U25" i="146" s="1"/>
  <c r="S24" i="146"/>
  <c r="R24" i="146"/>
  <c r="Q24" i="146"/>
  <c r="P24" i="146"/>
  <c r="E24" i="146"/>
  <c r="U24" i="146" s="1"/>
  <c r="S23" i="146"/>
  <c r="R23" i="146"/>
  <c r="Q23" i="146"/>
  <c r="P23" i="146"/>
  <c r="E23" i="146"/>
  <c r="U23" i="146" s="1"/>
  <c r="U22" i="146"/>
  <c r="S22" i="146"/>
  <c r="R22" i="146"/>
  <c r="Q22" i="146"/>
  <c r="P22" i="146"/>
  <c r="E22" i="146"/>
  <c r="T22" i="146" s="1"/>
  <c r="U21" i="146"/>
  <c r="T21" i="146"/>
  <c r="S21" i="146"/>
  <c r="R21" i="146"/>
  <c r="Q21" i="146"/>
  <c r="P21" i="146"/>
  <c r="E21" i="146"/>
  <c r="T20" i="146"/>
  <c r="S20" i="146"/>
  <c r="R20" i="146"/>
  <c r="Q20" i="146"/>
  <c r="P20" i="146"/>
  <c r="E20" i="146"/>
  <c r="U20" i="146" s="1"/>
  <c r="S19" i="146"/>
  <c r="R19" i="146"/>
  <c r="Q19" i="146"/>
  <c r="P19" i="146"/>
  <c r="E19" i="146"/>
  <c r="U19" i="146" s="1"/>
  <c r="S18" i="146"/>
  <c r="R18" i="146"/>
  <c r="Q18" i="146"/>
  <c r="P18" i="146"/>
  <c r="E18" i="146"/>
  <c r="T18" i="146" s="1"/>
  <c r="S17" i="146"/>
  <c r="R17" i="146"/>
  <c r="Q17" i="146"/>
  <c r="P17" i="146"/>
  <c r="E17" i="146"/>
  <c r="T17" i="146" s="1"/>
  <c r="T16" i="146"/>
  <c r="S16" i="146"/>
  <c r="R16" i="146"/>
  <c r="Q16" i="146"/>
  <c r="P16" i="146"/>
  <c r="E16" i="146"/>
  <c r="U16" i="146" s="1"/>
  <c r="S15" i="146"/>
  <c r="R15" i="146"/>
  <c r="Q15" i="146"/>
  <c r="P15" i="146"/>
  <c r="E15" i="146"/>
  <c r="U15" i="146" s="1"/>
  <c r="S14" i="146"/>
  <c r="R14" i="146"/>
  <c r="Q14" i="146"/>
  <c r="P14" i="146"/>
  <c r="E14" i="146"/>
  <c r="S13" i="146"/>
  <c r="R13" i="146"/>
  <c r="Q13" i="146"/>
  <c r="U13" i="146" s="1"/>
  <c r="P13" i="146"/>
  <c r="T13" i="146" s="1"/>
  <c r="E13" i="146"/>
  <c r="U12" i="146"/>
  <c r="S12" i="146"/>
  <c r="R12" i="146"/>
  <c r="Q12" i="146"/>
  <c r="P12" i="146"/>
  <c r="E12" i="146"/>
  <c r="T12" i="146" s="1"/>
  <c r="S11" i="146"/>
  <c r="R11" i="146"/>
  <c r="Q11" i="146"/>
  <c r="P11" i="146"/>
  <c r="E11" i="146"/>
  <c r="U11" i="146" s="1"/>
  <c r="S10" i="146"/>
  <c r="R10" i="146"/>
  <c r="Q10" i="146"/>
  <c r="P10" i="146"/>
  <c r="E10" i="146"/>
  <c r="S9" i="146"/>
  <c r="R9" i="146"/>
  <c r="S8" i="146"/>
  <c r="R8" i="146"/>
  <c r="S62" i="145"/>
  <c r="R62" i="145"/>
  <c r="U61" i="145"/>
  <c r="S61" i="145"/>
  <c r="R61" i="145"/>
  <c r="Q61" i="145"/>
  <c r="P61" i="145"/>
  <c r="E61" i="145"/>
  <c r="T61" i="145" s="1"/>
  <c r="S60" i="145"/>
  <c r="R60" i="145"/>
  <c r="Q60" i="145"/>
  <c r="P60" i="145"/>
  <c r="P59" i="145" s="1"/>
  <c r="E60" i="145"/>
  <c r="E59" i="145" s="1"/>
  <c r="U59" i="145" s="1"/>
  <c r="S59" i="145"/>
  <c r="R59" i="145"/>
  <c r="S58" i="145"/>
  <c r="R58" i="145"/>
  <c r="S57" i="145"/>
  <c r="R57" i="145"/>
  <c r="Q57" i="145"/>
  <c r="P57" i="145"/>
  <c r="E57" i="145"/>
  <c r="U57" i="145" s="1"/>
  <c r="S56" i="145"/>
  <c r="R56" i="145"/>
  <c r="Q56" i="145"/>
  <c r="P56" i="145"/>
  <c r="E56" i="145"/>
  <c r="T56" i="145" s="1"/>
  <c r="S55" i="145"/>
  <c r="R55" i="145"/>
  <c r="Q55" i="145"/>
  <c r="P55" i="145"/>
  <c r="E55" i="145"/>
  <c r="U55" i="145" s="1"/>
  <c r="S54" i="145"/>
  <c r="R54" i="145"/>
  <c r="Q54" i="145"/>
  <c r="P54" i="145"/>
  <c r="P53" i="145" s="1"/>
  <c r="E54" i="145"/>
  <c r="E53" i="145" s="1"/>
  <c r="U53" i="145" s="1"/>
  <c r="S53" i="145"/>
  <c r="R53" i="145"/>
  <c r="S52" i="145"/>
  <c r="R52" i="145"/>
  <c r="Q52" i="145"/>
  <c r="P52" i="145"/>
  <c r="E52" i="145"/>
  <c r="U52" i="145" s="1"/>
  <c r="S51" i="145"/>
  <c r="R51" i="145"/>
  <c r="Q51" i="145"/>
  <c r="P51" i="145"/>
  <c r="E51" i="145"/>
  <c r="T50" i="145"/>
  <c r="S50" i="145"/>
  <c r="R50" i="145"/>
  <c r="Q50" i="145"/>
  <c r="P50" i="145"/>
  <c r="E50" i="145"/>
  <c r="U50" i="145" s="1"/>
  <c r="S49" i="145"/>
  <c r="R49" i="145"/>
  <c r="Q49" i="145"/>
  <c r="P49" i="145"/>
  <c r="E49" i="145"/>
  <c r="T49" i="145" s="1"/>
  <c r="S48" i="145"/>
  <c r="R48" i="145"/>
  <c r="Q48" i="145"/>
  <c r="P48" i="145"/>
  <c r="E48" i="145"/>
  <c r="U47" i="145"/>
  <c r="S47" i="145"/>
  <c r="R47" i="145"/>
  <c r="Q47" i="145"/>
  <c r="P47" i="145"/>
  <c r="E47" i="145"/>
  <c r="T47" i="145" s="1"/>
  <c r="U46" i="145"/>
  <c r="T46" i="145"/>
  <c r="S46" i="145"/>
  <c r="R46" i="145"/>
  <c r="Q46" i="145"/>
  <c r="P46" i="145"/>
  <c r="E46" i="145"/>
  <c r="S45" i="145"/>
  <c r="R45" i="145"/>
  <c r="Q45" i="145"/>
  <c r="P45" i="145"/>
  <c r="E45" i="145"/>
  <c r="S44" i="145"/>
  <c r="R44" i="145"/>
  <c r="Q44" i="145"/>
  <c r="P44" i="145"/>
  <c r="E44" i="145"/>
  <c r="T44" i="145" s="1"/>
  <c r="S43" i="145"/>
  <c r="R43" i="145"/>
  <c r="S42" i="145"/>
  <c r="R42" i="145"/>
  <c r="S41" i="145"/>
  <c r="R41" i="145"/>
  <c r="Q41" i="145"/>
  <c r="P41" i="145"/>
  <c r="E41" i="145"/>
  <c r="T41" i="145" s="1"/>
  <c r="S40" i="145"/>
  <c r="R40" i="145"/>
  <c r="Q40" i="145"/>
  <c r="P40" i="145"/>
  <c r="E40" i="145"/>
  <c r="S39" i="145"/>
  <c r="R39" i="145"/>
  <c r="Q39" i="145"/>
  <c r="P39" i="145"/>
  <c r="E39" i="145"/>
  <c r="T38" i="145"/>
  <c r="S38" i="145"/>
  <c r="R38" i="145"/>
  <c r="Q38" i="145"/>
  <c r="P38" i="145"/>
  <c r="E38" i="145"/>
  <c r="U38" i="145" s="1"/>
  <c r="S37" i="145"/>
  <c r="R37" i="145"/>
  <c r="Q37" i="145"/>
  <c r="P37" i="145"/>
  <c r="E37" i="145"/>
  <c r="S36" i="145"/>
  <c r="R36" i="145"/>
  <c r="Q36" i="145"/>
  <c r="P36" i="145"/>
  <c r="E36" i="145"/>
  <c r="U36" i="145" s="1"/>
  <c r="U35" i="145"/>
  <c r="S35" i="145"/>
  <c r="R35" i="145"/>
  <c r="Q35" i="145"/>
  <c r="P35" i="145"/>
  <c r="E35" i="145"/>
  <c r="T35" i="145" s="1"/>
  <c r="S34" i="145"/>
  <c r="R34" i="145"/>
  <c r="Q34" i="145"/>
  <c r="P34" i="145"/>
  <c r="E34" i="145"/>
  <c r="S33" i="145"/>
  <c r="R33" i="145"/>
  <c r="Q33" i="145"/>
  <c r="P33" i="145"/>
  <c r="E33" i="145"/>
  <c r="T33" i="145" s="1"/>
  <c r="S32" i="145"/>
  <c r="R32" i="145"/>
  <c r="Q32" i="145"/>
  <c r="P32" i="145"/>
  <c r="E32" i="145"/>
  <c r="S31" i="145"/>
  <c r="R31" i="145"/>
  <c r="Q31" i="145"/>
  <c r="P31" i="145"/>
  <c r="E31" i="145"/>
  <c r="S30" i="145"/>
  <c r="R30" i="145"/>
  <c r="Q30" i="145"/>
  <c r="P30" i="145"/>
  <c r="E30" i="145"/>
  <c r="S29" i="145"/>
  <c r="R29" i="145"/>
  <c r="Q29" i="145"/>
  <c r="P29" i="145"/>
  <c r="E29" i="145"/>
  <c r="U28" i="145"/>
  <c r="S28" i="145"/>
  <c r="R28" i="145"/>
  <c r="Q28" i="145"/>
  <c r="P28" i="145"/>
  <c r="E28" i="145"/>
  <c r="T28" i="145" s="1"/>
  <c r="S27" i="145"/>
  <c r="R27" i="145"/>
  <c r="S26" i="145"/>
  <c r="R26" i="145"/>
  <c r="Q26" i="145"/>
  <c r="P26" i="145"/>
  <c r="E26" i="145"/>
  <c r="T26" i="145" s="1"/>
  <c r="S25" i="145"/>
  <c r="R25" i="145"/>
  <c r="Q25" i="145"/>
  <c r="P25" i="145"/>
  <c r="E25" i="145"/>
  <c r="S24" i="145"/>
  <c r="R24" i="145"/>
  <c r="Q24" i="145"/>
  <c r="P24" i="145"/>
  <c r="E24" i="145"/>
  <c r="T24" i="145" s="1"/>
  <c r="T23" i="145"/>
  <c r="S23" i="145"/>
  <c r="R23" i="145"/>
  <c r="Q23" i="145"/>
  <c r="P23" i="145"/>
  <c r="E23" i="145"/>
  <c r="U23" i="145" s="1"/>
  <c r="S22" i="145"/>
  <c r="R22" i="145"/>
  <c r="Q22" i="145"/>
  <c r="P22" i="145"/>
  <c r="E22" i="145"/>
  <c r="S21" i="145"/>
  <c r="R21" i="145"/>
  <c r="Q21" i="145"/>
  <c r="P21" i="145"/>
  <c r="E21" i="145"/>
  <c r="U21" i="145" s="1"/>
  <c r="S20" i="145"/>
  <c r="R20" i="145"/>
  <c r="Q20" i="145"/>
  <c r="P20" i="145"/>
  <c r="E20" i="145"/>
  <c r="T19" i="145"/>
  <c r="S19" i="145"/>
  <c r="R19" i="145"/>
  <c r="Q19" i="145"/>
  <c r="P19" i="145"/>
  <c r="E19" i="145"/>
  <c r="U19" i="145" s="1"/>
  <c r="S18" i="145"/>
  <c r="R18" i="145"/>
  <c r="Q18" i="145"/>
  <c r="P18" i="145"/>
  <c r="E18" i="145"/>
  <c r="T18" i="145" s="1"/>
  <c r="S17" i="145"/>
  <c r="R17" i="145"/>
  <c r="Q17" i="145"/>
  <c r="P17" i="145"/>
  <c r="E17" i="145"/>
  <c r="S16" i="145"/>
  <c r="R16" i="145"/>
  <c r="Q16" i="145"/>
  <c r="P16" i="145"/>
  <c r="E16" i="145"/>
  <c r="T16" i="145" s="1"/>
  <c r="S15" i="145"/>
  <c r="R15" i="145"/>
  <c r="Q15" i="145"/>
  <c r="P15" i="145"/>
  <c r="E15" i="145"/>
  <c r="T15" i="145" s="1"/>
  <c r="S14" i="145"/>
  <c r="R14" i="145"/>
  <c r="Q14" i="145"/>
  <c r="P14" i="145"/>
  <c r="E14" i="145"/>
  <c r="S13" i="145"/>
  <c r="R13" i="145"/>
  <c r="Q13" i="145"/>
  <c r="P13" i="145"/>
  <c r="E13" i="145"/>
  <c r="U13" i="145" s="1"/>
  <c r="S12" i="145"/>
  <c r="R12" i="145"/>
  <c r="Q12" i="145"/>
  <c r="P12" i="145"/>
  <c r="E12" i="145"/>
  <c r="S11" i="145"/>
  <c r="R11" i="145"/>
  <c r="Q11" i="145"/>
  <c r="P11" i="145"/>
  <c r="E11" i="145"/>
  <c r="S10" i="145"/>
  <c r="R10" i="145"/>
  <c r="Q10" i="145"/>
  <c r="U10" i="145" s="1"/>
  <c r="P10" i="145"/>
  <c r="E10" i="145"/>
  <c r="S9" i="145"/>
  <c r="R9" i="145"/>
  <c r="S8" i="145"/>
  <c r="R8" i="145"/>
  <c r="S62" i="144"/>
  <c r="R62" i="144"/>
  <c r="S61" i="144"/>
  <c r="R61" i="144"/>
  <c r="Q61" i="144"/>
  <c r="P61" i="144"/>
  <c r="E61" i="144"/>
  <c r="U61" i="144" s="1"/>
  <c r="S60" i="144"/>
  <c r="R60" i="144"/>
  <c r="Q60" i="144"/>
  <c r="Q59" i="144" s="1"/>
  <c r="P60" i="144"/>
  <c r="E60" i="144"/>
  <c r="U60" i="144" s="1"/>
  <c r="S59" i="144"/>
  <c r="R59" i="144"/>
  <c r="S58" i="144"/>
  <c r="R58" i="144"/>
  <c r="S57" i="144"/>
  <c r="R57" i="144"/>
  <c r="Q57" i="144"/>
  <c r="P57" i="144"/>
  <c r="E57" i="144"/>
  <c r="T57" i="144" s="1"/>
  <c r="S56" i="144"/>
  <c r="R56" i="144"/>
  <c r="Q56" i="144"/>
  <c r="P56" i="144"/>
  <c r="E56" i="144"/>
  <c r="S55" i="144"/>
  <c r="R55" i="144"/>
  <c r="Q55" i="144"/>
  <c r="P55" i="144"/>
  <c r="E55" i="144"/>
  <c r="S54" i="144"/>
  <c r="R54" i="144"/>
  <c r="Q54" i="144"/>
  <c r="P54" i="144"/>
  <c r="E54" i="144"/>
  <c r="U54" i="144" s="1"/>
  <c r="S53" i="144"/>
  <c r="R53" i="144"/>
  <c r="T52" i="144"/>
  <c r="S52" i="144"/>
  <c r="R52" i="144"/>
  <c r="Q52" i="144"/>
  <c r="P52" i="144"/>
  <c r="E52" i="144"/>
  <c r="U52" i="144" s="1"/>
  <c r="U51" i="144"/>
  <c r="S51" i="144"/>
  <c r="R51" i="144"/>
  <c r="Q51" i="144"/>
  <c r="P51" i="144"/>
  <c r="E51" i="144"/>
  <c r="T51" i="144" s="1"/>
  <c r="S50" i="144"/>
  <c r="R50" i="144"/>
  <c r="Q50" i="144"/>
  <c r="P50" i="144"/>
  <c r="E50" i="144"/>
  <c r="U50" i="144" s="1"/>
  <c r="S49" i="144"/>
  <c r="R49" i="144"/>
  <c r="Q49" i="144"/>
  <c r="P49" i="144"/>
  <c r="E49" i="144"/>
  <c r="S48" i="144"/>
  <c r="R48" i="144"/>
  <c r="Q48" i="144"/>
  <c r="P48" i="144"/>
  <c r="E48" i="144"/>
  <c r="U48" i="144" s="1"/>
  <c r="T47" i="144"/>
  <c r="S47" i="144"/>
  <c r="R47" i="144"/>
  <c r="Q47" i="144"/>
  <c r="P47" i="144"/>
  <c r="E47" i="144"/>
  <c r="U47" i="144" s="1"/>
  <c r="T46" i="144"/>
  <c r="S46" i="144"/>
  <c r="R46" i="144"/>
  <c r="Q46" i="144"/>
  <c r="P46" i="144"/>
  <c r="E46" i="144"/>
  <c r="U46" i="144" s="1"/>
  <c r="S45" i="144"/>
  <c r="R45" i="144"/>
  <c r="Q45" i="144"/>
  <c r="P45" i="144"/>
  <c r="E45" i="144"/>
  <c r="U45" i="144" s="1"/>
  <c r="S44" i="144"/>
  <c r="R44" i="144"/>
  <c r="Q44" i="144"/>
  <c r="P44" i="144"/>
  <c r="E44" i="144"/>
  <c r="S43" i="144"/>
  <c r="R43" i="144"/>
  <c r="S42" i="144"/>
  <c r="R42" i="144"/>
  <c r="T41" i="144"/>
  <c r="S41" i="144"/>
  <c r="R41" i="144"/>
  <c r="Q41" i="144"/>
  <c r="P41" i="144"/>
  <c r="E41" i="144"/>
  <c r="U41" i="144" s="1"/>
  <c r="S40" i="144"/>
  <c r="R40" i="144"/>
  <c r="Q40" i="144"/>
  <c r="P40" i="144"/>
  <c r="E40" i="144"/>
  <c r="U40" i="144" s="1"/>
  <c r="S39" i="144"/>
  <c r="R39" i="144"/>
  <c r="Q39" i="144"/>
  <c r="P39" i="144"/>
  <c r="E39" i="144"/>
  <c r="T39" i="144" s="1"/>
  <c r="S38" i="144"/>
  <c r="R38" i="144"/>
  <c r="Q38" i="144"/>
  <c r="P38" i="144"/>
  <c r="E38" i="144"/>
  <c r="S37" i="144"/>
  <c r="R37" i="144"/>
  <c r="Q37" i="144"/>
  <c r="P37" i="144"/>
  <c r="E37" i="144"/>
  <c r="U37" i="144" s="1"/>
  <c r="S36" i="144"/>
  <c r="R36" i="144"/>
  <c r="Q36" i="144"/>
  <c r="P36" i="144"/>
  <c r="E36" i="144"/>
  <c r="U36" i="144" s="1"/>
  <c r="S35" i="144"/>
  <c r="R35" i="144"/>
  <c r="Q35" i="144"/>
  <c r="P35" i="144"/>
  <c r="E35" i="144"/>
  <c r="S34" i="144"/>
  <c r="R34" i="144"/>
  <c r="Q34" i="144"/>
  <c r="P34" i="144"/>
  <c r="E34" i="144"/>
  <c r="U34" i="144" s="1"/>
  <c r="U33" i="144"/>
  <c r="S33" i="144"/>
  <c r="R33" i="144"/>
  <c r="Q33" i="144"/>
  <c r="P33" i="144"/>
  <c r="E33" i="144"/>
  <c r="T33" i="144" s="1"/>
  <c r="S32" i="144"/>
  <c r="R32" i="144"/>
  <c r="Q32" i="144"/>
  <c r="P32" i="144"/>
  <c r="T32" i="144" s="1"/>
  <c r="E32" i="144"/>
  <c r="U32" i="144" s="1"/>
  <c r="S31" i="144"/>
  <c r="R31" i="144"/>
  <c r="Q31" i="144"/>
  <c r="P31" i="144"/>
  <c r="E31" i="144"/>
  <c r="T31" i="144" s="1"/>
  <c r="S30" i="144"/>
  <c r="R30" i="144"/>
  <c r="Q30" i="144"/>
  <c r="P30" i="144"/>
  <c r="T30" i="144" s="1"/>
  <c r="E30" i="144"/>
  <c r="U30" i="144" s="1"/>
  <c r="T29" i="144"/>
  <c r="S29" i="144"/>
  <c r="R29" i="144"/>
  <c r="Q29" i="144"/>
  <c r="P29" i="144"/>
  <c r="E29" i="144"/>
  <c r="U29" i="144" s="1"/>
  <c r="T28" i="144"/>
  <c r="S28" i="144"/>
  <c r="R28" i="144"/>
  <c r="Q28" i="144"/>
  <c r="P28" i="144"/>
  <c r="E28" i="144"/>
  <c r="S27" i="144"/>
  <c r="R27" i="144"/>
  <c r="S26" i="144"/>
  <c r="R26" i="144"/>
  <c r="Q26" i="144"/>
  <c r="P26" i="144"/>
  <c r="E26" i="144"/>
  <c r="S25" i="144"/>
  <c r="R25" i="144"/>
  <c r="Q25" i="144"/>
  <c r="P25" i="144"/>
  <c r="E25" i="144"/>
  <c r="U25" i="144" s="1"/>
  <c r="S24" i="144"/>
  <c r="R24" i="144"/>
  <c r="Q24" i="144"/>
  <c r="P24" i="144"/>
  <c r="E24" i="144"/>
  <c r="S23" i="144"/>
  <c r="R23" i="144"/>
  <c r="Q23" i="144"/>
  <c r="P23" i="144"/>
  <c r="E23" i="144"/>
  <c r="U22" i="144"/>
  <c r="S22" i="144"/>
  <c r="R22" i="144"/>
  <c r="Q22" i="144"/>
  <c r="P22" i="144"/>
  <c r="E22" i="144"/>
  <c r="T22" i="144" s="1"/>
  <c r="S21" i="144"/>
  <c r="R21" i="144"/>
  <c r="Q21" i="144"/>
  <c r="P21" i="144"/>
  <c r="E21" i="144"/>
  <c r="T21" i="144" s="1"/>
  <c r="S20" i="144"/>
  <c r="R20" i="144"/>
  <c r="Q20" i="144"/>
  <c r="P20" i="144"/>
  <c r="E20" i="144"/>
  <c r="S19" i="144"/>
  <c r="R19" i="144"/>
  <c r="Q19" i="144"/>
  <c r="P19" i="144"/>
  <c r="E19" i="144"/>
  <c r="U19" i="144" s="1"/>
  <c r="S18" i="144"/>
  <c r="R18" i="144"/>
  <c r="Q18" i="144"/>
  <c r="P18" i="144"/>
  <c r="E18" i="144"/>
  <c r="S17" i="144"/>
  <c r="R17" i="144"/>
  <c r="Q17" i="144"/>
  <c r="P17" i="144"/>
  <c r="E17" i="144"/>
  <c r="S16" i="144"/>
  <c r="R16" i="144"/>
  <c r="Q16" i="144"/>
  <c r="P16" i="144"/>
  <c r="E16" i="144"/>
  <c r="S15" i="144"/>
  <c r="R15" i="144"/>
  <c r="Q15" i="144"/>
  <c r="P15" i="144"/>
  <c r="E15" i="144"/>
  <c r="S14" i="144"/>
  <c r="R14" i="144"/>
  <c r="Q14" i="144"/>
  <c r="P14" i="144"/>
  <c r="E14" i="144"/>
  <c r="T14" i="144" s="1"/>
  <c r="S13" i="144"/>
  <c r="R13" i="144"/>
  <c r="Q13" i="144"/>
  <c r="U13" i="144" s="1"/>
  <c r="P13" i="144"/>
  <c r="T13" i="144" s="1"/>
  <c r="E13" i="144"/>
  <c r="S12" i="144"/>
  <c r="R12" i="144"/>
  <c r="Q12" i="144"/>
  <c r="P12" i="144"/>
  <c r="E12" i="144"/>
  <c r="S11" i="144"/>
  <c r="R11" i="144"/>
  <c r="Q11" i="144"/>
  <c r="P11" i="144"/>
  <c r="E11" i="144"/>
  <c r="U11" i="144" s="1"/>
  <c r="S10" i="144"/>
  <c r="R10" i="144"/>
  <c r="Q10" i="144"/>
  <c r="P10" i="144"/>
  <c r="E10" i="144"/>
  <c r="S9" i="144"/>
  <c r="R9" i="144"/>
  <c r="S8" i="144"/>
  <c r="R8" i="144"/>
  <c r="S62" i="143"/>
  <c r="R62" i="143"/>
  <c r="S61" i="143"/>
  <c r="R61" i="143"/>
  <c r="Q61" i="143"/>
  <c r="P61" i="143"/>
  <c r="E61" i="143"/>
  <c r="U61" i="143" s="1"/>
  <c r="S60" i="143"/>
  <c r="R60" i="143"/>
  <c r="Q60" i="143"/>
  <c r="Q59" i="143" s="1"/>
  <c r="P60" i="143"/>
  <c r="E60" i="143"/>
  <c r="E59" i="143" s="1"/>
  <c r="U59" i="143" s="1"/>
  <c r="S59" i="143"/>
  <c r="R59" i="143"/>
  <c r="S58" i="143"/>
  <c r="R58" i="143"/>
  <c r="S57" i="143"/>
  <c r="R57" i="143"/>
  <c r="Q57" i="143"/>
  <c r="P57" i="143"/>
  <c r="E57" i="143"/>
  <c r="U57" i="143" s="1"/>
  <c r="S56" i="143"/>
  <c r="R56" i="143"/>
  <c r="Q56" i="143"/>
  <c r="P56" i="143"/>
  <c r="E56" i="143"/>
  <c r="U55" i="143"/>
  <c r="T55" i="143"/>
  <c r="S55" i="143"/>
  <c r="R55" i="143"/>
  <c r="Q55" i="143"/>
  <c r="P55" i="143"/>
  <c r="E55" i="143"/>
  <c r="S54" i="143"/>
  <c r="R54" i="143"/>
  <c r="Q54" i="143"/>
  <c r="P54" i="143"/>
  <c r="E54" i="143"/>
  <c r="U54" i="143" s="1"/>
  <c r="S53" i="143"/>
  <c r="R53" i="143"/>
  <c r="S52" i="143"/>
  <c r="R52" i="143"/>
  <c r="Q52" i="143"/>
  <c r="P52" i="143"/>
  <c r="E52" i="143"/>
  <c r="U52" i="143" s="1"/>
  <c r="S51" i="143"/>
  <c r="R51" i="143"/>
  <c r="Q51" i="143"/>
  <c r="P51" i="143"/>
  <c r="E51" i="143"/>
  <c r="S50" i="143"/>
  <c r="R50" i="143"/>
  <c r="Q50" i="143"/>
  <c r="P50" i="143"/>
  <c r="E50" i="143"/>
  <c r="U50" i="143" s="1"/>
  <c r="U49" i="143"/>
  <c r="S49" i="143"/>
  <c r="R49" i="143"/>
  <c r="Q49" i="143"/>
  <c r="P49" i="143"/>
  <c r="E49" i="143"/>
  <c r="T49" i="143" s="1"/>
  <c r="S48" i="143"/>
  <c r="R48" i="143"/>
  <c r="Q48" i="143"/>
  <c r="P48" i="143"/>
  <c r="E48" i="143"/>
  <c r="U48" i="143" s="1"/>
  <c r="S47" i="143"/>
  <c r="R47" i="143"/>
  <c r="Q47" i="143"/>
  <c r="P47" i="143"/>
  <c r="E47" i="143"/>
  <c r="T47" i="143" s="1"/>
  <c r="S46" i="143"/>
  <c r="R46" i="143"/>
  <c r="Q46" i="143"/>
  <c r="P46" i="143"/>
  <c r="E46" i="143"/>
  <c r="U46" i="143" s="1"/>
  <c r="S45" i="143"/>
  <c r="R45" i="143"/>
  <c r="Q45" i="143"/>
  <c r="P45" i="143"/>
  <c r="E45" i="143"/>
  <c r="U45" i="143" s="1"/>
  <c r="S44" i="143"/>
  <c r="R44" i="143"/>
  <c r="Q44" i="143"/>
  <c r="P44" i="143"/>
  <c r="E44" i="143"/>
  <c r="T44" i="143" s="1"/>
  <c r="S43" i="143"/>
  <c r="R43" i="143"/>
  <c r="S42" i="143"/>
  <c r="R42" i="143"/>
  <c r="S41" i="143"/>
  <c r="R41" i="143"/>
  <c r="Q41" i="143"/>
  <c r="P41" i="143"/>
  <c r="E41" i="143"/>
  <c r="T40" i="143"/>
  <c r="S40" i="143"/>
  <c r="R40" i="143"/>
  <c r="Q40" i="143"/>
  <c r="P40" i="143"/>
  <c r="E40" i="143"/>
  <c r="U40" i="143" s="1"/>
  <c r="T39" i="143"/>
  <c r="S39" i="143"/>
  <c r="R39" i="143"/>
  <c r="Q39" i="143"/>
  <c r="P39" i="143"/>
  <c r="E39" i="143"/>
  <c r="U39" i="143" s="1"/>
  <c r="S38" i="143"/>
  <c r="R38" i="143"/>
  <c r="Q38" i="143"/>
  <c r="P38" i="143"/>
  <c r="E38" i="143"/>
  <c r="U38" i="143" s="1"/>
  <c r="S37" i="143"/>
  <c r="R37" i="143"/>
  <c r="Q37" i="143"/>
  <c r="P37" i="143"/>
  <c r="E37" i="143"/>
  <c r="T37" i="143" s="1"/>
  <c r="S36" i="143"/>
  <c r="R36" i="143"/>
  <c r="Q36" i="143"/>
  <c r="P36" i="143"/>
  <c r="E36" i="143"/>
  <c r="T36" i="143" s="1"/>
  <c r="T35" i="143"/>
  <c r="S35" i="143"/>
  <c r="R35" i="143"/>
  <c r="Q35" i="143"/>
  <c r="P35" i="143"/>
  <c r="E35" i="143"/>
  <c r="U35" i="143" s="1"/>
  <c r="T34" i="143"/>
  <c r="S34" i="143"/>
  <c r="R34" i="143"/>
  <c r="Q34" i="143"/>
  <c r="P34" i="143"/>
  <c r="E34" i="143"/>
  <c r="U34" i="143" s="1"/>
  <c r="S33" i="143"/>
  <c r="R33" i="143"/>
  <c r="Q33" i="143"/>
  <c r="P33" i="143"/>
  <c r="E33" i="143"/>
  <c r="T33" i="143" s="1"/>
  <c r="S32" i="143"/>
  <c r="R32" i="143"/>
  <c r="Q32" i="143"/>
  <c r="P32" i="143"/>
  <c r="T32" i="143" s="1"/>
  <c r="E32" i="143"/>
  <c r="U32" i="143" s="1"/>
  <c r="T31" i="143"/>
  <c r="S31" i="143"/>
  <c r="R31" i="143"/>
  <c r="Q31" i="143"/>
  <c r="P31" i="143"/>
  <c r="E31" i="143"/>
  <c r="U31" i="143" s="1"/>
  <c r="S30" i="143"/>
  <c r="R30" i="143"/>
  <c r="Q30" i="143"/>
  <c r="P30" i="143"/>
  <c r="T30" i="143" s="1"/>
  <c r="E30" i="143"/>
  <c r="S29" i="143"/>
  <c r="R29" i="143"/>
  <c r="Q29" i="143"/>
  <c r="P29" i="143"/>
  <c r="E29" i="143"/>
  <c r="U28" i="143"/>
  <c r="T28" i="143"/>
  <c r="S28" i="143"/>
  <c r="R28" i="143"/>
  <c r="Q28" i="143"/>
  <c r="P28" i="143"/>
  <c r="E28" i="143"/>
  <c r="S27" i="143"/>
  <c r="R27" i="143"/>
  <c r="S26" i="143"/>
  <c r="R26" i="143"/>
  <c r="Q26" i="143"/>
  <c r="P26" i="143"/>
  <c r="E26" i="143"/>
  <c r="S25" i="143"/>
  <c r="R25" i="143"/>
  <c r="Q25" i="143"/>
  <c r="P25" i="143"/>
  <c r="E25" i="143"/>
  <c r="S24" i="143"/>
  <c r="R24" i="143"/>
  <c r="Q24" i="143"/>
  <c r="P24" i="143"/>
  <c r="E24" i="143"/>
  <c r="T24" i="143" s="1"/>
  <c r="T23" i="143"/>
  <c r="S23" i="143"/>
  <c r="R23" i="143"/>
  <c r="Q23" i="143"/>
  <c r="P23" i="143"/>
  <c r="E23" i="143"/>
  <c r="U23" i="143" s="1"/>
  <c r="S22" i="143"/>
  <c r="R22" i="143"/>
  <c r="Q22" i="143"/>
  <c r="P22" i="143"/>
  <c r="E22" i="143"/>
  <c r="U22" i="143" s="1"/>
  <c r="S21" i="143"/>
  <c r="R21" i="143"/>
  <c r="Q21" i="143"/>
  <c r="P21" i="143"/>
  <c r="E21" i="143"/>
  <c r="U21" i="143" s="1"/>
  <c r="U20" i="143"/>
  <c r="S20" i="143"/>
  <c r="R20" i="143"/>
  <c r="Q20" i="143"/>
  <c r="P20" i="143"/>
  <c r="E20" i="143"/>
  <c r="T20" i="143" s="1"/>
  <c r="U19" i="143"/>
  <c r="S19" i="143"/>
  <c r="R19" i="143"/>
  <c r="Q19" i="143"/>
  <c r="P19" i="143"/>
  <c r="E19" i="143"/>
  <c r="T19" i="143" s="1"/>
  <c r="T18" i="143"/>
  <c r="S18" i="143"/>
  <c r="R18" i="143"/>
  <c r="Q18" i="143"/>
  <c r="P18" i="143"/>
  <c r="E18" i="143"/>
  <c r="U18" i="143" s="1"/>
  <c r="S17" i="143"/>
  <c r="R17" i="143"/>
  <c r="Q17" i="143"/>
  <c r="P17" i="143"/>
  <c r="E17" i="143"/>
  <c r="U17" i="143" s="1"/>
  <c r="S16" i="143"/>
  <c r="R16" i="143"/>
  <c r="Q16" i="143"/>
  <c r="P16" i="143"/>
  <c r="E16" i="143"/>
  <c r="T16" i="143" s="1"/>
  <c r="S15" i="143"/>
  <c r="R15" i="143"/>
  <c r="Q15" i="143"/>
  <c r="P15" i="143"/>
  <c r="E15" i="143"/>
  <c r="T15" i="143" s="1"/>
  <c r="S14" i="143"/>
  <c r="R14" i="143"/>
  <c r="Q14" i="143"/>
  <c r="P14" i="143"/>
  <c r="E14" i="143"/>
  <c r="U14" i="143" s="1"/>
  <c r="S13" i="143"/>
  <c r="R13" i="143"/>
  <c r="Q13" i="143"/>
  <c r="P13" i="143"/>
  <c r="T13" i="143" s="1"/>
  <c r="E13" i="143"/>
  <c r="U13" i="143" s="1"/>
  <c r="S12" i="143"/>
  <c r="R12" i="143"/>
  <c r="Q12" i="143"/>
  <c r="P12" i="143"/>
  <c r="E12" i="143"/>
  <c r="T12" i="143" s="1"/>
  <c r="S11" i="143"/>
  <c r="R11" i="143"/>
  <c r="Q11" i="143"/>
  <c r="P11" i="143"/>
  <c r="E11" i="143"/>
  <c r="S10" i="143"/>
  <c r="R10" i="143"/>
  <c r="Q10" i="143"/>
  <c r="P10" i="143"/>
  <c r="E10" i="143"/>
  <c r="S9" i="143"/>
  <c r="R9" i="143"/>
  <c r="S8" i="143"/>
  <c r="R8" i="143"/>
  <c r="R62" i="142"/>
  <c r="S61" i="142"/>
  <c r="R61" i="142"/>
  <c r="Q61" i="142"/>
  <c r="P61" i="142"/>
  <c r="E61" i="142"/>
  <c r="U61" i="142" s="1"/>
  <c r="S60" i="142"/>
  <c r="R60" i="142"/>
  <c r="Q60" i="142"/>
  <c r="Q59" i="142" s="1"/>
  <c r="P60" i="142"/>
  <c r="E60" i="142"/>
  <c r="S59" i="142"/>
  <c r="R59" i="142"/>
  <c r="R58" i="142"/>
  <c r="S57" i="142"/>
  <c r="R57" i="142"/>
  <c r="Q57" i="142"/>
  <c r="P57" i="142"/>
  <c r="E57" i="142"/>
  <c r="U57" i="142" s="1"/>
  <c r="S56" i="142"/>
  <c r="R56" i="142"/>
  <c r="Q56" i="142"/>
  <c r="P56" i="142"/>
  <c r="E56" i="142"/>
  <c r="T56" i="142" s="1"/>
  <c r="S55" i="142"/>
  <c r="R55" i="142"/>
  <c r="Q55" i="142"/>
  <c r="P55" i="142"/>
  <c r="E55" i="142"/>
  <c r="S54" i="142"/>
  <c r="R54" i="142"/>
  <c r="Q54" i="142"/>
  <c r="Q53" i="142" s="1"/>
  <c r="P54" i="142"/>
  <c r="E54" i="142"/>
  <c r="U54" i="142" s="1"/>
  <c r="S53" i="142"/>
  <c r="R53" i="142"/>
  <c r="S52" i="142"/>
  <c r="R52" i="142"/>
  <c r="Q52" i="142"/>
  <c r="P52" i="142"/>
  <c r="E52" i="142"/>
  <c r="T52" i="142" s="1"/>
  <c r="S51" i="142"/>
  <c r="R51" i="142"/>
  <c r="Q51" i="142"/>
  <c r="P51" i="142"/>
  <c r="E51" i="142"/>
  <c r="T50" i="142"/>
  <c r="S50" i="142"/>
  <c r="R50" i="142"/>
  <c r="Q50" i="142"/>
  <c r="P50" i="142"/>
  <c r="E50" i="142"/>
  <c r="U50" i="142" s="1"/>
  <c r="S49" i="142"/>
  <c r="R49" i="142"/>
  <c r="Q49" i="142"/>
  <c r="P49" i="142"/>
  <c r="E49" i="142"/>
  <c r="S48" i="142"/>
  <c r="R48" i="142"/>
  <c r="Q48" i="142"/>
  <c r="P48" i="142"/>
  <c r="E48" i="142"/>
  <c r="U48" i="142" s="1"/>
  <c r="S47" i="142"/>
  <c r="R47" i="142"/>
  <c r="Q47" i="142"/>
  <c r="P47" i="142"/>
  <c r="E47" i="142"/>
  <c r="S46" i="142"/>
  <c r="R46" i="142"/>
  <c r="Q46" i="142"/>
  <c r="P46" i="142"/>
  <c r="E46" i="142"/>
  <c r="U45" i="142"/>
  <c r="S45" i="142"/>
  <c r="R45" i="142"/>
  <c r="Q45" i="142"/>
  <c r="P45" i="142"/>
  <c r="E45" i="142"/>
  <c r="T45" i="142" s="1"/>
  <c r="S44" i="142"/>
  <c r="R44" i="142"/>
  <c r="Q44" i="142"/>
  <c r="P44" i="142"/>
  <c r="E44" i="142"/>
  <c r="T44" i="142" s="1"/>
  <c r="S43" i="142"/>
  <c r="R43" i="142"/>
  <c r="S42" i="142"/>
  <c r="R42" i="142"/>
  <c r="S41" i="142"/>
  <c r="R41" i="142"/>
  <c r="Q41" i="142"/>
  <c r="P41" i="142"/>
  <c r="E41" i="142"/>
  <c r="S40" i="142"/>
  <c r="R40" i="142"/>
  <c r="Q40" i="142"/>
  <c r="P40" i="142"/>
  <c r="E40" i="142"/>
  <c r="U40" i="142" s="1"/>
  <c r="S39" i="142"/>
  <c r="R39" i="142"/>
  <c r="Q39" i="142"/>
  <c r="P39" i="142"/>
  <c r="E39" i="142"/>
  <c r="U38" i="142"/>
  <c r="S38" i="142"/>
  <c r="R38" i="142"/>
  <c r="Q38" i="142"/>
  <c r="P38" i="142"/>
  <c r="E38" i="142"/>
  <c r="T38" i="142" s="1"/>
  <c r="S37" i="142"/>
  <c r="R37" i="142"/>
  <c r="Q37" i="142"/>
  <c r="P37" i="142"/>
  <c r="E37" i="142"/>
  <c r="T37" i="142" s="1"/>
  <c r="S36" i="142"/>
  <c r="R36" i="142"/>
  <c r="Q36" i="142"/>
  <c r="P36" i="142"/>
  <c r="E36" i="142"/>
  <c r="S35" i="142"/>
  <c r="R35" i="142"/>
  <c r="Q35" i="142"/>
  <c r="P35" i="142"/>
  <c r="E35" i="142"/>
  <c r="T35" i="142" s="1"/>
  <c r="T34" i="142"/>
  <c r="S34" i="142"/>
  <c r="R34" i="142"/>
  <c r="Q34" i="142"/>
  <c r="P34" i="142"/>
  <c r="E34" i="142"/>
  <c r="U34" i="142" s="1"/>
  <c r="S33" i="142"/>
  <c r="R33" i="142"/>
  <c r="Q33" i="142"/>
  <c r="P33" i="142"/>
  <c r="E33" i="142"/>
  <c r="S32" i="142"/>
  <c r="R32" i="142"/>
  <c r="Q32" i="142"/>
  <c r="P32" i="142"/>
  <c r="E32" i="142"/>
  <c r="S31" i="142"/>
  <c r="R31" i="142"/>
  <c r="Q31" i="142"/>
  <c r="P31" i="142"/>
  <c r="E31" i="142"/>
  <c r="S30" i="142"/>
  <c r="R30" i="142"/>
  <c r="Q30" i="142"/>
  <c r="U30" i="142" s="1"/>
  <c r="P30" i="142"/>
  <c r="T30" i="142" s="1"/>
  <c r="E30" i="142"/>
  <c r="U29" i="142"/>
  <c r="S29" i="142"/>
  <c r="R29" i="142"/>
  <c r="Q29" i="142"/>
  <c r="P29" i="142"/>
  <c r="E29" i="142"/>
  <c r="T29" i="142" s="1"/>
  <c r="S28" i="142"/>
  <c r="R28" i="142"/>
  <c r="Q28" i="142"/>
  <c r="P28" i="142"/>
  <c r="E28" i="142"/>
  <c r="S27" i="142"/>
  <c r="R27" i="142"/>
  <c r="S26" i="142"/>
  <c r="R26" i="142"/>
  <c r="Q26" i="142"/>
  <c r="P26" i="142"/>
  <c r="E26" i="142"/>
  <c r="T26" i="142" s="1"/>
  <c r="S25" i="142"/>
  <c r="R25" i="142"/>
  <c r="Q25" i="142"/>
  <c r="P25" i="142"/>
  <c r="E25" i="142"/>
  <c r="U25" i="142" s="1"/>
  <c r="S24" i="142"/>
  <c r="R24" i="142"/>
  <c r="Q24" i="142"/>
  <c r="P24" i="142"/>
  <c r="E24" i="142"/>
  <c r="S23" i="142"/>
  <c r="R23" i="142"/>
  <c r="Q23" i="142"/>
  <c r="P23" i="142"/>
  <c r="E23" i="142"/>
  <c r="S22" i="142"/>
  <c r="R22" i="142"/>
  <c r="Q22" i="142"/>
  <c r="P22" i="142"/>
  <c r="E22" i="142"/>
  <c r="T22" i="142" s="1"/>
  <c r="T21" i="142"/>
  <c r="S21" i="142"/>
  <c r="R21" i="142"/>
  <c r="Q21" i="142"/>
  <c r="P21" i="142"/>
  <c r="E21" i="142"/>
  <c r="U21" i="142" s="1"/>
  <c r="S20" i="142"/>
  <c r="R20" i="142"/>
  <c r="Q20" i="142"/>
  <c r="P20" i="142"/>
  <c r="E20" i="142"/>
  <c r="U20" i="142" s="1"/>
  <c r="S19" i="142"/>
  <c r="R19" i="142"/>
  <c r="Q19" i="142"/>
  <c r="P19" i="142"/>
  <c r="E19" i="142"/>
  <c r="U19" i="142" s="1"/>
  <c r="U18" i="142"/>
  <c r="S18" i="142"/>
  <c r="R18" i="142"/>
  <c r="Q18" i="142"/>
  <c r="P18" i="142"/>
  <c r="E18" i="142"/>
  <c r="T18" i="142" s="1"/>
  <c r="U17" i="142"/>
  <c r="S17" i="142"/>
  <c r="R17" i="142"/>
  <c r="Q17" i="142"/>
  <c r="P17" i="142"/>
  <c r="E17" i="142"/>
  <c r="T17" i="142" s="1"/>
  <c r="T16" i="142"/>
  <c r="S16" i="142"/>
  <c r="R16" i="142"/>
  <c r="Q16" i="142"/>
  <c r="P16" i="142"/>
  <c r="E16" i="142"/>
  <c r="U16" i="142" s="1"/>
  <c r="S15" i="142"/>
  <c r="R15" i="142"/>
  <c r="Q15" i="142"/>
  <c r="P15" i="142"/>
  <c r="E15" i="142"/>
  <c r="U15" i="142" s="1"/>
  <c r="S14" i="142"/>
  <c r="R14" i="142"/>
  <c r="Q14" i="142"/>
  <c r="P14" i="142"/>
  <c r="E14" i="142"/>
  <c r="T14" i="142" s="1"/>
  <c r="U13" i="142"/>
  <c r="S13" i="142"/>
  <c r="R13" i="142"/>
  <c r="Q13" i="142"/>
  <c r="P13" i="142"/>
  <c r="E13" i="142"/>
  <c r="T12" i="142"/>
  <c r="S12" i="142"/>
  <c r="R12" i="142"/>
  <c r="Q12" i="142"/>
  <c r="P12" i="142"/>
  <c r="E12" i="142"/>
  <c r="U12" i="142" s="1"/>
  <c r="S11" i="142"/>
  <c r="R11" i="142"/>
  <c r="Q11" i="142"/>
  <c r="P11" i="142"/>
  <c r="E11" i="142"/>
  <c r="U11" i="142" s="1"/>
  <c r="S10" i="142"/>
  <c r="R10" i="142"/>
  <c r="Q10" i="142"/>
  <c r="P10" i="142"/>
  <c r="E10" i="142"/>
  <c r="U10" i="142" s="1"/>
  <c r="S9" i="142"/>
  <c r="R9" i="142"/>
  <c r="S8" i="142"/>
  <c r="R8" i="142"/>
  <c r="S62" i="141"/>
  <c r="R62" i="141"/>
  <c r="U61" i="141"/>
  <c r="S61" i="141"/>
  <c r="R61" i="141"/>
  <c r="Q61" i="141"/>
  <c r="P61" i="141"/>
  <c r="E61" i="141"/>
  <c r="T61" i="141" s="1"/>
  <c r="T60" i="141"/>
  <c r="S60" i="141"/>
  <c r="R60" i="141"/>
  <c r="Q60" i="141"/>
  <c r="Q59" i="141" s="1"/>
  <c r="P60" i="141"/>
  <c r="P59" i="141" s="1"/>
  <c r="E60" i="141"/>
  <c r="E59" i="141" s="1"/>
  <c r="U59" i="141" s="1"/>
  <c r="S59" i="141"/>
  <c r="R59" i="141"/>
  <c r="S58" i="141"/>
  <c r="R58" i="141"/>
  <c r="S57" i="141"/>
  <c r="R57" i="141"/>
  <c r="Q57" i="141"/>
  <c r="P57" i="141"/>
  <c r="E57" i="141"/>
  <c r="S56" i="141"/>
  <c r="R56" i="141"/>
  <c r="Q56" i="141"/>
  <c r="P56" i="141"/>
  <c r="E56" i="141"/>
  <c r="T56" i="141" s="1"/>
  <c r="T55" i="141"/>
  <c r="S55" i="141"/>
  <c r="R55" i="141"/>
  <c r="Q55" i="141"/>
  <c r="P55" i="141"/>
  <c r="E55" i="141"/>
  <c r="U55" i="141" s="1"/>
  <c r="S54" i="141"/>
  <c r="R54" i="141"/>
  <c r="Q54" i="141"/>
  <c r="Q53" i="141" s="1"/>
  <c r="P54" i="141"/>
  <c r="P53" i="141" s="1"/>
  <c r="E54" i="141"/>
  <c r="T54" i="141" s="1"/>
  <c r="S53" i="141"/>
  <c r="R53" i="141"/>
  <c r="S52" i="141"/>
  <c r="R52" i="141"/>
  <c r="Q52" i="141"/>
  <c r="P52" i="141"/>
  <c r="E52" i="141"/>
  <c r="S51" i="141"/>
  <c r="R51" i="141"/>
  <c r="Q51" i="141"/>
  <c r="P51" i="141"/>
  <c r="E51" i="141"/>
  <c r="T51" i="141" s="1"/>
  <c r="U50" i="141"/>
  <c r="S50" i="141"/>
  <c r="R50" i="141"/>
  <c r="Q50" i="141"/>
  <c r="P50" i="141"/>
  <c r="E50" i="141"/>
  <c r="T50" i="141" s="1"/>
  <c r="S49" i="141"/>
  <c r="R49" i="141"/>
  <c r="Q49" i="141"/>
  <c r="P49" i="141"/>
  <c r="E49" i="141"/>
  <c r="S48" i="141"/>
  <c r="R48" i="141"/>
  <c r="Q48" i="141"/>
  <c r="P48" i="141"/>
  <c r="E48" i="141"/>
  <c r="U48" i="141" s="1"/>
  <c r="S47" i="141"/>
  <c r="R47" i="141"/>
  <c r="Q47" i="141"/>
  <c r="P47" i="141"/>
  <c r="E47" i="141"/>
  <c r="U46" i="141"/>
  <c r="S46" i="141"/>
  <c r="R46" i="141"/>
  <c r="Q46" i="141"/>
  <c r="P46" i="141"/>
  <c r="E46" i="141"/>
  <c r="T46" i="141" s="1"/>
  <c r="S45" i="141"/>
  <c r="R45" i="141"/>
  <c r="Q45" i="141"/>
  <c r="U45" i="141" s="1"/>
  <c r="P45" i="141"/>
  <c r="E45" i="141"/>
  <c r="S44" i="141"/>
  <c r="R44" i="141"/>
  <c r="Q44" i="141"/>
  <c r="P44" i="141"/>
  <c r="E44" i="141"/>
  <c r="S43" i="141"/>
  <c r="R43" i="141"/>
  <c r="S42" i="141"/>
  <c r="R42" i="141"/>
  <c r="S41" i="141"/>
  <c r="R41" i="141"/>
  <c r="Q41" i="141"/>
  <c r="P41" i="141"/>
  <c r="E41" i="141"/>
  <c r="U40" i="141"/>
  <c r="S40" i="141"/>
  <c r="R40" i="141"/>
  <c r="Q40" i="141"/>
  <c r="P40" i="141"/>
  <c r="E40" i="141"/>
  <c r="T40" i="141" s="1"/>
  <c r="U39" i="141"/>
  <c r="S39" i="141"/>
  <c r="R39" i="141"/>
  <c r="Q39" i="141"/>
  <c r="P39" i="141"/>
  <c r="E39" i="141"/>
  <c r="T39" i="141" s="1"/>
  <c r="S38" i="141"/>
  <c r="R38" i="141"/>
  <c r="Q38" i="141"/>
  <c r="P38" i="141"/>
  <c r="E38" i="141"/>
  <c r="S37" i="141"/>
  <c r="R37" i="141"/>
  <c r="Q37" i="141"/>
  <c r="P37" i="141"/>
  <c r="E37" i="141"/>
  <c r="T37" i="141" s="1"/>
  <c r="T36" i="141"/>
  <c r="S36" i="141"/>
  <c r="R36" i="141"/>
  <c r="Q36" i="141"/>
  <c r="P36" i="141"/>
  <c r="E36" i="141"/>
  <c r="U36" i="141" s="1"/>
  <c r="S35" i="141"/>
  <c r="R35" i="141"/>
  <c r="Q35" i="141"/>
  <c r="P35" i="141"/>
  <c r="E35" i="141"/>
  <c r="S34" i="141"/>
  <c r="R34" i="141"/>
  <c r="Q34" i="141"/>
  <c r="P34" i="141"/>
  <c r="E34" i="141"/>
  <c r="U34" i="141" s="1"/>
  <c r="S33" i="141"/>
  <c r="R33" i="141"/>
  <c r="Q33" i="141"/>
  <c r="P33" i="141"/>
  <c r="E33" i="141"/>
  <c r="S32" i="141"/>
  <c r="R32" i="141"/>
  <c r="Q32" i="141"/>
  <c r="U32" i="141" s="1"/>
  <c r="P32" i="141"/>
  <c r="T32" i="141" s="1"/>
  <c r="E32" i="141"/>
  <c r="S31" i="141"/>
  <c r="R31" i="141"/>
  <c r="Q31" i="141"/>
  <c r="P31" i="141"/>
  <c r="E31" i="141"/>
  <c r="T31" i="141" s="1"/>
  <c r="S30" i="141"/>
  <c r="R30" i="141"/>
  <c r="Q30" i="141"/>
  <c r="P30" i="141"/>
  <c r="E30" i="141"/>
  <c r="S29" i="141"/>
  <c r="R29" i="141"/>
  <c r="Q29" i="141"/>
  <c r="P29" i="141"/>
  <c r="E29" i="141"/>
  <c r="T29" i="141" s="1"/>
  <c r="S28" i="141"/>
  <c r="R28" i="141"/>
  <c r="Q28" i="141"/>
  <c r="P28" i="141"/>
  <c r="E28" i="141"/>
  <c r="S27" i="141"/>
  <c r="R27" i="141"/>
  <c r="S26" i="141"/>
  <c r="R26" i="141"/>
  <c r="Q26" i="141"/>
  <c r="P26" i="141"/>
  <c r="E26" i="141"/>
  <c r="S25" i="141"/>
  <c r="R25" i="141"/>
  <c r="Q25" i="141"/>
  <c r="P25" i="141"/>
  <c r="E25" i="141"/>
  <c r="U25" i="141" s="1"/>
  <c r="S24" i="141"/>
  <c r="R24" i="141"/>
  <c r="Q24" i="141"/>
  <c r="P24" i="141"/>
  <c r="E24" i="141"/>
  <c r="S23" i="141"/>
  <c r="R23" i="141"/>
  <c r="Q23" i="141"/>
  <c r="P23" i="141"/>
  <c r="E23" i="141"/>
  <c r="S22" i="141"/>
  <c r="R22" i="141"/>
  <c r="Q22" i="141"/>
  <c r="P22" i="141"/>
  <c r="E22" i="141"/>
  <c r="S21" i="141"/>
  <c r="R21" i="141"/>
  <c r="Q21" i="141"/>
  <c r="P21" i="141"/>
  <c r="E21" i="141"/>
  <c r="S20" i="141"/>
  <c r="R20" i="141"/>
  <c r="Q20" i="141"/>
  <c r="P20" i="141"/>
  <c r="E20" i="141"/>
  <c r="T20" i="141" s="1"/>
  <c r="S19" i="141"/>
  <c r="R19" i="141"/>
  <c r="Q19" i="141"/>
  <c r="P19" i="141"/>
  <c r="E19" i="141"/>
  <c r="U19" i="141" s="1"/>
  <c r="S18" i="141"/>
  <c r="R18" i="141"/>
  <c r="Q18" i="141"/>
  <c r="P18" i="141"/>
  <c r="E18" i="141"/>
  <c r="S17" i="141"/>
  <c r="R17" i="141"/>
  <c r="Q17" i="141"/>
  <c r="P17" i="141"/>
  <c r="E17" i="141"/>
  <c r="U17" i="141" s="1"/>
  <c r="S16" i="141"/>
  <c r="R16" i="141"/>
  <c r="Q16" i="141"/>
  <c r="P16" i="141"/>
  <c r="E16" i="141"/>
  <c r="U15" i="141"/>
  <c r="T15" i="141"/>
  <c r="S15" i="141"/>
  <c r="R15" i="141"/>
  <c r="Q15" i="141"/>
  <c r="P15" i="141"/>
  <c r="E15" i="141"/>
  <c r="U14" i="141"/>
  <c r="S14" i="141"/>
  <c r="R14" i="141"/>
  <c r="Q14" i="141"/>
  <c r="P14" i="141"/>
  <c r="E14" i="141"/>
  <c r="T14" i="141" s="1"/>
  <c r="S13" i="141"/>
  <c r="R13" i="141"/>
  <c r="Q13" i="141"/>
  <c r="P13" i="141"/>
  <c r="E13" i="141"/>
  <c r="S12" i="141"/>
  <c r="R12" i="141"/>
  <c r="Q12" i="141"/>
  <c r="P12" i="141"/>
  <c r="E12" i="141"/>
  <c r="T12" i="141" s="1"/>
  <c r="U11" i="141"/>
  <c r="S11" i="141"/>
  <c r="R11" i="141"/>
  <c r="Q11" i="141"/>
  <c r="P11" i="141"/>
  <c r="E11" i="141"/>
  <c r="T11" i="141" s="1"/>
  <c r="S10" i="141"/>
  <c r="R10" i="141"/>
  <c r="Q10" i="141"/>
  <c r="P10" i="141"/>
  <c r="E10" i="141"/>
  <c r="S9" i="141"/>
  <c r="R9" i="141"/>
  <c r="S8" i="141"/>
  <c r="R8" i="141"/>
  <c r="R62" i="140"/>
  <c r="T61" i="140"/>
  <c r="S61" i="140"/>
  <c r="R61" i="140"/>
  <c r="Q61" i="140"/>
  <c r="P61" i="140"/>
  <c r="E61" i="140"/>
  <c r="U61" i="140" s="1"/>
  <c r="U60" i="140"/>
  <c r="S60" i="140"/>
  <c r="R60" i="140"/>
  <c r="Q60" i="140"/>
  <c r="Q59" i="140" s="1"/>
  <c r="P60" i="140"/>
  <c r="E60" i="140"/>
  <c r="S59" i="140"/>
  <c r="R59" i="140"/>
  <c r="R58" i="140"/>
  <c r="S57" i="140"/>
  <c r="R57" i="140"/>
  <c r="Q57" i="140"/>
  <c r="P57" i="140"/>
  <c r="E57" i="140"/>
  <c r="T56" i="140"/>
  <c r="S56" i="140"/>
  <c r="R56" i="140"/>
  <c r="Q56" i="140"/>
  <c r="P56" i="140"/>
  <c r="E56" i="140"/>
  <c r="U56" i="140" s="1"/>
  <c r="T55" i="140"/>
  <c r="S55" i="140"/>
  <c r="R55" i="140"/>
  <c r="Q55" i="140"/>
  <c r="P55" i="140"/>
  <c r="E55" i="140"/>
  <c r="U55" i="140" s="1"/>
  <c r="S54" i="140"/>
  <c r="R54" i="140"/>
  <c r="Q54" i="140"/>
  <c r="P54" i="140"/>
  <c r="E54" i="140"/>
  <c r="U54" i="140" s="1"/>
  <c r="S53" i="140"/>
  <c r="R53" i="140"/>
  <c r="S52" i="140"/>
  <c r="R52" i="140"/>
  <c r="Q52" i="140"/>
  <c r="P52" i="140"/>
  <c r="E52" i="140"/>
  <c r="T52" i="140" s="1"/>
  <c r="S51" i="140"/>
  <c r="R51" i="140"/>
  <c r="Q51" i="140"/>
  <c r="P51" i="140"/>
  <c r="E51" i="140"/>
  <c r="S50" i="140"/>
  <c r="R50" i="140"/>
  <c r="Q50" i="140"/>
  <c r="P50" i="140"/>
  <c r="E50" i="140"/>
  <c r="S49" i="140"/>
  <c r="R49" i="140"/>
  <c r="Q49" i="140"/>
  <c r="P49" i="140"/>
  <c r="E49" i="140"/>
  <c r="T49" i="140" s="1"/>
  <c r="T48" i="140"/>
  <c r="S48" i="140"/>
  <c r="R48" i="140"/>
  <c r="Q48" i="140"/>
  <c r="P48" i="140"/>
  <c r="E48" i="140"/>
  <c r="U48" i="140" s="1"/>
  <c r="S47" i="140"/>
  <c r="R47" i="140"/>
  <c r="Q47" i="140"/>
  <c r="P47" i="140"/>
  <c r="E47" i="140"/>
  <c r="T47" i="140" s="1"/>
  <c r="S46" i="140"/>
  <c r="R46" i="140"/>
  <c r="Q46" i="140"/>
  <c r="P46" i="140"/>
  <c r="E46" i="140"/>
  <c r="S45" i="140"/>
  <c r="R45" i="140"/>
  <c r="Q45" i="140"/>
  <c r="P45" i="140"/>
  <c r="E45" i="140"/>
  <c r="T44" i="140"/>
  <c r="S44" i="140"/>
  <c r="R44" i="140"/>
  <c r="Q44" i="140"/>
  <c r="P44" i="140"/>
  <c r="E44" i="140"/>
  <c r="U44" i="140" s="1"/>
  <c r="S43" i="140"/>
  <c r="R43" i="140"/>
  <c r="R42" i="140"/>
  <c r="S41" i="140"/>
  <c r="R41" i="140"/>
  <c r="Q41" i="140"/>
  <c r="P41" i="140"/>
  <c r="E41" i="140"/>
  <c r="U41" i="140" s="1"/>
  <c r="T40" i="140"/>
  <c r="S40" i="140"/>
  <c r="R40" i="140"/>
  <c r="Q40" i="140"/>
  <c r="P40" i="140"/>
  <c r="E40" i="140"/>
  <c r="U40" i="140" s="1"/>
  <c r="U39" i="140"/>
  <c r="S39" i="140"/>
  <c r="R39" i="140"/>
  <c r="Q39" i="140"/>
  <c r="P39" i="140"/>
  <c r="E39" i="140"/>
  <c r="T39" i="140" s="1"/>
  <c r="S38" i="140"/>
  <c r="R38" i="140"/>
  <c r="Q38" i="140"/>
  <c r="P38" i="140"/>
  <c r="E38" i="140"/>
  <c r="T38" i="140" s="1"/>
  <c r="U37" i="140"/>
  <c r="S37" i="140"/>
  <c r="R37" i="140"/>
  <c r="Q37" i="140"/>
  <c r="P37" i="140"/>
  <c r="E37" i="140"/>
  <c r="T37" i="140" s="1"/>
  <c r="S36" i="140"/>
  <c r="R36" i="140"/>
  <c r="Q36" i="140"/>
  <c r="P36" i="140"/>
  <c r="E36" i="140"/>
  <c r="U36" i="140" s="1"/>
  <c r="U35" i="140"/>
  <c r="S35" i="140"/>
  <c r="R35" i="140"/>
  <c r="Q35" i="140"/>
  <c r="P35" i="140"/>
  <c r="E35" i="140"/>
  <c r="T35" i="140" s="1"/>
  <c r="U34" i="140"/>
  <c r="T34" i="140"/>
  <c r="S34" i="140"/>
  <c r="R34" i="140"/>
  <c r="Q34" i="140"/>
  <c r="P34" i="140"/>
  <c r="E34" i="140"/>
  <c r="S33" i="140"/>
  <c r="R33" i="140"/>
  <c r="Q33" i="140"/>
  <c r="P33" i="140"/>
  <c r="E33" i="140"/>
  <c r="U33" i="140" s="1"/>
  <c r="S32" i="140"/>
  <c r="R32" i="140"/>
  <c r="Q32" i="140"/>
  <c r="P32" i="140"/>
  <c r="T32" i="140" s="1"/>
  <c r="E32" i="140"/>
  <c r="U32" i="140" s="1"/>
  <c r="U31" i="140"/>
  <c r="S31" i="140"/>
  <c r="R31" i="140"/>
  <c r="Q31" i="140"/>
  <c r="P31" i="140"/>
  <c r="E31" i="140"/>
  <c r="T31" i="140" s="1"/>
  <c r="S30" i="140"/>
  <c r="R30" i="140"/>
  <c r="Q30" i="140"/>
  <c r="U30" i="140" s="1"/>
  <c r="P30" i="140"/>
  <c r="T30" i="140" s="1"/>
  <c r="E30" i="140"/>
  <c r="S29" i="140"/>
  <c r="R29" i="140"/>
  <c r="Q29" i="140"/>
  <c r="P29" i="140"/>
  <c r="E29" i="140"/>
  <c r="U29" i="140" s="1"/>
  <c r="S28" i="140"/>
  <c r="R28" i="140"/>
  <c r="Q28" i="140"/>
  <c r="P28" i="140"/>
  <c r="E28" i="140"/>
  <c r="T28" i="140" s="1"/>
  <c r="S27" i="140"/>
  <c r="R27" i="140"/>
  <c r="S26" i="140"/>
  <c r="R26" i="140"/>
  <c r="Q26" i="140"/>
  <c r="P26" i="140"/>
  <c r="E26" i="140"/>
  <c r="T26" i="140" s="1"/>
  <c r="S25" i="140"/>
  <c r="R25" i="140"/>
  <c r="Q25" i="140"/>
  <c r="P25" i="140"/>
  <c r="E25" i="140"/>
  <c r="S24" i="140"/>
  <c r="R24" i="140"/>
  <c r="Q24" i="140"/>
  <c r="P24" i="140"/>
  <c r="E24" i="140"/>
  <c r="S23" i="140"/>
  <c r="R23" i="140"/>
  <c r="Q23" i="140"/>
  <c r="P23" i="140"/>
  <c r="E23" i="140"/>
  <c r="U23" i="140" s="1"/>
  <c r="S22" i="140"/>
  <c r="R22" i="140"/>
  <c r="Q22" i="140"/>
  <c r="P22" i="140"/>
  <c r="E22" i="140"/>
  <c r="U21" i="140"/>
  <c r="T21" i="140"/>
  <c r="S21" i="140"/>
  <c r="R21" i="140"/>
  <c r="Q21" i="140"/>
  <c r="P21" i="140"/>
  <c r="E21" i="140"/>
  <c r="S20" i="140"/>
  <c r="R20" i="140"/>
  <c r="Q20" i="140"/>
  <c r="P20" i="140"/>
  <c r="E20" i="140"/>
  <c r="T20" i="140" s="1"/>
  <c r="S19" i="140"/>
  <c r="R19" i="140"/>
  <c r="Q19" i="140"/>
  <c r="P19" i="140"/>
  <c r="E19" i="140"/>
  <c r="S18" i="140"/>
  <c r="R18" i="140"/>
  <c r="Q18" i="140"/>
  <c r="P18" i="140"/>
  <c r="E18" i="140"/>
  <c r="T18" i="140" s="1"/>
  <c r="T17" i="140"/>
  <c r="S17" i="140"/>
  <c r="R17" i="140"/>
  <c r="Q17" i="140"/>
  <c r="P17" i="140"/>
  <c r="E17" i="140"/>
  <c r="U17" i="140" s="1"/>
  <c r="S16" i="140"/>
  <c r="R16" i="140"/>
  <c r="Q16" i="140"/>
  <c r="P16" i="140"/>
  <c r="E16" i="140"/>
  <c r="S15" i="140"/>
  <c r="R15" i="140"/>
  <c r="Q15" i="140"/>
  <c r="P15" i="140"/>
  <c r="E15" i="140"/>
  <c r="U15" i="140" s="1"/>
  <c r="S14" i="140"/>
  <c r="R14" i="140"/>
  <c r="Q14" i="140"/>
  <c r="P14" i="140"/>
  <c r="E14" i="140"/>
  <c r="S13" i="140"/>
  <c r="R13" i="140"/>
  <c r="Q13" i="140"/>
  <c r="U13" i="140" s="1"/>
  <c r="P13" i="140"/>
  <c r="T13" i="140" s="1"/>
  <c r="E13" i="140"/>
  <c r="U12" i="140"/>
  <c r="S12" i="140"/>
  <c r="R12" i="140"/>
  <c r="Q12" i="140"/>
  <c r="P12" i="140"/>
  <c r="E12" i="140"/>
  <c r="T12" i="140" s="1"/>
  <c r="S11" i="140"/>
  <c r="R11" i="140"/>
  <c r="Q11" i="140"/>
  <c r="P11" i="140"/>
  <c r="E11" i="140"/>
  <c r="S10" i="140"/>
  <c r="R10" i="140"/>
  <c r="Q10" i="140"/>
  <c r="P10" i="140"/>
  <c r="E10" i="140"/>
  <c r="S9" i="140"/>
  <c r="R9" i="140"/>
  <c r="S8" i="140"/>
  <c r="R8" i="140"/>
  <c r="S62" i="139"/>
  <c r="R62" i="139"/>
  <c r="U61" i="139"/>
  <c r="S61" i="139"/>
  <c r="R61" i="139"/>
  <c r="Q61" i="139"/>
  <c r="P61" i="139"/>
  <c r="E61" i="139"/>
  <c r="T61" i="139" s="1"/>
  <c r="S60" i="139"/>
  <c r="R60" i="139"/>
  <c r="Q60" i="139"/>
  <c r="Q59" i="139" s="1"/>
  <c r="P60" i="139"/>
  <c r="E60" i="139"/>
  <c r="S59" i="139"/>
  <c r="R59" i="139"/>
  <c r="S58" i="139"/>
  <c r="R58" i="139"/>
  <c r="S57" i="139"/>
  <c r="R57" i="139"/>
  <c r="Q57" i="139"/>
  <c r="P57" i="139"/>
  <c r="E57" i="139"/>
  <c r="S56" i="139"/>
  <c r="R56" i="139"/>
  <c r="Q56" i="139"/>
  <c r="P56" i="139"/>
  <c r="E56" i="139"/>
  <c r="T56" i="139" s="1"/>
  <c r="U55" i="139"/>
  <c r="S55" i="139"/>
  <c r="R55" i="139"/>
  <c r="Q55" i="139"/>
  <c r="P55" i="139"/>
  <c r="E55" i="139"/>
  <c r="T55" i="139" s="1"/>
  <c r="S54" i="139"/>
  <c r="R54" i="139"/>
  <c r="Q54" i="139"/>
  <c r="P54" i="139"/>
  <c r="E54" i="139"/>
  <c r="S53" i="139"/>
  <c r="R53" i="139"/>
  <c r="T52" i="139"/>
  <c r="S52" i="139"/>
  <c r="R52" i="139"/>
  <c r="Q52" i="139"/>
  <c r="P52" i="139"/>
  <c r="E52" i="139"/>
  <c r="U52" i="139" s="1"/>
  <c r="S51" i="139"/>
  <c r="R51" i="139"/>
  <c r="Q51" i="139"/>
  <c r="P51" i="139"/>
  <c r="E51" i="139"/>
  <c r="T51" i="139" s="1"/>
  <c r="S50" i="139"/>
  <c r="R50" i="139"/>
  <c r="Q50" i="139"/>
  <c r="P50" i="139"/>
  <c r="E50" i="139"/>
  <c r="S49" i="139"/>
  <c r="R49" i="139"/>
  <c r="Q49" i="139"/>
  <c r="P49" i="139"/>
  <c r="E49" i="139"/>
  <c r="S48" i="139"/>
  <c r="R48" i="139"/>
  <c r="Q48" i="139"/>
  <c r="P48" i="139"/>
  <c r="E48" i="139"/>
  <c r="U48" i="139" s="1"/>
  <c r="S47" i="139"/>
  <c r="R47" i="139"/>
  <c r="Q47" i="139"/>
  <c r="P47" i="139"/>
  <c r="E47" i="139"/>
  <c r="T47" i="139" s="1"/>
  <c r="S46" i="139"/>
  <c r="R46" i="139"/>
  <c r="Q46" i="139"/>
  <c r="P46" i="139"/>
  <c r="E46" i="139"/>
  <c r="U46" i="139" s="1"/>
  <c r="S45" i="139"/>
  <c r="R45" i="139"/>
  <c r="Q45" i="139"/>
  <c r="P45" i="139"/>
  <c r="E45" i="139"/>
  <c r="S44" i="139"/>
  <c r="R44" i="139"/>
  <c r="Q44" i="139"/>
  <c r="P44" i="139"/>
  <c r="E44" i="139"/>
  <c r="T44" i="139" s="1"/>
  <c r="S43" i="139"/>
  <c r="R43" i="139"/>
  <c r="S42" i="139"/>
  <c r="R42" i="139"/>
  <c r="S41" i="139"/>
  <c r="R41" i="139"/>
  <c r="Q41" i="139"/>
  <c r="P41" i="139"/>
  <c r="E41" i="139"/>
  <c r="T40" i="139"/>
  <c r="S40" i="139"/>
  <c r="R40" i="139"/>
  <c r="Q40" i="139"/>
  <c r="P40" i="139"/>
  <c r="E40" i="139"/>
  <c r="U40" i="139" s="1"/>
  <c r="U39" i="139"/>
  <c r="S39" i="139"/>
  <c r="R39" i="139"/>
  <c r="Q39" i="139"/>
  <c r="P39" i="139"/>
  <c r="E39" i="139"/>
  <c r="T39" i="139" s="1"/>
  <c r="S38" i="139"/>
  <c r="R38" i="139"/>
  <c r="Q38" i="139"/>
  <c r="P38" i="139"/>
  <c r="E38" i="139"/>
  <c r="U38" i="139" s="1"/>
  <c r="S37" i="139"/>
  <c r="R37" i="139"/>
  <c r="Q37" i="139"/>
  <c r="P37" i="139"/>
  <c r="E37" i="139"/>
  <c r="S36" i="139"/>
  <c r="R36" i="139"/>
  <c r="Q36" i="139"/>
  <c r="P36" i="139"/>
  <c r="E36" i="139"/>
  <c r="U36" i="139" s="1"/>
  <c r="T35" i="139"/>
  <c r="S35" i="139"/>
  <c r="R35" i="139"/>
  <c r="Q35" i="139"/>
  <c r="P35" i="139"/>
  <c r="E35" i="139"/>
  <c r="U35" i="139" s="1"/>
  <c r="T34" i="139"/>
  <c r="S34" i="139"/>
  <c r="R34" i="139"/>
  <c r="Q34" i="139"/>
  <c r="P34" i="139"/>
  <c r="E34" i="139"/>
  <c r="U34" i="139" s="1"/>
  <c r="S33" i="139"/>
  <c r="R33" i="139"/>
  <c r="Q33" i="139"/>
  <c r="P33" i="139"/>
  <c r="E33" i="139"/>
  <c r="T33" i="139" s="1"/>
  <c r="S32" i="139"/>
  <c r="R32" i="139"/>
  <c r="Q32" i="139"/>
  <c r="P32" i="139"/>
  <c r="E32" i="139"/>
  <c r="U32" i="139" s="1"/>
  <c r="S31" i="139"/>
  <c r="R31" i="139"/>
  <c r="Q31" i="139"/>
  <c r="P31" i="139"/>
  <c r="E31" i="139"/>
  <c r="S30" i="139"/>
  <c r="R30" i="139"/>
  <c r="Q30" i="139"/>
  <c r="U30" i="139" s="1"/>
  <c r="P30" i="139"/>
  <c r="E30" i="139"/>
  <c r="S29" i="139"/>
  <c r="R29" i="139"/>
  <c r="Q29" i="139"/>
  <c r="P29" i="139"/>
  <c r="E29" i="139"/>
  <c r="S28" i="139"/>
  <c r="R28" i="139"/>
  <c r="Q28" i="139"/>
  <c r="P28" i="139"/>
  <c r="E28" i="139"/>
  <c r="U28" i="139" s="1"/>
  <c r="S27" i="139"/>
  <c r="R27" i="139"/>
  <c r="S26" i="139"/>
  <c r="R26" i="139"/>
  <c r="Q26" i="139"/>
  <c r="P26" i="139"/>
  <c r="E26" i="139"/>
  <c r="S25" i="139"/>
  <c r="R25" i="139"/>
  <c r="Q25" i="139"/>
  <c r="P25" i="139"/>
  <c r="E25" i="139"/>
  <c r="T25" i="139" s="1"/>
  <c r="S24" i="139"/>
  <c r="R24" i="139"/>
  <c r="Q24" i="139"/>
  <c r="P24" i="139"/>
  <c r="E24" i="139"/>
  <c r="S23" i="139"/>
  <c r="R23" i="139"/>
  <c r="Q23" i="139"/>
  <c r="P23" i="139"/>
  <c r="E23" i="139"/>
  <c r="S22" i="139"/>
  <c r="R22" i="139"/>
  <c r="Q22" i="139"/>
  <c r="P22" i="139"/>
  <c r="E22" i="139"/>
  <c r="S21" i="139"/>
  <c r="R21" i="139"/>
  <c r="Q21" i="139"/>
  <c r="P21" i="139"/>
  <c r="E21" i="139"/>
  <c r="T21" i="139" s="1"/>
  <c r="S20" i="139"/>
  <c r="R20" i="139"/>
  <c r="Q20" i="139"/>
  <c r="P20" i="139"/>
  <c r="E20" i="139"/>
  <c r="S19" i="139"/>
  <c r="R19" i="139"/>
  <c r="Q19" i="139"/>
  <c r="P19" i="139"/>
  <c r="E19" i="139"/>
  <c r="S18" i="139"/>
  <c r="R18" i="139"/>
  <c r="Q18" i="139"/>
  <c r="P18" i="139"/>
  <c r="E18" i="139"/>
  <c r="S17" i="139"/>
  <c r="R17" i="139"/>
  <c r="Q17" i="139"/>
  <c r="P17" i="139"/>
  <c r="E17" i="139"/>
  <c r="T17" i="139" s="1"/>
  <c r="S16" i="139"/>
  <c r="R16" i="139"/>
  <c r="Q16" i="139"/>
  <c r="P16" i="139"/>
  <c r="E16" i="139"/>
  <c r="S15" i="139"/>
  <c r="R15" i="139"/>
  <c r="Q15" i="139"/>
  <c r="P15" i="139"/>
  <c r="E15" i="139"/>
  <c r="S14" i="139"/>
  <c r="R14" i="139"/>
  <c r="Q14" i="139"/>
  <c r="P14" i="139"/>
  <c r="E14" i="139"/>
  <c r="S13" i="139"/>
  <c r="R13" i="139"/>
  <c r="Q13" i="139"/>
  <c r="P13" i="139"/>
  <c r="E13" i="139"/>
  <c r="S12" i="139"/>
  <c r="R12" i="139"/>
  <c r="Q12" i="139"/>
  <c r="P12" i="139"/>
  <c r="E12" i="139"/>
  <c r="S11" i="139"/>
  <c r="R11" i="139"/>
  <c r="Q11" i="139"/>
  <c r="P11" i="139"/>
  <c r="E11" i="139"/>
  <c r="U11" i="139" s="1"/>
  <c r="S10" i="139"/>
  <c r="R10" i="139"/>
  <c r="Q10" i="139"/>
  <c r="P10" i="139"/>
  <c r="E10" i="139"/>
  <c r="S9" i="139"/>
  <c r="R9" i="139"/>
  <c r="S8" i="139"/>
  <c r="R8" i="139"/>
  <c r="S62" i="138"/>
  <c r="R62" i="138"/>
  <c r="U61" i="138"/>
  <c r="S61" i="138"/>
  <c r="R61" i="138"/>
  <c r="Q61" i="138"/>
  <c r="P61" i="138"/>
  <c r="E61" i="138"/>
  <c r="T61" i="138" s="1"/>
  <c r="S60" i="138"/>
  <c r="R60" i="138"/>
  <c r="Q60" i="138"/>
  <c r="Q59" i="138" s="1"/>
  <c r="P60" i="138"/>
  <c r="P59" i="138" s="1"/>
  <c r="E60" i="138"/>
  <c r="S59" i="138"/>
  <c r="R59" i="138"/>
  <c r="S58" i="138"/>
  <c r="R58" i="138"/>
  <c r="S57" i="138"/>
  <c r="R57" i="138"/>
  <c r="Q57" i="138"/>
  <c r="P57" i="138"/>
  <c r="E57" i="138"/>
  <c r="U57" i="138" s="1"/>
  <c r="S56" i="138"/>
  <c r="R56" i="138"/>
  <c r="Q56" i="138"/>
  <c r="P56" i="138"/>
  <c r="E56" i="138"/>
  <c r="T55" i="138"/>
  <c r="S55" i="138"/>
  <c r="R55" i="138"/>
  <c r="Q55" i="138"/>
  <c r="P55" i="138"/>
  <c r="E55" i="138"/>
  <c r="U55" i="138" s="1"/>
  <c r="S54" i="138"/>
  <c r="R54" i="138"/>
  <c r="Q54" i="138"/>
  <c r="Q53" i="138" s="1"/>
  <c r="P54" i="138"/>
  <c r="E54" i="138"/>
  <c r="U54" i="138" s="1"/>
  <c r="S53" i="138"/>
  <c r="R53" i="138"/>
  <c r="S52" i="138"/>
  <c r="R52" i="138"/>
  <c r="Q52" i="138"/>
  <c r="P52" i="138"/>
  <c r="E52" i="138"/>
  <c r="U52" i="138" s="1"/>
  <c r="S51" i="138"/>
  <c r="R51" i="138"/>
  <c r="Q51" i="138"/>
  <c r="P51" i="138"/>
  <c r="E51" i="138"/>
  <c r="T50" i="138"/>
  <c r="S50" i="138"/>
  <c r="R50" i="138"/>
  <c r="Q50" i="138"/>
  <c r="P50" i="138"/>
  <c r="E50" i="138"/>
  <c r="U50" i="138" s="1"/>
  <c r="U49" i="138"/>
  <c r="S49" i="138"/>
  <c r="R49" i="138"/>
  <c r="Q49" i="138"/>
  <c r="P49" i="138"/>
  <c r="E49" i="138"/>
  <c r="T49" i="138" s="1"/>
  <c r="S48" i="138"/>
  <c r="R48" i="138"/>
  <c r="Q48" i="138"/>
  <c r="P48" i="138"/>
  <c r="E48" i="138"/>
  <c r="U48" i="138" s="1"/>
  <c r="S47" i="138"/>
  <c r="R47" i="138"/>
  <c r="Q47" i="138"/>
  <c r="P47" i="138"/>
  <c r="E47" i="138"/>
  <c r="T46" i="138"/>
  <c r="S46" i="138"/>
  <c r="R46" i="138"/>
  <c r="Q46" i="138"/>
  <c r="P46" i="138"/>
  <c r="E46" i="138"/>
  <c r="U46" i="138" s="1"/>
  <c r="U45" i="138"/>
  <c r="S45" i="138"/>
  <c r="R45" i="138"/>
  <c r="Q45" i="138"/>
  <c r="P45" i="138"/>
  <c r="E45" i="138"/>
  <c r="T45" i="138" s="1"/>
  <c r="S44" i="138"/>
  <c r="R44" i="138"/>
  <c r="Q44" i="138"/>
  <c r="P44" i="138"/>
  <c r="P43" i="138" s="1"/>
  <c r="E44" i="138"/>
  <c r="U44" i="138" s="1"/>
  <c r="S43" i="138"/>
  <c r="R43" i="138"/>
  <c r="S42" i="138"/>
  <c r="R42" i="138"/>
  <c r="S41" i="138"/>
  <c r="R41" i="138"/>
  <c r="Q41" i="138"/>
  <c r="P41" i="138"/>
  <c r="E41" i="138"/>
  <c r="S40" i="138"/>
  <c r="R40" i="138"/>
  <c r="Q40" i="138"/>
  <c r="P40" i="138"/>
  <c r="E40" i="138"/>
  <c r="U40" i="138" s="1"/>
  <c r="S39" i="138"/>
  <c r="R39" i="138"/>
  <c r="Q39" i="138"/>
  <c r="P39" i="138"/>
  <c r="E39" i="138"/>
  <c r="T39" i="138" s="1"/>
  <c r="T38" i="138"/>
  <c r="S38" i="138"/>
  <c r="R38" i="138"/>
  <c r="Q38" i="138"/>
  <c r="P38" i="138"/>
  <c r="E38" i="138"/>
  <c r="U38" i="138" s="1"/>
  <c r="S37" i="138"/>
  <c r="R37" i="138"/>
  <c r="Q37" i="138"/>
  <c r="P37" i="138"/>
  <c r="E37" i="138"/>
  <c r="S36" i="138"/>
  <c r="R36" i="138"/>
  <c r="Q36" i="138"/>
  <c r="P36" i="138"/>
  <c r="E36" i="138"/>
  <c r="U36" i="138" s="1"/>
  <c r="S35" i="138"/>
  <c r="R35" i="138"/>
  <c r="Q35" i="138"/>
  <c r="P35" i="138"/>
  <c r="E35" i="138"/>
  <c r="T35" i="138" s="1"/>
  <c r="T34" i="138"/>
  <c r="S34" i="138"/>
  <c r="R34" i="138"/>
  <c r="Q34" i="138"/>
  <c r="P34" i="138"/>
  <c r="E34" i="138"/>
  <c r="U34" i="138" s="1"/>
  <c r="S33" i="138"/>
  <c r="R33" i="138"/>
  <c r="Q33" i="138"/>
  <c r="P33" i="138"/>
  <c r="E33" i="138"/>
  <c r="S32" i="138"/>
  <c r="R32" i="138"/>
  <c r="Q32" i="138"/>
  <c r="P32" i="138"/>
  <c r="T32" i="138" s="1"/>
  <c r="E32" i="138"/>
  <c r="U31" i="138"/>
  <c r="S31" i="138"/>
  <c r="R31" i="138"/>
  <c r="Q31" i="138"/>
  <c r="P31" i="138"/>
  <c r="E31" i="138"/>
  <c r="T31" i="138" s="1"/>
  <c r="S30" i="138"/>
  <c r="R30" i="138"/>
  <c r="Q30" i="138"/>
  <c r="P30" i="138"/>
  <c r="T30" i="138" s="1"/>
  <c r="E30" i="138"/>
  <c r="S29" i="138"/>
  <c r="R29" i="138"/>
  <c r="Q29" i="138"/>
  <c r="P29" i="138"/>
  <c r="E29" i="138"/>
  <c r="U28" i="138"/>
  <c r="S28" i="138"/>
  <c r="R28" i="138"/>
  <c r="Q28" i="138"/>
  <c r="P28" i="138"/>
  <c r="E28" i="138"/>
  <c r="T28" i="138" s="1"/>
  <c r="S27" i="138"/>
  <c r="R27" i="138"/>
  <c r="S26" i="138"/>
  <c r="R26" i="138"/>
  <c r="Q26" i="138"/>
  <c r="P26" i="138"/>
  <c r="E26" i="138"/>
  <c r="T25" i="138"/>
  <c r="S25" i="138"/>
  <c r="R25" i="138"/>
  <c r="Q25" i="138"/>
  <c r="P25" i="138"/>
  <c r="E25" i="138"/>
  <c r="U25" i="138" s="1"/>
  <c r="S24" i="138"/>
  <c r="R24" i="138"/>
  <c r="Q24" i="138"/>
  <c r="P24" i="138"/>
  <c r="E24" i="138"/>
  <c r="S23" i="138"/>
  <c r="R23" i="138"/>
  <c r="Q23" i="138"/>
  <c r="P23" i="138"/>
  <c r="E23" i="138"/>
  <c r="S22" i="138"/>
  <c r="R22" i="138"/>
  <c r="Q22" i="138"/>
  <c r="P22" i="138"/>
  <c r="E22" i="138"/>
  <c r="S21" i="138"/>
  <c r="R21" i="138"/>
  <c r="Q21" i="138"/>
  <c r="P21" i="138"/>
  <c r="E21" i="138"/>
  <c r="U21" i="138" s="1"/>
  <c r="S20" i="138"/>
  <c r="R20" i="138"/>
  <c r="Q20" i="138"/>
  <c r="P20" i="138"/>
  <c r="E20" i="138"/>
  <c r="S19" i="138"/>
  <c r="R19" i="138"/>
  <c r="Q19" i="138"/>
  <c r="P19" i="138"/>
  <c r="E19" i="138"/>
  <c r="S18" i="138"/>
  <c r="R18" i="138"/>
  <c r="Q18" i="138"/>
  <c r="P18" i="138"/>
  <c r="E18" i="138"/>
  <c r="S17" i="138"/>
  <c r="R17" i="138"/>
  <c r="Q17" i="138"/>
  <c r="P17" i="138"/>
  <c r="E17" i="138"/>
  <c r="U17" i="138" s="1"/>
  <c r="S16" i="138"/>
  <c r="R16" i="138"/>
  <c r="Q16" i="138"/>
  <c r="P16" i="138"/>
  <c r="E16" i="138"/>
  <c r="S15" i="138"/>
  <c r="R15" i="138"/>
  <c r="Q15" i="138"/>
  <c r="P15" i="138"/>
  <c r="E15" i="138"/>
  <c r="S14" i="138"/>
  <c r="R14" i="138"/>
  <c r="Q14" i="138"/>
  <c r="P14" i="138"/>
  <c r="E14" i="138"/>
  <c r="S13" i="138"/>
  <c r="R13" i="138"/>
  <c r="Q13" i="138"/>
  <c r="P13" i="138"/>
  <c r="T13" i="138" s="1"/>
  <c r="E13" i="138"/>
  <c r="U13" i="138" s="1"/>
  <c r="S12" i="138"/>
  <c r="R12" i="138"/>
  <c r="Q12" i="138"/>
  <c r="P12" i="138"/>
  <c r="E12" i="138"/>
  <c r="S11" i="138"/>
  <c r="R11" i="138"/>
  <c r="Q11" i="138"/>
  <c r="P11" i="138"/>
  <c r="E11" i="138"/>
  <c r="U11" i="138" s="1"/>
  <c r="S10" i="138"/>
  <c r="R10" i="138"/>
  <c r="Q10" i="138"/>
  <c r="P10" i="138"/>
  <c r="E10" i="138"/>
  <c r="S9" i="138"/>
  <c r="R9" i="138"/>
  <c r="S8" i="138"/>
  <c r="R8" i="138"/>
  <c r="S62" i="137"/>
  <c r="R62" i="137"/>
  <c r="S61" i="137"/>
  <c r="R61" i="137"/>
  <c r="Q61" i="137"/>
  <c r="P61" i="137"/>
  <c r="E61" i="137"/>
  <c r="S60" i="137"/>
  <c r="R60" i="137"/>
  <c r="Q60" i="137"/>
  <c r="P60" i="137"/>
  <c r="E60" i="137"/>
  <c r="S59" i="137"/>
  <c r="R59" i="137"/>
  <c r="S58" i="137"/>
  <c r="R58" i="137"/>
  <c r="S57" i="137"/>
  <c r="R57" i="137"/>
  <c r="Q57" i="137"/>
  <c r="P57" i="137"/>
  <c r="E57" i="137"/>
  <c r="S56" i="137"/>
  <c r="R56" i="137"/>
  <c r="Q56" i="137"/>
  <c r="P56" i="137"/>
  <c r="E56" i="137"/>
  <c r="S55" i="137"/>
  <c r="R55" i="137"/>
  <c r="Q55" i="137"/>
  <c r="P55" i="137"/>
  <c r="E55" i="137"/>
  <c r="U55" i="137" s="1"/>
  <c r="S54" i="137"/>
  <c r="R54" i="137"/>
  <c r="Q54" i="137"/>
  <c r="P54" i="137"/>
  <c r="E54" i="137"/>
  <c r="S53" i="137"/>
  <c r="R53" i="137"/>
  <c r="S52" i="137"/>
  <c r="R52" i="137"/>
  <c r="Q52" i="137"/>
  <c r="P52" i="137"/>
  <c r="E52" i="137"/>
  <c r="T52" i="137" s="1"/>
  <c r="S51" i="137"/>
  <c r="R51" i="137"/>
  <c r="Q51" i="137"/>
  <c r="P51" i="137"/>
  <c r="E51" i="137"/>
  <c r="S50" i="137"/>
  <c r="R50" i="137"/>
  <c r="Q50" i="137"/>
  <c r="P50" i="137"/>
  <c r="E50" i="137"/>
  <c r="S49" i="137"/>
  <c r="R49" i="137"/>
  <c r="Q49" i="137"/>
  <c r="P49" i="137"/>
  <c r="E49" i="137"/>
  <c r="S48" i="137"/>
  <c r="R48" i="137"/>
  <c r="Q48" i="137"/>
  <c r="P48" i="137"/>
  <c r="E48" i="137"/>
  <c r="T48" i="137" s="1"/>
  <c r="S47" i="137"/>
  <c r="R47" i="137"/>
  <c r="Q47" i="137"/>
  <c r="P47" i="137"/>
  <c r="E47" i="137"/>
  <c r="S46" i="137"/>
  <c r="R46" i="137"/>
  <c r="Q46" i="137"/>
  <c r="P46" i="137"/>
  <c r="E46" i="137"/>
  <c r="S45" i="137"/>
  <c r="R45" i="137"/>
  <c r="Q45" i="137"/>
  <c r="P45" i="137"/>
  <c r="E45" i="137"/>
  <c r="S44" i="137"/>
  <c r="R44" i="137"/>
  <c r="Q44" i="137"/>
  <c r="P44" i="137"/>
  <c r="E44" i="137"/>
  <c r="T44" i="137" s="1"/>
  <c r="S43" i="137"/>
  <c r="R43" i="137"/>
  <c r="S42" i="137"/>
  <c r="R42" i="137"/>
  <c r="S41" i="137"/>
  <c r="R41" i="137"/>
  <c r="Q41" i="137"/>
  <c r="P41" i="137"/>
  <c r="E41" i="137"/>
  <c r="T41" i="137" s="1"/>
  <c r="S40" i="137"/>
  <c r="R40" i="137"/>
  <c r="Q40" i="137"/>
  <c r="P40" i="137"/>
  <c r="E40" i="137"/>
  <c r="U40" i="137" s="1"/>
  <c r="S39" i="137"/>
  <c r="R39" i="137"/>
  <c r="Q39" i="137"/>
  <c r="P39" i="137"/>
  <c r="E39" i="137"/>
  <c r="U38" i="137"/>
  <c r="S38" i="137"/>
  <c r="R38" i="137"/>
  <c r="Q38" i="137"/>
  <c r="P38" i="137"/>
  <c r="E38" i="137"/>
  <c r="T38" i="137" s="1"/>
  <c r="S37" i="137"/>
  <c r="R37" i="137"/>
  <c r="Q37" i="137"/>
  <c r="P37" i="137"/>
  <c r="E37" i="137"/>
  <c r="T37" i="137" s="1"/>
  <c r="S36" i="137"/>
  <c r="R36" i="137"/>
  <c r="Q36" i="137"/>
  <c r="P36" i="137"/>
  <c r="E36" i="137"/>
  <c r="U36" i="137" s="1"/>
  <c r="S35" i="137"/>
  <c r="R35" i="137"/>
  <c r="Q35" i="137"/>
  <c r="P35" i="137"/>
  <c r="E35" i="137"/>
  <c r="U34" i="137"/>
  <c r="S34" i="137"/>
  <c r="R34" i="137"/>
  <c r="Q34" i="137"/>
  <c r="P34" i="137"/>
  <c r="E34" i="137"/>
  <c r="T34" i="137" s="1"/>
  <c r="S33" i="137"/>
  <c r="R33" i="137"/>
  <c r="Q33" i="137"/>
  <c r="P33" i="137"/>
  <c r="E33" i="137"/>
  <c r="T33" i="137" s="1"/>
  <c r="S32" i="137"/>
  <c r="R32" i="137"/>
  <c r="Q32" i="137"/>
  <c r="P32" i="137"/>
  <c r="T32" i="137" s="1"/>
  <c r="E32" i="137"/>
  <c r="U32" i="137" s="1"/>
  <c r="S31" i="137"/>
  <c r="R31" i="137"/>
  <c r="Q31" i="137"/>
  <c r="P31" i="137"/>
  <c r="E31" i="137"/>
  <c r="S30" i="137"/>
  <c r="R30" i="137"/>
  <c r="Q30" i="137"/>
  <c r="U30" i="137" s="1"/>
  <c r="P30" i="137"/>
  <c r="E30" i="137"/>
  <c r="S29" i="137"/>
  <c r="R29" i="137"/>
  <c r="Q29" i="137"/>
  <c r="P29" i="137"/>
  <c r="E29" i="137"/>
  <c r="T29" i="137" s="1"/>
  <c r="S28" i="137"/>
  <c r="R28" i="137"/>
  <c r="Q28" i="137"/>
  <c r="P28" i="137"/>
  <c r="E28" i="137"/>
  <c r="U28" i="137" s="1"/>
  <c r="S27" i="137"/>
  <c r="R27" i="137"/>
  <c r="S26" i="137"/>
  <c r="R26" i="137"/>
  <c r="Q26" i="137"/>
  <c r="P26" i="137"/>
  <c r="E26" i="137"/>
  <c r="S25" i="137"/>
  <c r="R25" i="137"/>
  <c r="Q25" i="137"/>
  <c r="U25" i="137" s="1"/>
  <c r="P25" i="137"/>
  <c r="T25" i="137" s="1"/>
  <c r="E25" i="137"/>
  <c r="S24" i="137"/>
  <c r="R24" i="137"/>
  <c r="Q24" i="137"/>
  <c r="P24" i="137"/>
  <c r="E24" i="137"/>
  <c r="T24" i="137" s="1"/>
  <c r="S23" i="137"/>
  <c r="R23" i="137"/>
  <c r="Q23" i="137"/>
  <c r="P23" i="137"/>
  <c r="E23" i="137"/>
  <c r="U23" i="137" s="1"/>
  <c r="S22" i="137"/>
  <c r="R22" i="137"/>
  <c r="Q22" i="137"/>
  <c r="P22" i="137"/>
  <c r="E22" i="137"/>
  <c r="S21" i="137"/>
  <c r="R21" i="137"/>
  <c r="Q21" i="137"/>
  <c r="P21" i="137"/>
  <c r="E21" i="137"/>
  <c r="T21" i="137" s="1"/>
  <c r="S20" i="137"/>
  <c r="R20" i="137"/>
  <c r="Q20" i="137"/>
  <c r="P20" i="137"/>
  <c r="E20" i="137"/>
  <c r="S19" i="137"/>
  <c r="R19" i="137"/>
  <c r="Q19" i="137"/>
  <c r="P19" i="137"/>
  <c r="E19" i="137"/>
  <c r="S18" i="137"/>
  <c r="R18" i="137"/>
  <c r="Q18" i="137"/>
  <c r="P18" i="137"/>
  <c r="E18" i="137"/>
  <c r="S17" i="137"/>
  <c r="R17" i="137"/>
  <c r="Q17" i="137"/>
  <c r="P17" i="137"/>
  <c r="E17" i="137"/>
  <c r="T17" i="137" s="1"/>
  <c r="S16" i="137"/>
  <c r="R16" i="137"/>
  <c r="Q16" i="137"/>
  <c r="P16" i="137"/>
  <c r="E16" i="137"/>
  <c r="S15" i="137"/>
  <c r="R15" i="137"/>
  <c r="Q15" i="137"/>
  <c r="P15" i="137"/>
  <c r="E15" i="137"/>
  <c r="S14" i="137"/>
  <c r="R14" i="137"/>
  <c r="Q14" i="137"/>
  <c r="P14" i="137"/>
  <c r="E14" i="137"/>
  <c r="T13" i="137"/>
  <c r="S13" i="137"/>
  <c r="R13" i="137"/>
  <c r="Q13" i="137"/>
  <c r="P13" i="137"/>
  <c r="E13" i="137"/>
  <c r="U13" i="137" s="1"/>
  <c r="S12" i="137"/>
  <c r="R12" i="137"/>
  <c r="Q12" i="137"/>
  <c r="P12" i="137"/>
  <c r="E12" i="137"/>
  <c r="S11" i="137"/>
  <c r="R11" i="137"/>
  <c r="Q11" i="137"/>
  <c r="P11" i="137"/>
  <c r="E11" i="137"/>
  <c r="S10" i="137"/>
  <c r="R10" i="137"/>
  <c r="Q10" i="137"/>
  <c r="P10" i="137"/>
  <c r="E10" i="137"/>
  <c r="S9" i="137"/>
  <c r="R9" i="137"/>
  <c r="S8" i="137"/>
  <c r="R8" i="137"/>
  <c r="S62" i="136"/>
  <c r="R62" i="136"/>
  <c r="S61" i="136"/>
  <c r="R61" i="136"/>
  <c r="Q61" i="136"/>
  <c r="P61" i="136"/>
  <c r="E61" i="136"/>
  <c r="S60" i="136"/>
  <c r="R60" i="136"/>
  <c r="Q60" i="136"/>
  <c r="P60" i="136"/>
  <c r="P59" i="136" s="1"/>
  <c r="E60" i="136"/>
  <c r="S59" i="136"/>
  <c r="R59" i="136"/>
  <c r="S58" i="136"/>
  <c r="R58" i="136"/>
  <c r="S57" i="136"/>
  <c r="R57" i="136"/>
  <c r="Q57" i="136"/>
  <c r="P57" i="136"/>
  <c r="E57" i="136"/>
  <c r="U57" i="136" s="1"/>
  <c r="S56" i="136"/>
  <c r="R56" i="136"/>
  <c r="Q56" i="136"/>
  <c r="P56" i="136"/>
  <c r="E56" i="136"/>
  <c r="T55" i="136"/>
  <c r="S55" i="136"/>
  <c r="R55" i="136"/>
  <c r="Q55" i="136"/>
  <c r="P55" i="136"/>
  <c r="E55" i="136"/>
  <c r="U55" i="136" s="1"/>
  <c r="U54" i="136"/>
  <c r="S54" i="136"/>
  <c r="R54" i="136"/>
  <c r="Q54" i="136"/>
  <c r="Q53" i="136" s="1"/>
  <c r="P54" i="136"/>
  <c r="E54" i="136"/>
  <c r="S53" i="136"/>
  <c r="R53" i="136"/>
  <c r="T52" i="136"/>
  <c r="S52" i="136"/>
  <c r="R52" i="136"/>
  <c r="Q52" i="136"/>
  <c r="P52" i="136"/>
  <c r="E52" i="136"/>
  <c r="U52" i="136" s="1"/>
  <c r="S51" i="136"/>
  <c r="R51" i="136"/>
  <c r="Q51" i="136"/>
  <c r="P51" i="136"/>
  <c r="E51" i="136"/>
  <c r="S50" i="136"/>
  <c r="R50" i="136"/>
  <c r="Q50" i="136"/>
  <c r="P50" i="136"/>
  <c r="E50" i="136"/>
  <c r="U50" i="136" s="1"/>
  <c r="U49" i="136"/>
  <c r="S49" i="136"/>
  <c r="R49" i="136"/>
  <c r="Q49" i="136"/>
  <c r="P49" i="136"/>
  <c r="E49" i="136"/>
  <c r="T49" i="136" s="1"/>
  <c r="T48" i="136"/>
  <c r="S48" i="136"/>
  <c r="R48" i="136"/>
  <c r="Q48" i="136"/>
  <c r="P48" i="136"/>
  <c r="E48" i="136"/>
  <c r="U48" i="136" s="1"/>
  <c r="S47" i="136"/>
  <c r="R47" i="136"/>
  <c r="Q47" i="136"/>
  <c r="P47" i="136"/>
  <c r="E47" i="136"/>
  <c r="S46" i="136"/>
  <c r="R46" i="136"/>
  <c r="Q46" i="136"/>
  <c r="P46" i="136"/>
  <c r="E46" i="136"/>
  <c r="U46" i="136" s="1"/>
  <c r="U45" i="136"/>
  <c r="S45" i="136"/>
  <c r="R45" i="136"/>
  <c r="Q45" i="136"/>
  <c r="P45" i="136"/>
  <c r="E45" i="136"/>
  <c r="T45" i="136" s="1"/>
  <c r="T44" i="136"/>
  <c r="S44" i="136"/>
  <c r="R44" i="136"/>
  <c r="Q44" i="136"/>
  <c r="P44" i="136"/>
  <c r="E44" i="136"/>
  <c r="U44" i="136" s="1"/>
  <c r="S43" i="136"/>
  <c r="R43" i="136"/>
  <c r="S42" i="136"/>
  <c r="R42" i="136"/>
  <c r="S41" i="136"/>
  <c r="R41" i="136"/>
  <c r="Q41" i="136"/>
  <c r="P41" i="136"/>
  <c r="E41" i="136"/>
  <c r="T40" i="136"/>
  <c r="S40" i="136"/>
  <c r="R40" i="136"/>
  <c r="Q40" i="136"/>
  <c r="P40" i="136"/>
  <c r="E40" i="136"/>
  <c r="U40" i="136" s="1"/>
  <c r="S39" i="136"/>
  <c r="R39" i="136"/>
  <c r="Q39" i="136"/>
  <c r="P39" i="136"/>
  <c r="E39" i="136"/>
  <c r="T39" i="136" s="1"/>
  <c r="T38" i="136"/>
  <c r="S38" i="136"/>
  <c r="R38" i="136"/>
  <c r="Q38" i="136"/>
  <c r="P38" i="136"/>
  <c r="E38" i="136"/>
  <c r="U38" i="136" s="1"/>
  <c r="S37" i="136"/>
  <c r="R37" i="136"/>
  <c r="Q37" i="136"/>
  <c r="P37" i="136"/>
  <c r="E37" i="136"/>
  <c r="T36" i="136"/>
  <c r="S36" i="136"/>
  <c r="R36" i="136"/>
  <c r="Q36" i="136"/>
  <c r="P36" i="136"/>
  <c r="E36" i="136"/>
  <c r="U36" i="136" s="1"/>
  <c r="S35" i="136"/>
  <c r="R35" i="136"/>
  <c r="Q35" i="136"/>
  <c r="P35" i="136"/>
  <c r="E35" i="136"/>
  <c r="T35" i="136" s="1"/>
  <c r="S34" i="136"/>
  <c r="R34" i="136"/>
  <c r="Q34" i="136"/>
  <c r="P34" i="136"/>
  <c r="E34" i="136"/>
  <c r="U34" i="136" s="1"/>
  <c r="S33" i="136"/>
  <c r="R33" i="136"/>
  <c r="Q33" i="136"/>
  <c r="P33" i="136"/>
  <c r="E33" i="136"/>
  <c r="S32" i="136"/>
  <c r="R32" i="136"/>
  <c r="Q32" i="136"/>
  <c r="U32" i="136" s="1"/>
  <c r="P32" i="136"/>
  <c r="T32" i="136" s="1"/>
  <c r="E32" i="136"/>
  <c r="S31" i="136"/>
  <c r="R31" i="136"/>
  <c r="Q31" i="136"/>
  <c r="P31" i="136"/>
  <c r="E31" i="136"/>
  <c r="T31" i="136" s="1"/>
  <c r="S30" i="136"/>
  <c r="R30" i="136"/>
  <c r="Q30" i="136"/>
  <c r="P30" i="136"/>
  <c r="T30" i="136" s="1"/>
  <c r="E30" i="136"/>
  <c r="U30" i="136" s="1"/>
  <c r="S29" i="136"/>
  <c r="R29" i="136"/>
  <c r="Q29" i="136"/>
  <c r="P29" i="136"/>
  <c r="E29" i="136"/>
  <c r="S28" i="136"/>
  <c r="R28" i="136"/>
  <c r="Q28" i="136"/>
  <c r="P28" i="136"/>
  <c r="E28" i="136"/>
  <c r="S27" i="136"/>
  <c r="R27" i="136"/>
  <c r="S26" i="136"/>
  <c r="R26" i="136"/>
  <c r="Q26" i="136"/>
  <c r="P26" i="136"/>
  <c r="E26" i="136"/>
  <c r="S25" i="136"/>
  <c r="R25" i="136"/>
  <c r="Q25" i="136"/>
  <c r="P25" i="136"/>
  <c r="E25" i="136"/>
  <c r="S24" i="136"/>
  <c r="R24" i="136"/>
  <c r="Q24" i="136"/>
  <c r="P24" i="136"/>
  <c r="E24" i="136"/>
  <c r="S23" i="136"/>
  <c r="R23" i="136"/>
  <c r="Q23" i="136"/>
  <c r="P23" i="136"/>
  <c r="E23" i="136"/>
  <c r="T23" i="136" s="1"/>
  <c r="S22" i="136"/>
  <c r="R22" i="136"/>
  <c r="Q22" i="136"/>
  <c r="P22" i="136"/>
  <c r="E22" i="136"/>
  <c r="S21" i="136"/>
  <c r="R21" i="136"/>
  <c r="Q21" i="136"/>
  <c r="P21" i="136"/>
  <c r="E21" i="136"/>
  <c r="S20" i="136"/>
  <c r="R20" i="136"/>
  <c r="Q20" i="136"/>
  <c r="P20" i="136"/>
  <c r="E20" i="136"/>
  <c r="S19" i="136"/>
  <c r="R19" i="136"/>
  <c r="Q19" i="136"/>
  <c r="P19" i="136"/>
  <c r="E19" i="136"/>
  <c r="T19" i="136" s="1"/>
  <c r="S18" i="136"/>
  <c r="R18" i="136"/>
  <c r="Q18" i="136"/>
  <c r="P18" i="136"/>
  <c r="E18" i="136"/>
  <c r="S17" i="136"/>
  <c r="R17" i="136"/>
  <c r="Q17" i="136"/>
  <c r="P17" i="136"/>
  <c r="E17" i="136"/>
  <c r="S16" i="136"/>
  <c r="R16" i="136"/>
  <c r="Q16" i="136"/>
  <c r="P16" i="136"/>
  <c r="E16" i="136"/>
  <c r="S15" i="136"/>
  <c r="R15" i="136"/>
  <c r="Q15" i="136"/>
  <c r="P15" i="136"/>
  <c r="E15" i="136"/>
  <c r="T15" i="136" s="1"/>
  <c r="S14" i="136"/>
  <c r="R14" i="136"/>
  <c r="Q14" i="136"/>
  <c r="P14" i="136"/>
  <c r="E14" i="136"/>
  <c r="S13" i="136"/>
  <c r="R13" i="136"/>
  <c r="Q13" i="136"/>
  <c r="P13" i="136"/>
  <c r="E13" i="136"/>
  <c r="S12" i="136"/>
  <c r="R12" i="136"/>
  <c r="Q12" i="136"/>
  <c r="P12" i="136"/>
  <c r="E12" i="136"/>
  <c r="S11" i="136"/>
  <c r="R11" i="136"/>
  <c r="Q11" i="136"/>
  <c r="P11" i="136"/>
  <c r="E11" i="136"/>
  <c r="T11" i="136" s="1"/>
  <c r="S10" i="136"/>
  <c r="R10" i="136"/>
  <c r="Q10" i="136"/>
  <c r="P10" i="136"/>
  <c r="E10" i="136"/>
  <c r="S9" i="136"/>
  <c r="R9" i="136"/>
  <c r="S8" i="136"/>
  <c r="R8" i="136"/>
  <c r="S62" i="135"/>
  <c r="R62" i="135"/>
  <c r="S61" i="135"/>
  <c r="R61" i="135"/>
  <c r="Q61" i="135"/>
  <c r="P61" i="135"/>
  <c r="E61" i="135"/>
  <c r="U61" i="135" s="1"/>
  <c r="S60" i="135"/>
  <c r="R60" i="135"/>
  <c r="Q60" i="135"/>
  <c r="Q59" i="135" s="1"/>
  <c r="P60" i="135"/>
  <c r="E60" i="135"/>
  <c r="S59" i="135"/>
  <c r="R59" i="135"/>
  <c r="S58" i="135"/>
  <c r="R58" i="135"/>
  <c r="U57" i="135"/>
  <c r="S57" i="135"/>
  <c r="R57" i="135"/>
  <c r="Q57" i="135"/>
  <c r="P57" i="135"/>
  <c r="E57" i="135"/>
  <c r="T57" i="135" s="1"/>
  <c r="S56" i="135"/>
  <c r="R56" i="135"/>
  <c r="Q56" i="135"/>
  <c r="P56" i="135"/>
  <c r="E56" i="135"/>
  <c r="T56" i="135" s="1"/>
  <c r="S55" i="135"/>
  <c r="R55" i="135"/>
  <c r="Q55" i="135"/>
  <c r="P55" i="135"/>
  <c r="E55" i="135"/>
  <c r="S54" i="135"/>
  <c r="R54" i="135"/>
  <c r="Q54" i="135"/>
  <c r="P54" i="135"/>
  <c r="E54" i="135"/>
  <c r="S53" i="135"/>
  <c r="R53" i="135"/>
  <c r="S52" i="135"/>
  <c r="R52" i="135"/>
  <c r="Q52" i="135"/>
  <c r="P52" i="135"/>
  <c r="E52" i="135"/>
  <c r="U51" i="135"/>
  <c r="S51" i="135"/>
  <c r="R51" i="135"/>
  <c r="Q51" i="135"/>
  <c r="P51" i="135"/>
  <c r="E51" i="135"/>
  <c r="T51" i="135" s="1"/>
  <c r="S50" i="135"/>
  <c r="R50" i="135"/>
  <c r="Q50" i="135"/>
  <c r="P50" i="135"/>
  <c r="E50" i="135"/>
  <c r="U50" i="135" s="1"/>
  <c r="S49" i="135"/>
  <c r="R49" i="135"/>
  <c r="Q49" i="135"/>
  <c r="P49" i="135"/>
  <c r="E49" i="135"/>
  <c r="U48" i="135"/>
  <c r="S48" i="135"/>
  <c r="R48" i="135"/>
  <c r="Q48" i="135"/>
  <c r="P48" i="135"/>
  <c r="E48" i="135"/>
  <c r="T48" i="135" s="1"/>
  <c r="U47" i="135"/>
  <c r="S47" i="135"/>
  <c r="R47" i="135"/>
  <c r="Q47" i="135"/>
  <c r="P47" i="135"/>
  <c r="E47" i="135"/>
  <c r="T47" i="135" s="1"/>
  <c r="S46" i="135"/>
  <c r="R46" i="135"/>
  <c r="Q46" i="135"/>
  <c r="P46" i="135"/>
  <c r="E46" i="135"/>
  <c r="U46" i="135" s="1"/>
  <c r="S45" i="135"/>
  <c r="R45" i="135"/>
  <c r="Q45" i="135"/>
  <c r="P45" i="135"/>
  <c r="E45" i="135"/>
  <c r="U44" i="135"/>
  <c r="S44" i="135"/>
  <c r="R44" i="135"/>
  <c r="Q44" i="135"/>
  <c r="P44" i="135"/>
  <c r="E44" i="135"/>
  <c r="T44" i="135" s="1"/>
  <c r="S43" i="135"/>
  <c r="R43" i="135"/>
  <c r="S42" i="135"/>
  <c r="R42" i="135"/>
  <c r="S41" i="135"/>
  <c r="R41" i="135"/>
  <c r="Q41" i="135"/>
  <c r="P41" i="135"/>
  <c r="E41" i="135"/>
  <c r="S40" i="135"/>
  <c r="R40" i="135"/>
  <c r="Q40" i="135"/>
  <c r="P40" i="135"/>
  <c r="E40" i="135"/>
  <c r="S39" i="135"/>
  <c r="R39" i="135"/>
  <c r="Q39" i="135"/>
  <c r="P39" i="135"/>
  <c r="E39" i="135"/>
  <c r="S38" i="135"/>
  <c r="R38" i="135"/>
  <c r="Q38" i="135"/>
  <c r="P38" i="135"/>
  <c r="E38" i="135"/>
  <c r="T38" i="135" s="1"/>
  <c r="S37" i="135"/>
  <c r="R37" i="135"/>
  <c r="Q37" i="135"/>
  <c r="P37" i="135"/>
  <c r="E37" i="135"/>
  <c r="S36" i="135"/>
  <c r="R36" i="135"/>
  <c r="Q36" i="135"/>
  <c r="P36" i="135"/>
  <c r="E36" i="135"/>
  <c r="S35" i="135"/>
  <c r="R35" i="135"/>
  <c r="Q35" i="135"/>
  <c r="P35" i="135"/>
  <c r="E35" i="135"/>
  <c r="S34" i="135"/>
  <c r="R34" i="135"/>
  <c r="Q34" i="135"/>
  <c r="P34" i="135"/>
  <c r="E34" i="135"/>
  <c r="T34" i="135" s="1"/>
  <c r="S33" i="135"/>
  <c r="R33" i="135"/>
  <c r="Q33" i="135"/>
  <c r="P33" i="135"/>
  <c r="E33" i="135"/>
  <c r="S32" i="135"/>
  <c r="R32" i="135"/>
  <c r="Q32" i="135"/>
  <c r="P32" i="135"/>
  <c r="T32" i="135" s="1"/>
  <c r="E32" i="135"/>
  <c r="S31" i="135"/>
  <c r="R31" i="135"/>
  <c r="Q31" i="135"/>
  <c r="P31" i="135"/>
  <c r="E31" i="135"/>
  <c r="S30" i="135"/>
  <c r="R30" i="135"/>
  <c r="Q30" i="135"/>
  <c r="P30" i="135"/>
  <c r="T30" i="135" s="1"/>
  <c r="E30" i="135"/>
  <c r="U29" i="135"/>
  <c r="S29" i="135"/>
  <c r="R29" i="135"/>
  <c r="Q29" i="135"/>
  <c r="P29" i="135"/>
  <c r="E29" i="135"/>
  <c r="T29" i="135" s="1"/>
  <c r="T28" i="135"/>
  <c r="S28" i="135"/>
  <c r="R28" i="135"/>
  <c r="Q28" i="135"/>
  <c r="P28" i="135"/>
  <c r="E28" i="135"/>
  <c r="U28" i="135" s="1"/>
  <c r="S27" i="135"/>
  <c r="R27" i="135"/>
  <c r="S26" i="135"/>
  <c r="R26" i="135"/>
  <c r="Q26" i="135"/>
  <c r="P26" i="135"/>
  <c r="E26" i="135"/>
  <c r="T25" i="135"/>
  <c r="S25" i="135"/>
  <c r="R25" i="135"/>
  <c r="Q25" i="135"/>
  <c r="P25" i="135"/>
  <c r="E25" i="135"/>
  <c r="U25" i="135" s="1"/>
  <c r="S24" i="135"/>
  <c r="R24" i="135"/>
  <c r="Q24" i="135"/>
  <c r="P24" i="135"/>
  <c r="E24" i="135"/>
  <c r="T24" i="135" s="1"/>
  <c r="T23" i="135"/>
  <c r="S23" i="135"/>
  <c r="R23" i="135"/>
  <c r="Q23" i="135"/>
  <c r="P23" i="135"/>
  <c r="E23" i="135"/>
  <c r="U23" i="135" s="1"/>
  <c r="S22" i="135"/>
  <c r="R22" i="135"/>
  <c r="Q22" i="135"/>
  <c r="P22" i="135"/>
  <c r="E22" i="135"/>
  <c r="S21" i="135"/>
  <c r="R21" i="135"/>
  <c r="Q21" i="135"/>
  <c r="P21" i="135"/>
  <c r="E21" i="135"/>
  <c r="U21" i="135" s="1"/>
  <c r="S20" i="135"/>
  <c r="R20" i="135"/>
  <c r="Q20" i="135"/>
  <c r="P20" i="135"/>
  <c r="E20" i="135"/>
  <c r="T20" i="135" s="1"/>
  <c r="T19" i="135"/>
  <c r="S19" i="135"/>
  <c r="R19" i="135"/>
  <c r="Q19" i="135"/>
  <c r="P19" i="135"/>
  <c r="E19" i="135"/>
  <c r="U19" i="135" s="1"/>
  <c r="S18" i="135"/>
  <c r="R18" i="135"/>
  <c r="Q18" i="135"/>
  <c r="P18" i="135"/>
  <c r="E18" i="135"/>
  <c r="S17" i="135"/>
  <c r="R17" i="135"/>
  <c r="Q17" i="135"/>
  <c r="P17" i="135"/>
  <c r="E17" i="135"/>
  <c r="U17" i="135" s="1"/>
  <c r="S16" i="135"/>
  <c r="R16" i="135"/>
  <c r="Q16" i="135"/>
  <c r="P16" i="135"/>
  <c r="E16" i="135"/>
  <c r="T16" i="135" s="1"/>
  <c r="T15" i="135"/>
  <c r="S15" i="135"/>
  <c r="R15" i="135"/>
  <c r="Q15" i="135"/>
  <c r="P15" i="135"/>
  <c r="E15" i="135"/>
  <c r="U15" i="135" s="1"/>
  <c r="S14" i="135"/>
  <c r="R14" i="135"/>
  <c r="Q14" i="135"/>
  <c r="P14" i="135"/>
  <c r="E14" i="135"/>
  <c r="S13" i="135"/>
  <c r="R13" i="135"/>
  <c r="Q13" i="135"/>
  <c r="P13" i="135"/>
  <c r="T13" i="135" s="1"/>
  <c r="E13" i="135"/>
  <c r="U12" i="135"/>
  <c r="S12" i="135"/>
  <c r="R12" i="135"/>
  <c r="Q12" i="135"/>
  <c r="P12" i="135"/>
  <c r="E12" i="135"/>
  <c r="T12" i="135" s="1"/>
  <c r="T11" i="135"/>
  <c r="S11" i="135"/>
  <c r="R11" i="135"/>
  <c r="Q11" i="135"/>
  <c r="P11" i="135"/>
  <c r="E11" i="135"/>
  <c r="U11" i="135" s="1"/>
  <c r="S10" i="135"/>
  <c r="R10" i="135"/>
  <c r="Q10" i="135"/>
  <c r="P10" i="135"/>
  <c r="E10" i="135"/>
  <c r="S9" i="135"/>
  <c r="R9" i="135"/>
  <c r="S8" i="135"/>
  <c r="R8" i="135"/>
  <c r="R62" i="134"/>
  <c r="T61" i="134"/>
  <c r="S61" i="134"/>
  <c r="R61" i="134"/>
  <c r="Q61" i="134"/>
  <c r="P61" i="134"/>
  <c r="E61" i="134"/>
  <c r="U61" i="134" s="1"/>
  <c r="U60" i="134"/>
  <c r="S60" i="134"/>
  <c r="R60" i="134"/>
  <c r="Q60" i="134"/>
  <c r="Q59" i="134" s="1"/>
  <c r="P60" i="134"/>
  <c r="P59" i="134" s="1"/>
  <c r="E60" i="134"/>
  <c r="E59" i="134" s="1"/>
  <c r="U59" i="134" s="1"/>
  <c r="S59" i="134"/>
  <c r="R59" i="134"/>
  <c r="R58" i="134"/>
  <c r="S57" i="134"/>
  <c r="R57" i="134"/>
  <c r="Q57" i="134"/>
  <c r="P57" i="134"/>
  <c r="E57" i="134"/>
  <c r="S56" i="134"/>
  <c r="R56" i="134"/>
  <c r="Q56" i="134"/>
  <c r="P56" i="134"/>
  <c r="E56" i="134"/>
  <c r="S55" i="134"/>
  <c r="R55" i="134"/>
  <c r="Q55" i="134"/>
  <c r="P55" i="134"/>
  <c r="E55" i="134"/>
  <c r="T55" i="134" s="1"/>
  <c r="S54" i="134"/>
  <c r="R54" i="134"/>
  <c r="Q54" i="134"/>
  <c r="Q53" i="134" s="1"/>
  <c r="P54" i="134"/>
  <c r="E54" i="134"/>
  <c r="U54" i="134" s="1"/>
  <c r="S53" i="134"/>
  <c r="R53" i="134"/>
  <c r="S52" i="134"/>
  <c r="R52" i="134"/>
  <c r="Q52" i="134"/>
  <c r="P52" i="134"/>
  <c r="E52" i="134"/>
  <c r="S51" i="134"/>
  <c r="R51" i="134"/>
  <c r="Q51" i="134"/>
  <c r="P51" i="134"/>
  <c r="E51" i="134"/>
  <c r="U50" i="134"/>
  <c r="S50" i="134"/>
  <c r="R50" i="134"/>
  <c r="Q50" i="134"/>
  <c r="P50" i="134"/>
  <c r="E50" i="134"/>
  <c r="T50" i="134" s="1"/>
  <c r="S49" i="134"/>
  <c r="R49" i="134"/>
  <c r="Q49" i="134"/>
  <c r="P49" i="134"/>
  <c r="E49" i="134"/>
  <c r="T49" i="134" s="1"/>
  <c r="S48" i="134"/>
  <c r="R48" i="134"/>
  <c r="Q48" i="134"/>
  <c r="P48" i="134"/>
  <c r="E48" i="134"/>
  <c r="S47" i="134"/>
  <c r="R47" i="134"/>
  <c r="Q47" i="134"/>
  <c r="P47" i="134"/>
  <c r="E47" i="134"/>
  <c r="U46" i="134"/>
  <c r="S46" i="134"/>
  <c r="R46" i="134"/>
  <c r="Q46" i="134"/>
  <c r="P46" i="134"/>
  <c r="E46" i="134"/>
  <c r="T46" i="134" s="1"/>
  <c r="S45" i="134"/>
  <c r="R45" i="134"/>
  <c r="Q45" i="134"/>
  <c r="U45" i="134" s="1"/>
  <c r="P45" i="134"/>
  <c r="E45" i="134"/>
  <c r="S44" i="134"/>
  <c r="R44" i="134"/>
  <c r="Q44" i="134"/>
  <c r="P44" i="134"/>
  <c r="E44" i="134"/>
  <c r="U44" i="134" s="1"/>
  <c r="S43" i="134"/>
  <c r="R43" i="134"/>
  <c r="S42" i="134"/>
  <c r="R42" i="134"/>
  <c r="S41" i="134"/>
  <c r="R41" i="134"/>
  <c r="Q41" i="134"/>
  <c r="P41" i="134"/>
  <c r="E41" i="134"/>
  <c r="S40" i="134"/>
  <c r="R40" i="134"/>
  <c r="Q40" i="134"/>
  <c r="P40" i="134"/>
  <c r="E40" i="134"/>
  <c r="U40" i="134" s="1"/>
  <c r="U39" i="134"/>
  <c r="S39" i="134"/>
  <c r="R39" i="134"/>
  <c r="Q39" i="134"/>
  <c r="P39" i="134"/>
  <c r="E39" i="134"/>
  <c r="T39" i="134" s="1"/>
  <c r="T38" i="134"/>
  <c r="S38" i="134"/>
  <c r="R38" i="134"/>
  <c r="Q38" i="134"/>
  <c r="P38" i="134"/>
  <c r="E38" i="134"/>
  <c r="U38" i="134" s="1"/>
  <c r="S37" i="134"/>
  <c r="R37" i="134"/>
  <c r="Q37" i="134"/>
  <c r="P37" i="134"/>
  <c r="E37" i="134"/>
  <c r="S36" i="134"/>
  <c r="R36" i="134"/>
  <c r="Q36" i="134"/>
  <c r="P36" i="134"/>
  <c r="E36" i="134"/>
  <c r="U36" i="134" s="1"/>
  <c r="U35" i="134"/>
  <c r="S35" i="134"/>
  <c r="R35" i="134"/>
  <c r="Q35" i="134"/>
  <c r="P35" i="134"/>
  <c r="E35" i="134"/>
  <c r="T35" i="134" s="1"/>
  <c r="T34" i="134"/>
  <c r="S34" i="134"/>
  <c r="R34" i="134"/>
  <c r="Q34" i="134"/>
  <c r="P34" i="134"/>
  <c r="E34" i="134"/>
  <c r="U34" i="134" s="1"/>
  <c r="S33" i="134"/>
  <c r="R33" i="134"/>
  <c r="Q33" i="134"/>
  <c r="P33" i="134"/>
  <c r="E33" i="134"/>
  <c r="S32" i="134"/>
  <c r="R32" i="134"/>
  <c r="Q32" i="134"/>
  <c r="U32" i="134" s="1"/>
  <c r="P32" i="134"/>
  <c r="E32" i="134"/>
  <c r="U31" i="134"/>
  <c r="S31" i="134"/>
  <c r="R31" i="134"/>
  <c r="Q31" i="134"/>
  <c r="P31" i="134"/>
  <c r="E31" i="134"/>
  <c r="T31" i="134" s="1"/>
  <c r="S30" i="134"/>
  <c r="R30" i="134"/>
  <c r="Q30" i="134"/>
  <c r="P30" i="134"/>
  <c r="E30" i="134"/>
  <c r="S29" i="134"/>
  <c r="R29" i="134"/>
  <c r="Q29" i="134"/>
  <c r="P29" i="134"/>
  <c r="E29" i="134"/>
  <c r="U28" i="134"/>
  <c r="S28" i="134"/>
  <c r="R28" i="134"/>
  <c r="Q28" i="134"/>
  <c r="P28" i="134"/>
  <c r="E28" i="134"/>
  <c r="T28" i="134" s="1"/>
  <c r="S27" i="134"/>
  <c r="R27" i="134"/>
  <c r="S26" i="134"/>
  <c r="R26" i="134"/>
  <c r="Q26" i="134"/>
  <c r="P26" i="134"/>
  <c r="E26" i="134"/>
  <c r="T26" i="134" s="1"/>
  <c r="S25" i="134"/>
  <c r="R25" i="134"/>
  <c r="Q25" i="134"/>
  <c r="P25" i="134"/>
  <c r="E25" i="134"/>
  <c r="U25" i="134" s="1"/>
  <c r="S24" i="134"/>
  <c r="R24" i="134"/>
  <c r="Q24" i="134"/>
  <c r="P24" i="134"/>
  <c r="E24" i="134"/>
  <c r="U23" i="134"/>
  <c r="S23" i="134"/>
  <c r="R23" i="134"/>
  <c r="Q23" i="134"/>
  <c r="P23" i="134"/>
  <c r="E23" i="134"/>
  <c r="T23" i="134" s="1"/>
  <c r="S22" i="134"/>
  <c r="R22" i="134"/>
  <c r="Q22" i="134"/>
  <c r="P22" i="134"/>
  <c r="E22" i="134"/>
  <c r="T22" i="134" s="1"/>
  <c r="S21" i="134"/>
  <c r="R21" i="134"/>
  <c r="Q21" i="134"/>
  <c r="P21" i="134"/>
  <c r="E21" i="134"/>
  <c r="U21" i="134" s="1"/>
  <c r="S20" i="134"/>
  <c r="R20" i="134"/>
  <c r="Q20" i="134"/>
  <c r="P20" i="134"/>
  <c r="E20" i="134"/>
  <c r="U19" i="134"/>
  <c r="S19" i="134"/>
  <c r="R19" i="134"/>
  <c r="Q19" i="134"/>
  <c r="P19" i="134"/>
  <c r="E19" i="134"/>
  <c r="T19" i="134" s="1"/>
  <c r="S18" i="134"/>
  <c r="R18" i="134"/>
  <c r="Q18" i="134"/>
  <c r="P18" i="134"/>
  <c r="E18" i="134"/>
  <c r="T18" i="134" s="1"/>
  <c r="S17" i="134"/>
  <c r="R17" i="134"/>
  <c r="Q17" i="134"/>
  <c r="P17" i="134"/>
  <c r="E17" i="134"/>
  <c r="U17" i="134" s="1"/>
  <c r="S16" i="134"/>
  <c r="R16" i="134"/>
  <c r="Q16" i="134"/>
  <c r="P16" i="134"/>
  <c r="E16" i="134"/>
  <c r="U15" i="134"/>
  <c r="S15" i="134"/>
  <c r="R15" i="134"/>
  <c r="Q15" i="134"/>
  <c r="P15" i="134"/>
  <c r="E15" i="134"/>
  <c r="T15" i="134" s="1"/>
  <c r="S14" i="134"/>
  <c r="R14" i="134"/>
  <c r="Q14" i="134"/>
  <c r="P14" i="134"/>
  <c r="E14" i="134"/>
  <c r="T14" i="134" s="1"/>
  <c r="S13" i="134"/>
  <c r="R13" i="134"/>
  <c r="Q13" i="134"/>
  <c r="P13" i="134"/>
  <c r="T13" i="134" s="1"/>
  <c r="E13" i="134"/>
  <c r="U13" i="134" s="1"/>
  <c r="S12" i="134"/>
  <c r="R12" i="134"/>
  <c r="Q12" i="134"/>
  <c r="P12" i="134"/>
  <c r="E12" i="134"/>
  <c r="T11" i="134"/>
  <c r="S11" i="134"/>
  <c r="R11" i="134"/>
  <c r="Q11" i="134"/>
  <c r="P11" i="134"/>
  <c r="E11" i="134"/>
  <c r="U11" i="134" s="1"/>
  <c r="S10" i="134"/>
  <c r="R10" i="134"/>
  <c r="Q10" i="134"/>
  <c r="P10" i="134"/>
  <c r="E10" i="134"/>
  <c r="S9" i="134"/>
  <c r="R9" i="134"/>
  <c r="S8" i="134"/>
  <c r="R8" i="134"/>
  <c r="S62" i="133"/>
  <c r="R62" i="133"/>
  <c r="S61" i="133"/>
  <c r="R61" i="133"/>
  <c r="Q61" i="133"/>
  <c r="P61" i="133"/>
  <c r="E61" i="133"/>
  <c r="S60" i="133"/>
  <c r="R60" i="133"/>
  <c r="Q60" i="133"/>
  <c r="Q59" i="133" s="1"/>
  <c r="P60" i="133"/>
  <c r="E60" i="133"/>
  <c r="S59" i="133"/>
  <c r="R59" i="133"/>
  <c r="S58" i="133"/>
  <c r="R58" i="133"/>
  <c r="S57" i="133"/>
  <c r="R57" i="133"/>
  <c r="Q57" i="133"/>
  <c r="P57" i="133"/>
  <c r="E57" i="133"/>
  <c r="T57" i="133" s="1"/>
  <c r="S56" i="133"/>
  <c r="R56" i="133"/>
  <c r="Q56" i="133"/>
  <c r="P56" i="133"/>
  <c r="E56" i="133"/>
  <c r="T56" i="133" s="1"/>
  <c r="S55" i="133"/>
  <c r="R55" i="133"/>
  <c r="Q55" i="133"/>
  <c r="P55" i="133"/>
  <c r="E55" i="133"/>
  <c r="U55" i="133" s="1"/>
  <c r="S54" i="133"/>
  <c r="R54" i="133"/>
  <c r="Q54" i="133"/>
  <c r="P54" i="133"/>
  <c r="E54" i="133"/>
  <c r="S53" i="133"/>
  <c r="R53" i="133"/>
  <c r="S52" i="133"/>
  <c r="R52" i="133"/>
  <c r="Q52" i="133"/>
  <c r="P52" i="133"/>
  <c r="E52" i="133"/>
  <c r="S51" i="133"/>
  <c r="R51" i="133"/>
  <c r="Q51" i="133"/>
  <c r="P51" i="133"/>
  <c r="E51" i="133"/>
  <c r="S50" i="133"/>
  <c r="R50" i="133"/>
  <c r="Q50" i="133"/>
  <c r="P50" i="133"/>
  <c r="E50" i="133"/>
  <c r="U50" i="133" s="1"/>
  <c r="S49" i="133"/>
  <c r="R49" i="133"/>
  <c r="Q49" i="133"/>
  <c r="P49" i="133"/>
  <c r="E49" i="133"/>
  <c r="S48" i="133"/>
  <c r="R48" i="133"/>
  <c r="Q48" i="133"/>
  <c r="P48" i="133"/>
  <c r="E48" i="133"/>
  <c r="S47" i="133"/>
  <c r="R47" i="133"/>
  <c r="Q47" i="133"/>
  <c r="P47" i="133"/>
  <c r="E47" i="133"/>
  <c r="S46" i="133"/>
  <c r="R46" i="133"/>
  <c r="Q46" i="133"/>
  <c r="P46" i="133"/>
  <c r="E46" i="133"/>
  <c r="U46" i="133" s="1"/>
  <c r="S45" i="133"/>
  <c r="R45" i="133"/>
  <c r="Q45" i="133"/>
  <c r="P45" i="133"/>
  <c r="E45" i="133"/>
  <c r="S44" i="133"/>
  <c r="R44" i="133"/>
  <c r="Q44" i="133"/>
  <c r="P44" i="133"/>
  <c r="E44" i="133"/>
  <c r="S43" i="133"/>
  <c r="R43" i="133"/>
  <c r="S42" i="133"/>
  <c r="R42" i="133"/>
  <c r="S41" i="133"/>
  <c r="R41" i="133"/>
  <c r="Q41" i="133"/>
  <c r="P41" i="133"/>
  <c r="E41" i="133"/>
  <c r="T41" i="133" s="1"/>
  <c r="S40" i="133"/>
  <c r="R40" i="133"/>
  <c r="Q40" i="133"/>
  <c r="P40" i="133"/>
  <c r="E40" i="133"/>
  <c r="S39" i="133"/>
  <c r="R39" i="133"/>
  <c r="Q39" i="133"/>
  <c r="P39" i="133"/>
  <c r="E39" i="133"/>
  <c r="U38" i="133"/>
  <c r="S38" i="133"/>
  <c r="R38" i="133"/>
  <c r="Q38" i="133"/>
  <c r="P38" i="133"/>
  <c r="E38" i="133"/>
  <c r="T38" i="133" s="1"/>
  <c r="S37" i="133"/>
  <c r="R37" i="133"/>
  <c r="Q37" i="133"/>
  <c r="P37" i="133"/>
  <c r="E37" i="133"/>
  <c r="T37" i="133" s="1"/>
  <c r="S36" i="133"/>
  <c r="R36" i="133"/>
  <c r="Q36" i="133"/>
  <c r="P36" i="133"/>
  <c r="E36" i="133"/>
  <c r="S35" i="133"/>
  <c r="R35" i="133"/>
  <c r="Q35" i="133"/>
  <c r="P35" i="133"/>
  <c r="E35" i="133"/>
  <c r="U34" i="133"/>
  <c r="S34" i="133"/>
  <c r="R34" i="133"/>
  <c r="Q34" i="133"/>
  <c r="P34" i="133"/>
  <c r="E34" i="133"/>
  <c r="T34" i="133" s="1"/>
  <c r="S33" i="133"/>
  <c r="R33" i="133"/>
  <c r="Q33" i="133"/>
  <c r="P33" i="133"/>
  <c r="E33" i="133"/>
  <c r="T33" i="133" s="1"/>
  <c r="S32" i="133"/>
  <c r="R32" i="133"/>
  <c r="Q32" i="133"/>
  <c r="P32" i="133"/>
  <c r="T32" i="133" s="1"/>
  <c r="E32" i="133"/>
  <c r="U32" i="133" s="1"/>
  <c r="S31" i="133"/>
  <c r="R31" i="133"/>
  <c r="Q31" i="133"/>
  <c r="P31" i="133"/>
  <c r="E31" i="133"/>
  <c r="S30" i="133"/>
  <c r="R30" i="133"/>
  <c r="Q30" i="133"/>
  <c r="U30" i="133" s="1"/>
  <c r="P30" i="133"/>
  <c r="T30" i="133" s="1"/>
  <c r="E30" i="133"/>
  <c r="S29" i="133"/>
  <c r="R29" i="133"/>
  <c r="Q29" i="133"/>
  <c r="P29" i="133"/>
  <c r="E29" i="133"/>
  <c r="T29" i="133" s="1"/>
  <c r="T28" i="133"/>
  <c r="S28" i="133"/>
  <c r="R28" i="133"/>
  <c r="Q28" i="133"/>
  <c r="P28" i="133"/>
  <c r="E28" i="133"/>
  <c r="U28" i="133" s="1"/>
  <c r="S27" i="133"/>
  <c r="R27" i="133"/>
  <c r="S26" i="133"/>
  <c r="R26" i="133"/>
  <c r="Q26" i="133"/>
  <c r="P26" i="133"/>
  <c r="E26" i="133"/>
  <c r="T25" i="133"/>
  <c r="S25" i="133"/>
  <c r="R25" i="133"/>
  <c r="Q25" i="133"/>
  <c r="P25" i="133"/>
  <c r="E25" i="133"/>
  <c r="U25" i="133" s="1"/>
  <c r="S24" i="133"/>
  <c r="R24" i="133"/>
  <c r="Q24" i="133"/>
  <c r="P24" i="133"/>
  <c r="E24" i="133"/>
  <c r="T24" i="133" s="1"/>
  <c r="S23" i="133"/>
  <c r="R23" i="133"/>
  <c r="Q23" i="133"/>
  <c r="P23" i="133"/>
  <c r="E23" i="133"/>
  <c r="U23" i="133" s="1"/>
  <c r="S22" i="133"/>
  <c r="R22" i="133"/>
  <c r="Q22" i="133"/>
  <c r="P22" i="133"/>
  <c r="E22" i="133"/>
  <c r="T21" i="133"/>
  <c r="S21" i="133"/>
  <c r="R21" i="133"/>
  <c r="Q21" i="133"/>
  <c r="P21" i="133"/>
  <c r="E21" i="133"/>
  <c r="U21" i="133" s="1"/>
  <c r="S20" i="133"/>
  <c r="R20" i="133"/>
  <c r="Q20" i="133"/>
  <c r="P20" i="133"/>
  <c r="E20" i="133"/>
  <c r="T20" i="133" s="1"/>
  <c r="S19" i="133"/>
  <c r="R19" i="133"/>
  <c r="Q19" i="133"/>
  <c r="P19" i="133"/>
  <c r="E19" i="133"/>
  <c r="U19" i="133" s="1"/>
  <c r="S18" i="133"/>
  <c r="R18" i="133"/>
  <c r="Q18" i="133"/>
  <c r="P18" i="133"/>
  <c r="E18" i="133"/>
  <c r="T17" i="133"/>
  <c r="S17" i="133"/>
  <c r="R17" i="133"/>
  <c r="Q17" i="133"/>
  <c r="P17" i="133"/>
  <c r="E17" i="133"/>
  <c r="U17" i="133" s="1"/>
  <c r="S16" i="133"/>
  <c r="R16" i="133"/>
  <c r="Q16" i="133"/>
  <c r="P16" i="133"/>
  <c r="E16" i="133"/>
  <c r="T16" i="133" s="1"/>
  <c r="S15" i="133"/>
  <c r="R15" i="133"/>
  <c r="Q15" i="133"/>
  <c r="P15" i="133"/>
  <c r="E15" i="133"/>
  <c r="U15" i="133" s="1"/>
  <c r="S14" i="133"/>
  <c r="R14" i="133"/>
  <c r="Q14" i="133"/>
  <c r="P14" i="133"/>
  <c r="E14" i="133"/>
  <c r="S13" i="133"/>
  <c r="R13" i="133"/>
  <c r="Q13" i="133"/>
  <c r="U13" i="133" s="1"/>
  <c r="P13" i="133"/>
  <c r="T13" i="133" s="1"/>
  <c r="E13" i="133"/>
  <c r="S12" i="133"/>
  <c r="R12" i="133"/>
  <c r="Q12" i="133"/>
  <c r="P12" i="133"/>
  <c r="E12" i="133"/>
  <c r="T12" i="133" s="1"/>
  <c r="T11" i="133"/>
  <c r="S11" i="133"/>
  <c r="R11" i="133"/>
  <c r="Q11" i="133"/>
  <c r="P11" i="133"/>
  <c r="E11" i="133"/>
  <c r="U11" i="133" s="1"/>
  <c r="S10" i="133"/>
  <c r="R10" i="133"/>
  <c r="Q10" i="133"/>
  <c r="P10" i="133"/>
  <c r="E10" i="133"/>
  <c r="S9" i="133"/>
  <c r="R9" i="133"/>
  <c r="S8" i="133"/>
  <c r="R8" i="133"/>
  <c r="R62" i="132"/>
  <c r="S61" i="132"/>
  <c r="R61" i="132"/>
  <c r="Q61" i="132"/>
  <c r="P61" i="132"/>
  <c r="E61" i="132"/>
  <c r="U61" i="132" s="1"/>
  <c r="U60" i="132"/>
  <c r="S60" i="132"/>
  <c r="R60" i="132"/>
  <c r="Q60" i="132"/>
  <c r="Q59" i="132" s="1"/>
  <c r="P60" i="132"/>
  <c r="E60" i="132"/>
  <c r="E59" i="132" s="1"/>
  <c r="U59" i="132" s="1"/>
  <c r="T59" i="132"/>
  <c r="S59" i="132"/>
  <c r="R59" i="132"/>
  <c r="R58" i="132"/>
  <c r="S57" i="132"/>
  <c r="R57" i="132"/>
  <c r="Q57" i="132"/>
  <c r="P57" i="132"/>
  <c r="E57" i="132"/>
  <c r="S56" i="132"/>
  <c r="R56" i="132"/>
  <c r="Q56" i="132"/>
  <c r="P56" i="132"/>
  <c r="E56" i="132"/>
  <c r="U55" i="132"/>
  <c r="S55" i="132"/>
  <c r="R55" i="132"/>
  <c r="Q55" i="132"/>
  <c r="P55" i="132"/>
  <c r="E55" i="132"/>
  <c r="T55" i="132" s="1"/>
  <c r="S54" i="132"/>
  <c r="R54" i="132"/>
  <c r="Q54" i="132"/>
  <c r="Q53" i="132" s="1"/>
  <c r="P54" i="132"/>
  <c r="E54" i="132"/>
  <c r="U54" i="132" s="1"/>
  <c r="S53" i="132"/>
  <c r="R53" i="132"/>
  <c r="S52" i="132"/>
  <c r="R52" i="132"/>
  <c r="Q52" i="132"/>
  <c r="P52" i="132"/>
  <c r="E52" i="132"/>
  <c r="U52" i="132" s="1"/>
  <c r="S51" i="132"/>
  <c r="R51" i="132"/>
  <c r="Q51" i="132"/>
  <c r="P51" i="132"/>
  <c r="E51" i="132"/>
  <c r="U50" i="132"/>
  <c r="S50" i="132"/>
  <c r="R50" i="132"/>
  <c r="Q50" i="132"/>
  <c r="P50" i="132"/>
  <c r="E50" i="132"/>
  <c r="T50" i="132" s="1"/>
  <c r="S49" i="132"/>
  <c r="R49" i="132"/>
  <c r="Q49" i="132"/>
  <c r="P49" i="132"/>
  <c r="E49" i="132"/>
  <c r="T49" i="132" s="1"/>
  <c r="S48" i="132"/>
  <c r="R48" i="132"/>
  <c r="Q48" i="132"/>
  <c r="P48" i="132"/>
  <c r="E48" i="132"/>
  <c r="U48" i="132" s="1"/>
  <c r="S47" i="132"/>
  <c r="R47" i="132"/>
  <c r="Q47" i="132"/>
  <c r="P47" i="132"/>
  <c r="E47" i="132"/>
  <c r="S46" i="132"/>
  <c r="R46" i="132"/>
  <c r="Q46" i="132"/>
  <c r="P46" i="132"/>
  <c r="E46" i="132"/>
  <c r="S45" i="132"/>
  <c r="R45" i="132"/>
  <c r="Q45" i="132"/>
  <c r="P45" i="132"/>
  <c r="E45" i="132"/>
  <c r="T45" i="132" s="1"/>
  <c r="S44" i="132"/>
  <c r="R44" i="132"/>
  <c r="Q44" i="132"/>
  <c r="P44" i="132"/>
  <c r="P43" i="132" s="1"/>
  <c r="E44" i="132"/>
  <c r="U44" i="132" s="1"/>
  <c r="S43" i="132"/>
  <c r="R43" i="132"/>
  <c r="R42" i="132"/>
  <c r="S41" i="132"/>
  <c r="R41" i="132"/>
  <c r="Q41" i="132"/>
  <c r="P41" i="132"/>
  <c r="E41" i="132"/>
  <c r="S40" i="132"/>
  <c r="R40" i="132"/>
  <c r="Q40" i="132"/>
  <c r="P40" i="132"/>
  <c r="E40" i="132"/>
  <c r="U40" i="132" s="1"/>
  <c r="S39" i="132"/>
  <c r="R39" i="132"/>
  <c r="Q39" i="132"/>
  <c r="P39" i="132"/>
  <c r="E39" i="132"/>
  <c r="T39" i="132" s="1"/>
  <c r="T38" i="132"/>
  <c r="S38" i="132"/>
  <c r="R38" i="132"/>
  <c r="Q38" i="132"/>
  <c r="P38" i="132"/>
  <c r="E38" i="132"/>
  <c r="U38" i="132" s="1"/>
  <c r="S37" i="132"/>
  <c r="R37" i="132"/>
  <c r="Q37" i="132"/>
  <c r="P37" i="132"/>
  <c r="E37" i="132"/>
  <c r="S36" i="132"/>
  <c r="R36" i="132"/>
  <c r="Q36" i="132"/>
  <c r="P36" i="132"/>
  <c r="E36" i="132"/>
  <c r="U36" i="132" s="1"/>
  <c r="S35" i="132"/>
  <c r="R35" i="132"/>
  <c r="Q35" i="132"/>
  <c r="P35" i="132"/>
  <c r="E35" i="132"/>
  <c r="T35" i="132" s="1"/>
  <c r="T34" i="132"/>
  <c r="S34" i="132"/>
  <c r="R34" i="132"/>
  <c r="Q34" i="132"/>
  <c r="P34" i="132"/>
  <c r="E34" i="132"/>
  <c r="U34" i="132" s="1"/>
  <c r="S33" i="132"/>
  <c r="R33" i="132"/>
  <c r="Q33" i="132"/>
  <c r="P33" i="132"/>
  <c r="E33" i="132"/>
  <c r="S32" i="132"/>
  <c r="R32" i="132"/>
  <c r="Q32" i="132"/>
  <c r="P32" i="132"/>
  <c r="T32" i="132" s="1"/>
  <c r="E32" i="132"/>
  <c r="U31" i="132"/>
  <c r="S31" i="132"/>
  <c r="R31" i="132"/>
  <c r="Q31" i="132"/>
  <c r="P31" i="132"/>
  <c r="E31" i="132"/>
  <c r="T31" i="132" s="1"/>
  <c r="S30" i="132"/>
  <c r="R30" i="132"/>
  <c r="Q30" i="132"/>
  <c r="P30" i="132"/>
  <c r="T30" i="132" s="1"/>
  <c r="E30" i="132"/>
  <c r="S29" i="132"/>
  <c r="R29" i="132"/>
  <c r="Q29" i="132"/>
  <c r="P29" i="132"/>
  <c r="E29" i="132"/>
  <c r="S28" i="132"/>
  <c r="R28" i="132"/>
  <c r="Q28" i="132"/>
  <c r="P28" i="132"/>
  <c r="E28" i="132"/>
  <c r="S27" i="132"/>
  <c r="R27" i="132"/>
  <c r="S26" i="132"/>
  <c r="R26" i="132"/>
  <c r="Q26" i="132"/>
  <c r="P26" i="132"/>
  <c r="E26" i="132"/>
  <c r="S25" i="132"/>
  <c r="R25" i="132"/>
  <c r="Q25" i="132"/>
  <c r="P25" i="132"/>
  <c r="E25" i="132"/>
  <c r="U25" i="132" s="1"/>
  <c r="S24" i="132"/>
  <c r="R24" i="132"/>
  <c r="Q24" i="132"/>
  <c r="P24" i="132"/>
  <c r="E24" i="132"/>
  <c r="S23" i="132"/>
  <c r="R23" i="132"/>
  <c r="Q23" i="132"/>
  <c r="P23" i="132"/>
  <c r="E23" i="132"/>
  <c r="S22" i="132"/>
  <c r="R22" i="132"/>
  <c r="Q22" i="132"/>
  <c r="P22" i="132"/>
  <c r="E22" i="132"/>
  <c r="S21" i="132"/>
  <c r="R21" i="132"/>
  <c r="Q21" i="132"/>
  <c r="P21" i="132"/>
  <c r="E21" i="132"/>
  <c r="U21" i="132" s="1"/>
  <c r="S20" i="132"/>
  <c r="R20" i="132"/>
  <c r="Q20" i="132"/>
  <c r="P20" i="132"/>
  <c r="E20" i="132"/>
  <c r="S19" i="132"/>
  <c r="R19" i="132"/>
  <c r="Q19" i="132"/>
  <c r="P19" i="132"/>
  <c r="E19" i="132"/>
  <c r="S18" i="132"/>
  <c r="R18" i="132"/>
  <c r="Q18" i="132"/>
  <c r="P18" i="132"/>
  <c r="E18" i="132"/>
  <c r="S17" i="132"/>
  <c r="R17" i="132"/>
  <c r="Q17" i="132"/>
  <c r="P17" i="132"/>
  <c r="E17" i="132"/>
  <c r="U17" i="132" s="1"/>
  <c r="S16" i="132"/>
  <c r="R16" i="132"/>
  <c r="Q16" i="132"/>
  <c r="P16" i="132"/>
  <c r="E16" i="132"/>
  <c r="S15" i="132"/>
  <c r="R15" i="132"/>
  <c r="Q15" i="132"/>
  <c r="P15" i="132"/>
  <c r="E15" i="132"/>
  <c r="S14" i="132"/>
  <c r="R14" i="132"/>
  <c r="Q14" i="132"/>
  <c r="P14" i="132"/>
  <c r="E14" i="132"/>
  <c r="S13" i="132"/>
  <c r="R13" i="132"/>
  <c r="Q13" i="132"/>
  <c r="P13" i="132"/>
  <c r="T13" i="132" s="1"/>
  <c r="E13" i="132"/>
  <c r="U13" i="132" s="1"/>
  <c r="S12" i="132"/>
  <c r="R12" i="132"/>
  <c r="Q12" i="132"/>
  <c r="P12" i="132"/>
  <c r="E12" i="132"/>
  <c r="S11" i="132"/>
  <c r="R11" i="132"/>
  <c r="Q11" i="132"/>
  <c r="P11" i="132"/>
  <c r="E11" i="132"/>
  <c r="U11" i="132" s="1"/>
  <c r="S10" i="132"/>
  <c r="R10" i="132"/>
  <c r="Q10" i="132"/>
  <c r="P10" i="132"/>
  <c r="E10" i="132"/>
  <c r="S9" i="132"/>
  <c r="R9" i="132"/>
  <c r="S8" i="132"/>
  <c r="R8" i="132"/>
  <c r="S62" i="131"/>
  <c r="R62" i="131"/>
  <c r="S61" i="131"/>
  <c r="R61" i="131"/>
  <c r="Q61" i="131"/>
  <c r="P61" i="131"/>
  <c r="E61" i="131"/>
  <c r="S60" i="131"/>
  <c r="R60" i="131"/>
  <c r="Q60" i="131"/>
  <c r="P60" i="131"/>
  <c r="E60" i="131"/>
  <c r="S59" i="131"/>
  <c r="R59" i="131"/>
  <c r="S58" i="131"/>
  <c r="R58" i="131"/>
  <c r="S57" i="131"/>
  <c r="R57" i="131"/>
  <c r="Q57" i="131"/>
  <c r="P57" i="131"/>
  <c r="E57" i="131"/>
  <c r="S56" i="131"/>
  <c r="R56" i="131"/>
  <c r="Q56" i="131"/>
  <c r="P56" i="131"/>
  <c r="E56" i="131"/>
  <c r="S55" i="131"/>
  <c r="R55" i="131"/>
  <c r="Q55" i="131"/>
  <c r="P55" i="131"/>
  <c r="E55" i="131"/>
  <c r="U55" i="131" s="1"/>
  <c r="S54" i="131"/>
  <c r="R54" i="131"/>
  <c r="Q54" i="131"/>
  <c r="P54" i="131"/>
  <c r="E54" i="131"/>
  <c r="S53" i="131"/>
  <c r="R53" i="131"/>
  <c r="S52" i="131"/>
  <c r="R52" i="131"/>
  <c r="Q52" i="131"/>
  <c r="P52" i="131"/>
  <c r="E52" i="131"/>
  <c r="T52" i="131" s="1"/>
  <c r="S51" i="131"/>
  <c r="R51" i="131"/>
  <c r="Q51" i="131"/>
  <c r="P51" i="131"/>
  <c r="E51" i="131"/>
  <c r="S50" i="131"/>
  <c r="R50" i="131"/>
  <c r="Q50" i="131"/>
  <c r="P50" i="131"/>
  <c r="E50" i="131"/>
  <c r="S49" i="131"/>
  <c r="R49" i="131"/>
  <c r="Q49" i="131"/>
  <c r="P49" i="131"/>
  <c r="E49" i="131"/>
  <c r="S48" i="131"/>
  <c r="R48" i="131"/>
  <c r="Q48" i="131"/>
  <c r="P48" i="131"/>
  <c r="E48" i="131"/>
  <c r="T48" i="131" s="1"/>
  <c r="S47" i="131"/>
  <c r="R47" i="131"/>
  <c r="Q47" i="131"/>
  <c r="P47" i="131"/>
  <c r="E47" i="131"/>
  <c r="S46" i="131"/>
  <c r="R46" i="131"/>
  <c r="Q46" i="131"/>
  <c r="P46" i="131"/>
  <c r="E46" i="131"/>
  <c r="S45" i="131"/>
  <c r="R45" i="131"/>
  <c r="Q45" i="131"/>
  <c r="P45" i="131"/>
  <c r="E45" i="131"/>
  <c r="S44" i="131"/>
  <c r="R44" i="131"/>
  <c r="Q44" i="131"/>
  <c r="P44" i="131"/>
  <c r="E44" i="131"/>
  <c r="T44" i="131" s="1"/>
  <c r="S43" i="131"/>
  <c r="R43" i="131"/>
  <c r="S42" i="131"/>
  <c r="R42" i="131"/>
  <c r="S41" i="131"/>
  <c r="R41" i="131"/>
  <c r="Q41" i="131"/>
  <c r="P41" i="131"/>
  <c r="E41" i="131"/>
  <c r="T41" i="131" s="1"/>
  <c r="S40" i="131"/>
  <c r="R40" i="131"/>
  <c r="Q40" i="131"/>
  <c r="P40" i="131"/>
  <c r="E40" i="131"/>
  <c r="U40" i="131" s="1"/>
  <c r="S39" i="131"/>
  <c r="R39" i="131"/>
  <c r="Q39" i="131"/>
  <c r="P39" i="131"/>
  <c r="E39" i="131"/>
  <c r="U38" i="131"/>
  <c r="S38" i="131"/>
  <c r="R38" i="131"/>
  <c r="Q38" i="131"/>
  <c r="P38" i="131"/>
  <c r="E38" i="131"/>
  <c r="T38" i="131" s="1"/>
  <c r="S37" i="131"/>
  <c r="R37" i="131"/>
  <c r="Q37" i="131"/>
  <c r="P37" i="131"/>
  <c r="E37" i="131"/>
  <c r="T37" i="131" s="1"/>
  <c r="S36" i="131"/>
  <c r="R36" i="131"/>
  <c r="Q36" i="131"/>
  <c r="P36" i="131"/>
  <c r="E36" i="131"/>
  <c r="U36" i="131" s="1"/>
  <c r="S35" i="131"/>
  <c r="R35" i="131"/>
  <c r="Q35" i="131"/>
  <c r="P35" i="131"/>
  <c r="E35" i="131"/>
  <c r="U34" i="131"/>
  <c r="S34" i="131"/>
  <c r="R34" i="131"/>
  <c r="Q34" i="131"/>
  <c r="P34" i="131"/>
  <c r="E34" i="131"/>
  <c r="T34" i="131" s="1"/>
  <c r="S33" i="131"/>
  <c r="R33" i="131"/>
  <c r="Q33" i="131"/>
  <c r="P33" i="131"/>
  <c r="E33" i="131"/>
  <c r="T33" i="131" s="1"/>
  <c r="S32" i="131"/>
  <c r="R32" i="131"/>
  <c r="Q32" i="131"/>
  <c r="P32" i="131"/>
  <c r="T32" i="131" s="1"/>
  <c r="E32" i="131"/>
  <c r="U32" i="131" s="1"/>
  <c r="S31" i="131"/>
  <c r="R31" i="131"/>
  <c r="Q31" i="131"/>
  <c r="P31" i="131"/>
  <c r="E31" i="131"/>
  <c r="S30" i="131"/>
  <c r="R30" i="131"/>
  <c r="Q30" i="131"/>
  <c r="U30" i="131" s="1"/>
  <c r="P30" i="131"/>
  <c r="E30" i="131"/>
  <c r="S29" i="131"/>
  <c r="R29" i="131"/>
  <c r="Q29" i="131"/>
  <c r="P29" i="131"/>
  <c r="E29" i="131"/>
  <c r="T29" i="131" s="1"/>
  <c r="S28" i="131"/>
  <c r="R28" i="131"/>
  <c r="Q28" i="131"/>
  <c r="P28" i="131"/>
  <c r="E28" i="131"/>
  <c r="U28" i="131" s="1"/>
  <c r="S27" i="131"/>
  <c r="R27" i="131"/>
  <c r="S26" i="131"/>
  <c r="R26" i="131"/>
  <c r="Q26" i="131"/>
  <c r="P26" i="131"/>
  <c r="E26" i="131"/>
  <c r="T25" i="131"/>
  <c r="S25" i="131"/>
  <c r="R25" i="131"/>
  <c r="Q25" i="131"/>
  <c r="P25" i="131"/>
  <c r="E25" i="131"/>
  <c r="U25" i="131" s="1"/>
  <c r="U24" i="131"/>
  <c r="S24" i="131"/>
  <c r="R24" i="131"/>
  <c r="Q24" i="131"/>
  <c r="P24" i="131"/>
  <c r="E24" i="131"/>
  <c r="T24" i="131" s="1"/>
  <c r="S23" i="131"/>
  <c r="R23" i="131"/>
  <c r="Q23" i="131"/>
  <c r="P23" i="131"/>
  <c r="E23" i="131"/>
  <c r="U23" i="131" s="1"/>
  <c r="S22" i="131"/>
  <c r="R22" i="131"/>
  <c r="Q22" i="131"/>
  <c r="P22" i="131"/>
  <c r="E22" i="131"/>
  <c r="T21" i="131"/>
  <c r="S21" i="131"/>
  <c r="R21" i="131"/>
  <c r="Q21" i="131"/>
  <c r="P21" i="131"/>
  <c r="E21" i="131"/>
  <c r="U21" i="131" s="1"/>
  <c r="U20" i="131"/>
  <c r="S20" i="131"/>
  <c r="R20" i="131"/>
  <c r="Q20" i="131"/>
  <c r="P20" i="131"/>
  <c r="E20" i="131"/>
  <c r="T20" i="131" s="1"/>
  <c r="S19" i="131"/>
  <c r="R19" i="131"/>
  <c r="Q19" i="131"/>
  <c r="P19" i="131"/>
  <c r="E19" i="131"/>
  <c r="U19" i="131" s="1"/>
  <c r="S18" i="131"/>
  <c r="R18" i="131"/>
  <c r="Q18" i="131"/>
  <c r="P18" i="131"/>
  <c r="E18" i="131"/>
  <c r="T17" i="131"/>
  <c r="S17" i="131"/>
  <c r="R17" i="131"/>
  <c r="Q17" i="131"/>
  <c r="P17" i="131"/>
  <c r="E17" i="131"/>
  <c r="U17" i="131" s="1"/>
  <c r="U16" i="131"/>
  <c r="S16" i="131"/>
  <c r="R16" i="131"/>
  <c r="Q16" i="131"/>
  <c r="P16" i="131"/>
  <c r="E16" i="131"/>
  <c r="T16" i="131" s="1"/>
  <c r="S15" i="131"/>
  <c r="R15" i="131"/>
  <c r="Q15" i="131"/>
  <c r="P15" i="131"/>
  <c r="E15" i="131"/>
  <c r="U15" i="131" s="1"/>
  <c r="S14" i="131"/>
  <c r="R14" i="131"/>
  <c r="Q14" i="131"/>
  <c r="P14" i="131"/>
  <c r="E14" i="131"/>
  <c r="S13" i="131"/>
  <c r="R13" i="131"/>
  <c r="Q13" i="131"/>
  <c r="U13" i="131" s="1"/>
  <c r="P13" i="131"/>
  <c r="T13" i="131" s="1"/>
  <c r="E13" i="131"/>
  <c r="S12" i="131"/>
  <c r="R12" i="131"/>
  <c r="Q12" i="131"/>
  <c r="P12" i="131"/>
  <c r="E12" i="131"/>
  <c r="T12" i="131" s="1"/>
  <c r="S11" i="131"/>
  <c r="R11" i="131"/>
  <c r="Q11" i="131"/>
  <c r="P11" i="131"/>
  <c r="E11" i="131"/>
  <c r="U11" i="131" s="1"/>
  <c r="S10" i="131"/>
  <c r="R10" i="131"/>
  <c r="Q10" i="131"/>
  <c r="P10" i="131"/>
  <c r="E10" i="131"/>
  <c r="S9" i="131"/>
  <c r="R9" i="131"/>
  <c r="S8" i="131"/>
  <c r="R8" i="131"/>
  <c r="S62" i="130"/>
  <c r="R62" i="130"/>
  <c r="S61" i="130"/>
  <c r="R61" i="130"/>
  <c r="Q61" i="130"/>
  <c r="P61" i="130"/>
  <c r="E61" i="130"/>
  <c r="U61" i="130" s="1"/>
  <c r="S60" i="130"/>
  <c r="R60" i="130"/>
  <c r="Q60" i="130"/>
  <c r="Q59" i="130" s="1"/>
  <c r="P60" i="130"/>
  <c r="E60" i="130"/>
  <c r="E59" i="130" s="1"/>
  <c r="U59" i="130" s="1"/>
  <c r="T59" i="130"/>
  <c r="S59" i="130"/>
  <c r="R59" i="130"/>
  <c r="S58" i="130"/>
  <c r="R58" i="130"/>
  <c r="S57" i="130"/>
  <c r="R57" i="130"/>
  <c r="Q57" i="130"/>
  <c r="P57" i="130"/>
  <c r="E57" i="130"/>
  <c r="U57" i="130" s="1"/>
  <c r="S56" i="130"/>
  <c r="R56" i="130"/>
  <c r="Q56" i="130"/>
  <c r="P56" i="130"/>
  <c r="E56" i="130"/>
  <c r="U55" i="130"/>
  <c r="S55" i="130"/>
  <c r="R55" i="130"/>
  <c r="Q55" i="130"/>
  <c r="P55" i="130"/>
  <c r="E55" i="130"/>
  <c r="T55" i="130" s="1"/>
  <c r="S54" i="130"/>
  <c r="R54" i="130"/>
  <c r="Q54" i="130"/>
  <c r="P54" i="130"/>
  <c r="E54" i="130"/>
  <c r="U54" i="130" s="1"/>
  <c r="S53" i="130"/>
  <c r="R53" i="130"/>
  <c r="S52" i="130"/>
  <c r="R52" i="130"/>
  <c r="Q52" i="130"/>
  <c r="P52" i="130"/>
  <c r="E52" i="130"/>
  <c r="U52" i="130" s="1"/>
  <c r="S51" i="130"/>
  <c r="R51" i="130"/>
  <c r="Q51" i="130"/>
  <c r="P51" i="130"/>
  <c r="E51" i="130"/>
  <c r="S50" i="130"/>
  <c r="R50" i="130"/>
  <c r="Q50" i="130"/>
  <c r="P50" i="130"/>
  <c r="E50" i="130"/>
  <c r="S49" i="130"/>
  <c r="R49" i="130"/>
  <c r="Q49" i="130"/>
  <c r="P49" i="130"/>
  <c r="E49" i="130"/>
  <c r="S48" i="130"/>
  <c r="R48" i="130"/>
  <c r="Q48" i="130"/>
  <c r="P48" i="130"/>
  <c r="E48" i="130"/>
  <c r="U48" i="130" s="1"/>
  <c r="S47" i="130"/>
  <c r="R47" i="130"/>
  <c r="Q47" i="130"/>
  <c r="P47" i="130"/>
  <c r="E47" i="130"/>
  <c r="S46" i="130"/>
  <c r="R46" i="130"/>
  <c r="Q46" i="130"/>
  <c r="P46" i="130"/>
  <c r="E46" i="130"/>
  <c r="S45" i="130"/>
  <c r="R45" i="130"/>
  <c r="Q45" i="130"/>
  <c r="P45" i="130"/>
  <c r="E45" i="130"/>
  <c r="S44" i="130"/>
  <c r="R44" i="130"/>
  <c r="Q44" i="130"/>
  <c r="P44" i="130"/>
  <c r="E44" i="130"/>
  <c r="U44" i="130" s="1"/>
  <c r="S43" i="130"/>
  <c r="R43" i="130"/>
  <c r="S42" i="130"/>
  <c r="R42" i="130"/>
  <c r="S41" i="130"/>
  <c r="R41" i="130"/>
  <c r="Q41" i="130"/>
  <c r="P41" i="130"/>
  <c r="E41" i="130"/>
  <c r="U40" i="130"/>
  <c r="S40" i="130"/>
  <c r="R40" i="130"/>
  <c r="Q40" i="130"/>
  <c r="P40" i="130"/>
  <c r="E40" i="130"/>
  <c r="T40" i="130" s="1"/>
  <c r="S39" i="130"/>
  <c r="R39" i="130"/>
  <c r="Q39" i="130"/>
  <c r="P39" i="130"/>
  <c r="E39" i="130"/>
  <c r="T39" i="130" s="1"/>
  <c r="S38" i="130"/>
  <c r="R38" i="130"/>
  <c r="Q38" i="130"/>
  <c r="P38" i="130"/>
  <c r="E38" i="130"/>
  <c r="S37" i="130"/>
  <c r="R37" i="130"/>
  <c r="Q37" i="130"/>
  <c r="P37" i="130"/>
  <c r="E37" i="130"/>
  <c r="U36" i="130"/>
  <c r="S36" i="130"/>
  <c r="R36" i="130"/>
  <c r="Q36" i="130"/>
  <c r="P36" i="130"/>
  <c r="E36" i="130"/>
  <c r="T36" i="130" s="1"/>
  <c r="S35" i="130"/>
  <c r="R35" i="130"/>
  <c r="Q35" i="130"/>
  <c r="P35" i="130"/>
  <c r="E35" i="130"/>
  <c r="T35" i="130" s="1"/>
  <c r="S34" i="130"/>
  <c r="R34" i="130"/>
  <c r="Q34" i="130"/>
  <c r="P34" i="130"/>
  <c r="E34" i="130"/>
  <c r="S33" i="130"/>
  <c r="R33" i="130"/>
  <c r="Q33" i="130"/>
  <c r="P33" i="130"/>
  <c r="E33" i="130"/>
  <c r="S32" i="130"/>
  <c r="R32" i="130"/>
  <c r="Q32" i="130"/>
  <c r="U32" i="130" s="1"/>
  <c r="P32" i="130"/>
  <c r="T32" i="130" s="1"/>
  <c r="E32" i="130"/>
  <c r="S31" i="130"/>
  <c r="R31" i="130"/>
  <c r="Q31" i="130"/>
  <c r="P31" i="130"/>
  <c r="E31" i="130"/>
  <c r="S30" i="130"/>
  <c r="R30" i="130"/>
  <c r="Q30" i="130"/>
  <c r="P30" i="130"/>
  <c r="T30" i="130" s="1"/>
  <c r="E30" i="130"/>
  <c r="S29" i="130"/>
  <c r="R29" i="130"/>
  <c r="Q29" i="130"/>
  <c r="P29" i="130"/>
  <c r="E29" i="130"/>
  <c r="S28" i="130"/>
  <c r="R28" i="130"/>
  <c r="Q28" i="130"/>
  <c r="P28" i="130"/>
  <c r="E28" i="130"/>
  <c r="U28" i="130" s="1"/>
  <c r="S27" i="130"/>
  <c r="R27" i="130"/>
  <c r="S26" i="130"/>
  <c r="R26" i="130"/>
  <c r="Q26" i="130"/>
  <c r="P26" i="130"/>
  <c r="E26" i="130"/>
  <c r="T26" i="130" s="1"/>
  <c r="S25" i="130"/>
  <c r="R25" i="130"/>
  <c r="Q25" i="130"/>
  <c r="P25" i="130"/>
  <c r="E25" i="130"/>
  <c r="U25" i="130" s="1"/>
  <c r="S24" i="130"/>
  <c r="R24" i="130"/>
  <c r="Q24" i="130"/>
  <c r="P24" i="130"/>
  <c r="E24" i="130"/>
  <c r="T23" i="130"/>
  <c r="S23" i="130"/>
  <c r="R23" i="130"/>
  <c r="Q23" i="130"/>
  <c r="P23" i="130"/>
  <c r="E23" i="130"/>
  <c r="U23" i="130" s="1"/>
  <c r="S22" i="130"/>
  <c r="R22" i="130"/>
  <c r="Q22" i="130"/>
  <c r="P22" i="130"/>
  <c r="E22" i="130"/>
  <c r="T22" i="130" s="1"/>
  <c r="S21" i="130"/>
  <c r="R21" i="130"/>
  <c r="Q21" i="130"/>
  <c r="P21" i="130"/>
  <c r="E21" i="130"/>
  <c r="U21" i="130" s="1"/>
  <c r="S20" i="130"/>
  <c r="R20" i="130"/>
  <c r="Q20" i="130"/>
  <c r="P20" i="130"/>
  <c r="E20" i="130"/>
  <c r="T19" i="130"/>
  <c r="S19" i="130"/>
  <c r="R19" i="130"/>
  <c r="Q19" i="130"/>
  <c r="P19" i="130"/>
  <c r="E19" i="130"/>
  <c r="U19" i="130" s="1"/>
  <c r="S18" i="130"/>
  <c r="R18" i="130"/>
  <c r="Q18" i="130"/>
  <c r="P18" i="130"/>
  <c r="E18" i="130"/>
  <c r="T18" i="130" s="1"/>
  <c r="S17" i="130"/>
  <c r="R17" i="130"/>
  <c r="Q17" i="130"/>
  <c r="P17" i="130"/>
  <c r="E17" i="130"/>
  <c r="U17" i="130" s="1"/>
  <c r="S16" i="130"/>
  <c r="R16" i="130"/>
  <c r="Q16" i="130"/>
  <c r="P16" i="130"/>
  <c r="E16" i="130"/>
  <c r="T15" i="130"/>
  <c r="S15" i="130"/>
  <c r="R15" i="130"/>
  <c r="Q15" i="130"/>
  <c r="P15" i="130"/>
  <c r="E15" i="130"/>
  <c r="U15" i="130" s="1"/>
  <c r="S14" i="130"/>
  <c r="R14" i="130"/>
  <c r="Q14" i="130"/>
  <c r="P14" i="130"/>
  <c r="E14" i="130"/>
  <c r="T14" i="130" s="1"/>
  <c r="S13" i="130"/>
  <c r="R13" i="130"/>
  <c r="Q13" i="130"/>
  <c r="P13" i="130"/>
  <c r="E13" i="130"/>
  <c r="U13" i="130" s="1"/>
  <c r="S12" i="130"/>
  <c r="R12" i="130"/>
  <c r="Q12" i="130"/>
  <c r="P12" i="130"/>
  <c r="E12" i="130"/>
  <c r="S11" i="130"/>
  <c r="R11" i="130"/>
  <c r="Q11" i="130"/>
  <c r="P11" i="130"/>
  <c r="E11" i="130"/>
  <c r="T11" i="130" s="1"/>
  <c r="S10" i="130"/>
  <c r="R10" i="130"/>
  <c r="Q10" i="130"/>
  <c r="P10" i="130"/>
  <c r="E10" i="130"/>
  <c r="S9" i="130"/>
  <c r="R9" i="130"/>
  <c r="S8" i="130"/>
  <c r="R8" i="130"/>
  <c r="S62" i="129"/>
  <c r="R62" i="129"/>
  <c r="T61" i="129"/>
  <c r="S61" i="129"/>
  <c r="R61" i="129"/>
  <c r="Q61" i="129"/>
  <c r="P61" i="129"/>
  <c r="E61" i="129"/>
  <c r="U61" i="129" s="1"/>
  <c r="S60" i="129"/>
  <c r="R60" i="129"/>
  <c r="Q60" i="129"/>
  <c r="Q59" i="129" s="1"/>
  <c r="P60" i="129"/>
  <c r="E60" i="129"/>
  <c r="S59" i="129"/>
  <c r="R59" i="129"/>
  <c r="S58" i="129"/>
  <c r="R58" i="129"/>
  <c r="T57" i="129"/>
  <c r="S57" i="129"/>
  <c r="R57" i="129"/>
  <c r="Q57" i="129"/>
  <c r="P57" i="129"/>
  <c r="E57" i="129"/>
  <c r="U57" i="129" s="1"/>
  <c r="S56" i="129"/>
  <c r="R56" i="129"/>
  <c r="Q56" i="129"/>
  <c r="P56" i="129"/>
  <c r="E56" i="129"/>
  <c r="T56" i="129" s="1"/>
  <c r="S55" i="129"/>
  <c r="R55" i="129"/>
  <c r="Q55" i="129"/>
  <c r="P55" i="129"/>
  <c r="E55" i="129"/>
  <c r="U55" i="129" s="1"/>
  <c r="S54" i="129"/>
  <c r="R54" i="129"/>
  <c r="Q54" i="129"/>
  <c r="P54" i="129"/>
  <c r="E54" i="129"/>
  <c r="S53" i="129"/>
  <c r="R53" i="129"/>
  <c r="T52" i="129"/>
  <c r="S52" i="129"/>
  <c r="R52" i="129"/>
  <c r="Q52" i="129"/>
  <c r="P52" i="129"/>
  <c r="E52" i="129"/>
  <c r="U52" i="129" s="1"/>
  <c r="U51" i="129"/>
  <c r="S51" i="129"/>
  <c r="R51" i="129"/>
  <c r="Q51" i="129"/>
  <c r="P51" i="129"/>
  <c r="E51" i="129"/>
  <c r="T51" i="129" s="1"/>
  <c r="S50" i="129"/>
  <c r="R50" i="129"/>
  <c r="Q50" i="129"/>
  <c r="P50" i="129"/>
  <c r="E50" i="129"/>
  <c r="U50" i="129" s="1"/>
  <c r="S49" i="129"/>
  <c r="R49" i="129"/>
  <c r="Q49" i="129"/>
  <c r="P49" i="129"/>
  <c r="E49" i="129"/>
  <c r="T48" i="129"/>
  <c r="S48" i="129"/>
  <c r="R48" i="129"/>
  <c r="Q48" i="129"/>
  <c r="P48" i="129"/>
  <c r="E48" i="129"/>
  <c r="U48" i="129" s="1"/>
  <c r="U47" i="129"/>
  <c r="S47" i="129"/>
  <c r="R47" i="129"/>
  <c r="Q47" i="129"/>
  <c r="P47" i="129"/>
  <c r="E47" i="129"/>
  <c r="T47" i="129" s="1"/>
  <c r="S46" i="129"/>
  <c r="R46" i="129"/>
  <c r="Q46" i="129"/>
  <c r="P46" i="129"/>
  <c r="E46" i="129"/>
  <c r="U46" i="129" s="1"/>
  <c r="S45" i="129"/>
  <c r="R45" i="129"/>
  <c r="Q45" i="129"/>
  <c r="P45" i="129"/>
  <c r="E45" i="129"/>
  <c r="T44" i="129"/>
  <c r="S44" i="129"/>
  <c r="R44" i="129"/>
  <c r="Q44" i="129"/>
  <c r="P44" i="129"/>
  <c r="E44" i="129"/>
  <c r="U44" i="129" s="1"/>
  <c r="S43" i="129"/>
  <c r="R43" i="129"/>
  <c r="S42" i="129"/>
  <c r="R42" i="129"/>
  <c r="S41" i="129"/>
  <c r="R41" i="129"/>
  <c r="Q41" i="129"/>
  <c r="P41" i="129"/>
  <c r="E41" i="129"/>
  <c r="T41" i="129" s="1"/>
  <c r="T40" i="129"/>
  <c r="S40" i="129"/>
  <c r="R40" i="129"/>
  <c r="Q40" i="129"/>
  <c r="P40" i="129"/>
  <c r="E40" i="129"/>
  <c r="U40" i="129" s="1"/>
  <c r="S39" i="129"/>
  <c r="R39" i="129"/>
  <c r="Q39" i="129"/>
  <c r="P39" i="129"/>
  <c r="E39" i="129"/>
  <c r="S38" i="129"/>
  <c r="R38" i="129"/>
  <c r="Q38" i="129"/>
  <c r="P38" i="129"/>
  <c r="E38" i="129"/>
  <c r="U38" i="129" s="1"/>
  <c r="S37" i="129"/>
  <c r="R37" i="129"/>
  <c r="Q37" i="129"/>
  <c r="P37" i="129"/>
  <c r="E37" i="129"/>
  <c r="T37" i="129" s="1"/>
  <c r="T36" i="129"/>
  <c r="S36" i="129"/>
  <c r="R36" i="129"/>
  <c r="Q36" i="129"/>
  <c r="P36" i="129"/>
  <c r="E36" i="129"/>
  <c r="U36" i="129" s="1"/>
  <c r="S35" i="129"/>
  <c r="R35" i="129"/>
  <c r="Q35" i="129"/>
  <c r="P35" i="129"/>
  <c r="E35" i="129"/>
  <c r="S34" i="129"/>
  <c r="R34" i="129"/>
  <c r="Q34" i="129"/>
  <c r="P34" i="129"/>
  <c r="E34" i="129"/>
  <c r="U34" i="129" s="1"/>
  <c r="S33" i="129"/>
  <c r="R33" i="129"/>
  <c r="Q33" i="129"/>
  <c r="P33" i="129"/>
  <c r="E33" i="129"/>
  <c r="T33" i="129" s="1"/>
  <c r="S32" i="129"/>
  <c r="R32" i="129"/>
  <c r="Q32" i="129"/>
  <c r="P32" i="129"/>
  <c r="T32" i="129" s="1"/>
  <c r="E32" i="129"/>
  <c r="U32" i="129" s="1"/>
  <c r="S31" i="129"/>
  <c r="R31" i="129"/>
  <c r="Q31" i="129"/>
  <c r="P31" i="129"/>
  <c r="E31" i="129"/>
  <c r="S30" i="129"/>
  <c r="R30" i="129"/>
  <c r="Q30" i="129"/>
  <c r="P30" i="129"/>
  <c r="E30" i="129"/>
  <c r="S29" i="129"/>
  <c r="R29" i="129"/>
  <c r="Q29" i="129"/>
  <c r="P29" i="129"/>
  <c r="E29" i="129"/>
  <c r="T29" i="129" s="1"/>
  <c r="S28" i="129"/>
  <c r="R28" i="129"/>
  <c r="Q28" i="129"/>
  <c r="P28" i="129"/>
  <c r="E28" i="129"/>
  <c r="U28" i="129" s="1"/>
  <c r="S27" i="129"/>
  <c r="R27" i="129"/>
  <c r="S26" i="129"/>
  <c r="R26" i="129"/>
  <c r="Q26" i="129"/>
  <c r="P26" i="129"/>
  <c r="E26" i="129"/>
  <c r="S25" i="129"/>
  <c r="R25" i="129"/>
  <c r="Q25" i="129"/>
  <c r="P25" i="129"/>
  <c r="E25" i="129"/>
  <c r="S24" i="129"/>
  <c r="R24" i="129"/>
  <c r="Q24" i="129"/>
  <c r="P24" i="129"/>
  <c r="E24" i="129"/>
  <c r="S23" i="129"/>
  <c r="R23" i="129"/>
  <c r="Q23" i="129"/>
  <c r="P23" i="129"/>
  <c r="E23" i="129"/>
  <c r="U23" i="129" s="1"/>
  <c r="S22" i="129"/>
  <c r="R22" i="129"/>
  <c r="Q22" i="129"/>
  <c r="P22" i="129"/>
  <c r="E22" i="129"/>
  <c r="S21" i="129"/>
  <c r="R21" i="129"/>
  <c r="Q21" i="129"/>
  <c r="P21" i="129"/>
  <c r="E21" i="129"/>
  <c r="S20" i="129"/>
  <c r="R20" i="129"/>
  <c r="Q20" i="129"/>
  <c r="P20" i="129"/>
  <c r="E20" i="129"/>
  <c r="S19" i="129"/>
  <c r="R19" i="129"/>
  <c r="Q19" i="129"/>
  <c r="P19" i="129"/>
  <c r="E19" i="129"/>
  <c r="U19" i="129" s="1"/>
  <c r="S18" i="129"/>
  <c r="R18" i="129"/>
  <c r="Q18" i="129"/>
  <c r="P18" i="129"/>
  <c r="E18" i="129"/>
  <c r="S17" i="129"/>
  <c r="R17" i="129"/>
  <c r="Q17" i="129"/>
  <c r="P17" i="129"/>
  <c r="E17" i="129"/>
  <c r="S16" i="129"/>
  <c r="R16" i="129"/>
  <c r="Q16" i="129"/>
  <c r="P16" i="129"/>
  <c r="E16" i="129"/>
  <c r="S15" i="129"/>
  <c r="R15" i="129"/>
  <c r="Q15" i="129"/>
  <c r="P15" i="129"/>
  <c r="E15" i="129"/>
  <c r="U15" i="129" s="1"/>
  <c r="S14" i="129"/>
  <c r="R14" i="129"/>
  <c r="Q14" i="129"/>
  <c r="P14" i="129"/>
  <c r="E14" i="129"/>
  <c r="S13" i="129"/>
  <c r="R13" i="129"/>
  <c r="Q13" i="129"/>
  <c r="P13" i="129"/>
  <c r="E13" i="129"/>
  <c r="S12" i="129"/>
  <c r="R12" i="129"/>
  <c r="Q12" i="129"/>
  <c r="P12" i="129"/>
  <c r="E12" i="129"/>
  <c r="T12" i="129" s="1"/>
  <c r="S11" i="129"/>
  <c r="R11" i="129"/>
  <c r="Q11" i="129"/>
  <c r="P11" i="129"/>
  <c r="E11" i="129"/>
  <c r="U11" i="129" s="1"/>
  <c r="S10" i="129"/>
  <c r="R10" i="129"/>
  <c r="Q10" i="129"/>
  <c r="P10" i="129"/>
  <c r="E10" i="129"/>
  <c r="S9" i="129"/>
  <c r="R9" i="129"/>
  <c r="S8" i="129"/>
  <c r="R8" i="129"/>
  <c r="S62" i="128"/>
  <c r="R62" i="128"/>
  <c r="U61" i="128"/>
  <c r="S61" i="128"/>
  <c r="R61" i="128"/>
  <c r="Q61" i="128"/>
  <c r="P61" i="128"/>
  <c r="E61" i="128"/>
  <c r="T61" i="128" s="1"/>
  <c r="S60" i="128"/>
  <c r="R60" i="128"/>
  <c r="Q60" i="128"/>
  <c r="Q59" i="128" s="1"/>
  <c r="P60" i="128"/>
  <c r="E60" i="128"/>
  <c r="E59" i="128" s="1"/>
  <c r="U59" i="128" s="1"/>
  <c r="S59" i="128"/>
  <c r="R59" i="128"/>
  <c r="S58" i="128"/>
  <c r="R58" i="128"/>
  <c r="T57" i="128"/>
  <c r="S57" i="128"/>
  <c r="R57" i="128"/>
  <c r="Q57" i="128"/>
  <c r="P57" i="128"/>
  <c r="E57" i="128"/>
  <c r="U57" i="128" s="1"/>
  <c r="S56" i="128"/>
  <c r="R56" i="128"/>
  <c r="Q56" i="128"/>
  <c r="P56" i="128"/>
  <c r="E56" i="128"/>
  <c r="S55" i="128"/>
  <c r="R55" i="128"/>
  <c r="Q55" i="128"/>
  <c r="P55" i="128"/>
  <c r="E55" i="128"/>
  <c r="U55" i="128" s="1"/>
  <c r="S54" i="128"/>
  <c r="R54" i="128"/>
  <c r="Q54" i="128"/>
  <c r="P54" i="128"/>
  <c r="E54" i="128"/>
  <c r="U54" i="128" s="1"/>
  <c r="S53" i="128"/>
  <c r="R53" i="128"/>
  <c r="S52" i="128"/>
  <c r="R52" i="128"/>
  <c r="Q52" i="128"/>
  <c r="P52" i="128"/>
  <c r="E52" i="128"/>
  <c r="U52" i="128" s="1"/>
  <c r="S51" i="128"/>
  <c r="R51" i="128"/>
  <c r="Q51" i="128"/>
  <c r="P51" i="128"/>
  <c r="E51" i="128"/>
  <c r="T50" i="128"/>
  <c r="S50" i="128"/>
  <c r="R50" i="128"/>
  <c r="Q50" i="128"/>
  <c r="P50" i="128"/>
  <c r="E50" i="128"/>
  <c r="U50" i="128" s="1"/>
  <c r="S49" i="128"/>
  <c r="R49" i="128"/>
  <c r="Q49" i="128"/>
  <c r="P49" i="128"/>
  <c r="E49" i="128"/>
  <c r="T49" i="128" s="1"/>
  <c r="S48" i="128"/>
  <c r="R48" i="128"/>
  <c r="Q48" i="128"/>
  <c r="P48" i="128"/>
  <c r="E48" i="128"/>
  <c r="U48" i="128" s="1"/>
  <c r="S47" i="128"/>
  <c r="R47" i="128"/>
  <c r="Q47" i="128"/>
  <c r="P47" i="128"/>
  <c r="E47" i="128"/>
  <c r="T46" i="128"/>
  <c r="S46" i="128"/>
  <c r="R46" i="128"/>
  <c r="Q46" i="128"/>
  <c r="P46" i="128"/>
  <c r="E46" i="128"/>
  <c r="U46" i="128" s="1"/>
  <c r="S45" i="128"/>
  <c r="R45" i="128"/>
  <c r="Q45" i="128"/>
  <c r="U45" i="128" s="1"/>
  <c r="P45" i="128"/>
  <c r="E45" i="128"/>
  <c r="T45" i="128" s="1"/>
  <c r="S44" i="128"/>
  <c r="R44" i="128"/>
  <c r="Q44" i="128"/>
  <c r="P44" i="128"/>
  <c r="E44" i="128"/>
  <c r="S43" i="128"/>
  <c r="R43" i="128"/>
  <c r="S42" i="128"/>
  <c r="R42" i="128"/>
  <c r="S41" i="128"/>
  <c r="R41" i="128"/>
  <c r="Q41" i="128"/>
  <c r="P41" i="128"/>
  <c r="E41" i="128"/>
  <c r="S40" i="128"/>
  <c r="R40" i="128"/>
  <c r="Q40" i="128"/>
  <c r="P40" i="128"/>
  <c r="E40" i="128"/>
  <c r="S39" i="128"/>
  <c r="R39" i="128"/>
  <c r="Q39" i="128"/>
  <c r="P39" i="128"/>
  <c r="E39" i="128"/>
  <c r="T39" i="128" s="1"/>
  <c r="T38" i="128"/>
  <c r="S38" i="128"/>
  <c r="R38" i="128"/>
  <c r="Q38" i="128"/>
  <c r="P38" i="128"/>
  <c r="E38" i="128"/>
  <c r="U38" i="128" s="1"/>
  <c r="S37" i="128"/>
  <c r="R37" i="128"/>
  <c r="Q37" i="128"/>
  <c r="P37" i="128"/>
  <c r="E37" i="128"/>
  <c r="U36" i="128"/>
  <c r="S36" i="128"/>
  <c r="R36" i="128"/>
  <c r="Q36" i="128"/>
  <c r="P36" i="128"/>
  <c r="E36" i="128"/>
  <c r="T36" i="128" s="1"/>
  <c r="S35" i="128"/>
  <c r="R35" i="128"/>
  <c r="Q35" i="128"/>
  <c r="P35" i="128"/>
  <c r="E35" i="128"/>
  <c r="T35" i="128" s="1"/>
  <c r="S34" i="128"/>
  <c r="R34" i="128"/>
  <c r="Q34" i="128"/>
  <c r="P34" i="128"/>
  <c r="E34" i="128"/>
  <c r="U34" i="128" s="1"/>
  <c r="S33" i="128"/>
  <c r="R33" i="128"/>
  <c r="Q33" i="128"/>
  <c r="P33" i="128"/>
  <c r="E33" i="128"/>
  <c r="S32" i="128"/>
  <c r="R32" i="128"/>
  <c r="Q32" i="128"/>
  <c r="U32" i="128" s="1"/>
  <c r="P32" i="128"/>
  <c r="E32" i="128"/>
  <c r="S31" i="128"/>
  <c r="R31" i="128"/>
  <c r="Q31" i="128"/>
  <c r="P31" i="128"/>
  <c r="E31" i="128"/>
  <c r="T31" i="128" s="1"/>
  <c r="S30" i="128"/>
  <c r="R30" i="128"/>
  <c r="Q30" i="128"/>
  <c r="P30" i="128"/>
  <c r="T30" i="128" s="1"/>
  <c r="E30" i="128"/>
  <c r="U30" i="128" s="1"/>
  <c r="S29" i="128"/>
  <c r="R29" i="128"/>
  <c r="Q29" i="128"/>
  <c r="P29" i="128"/>
  <c r="E29" i="128"/>
  <c r="T28" i="128"/>
  <c r="S28" i="128"/>
  <c r="R28" i="128"/>
  <c r="Q28" i="128"/>
  <c r="P28" i="128"/>
  <c r="E28" i="128"/>
  <c r="U28" i="128" s="1"/>
  <c r="S27" i="128"/>
  <c r="R27" i="128"/>
  <c r="U26" i="128"/>
  <c r="S26" i="128"/>
  <c r="R26" i="128"/>
  <c r="Q26" i="128"/>
  <c r="P26" i="128"/>
  <c r="E26" i="128"/>
  <c r="T26" i="128" s="1"/>
  <c r="S25" i="128"/>
  <c r="R25" i="128"/>
  <c r="Q25" i="128"/>
  <c r="P25" i="128"/>
  <c r="E25" i="128"/>
  <c r="U25" i="128" s="1"/>
  <c r="S24" i="128"/>
  <c r="R24" i="128"/>
  <c r="Q24" i="128"/>
  <c r="P24" i="128"/>
  <c r="E24" i="128"/>
  <c r="T23" i="128"/>
  <c r="S23" i="128"/>
  <c r="R23" i="128"/>
  <c r="Q23" i="128"/>
  <c r="P23" i="128"/>
  <c r="E23" i="128"/>
  <c r="U23" i="128" s="1"/>
  <c r="U22" i="128"/>
  <c r="S22" i="128"/>
  <c r="R22" i="128"/>
  <c r="Q22" i="128"/>
  <c r="P22" i="128"/>
  <c r="E22" i="128"/>
  <c r="T22" i="128" s="1"/>
  <c r="S21" i="128"/>
  <c r="R21" i="128"/>
  <c r="Q21" i="128"/>
  <c r="P21" i="128"/>
  <c r="E21" i="128"/>
  <c r="U21" i="128" s="1"/>
  <c r="S20" i="128"/>
  <c r="R20" i="128"/>
  <c r="Q20" i="128"/>
  <c r="P20" i="128"/>
  <c r="E20" i="128"/>
  <c r="U19" i="128"/>
  <c r="T19" i="128"/>
  <c r="S19" i="128"/>
  <c r="R19" i="128"/>
  <c r="Q19" i="128"/>
  <c r="P19" i="128"/>
  <c r="E19" i="128"/>
  <c r="U18" i="128"/>
  <c r="S18" i="128"/>
  <c r="R18" i="128"/>
  <c r="Q18" i="128"/>
  <c r="P18" i="128"/>
  <c r="E18" i="128"/>
  <c r="T18" i="128" s="1"/>
  <c r="S17" i="128"/>
  <c r="R17" i="128"/>
  <c r="Q17" i="128"/>
  <c r="P17" i="128"/>
  <c r="E17" i="128"/>
  <c r="U17" i="128" s="1"/>
  <c r="S16" i="128"/>
  <c r="R16" i="128"/>
  <c r="Q16" i="128"/>
  <c r="P16" i="128"/>
  <c r="E16" i="128"/>
  <c r="T15" i="128"/>
  <c r="S15" i="128"/>
  <c r="R15" i="128"/>
  <c r="Q15" i="128"/>
  <c r="P15" i="128"/>
  <c r="E15" i="128"/>
  <c r="U15" i="128" s="1"/>
  <c r="U14" i="128"/>
  <c r="S14" i="128"/>
  <c r="R14" i="128"/>
  <c r="Q14" i="128"/>
  <c r="P14" i="128"/>
  <c r="E14" i="128"/>
  <c r="T14" i="128" s="1"/>
  <c r="S13" i="128"/>
  <c r="R13" i="128"/>
  <c r="Q13" i="128"/>
  <c r="P13" i="128"/>
  <c r="E13" i="128"/>
  <c r="U13" i="128" s="1"/>
  <c r="S12" i="128"/>
  <c r="R12" i="128"/>
  <c r="Q12" i="128"/>
  <c r="P12" i="128"/>
  <c r="E12" i="128"/>
  <c r="U11" i="128"/>
  <c r="S11" i="128"/>
  <c r="R11" i="128"/>
  <c r="Q11" i="128"/>
  <c r="P11" i="128"/>
  <c r="E11" i="128"/>
  <c r="T11" i="128" s="1"/>
  <c r="S10" i="128"/>
  <c r="R10" i="128"/>
  <c r="Q10" i="128"/>
  <c r="Q9" i="128" s="1"/>
  <c r="P10" i="128"/>
  <c r="E10" i="128"/>
  <c r="U10" i="128" s="1"/>
  <c r="S9" i="128"/>
  <c r="R9" i="128"/>
  <c r="S8" i="128"/>
  <c r="R8" i="128"/>
  <c r="S62" i="127"/>
  <c r="R62" i="127"/>
  <c r="S61" i="127"/>
  <c r="R61" i="127"/>
  <c r="Q61" i="127"/>
  <c r="P61" i="127"/>
  <c r="E61" i="127"/>
  <c r="S60" i="127"/>
  <c r="R60" i="127"/>
  <c r="Q60" i="127"/>
  <c r="Q59" i="127" s="1"/>
  <c r="P60" i="127"/>
  <c r="E60" i="127"/>
  <c r="S59" i="127"/>
  <c r="R59" i="127"/>
  <c r="S58" i="127"/>
  <c r="R58" i="127"/>
  <c r="S57" i="127"/>
  <c r="R57" i="127"/>
  <c r="Q57" i="127"/>
  <c r="P57" i="127"/>
  <c r="E57" i="127"/>
  <c r="T57" i="127" s="1"/>
  <c r="S56" i="127"/>
  <c r="R56" i="127"/>
  <c r="Q56" i="127"/>
  <c r="P56" i="127"/>
  <c r="E56" i="127"/>
  <c r="T56" i="127" s="1"/>
  <c r="S55" i="127"/>
  <c r="R55" i="127"/>
  <c r="Q55" i="127"/>
  <c r="P55" i="127"/>
  <c r="E55" i="127"/>
  <c r="U55" i="127" s="1"/>
  <c r="S54" i="127"/>
  <c r="R54" i="127"/>
  <c r="Q54" i="127"/>
  <c r="P54" i="127"/>
  <c r="E54" i="127"/>
  <c r="S53" i="127"/>
  <c r="R53" i="127"/>
  <c r="S52" i="127"/>
  <c r="R52" i="127"/>
  <c r="Q52" i="127"/>
  <c r="P52" i="127"/>
  <c r="E52" i="127"/>
  <c r="S51" i="127"/>
  <c r="R51" i="127"/>
  <c r="Q51" i="127"/>
  <c r="P51" i="127"/>
  <c r="E51" i="127"/>
  <c r="S50" i="127"/>
  <c r="R50" i="127"/>
  <c r="Q50" i="127"/>
  <c r="P50" i="127"/>
  <c r="E50" i="127"/>
  <c r="U50" i="127" s="1"/>
  <c r="S49" i="127"/>
  <c r="R49" i="127"/>
  <c r="Q49" i="127"/>
  <c r="P49" i="127"/>
  <c r="E49" i="127"/>
  <c r="S48" i="127"/>
  <c r="R48" i="127"/>
  <c r="Q48" i="127"/>
  <c r="P48" i="127"/>
  <c r="E48" i="127"/>
  <c r="S47" i="127"/>
  <c r="R47" i="127"/>
  <c r="Q47" i="127"/>
  <c r="P47" i="127"/>
  <c r="E47" i="127"/>
  <c r="S46" i="127"/>
  <c r="R46" i="127"/>
  <c r="Q46" i="127"/>
  <c r="P46" i="127"/>
  <c r="E46" i="127"/>
  <c r="U46" i="127" s="1"/>
  <c r="S45" i="127"/>
  <c r="R45" i="127"/>
  <c r="Q45" i="127"/>
  <c r="P45" i="127"/>
  <c r="E45" i="127"/>
  <c r="S44" i="127"/>
  <c r="R44" i="127"/>
  <c r="Q44" i="127"/>
  <c r="P44" i="127"/>
  <c r="E44" i="127"/>
  <c r="S43" i="127"/>
  <c r="R43" i="127"/>
  <c r="S42" i="127"/>
  <c r="R42" i="127"/>
  <c r="S41" i="127"/>
  <c r="R41" i="127"/>
  <c r="Q41" i="127"/>
  <c r="P41" i="127"/>
  <c r="E41" i="127"/>
  <c r="T41" i="127" s="1"/>
  <c r="S40" i="127"/>
  <c r="R40" i="127"/>
  <c r="Q40" i="127"/>
  <c r="P40" i="127"/>
  <c r="E40" i="127"/>
  <c r="S39" i="127"/>
  <c r="R39" i="127"/>
  <c r="Q39" i="127"/>
  <c r="P39" i="127"/>
  <c r="E39" i="127"/>
  <c r="U38" i="127"/>
  <c r="S38" i="127"/>
  <c r="R38" i="127"/>
  <c r="Q38" i="127"/>
  <c r="P38" i="127"/>
  <c r="E38" i="127"/>
  <c r="T38" i="127" s="1"/>
  <c r="S37" i="127"/>
  <c r="R37" i="127"/>
  <c r="Q37" i="127"/>
  <c r="P37" i="127"/>
  <c r="E37" i="127"/>
  <c r="T37" i="127" s="1"/>
  <c r="S36" i="127"/>
  <c r="R36" i="127"/>
  <c r="Q36" i="127"/>
  <c r="P36" i="127"/>
  <c r="E36" i="127"/>
  <c r="S35" i="127"/>
  <c r="R35" i="127"/>
  <c r="Q35" i="127"/>
  <c r="P35" i="127"/>
  <c r="E35" i="127"/>
  <c r="U34" i="127"/>
  <c r="S34" i="127"/>
  <c r="R34" i="127"/>
  <c r="Q34" i="127"/>
  <c r="P34" i="127"/>
  <c r="E34" i="127"/>
  <c r="T34" i="127" s="1"/>
  <c r="S33" i="127"/>
  <c r="R33" i="127"/>
  <c r="Q33" i="127"/>
  <c r="P33" i="127"/>
  <c r="E33" i="127"/>
  <c r="T33" i="127" s="1"/>
  <c r="S32" i="127"/>
  <c r="R32" i="127"/>
  <c r="Q32" i="127"/>
  <c r="P32" i="127"/>
  <c r="T32" i="127" s="1"/>
  <c r="E32" i="127"/>
  <c r="U32" i="127" s="1"/>
  <c r="S31" i="127"/>
  <c r="R31" i="127"/>
  <c r="Q31" i="127"/>
  <c r="P31" i="127"/>
  <c r="E31" i="127"/>
  <c r="S30" i="127"/>
  <c r="R30" i="127"/>
  <c r="Q30" i="127"/>
  <c r="U30" i="127" s="1"/>
  <c r="P30" i="127"/>
  <c r="T30" i="127" s="1"/>
  <c r="E30" i="127"/>
  <c r="S29" i="127"/>
  <c r="R29" i="127"/>
  <c r="Q29" i="127"/>
  <c r="P29" i="127"/>
  <c r="E29" i="127"/>
  <c r="T29" i="127" s="1"/>
  <c r="T28" i="127"/>
  <c r="S28" i="127"/>
  <c r="R28" i="127"/>
  <c r="Q28" i="127"/>
  <c r="P28" i="127"/>
  <c r="E28" i="127"/>
  <c r="U28" i="127" s="1"/>
  <c r="S27" i="127"/>
  <c r="R27" i="127"/>
  <c r="S26" i="127"/>
  <c r="R26" i="127"/>
  <c r="Q26" i="127"/>
  <c r="P26" i="127"/>
  <c r="E26" i="127"/>
  <c r="T25" i="127"/>
  <c r="S25" i="127"/>
  <c r="R25" i="127"/>
  <c r="Q25" i="127"/>
  <c r="P25" i="127"/>
  <c r="E25" i="127"/>
  <c r="U25" i="127" s="1"/>
  <c r="S24" i="127"/>
  <c r="R24" i="127"/>
  <c r="Q24" i="127"/>
  <c r="P24" i="127"/>
  <c r="E24" i="127"/>
  <c r="T24" i="127" s="1"/>
  <c r="S23" i="127"/>
  <c r="R23" i="127"/>
  <c r="Q23" i="127"/>
  <c r="P23" i="127"/>
  <c r="E23" i="127"/>
  <c r="U23" i="127" s="1"/>
  <c r="S22" i="127"/>
  <c r="R22" i="127"/>
  <c r="Q22" i="127"/>
  <c r="P22" i="127"/>
  <c r="E22" i="127"/>
  <c r="T21" i="127"/>
  <c r="S21" i="127"/>
  <c r="R21" i="127"/>
  <c r="Q21" i="127"/>
  <c r="P21" i="127"/>
  <c r="E21" i="127"/>
  <c r="U21" i="127" s="1"/>
  <c r="S20" i="127"/>
  <c r="R20" i="127"/>
  <c r="Q20" i="127"/>
  <c r="P20" i="127"/>
  <c r="E20" i="127"/>
  <c r="T20" i="127" s="1"/>
  <c r="S19" i="127"/>
  <c r="R19" i="127"/>
  <c r="Q19" i="127"/>
  <c r="P19" i="127"/>
  <c r="E19" i="127"/>
  <c r="U19" i="127" s="1"/>
  <c r="S18" i="127"/>
  <c r="R18" i="127"/>
  <c r="Q18" i="127"/>
  <c r="P18" i="127"/>
  <c r="E18" i="127"/>
  <c r="T17" i="127"/>
  <c r="S17" i="127"/>
  <c r="R17" i="127"/>
  <c r="Q17" i="127"/>
  <c r="P17" i="127"/>
  <c r="E17" i="127"/>
  <c r="U17" i="127" s="1"/>
  <c r="S16" i="127"/>
  <c r="R16" i="127"/>
  <c r="Q16" i="127"/>
  <c r="P16" i="127"/>
  <c r="E16" i="127"/>
  <c r="T16" i="127" s="1"/>
  <c r="S15" i="127"/>
  <c r="R15" i="127"/>
  <c r="Q15" i="127"/>
  <c r="P15" i="127"/>
  <c r="E15" i="127"/>
  <c r="U15" i="127" s="1"/>
  <c r="S14" i="127"/>
  <c r="R14" i="127"/>
  <c r="Q14" i="127"/>
  <c r="P14" i="127"/>
  <c r="E14" i="127"/>
  <c r="S13" i="127"/>
  <c r="R13" i="127"/>
  <c r="Q13" i="127"/>
  <c r="U13" i="127" s="1"/>
  <c r="P13" i="127"/>
  <c r="T13" i="127" s="1"/>
  <c r="E13" i="127"/>
  <c r="S12" i="127"/>
  <c r="R12" i="127"/>
  <c r="Q12" i="127"/>
  <c r="P12" i="127"/>
  <c r="E12" i="127"/>
  <c r="T12" i="127" s="1"/>
  <c r="T11" i="127"/>
  <c r="S11" i="127"/>
  <c r="R11" i="127"/>
  <c r="Q11" i="127"/>
  <c r="P11" i="127"/>
  <c r="E11" i="127"/>
  <c r="U11" i="127" s="1"/>
  <c r="S10" i="127"/>
  <c r="R10" i="127"/>
  <c r="Q10" i="127"/>
  <c r="P10" i="127"/>
  <c r="E10" i="127"/>
  <c r="S9" i="127"/>
  <c r="R9" i="127"/>
  <c r="S8" i="127"/>
  <c r="R8" i="127"/>
  <c r="S62" i="126"/>
  <c r="R62" i="126"/>
  <c r="S61" i="126"/>
  <c r="R61" i="126"/>
  <c r="Q61" i="126"/>
  <c r="P61" i="126"/>
  <c r="E61" i="126"/>
  <c r="U61" i="126" s="1"/>
  <c r="U60" i="126"/>
  <c r="S60" i="126"/>
  <c r="R60" i="126"/>
  <c r="Q60" i="126"/>
  <c r="Q59" i="126" s="1"/>
  <c r="P60" i="126"/>
  <c r="E60" i="126"/>
  <c r="E59" i="126" s="1"/>
  <c r="U59" i="126" s="1"/>
  <c r="T59" i="126"/>
  <c r="S59" i="126"/>
  <c r="R59" i="126"/>
  <c r="S58" i="126"/>
  <c r="R58" i="126"/>
  <c r="S57" i="126"/>
  <c r="R57" i="126"/>
  <c r="Q57" i="126"/>
  <c r="P57" i="126"/>
  <c r="E57" i="126"/>
  <c r="S56" i="126"/>
  <c r="R56" i="126"/>
  <c r="Q56" i="126"/>
  <c r="P56" i="126"/>
  <c r="E56" i="126"/>
  <c r="U55" i="126"/>
  <c r="S55" i="126"/>
  <c r="R55" i="126"/>
  <c r="Q55" i="126"/>
  <c r="P55" i="126"/>
  <c r="E55" i="126"/>
  <c r="T55" i="126" s="1"/>
  <c r="S54" i="126"/>
  <c r="R54" i="126"/>
  <c r="Q54" i="126"/>
  <c r="Q53" i="126" s="1"/>
  <c r="P54" i="126"/>
  <c r="E54" i="126"/>
  <c r="U54" i="126" s="1"/>
  <c r="S53" i="126"/>
  <c r="R53" i="126"/>
  <c r="S52" i="126"/>
  <c r="R52" i="126"/>
  <c r="Q52" i="126"/>
  <c r="P52" i="126"/>
  <c r="E52" i="126"/>
  <c r="U52" i="126" s="1"/>
  <c r="S51" i="126"/>
  <c r="R51" i="126"/>
  <c r="Q51" i="126"/>
  <c r="P51" i="126"/>
  <c r="E51" i="126"/>
  <c r="U50" i="126"/>
  <c r="S50" i="126"/>
  <c r="R50" i="126"/>
  <c r="Q50" i="126"/>
  <c r="P50" i="126"/>
  <c r="E50" i="126"/>
  <c r="T50" i="126" s="1"/>
  <c r="S49" i="126"/>
  <c r="R49" i="126"/>
  <c r="Q49" i="126"/>
  <c r="P49" i="126"/>
  <c r="E49" i="126"/>
  <c r="T49" i="126" s="1"/>
  <c r="S48" i="126"/>
  <c r="R48" i="126"/>
  <c r="Q48" i="126"/>
  <c r="P48" i="126"/>
  <c r="E48" i="126"/>
  <c r="U48" i="126" s="1"/>
  <c r="S47" i="126"/>
  <c r="R47" i="126"/>
  <c r="Q47" i="126"/>
  <c r="P47" i="126"/>
  <c r="E47" i="126"/>
  <c r="S46" i="126"/>
  <c r="R46" i="126"/>
  <c r="Q46" i="126"/>
  <c r="P46" i="126"/>
  <c r="E46" i="126"/>
  <c r="T46" i="126" s="1"/>
  <c r="S45" i="126"/>
  <c r="R45" i="126"/>
  <c r="Q45" i="126"/>
  <c r="P45" i="126"/>
  <c r="E45" i="126"/>
  <c r="T45" i="126" s="1"/>
  <c r="S44" i="126"/>
  <c r="R44" i="126"/>
  <c r="Q44" i="126"/>
  <c r="P44" i="126"/>
  <c r="P43" i="126" s="1"/>
  <c r="E44" i="126"/>
  <c r="U44" i="126" s="1"/>
  <c r="S43" i="126"/>
  <c r="R43" i="126"/>
  <c r="S42" i="126"/>
  <c r="R42" i="126"/>
  <c r="S41" i="126"/>
  <c r="R41" i="126"/>
  <c r="Q41" i="126"/>
  <c r="P41" i="126"/>
  <c r="E41" i="126"/>
  <c r="S40" i="126"/>
  <c r="R40" i="126"/>
  <c r="Q40" i="126"/>
  <c r="P40" i="126"/>
  <c r="E40" i="126"/>
  <c r="U40" i="126" s="1"/>
  <c r="S39" i="126"/>
  <c r="R39" i="126"/>
  <c r="Q39" i="126"/>
  <c r="P39" i="126"/>
  <c r="E39" i="126"/>
  <c r="S38" i="126"/>
  <c r="R38" i="126"/>
  <c r="Q38" i="126"/>
  <c r="P38" i="126"/>
  <c r="E38" i="126"/>
  <c r="S37" i="126"/>
  <c r="R37" i="126"/>
  <c r="Q37" i="126"/>
  <c r="P37" i="126"/>
  <c r="E37" i="126"/>
  <c r="S36" i="126"/>
  <c r="R36" i="126"/>
  <c r="Q36" i="126"/>
  <c r="P36" i="126"/>
  <c r="E36" i="126"/>
  <c r="T36" i="126" s="1"/>
  <c r="S35" i="126"/>
  <c r="R35" i="126"/>
  <c r="Q35" i="126"/>
  <c r="P35" i="126"/>
  <c r="E35" i="126"/>
  <c r="U35" i="126" s="1"/>
  <c r="S34" i="126"/>
  <c r="R34" i="126"/>
  <c r="Q34" i="126"/>
  <c r="P34" i="126"/>
  <c r="E34" i="126"/>
  <c r="U34" i="126" s="1"/>
  <c r="S33" i="126"/>
  <c r="R33" i="126"/>
  <c r="Q33" i="126"/>
  <c r="P33" i="126"/>
  <c r="E33" i="126"/>
  <c r="T32" i="126"/>
  <c r="S32" i="126"/>
  <c r="R32" i="126"/>
  <c r="Q32" i="126"/>
  <c r="P32" i="126"/>
  <c r="E32" i="126"/>
  <c r="U32" i="126" s="1"/>
  <c r="S31" i="126"/>
  <c r="R31" i="126"/>
  <c r="Q31" i="126"/>
  <c r="P31" i="126"/>
  <c r="E31" i="126"/>
  <c r="T31" i="126" s="1"/>
  <c r="S30" i="126"/>
  <c r="R30" i="126"/>
  <c r="Q30" i="126"/>
  <c r="P30" i="126"/>
  <c r="T30" i="126" s="1"/>
  <c r="E30" i="126"/>
  <c r="U30" i="126" s="1"/>
  <c r="S29" i="126"/>
  <c r="R29" i="126"/>
  <c r="Q29" i="126"/>
  <c r="P29" i="126"/>
  <c r="E29" i="126"/>
  <c r="T28" i="126"/>
  <c r="S28" i="126"/>
  <c r="R28" i="126"/>
  <c r="Q28" i="126"/>
  <c r="P28" i="126"/>
  <c r="E28" i="126"/>
  <c r="U28" i="126" s="1"/>
  <c r="S27" i="126"/>
  <c r="R27" i="126"/>
  <c r="U26" i="126"/>
  <c r="T26" i="126"/>
  <c r="S26" i="126"/>
  <c r="R26" i="126"/>
  <c r="Q26" i="126"/>
  <c r="P26" i="126"/>
  <c r="E26" i="126"/>
  <c r="S25" i="126"/>
  <c r="R25" i="126"/>
  <c r="Q25" i="126"/>
  <c r="P25" i="126"/>
  <c r="E25" i="126"/>
  <c r="U25" i="126" s="1"/>
  <c r="S24" i="126"/>
  <c r="R24" i="126"/>
  <c r="Q24" i="126"/>
  <c r="P24" i="126"/>
  <c r="E24" i="126"/>
  <c r="S23" i="126"/>
  <c r="R23" i="126"/>
  <c r="Q23" i="126"/>
  <c r="P23" i="126"/>
  <c r="E23" i="126"/>
  <c r="U22" i="126"/>
  <c r="T22" i="126"/>
  <c r="S22" i="126"/>
  <c r="R22" i="126"/>
  <c r="Q22" i="126"/>
  <c r="P22" i="126"/>
  <c r="E22" i="126"/>
  <c r="T21" i="126"/>
  <c r="S21" i="126"/>
  <c r="R21" i="126"/>
  <c r="Q21" i="126"/>
  <c r="P21" i="126"/>
  <c r="E21" i="126"/>
  <c r="U21" i="126" s="1"/>
  <c r="S20" i="126"/>
  <c r="R20" i="126"/>
  <c r="Q20" i="126"/>
  <c r="P20" i="126"/>
  <c r="E20" i="126"/>
  <c r="S19" i="126"/>
  <c r="R19" i="126"/>
  <c r="Q19" i="126"/>
  <c r="P19" i="126"/>
  <c r="E19" i="126"/>
  <c r="U19" i="126" s="1"/>
  <c r="U18" i="126"/>
  <c r="S18" i="126"/>
  <c r="R18" i="126"/>
  <c r="Q18" i="126"/>
  <c r="P18" i="126"/>
  <c r="E18" i="126"/>
  <c r="T18" i="126" s="1"/>
  <c r="S17" i="126"/>
  <c r="R17" i="126"/>
  <c r="Q17" i="126"/>
  <c r="P17" i="126"/>
  <c r="E17" i="126"/>
  <c r="U17" i="126" s="1"/>
  <c r="S16" i="126"/>
  <c r="R16" i="126"/>
  <c r="Q16" i="126"/>
  <c r="P16" i="126"/>
  <c r="E16" i="126"/>
  <c r="S15" i="126"/>
  <c r="R15" i="126"/>
  <c r="Q15" i="126"/>
  <c r="P15" i="126"/>
  <c r="E15" i="126"/>
  <c r="S14" i="126"/>
  <c r="R14" i="126"/>
  <c r="Q14" i="126"/>
  <c r="P14" i="126"/>
  <c r="E14" i="126"/>
  <c r="U14" i="126" s="1"/>
  <c r="T13" i="126"/>
  <c r="S13" i="126"/>
  <c r="R13" i="126"/>
  <c r="Q13" i="126"/>
  <c r="P13" i="126"/>
  <c r="E13" i="126"/>
  <c r="U13" i="126" s="1"/>
  <c r="S12" i="126"/>
  <c r="R12" i="126"/>
  <c r="Q12" i="126"/>
  <c r="P12" i="126"/>
  <c r="E12" i="126"/>
  <c r="U11" i="126"/>
  <c r="T11" i="126"/>
  <c r="S11" i="126"/>
  <c r="R11" i="126"/>
  <c r="Q11" i="126"/>
  <c r="P11" i="126"/>
  <c r="E11" i="126"/>
  <c r="S10" i="126"/>
  <c r="R10" i="126"/>
  <c r="Q10" i="126"/>
  <c r="P10" i="126"/>
  <c r="E10" i="126"/>
  <c r="U10" i="126" s="1"/>
  <c r="S9" i="126"/>
  <c r="R9" i="126"/>
  <c r="S8" i="126"/>
  <c r="R8" i="126"/>
  <c r="S62" i="125"/>
  <c r="R62" i="125"/>
  <c r="T61" i="125"/>
  <c r="S61" i="125"/>
  <c r="R61" i="125"/>
  <c r="Q61" i="125"/>
  <c r="P61" i="125"/>
  <c r="E61" i="125"/>
  <c r="U61" i="125" s="1"/>
  <c r="S60" i="125"/>
  <c r="R60" i="125"/>
  <c r="Q60" i="125"/>
  <c r="Q59" i="125" s="1"/>
  <c r="P60" i="125"/>
  <c r="E60" i="125"/>
  <c r="S59" i="125"/>
  <c r="R59" i="125"/>
  <c r="S58" i="125"/>
  <c r="R58" i="125"/>
  <c r="T57" i="125"/>
  <c r="S57" i="125"/>
  <c r="R57" i="125"/>
  <c r="Q57" i="125"/>
  <c r="P57" i="125"/>
  <c r="E57" i="125"/>
  <c r="U57" i="125" s="1"/>
  <c r="S56" i="125"/>
  <c r="R56" i="125"/>
  <c r="Q56" i="125"/>
  <c r="P56" i="125"/>
  <c r="E56" i="125"/>
  <c r="T56" i="125" s="1"/>
  <c r="S55" i="125"/>
  <c r="R55" i="125"/>
  <c r="Q55" i="125"/>
  <c r="P55" i="125"/>
  <c r="E55" i="125"/>
  <c r="U55" i="125" s="1"/>
  <c r="S54" i="125"/>
  <c r="R54" i="125"/>
  <c r="Q54" i="125"/>
  <c r="P54" i="125"/>
  <c r="E54" i="125"/>
  <c r="S53" i="125"/>
  <c r="R53" i="125"/>
  <c r="T52" i="125"/>
  <c r="S52" i="125"/>
  <c r="R52" i="125"/>
  <c r="Q52" i="125"/>
  <c r="P52" i="125"/>
  <c r="E52" i="125"/>
  <c r="U52" i="125" s="1"/>
  <c r="U51" i="125"/>
  <c r="S51" i="125"/>
  <c r="R51" i="125"/>
  <c r="Q51" i="125"/>
  <c r="P51" i="125"/>
  <c r="E51" i="125"/>
  <c r="T51" i="125" s="1"/>
  <c r="S50" i="125"/>
  <c r="R50" i="125"/>
  <c r="Q50" i="125"/>
  <c r="P50" i="125"/>
  <c r="E50" i="125"/>
  <c r="U50" i="125" s="1"/>
  <c r="S49" i="125"/>
  <c r="R49" i="125"/>
  <c r="Q49" i="125"/>
  <c r="P49" i="125"/>
  <c r="E49" i="125"/>
  <c r="T48" i="125"/>
  <c r="S48" i="125"/>
  <c r="R48" i="125"/>
  <c r="Q48" i="125"/>
  <c r="P48" i="125"/>
  <c r="E48" i="125"/>
  <c r="U48" i="125" s="1"/>
  <c r="U47" i="125"/>
  <c r="S47" i="125"/>
  <c r="R47" i="125"/>
  <c r="Q47" i="125"/>
  <c r="P47" i="125"/>
  <c r="E47" i="125"/>
  <c r="T47" i="125" s="1"/>
  <c r="S46" i="125"/>
  <c r="R46" i="125"/>
  <c r="Q46" i="125"/>
  <c r="P46" i="125"/>
  <c r="E46" i="125"/>
  <c r="U46" i="125" s="1"/>
  <c r="S45" i="125"/>
  <c r="R45" i="125"/>
  <c r="Q45" i="125"/>
  <c r="P45" i="125"/>
  <c r="E45" i="125"/>
  <c r="T44" i="125"/>
  <c r="S44" i="125"/>
  <c r="R44" i="125"/>
  <c r="Q44" i="125"/>
  <c r="P44" i="125"/>
  <c r="E44" i="125"/>
  <c r="U44" i="125" s="1"/>
  <c r="S43" i="125"/>
  <c r="R43" i="125"/>
  <c r="S42" i="125"/>
  <c r="R42" i="125"/>
  <c r="S41" i="125"/>
  <c r="R41" i="125"/>
  <c r="Q41" i="125"/>
  <c r="P41" i="125"/>
  <c r="E41" i="125"/>
  <c r="T41" i="125" s="1"/>
  <c r="T40" i="125"/>
  <c r="S40" i="125"/>
  <c r="R40" i="125"/>
  <c r="Q40" i="125"/>
  <c r="P40" i="125"/>
  <c r="E40" i="125"/>
  <c r="U40" i="125" s="1"/>
  <c r="S39" i="125"/>
  <c r="R39" i="125"/>
  <c r="Q39" i="125"/>
  <c r="P39" i="125"/>
  <c r="E39" i="125"/>
  <c r="S38" i="125"/>
  <c r="R38" i="125"/>
  <c r="Q38" i="125"/>
  <c r="P38" i="125"/>
  <c r="E38" i="125"/>
  <c r="U38" i="125" s="1"/>
  <c r="S37" i="125"/>
  <c r="R37" i="125"/>
  <c r="Q37" i="125"/>
  <c r="P37" i="125"/>
  <c r="E37" i="125"/>
  <c r="T37" i="125" s="1"/>
  <c r="T36" i="125"/>
  <c r="S36" i="125"/>
  <c r="R36" i="125"/>
  <c r="Q36" i="125"/>
  <c r="P36" i="125"/>
  <c r="E36" i="125"/>
  <c r="U36" i="125" s="1"/>
  <c r="S35" i="125"/>
  <c r="R35" i="125"/>
  <c r="Q35" i="125"/>
  <c r="P35" i="125"/>
  <c r="E35" i="125"/>
  <c r="S34" i="125"/>
  <c r="R34" i="125"/>
  <c r="Q34" i="125"/>
  <c r="P34" i="125"/>
  <c r="E34" i="125"/>
  <c r="U34" i="125" s="1"/>
  <c r="S33" i="125"/>
  <c r="R33" i="125"/>
  <c r="Q33" i="125"/>
  <c r="P33" i="125"/>
  <c r="E33" i="125"/>
  <c r="T33" i="125" s="1"/>
  <c r="T32" i="125"/>
  <c r="S32" i="125"/>
  <c r="R32" i="125"/>
  <c r="Q32" i="125"/>
  <c r="P32" i="125"/>
  <c r="E32" i="125"/>
  <c r="U32" i="125" s="1"/>
  <c r="S31" i="125"/>
  <c r="R31" i="125"/>
  <c r="Q31" i="125"/>
  <c r="P31" i="125"/>
  <c r="E31" i="125"/>
  <c r="S30" i="125"/>
  <c r="R30" i="125"/>
  <c r="Q30" i="125"/>
  <c r="P30" i="125"/>
  <c r="T30" i="125" s="1"/>
  <c r="E30" i="125"/>
  <c r="U29" i="125"/>
  <c r="S29" i="125"/>
  <c r="R29" i="125"/>
  <c r="Q29" i="125"/>
  <c r="P29" i="125"/>
  <c r="E29" i="125"/>
  <c r="T29" i="125" s="1"/>
  <c r="T28" i="125"/>
  <c r="S28" i="125"/>
  <c r="R28" i="125"/>
  <c r="Q28" i="125"/>
  <c r="P28" i="125"/>
  <c r="E28" i="125"/>
  <c r="U28" i="125" s="1"/>
  <c r="S27" i="125"/>
  <c r="R27" i="125"/>
  <c r="S26" i="125"/>
  <c r="R26" i="125"/>
  <c r="Q26" i="125"/>
  <c r="P26" i="125"/>
  <c r="E26" i="125"/>
  <c r="S25" i="125"/>
  <c r="R25" i="125"/>
  <c r="Q25" i="125"/>
  <c r="P25" i="125"/>
  <c r="E25" i="125"/>
  <c r="U25" i="125" s="1"/>
  <c r="S24" i="125"/>
  <c r="R24" i="125"/>
  <c r="Q24" i="125"/>
  <c r="P24" i="125"/>
  <c r="E24" i="125"/>
  <c r="T24" i="125" s="1"/>
  <c r="T23" i="125"/>
  <c r="S23" i="125"/>
  <c r="R23" i="125"/>
  <c r="Q23" i="125"/>
  <c r="P23" i="125"/>
  <c r="E23" i="125"/>
  <c r="U23" i="125" s="1"/>
  <c r="S22" i="125"/>
  <c r="R22" i="125"/>
  <c r="Q22" i="125"/>
  <c r="P22" i="125"/>
  <c r="E22" i="125"/>
  <c r="S21" i="125"/>
  <c r="R21" i="125"/>
  <c r="Q21" i="125"/>
  <c r="P21" i="125"/>
  <c r="E21" i="125"/>
  <c r="U21" i="125" s="1"/>
  <c r="S20" i="125"/>
  <c r="R20" i="125"/>
  <c r="Q20" i="125"/>
  <c r="P20" i="125"/>
  <c r="E20" i="125"/>
  <c r="T20" i="125" s="1"/>
  <c r="T19" i="125"/>
  <c r="S19" i="125"/>
  <c r="R19" i="125"/>
  <c r="Q19" i="125"/>
  <c r="P19" i="125"/>
  <c r="E19" i="125"/>
  <c r="U19" i="125" s="1"/>
  <c r="S18" i="125"/>
  <c r="R18" i="125"/>
  <c r="Q18" i="125"/>
  <c r="P18" i="125"/>
  <c r="E18" i="125"/>
  <c r="S17" i="125"/>
  <c r="R17" i="125"/>
  <c r="Q17" i="125"/>
  <c r="P17" i="125"/>
  <c r="E17" i="125"/>
  <c r="U17" i="125" s="1"/>
  <c r="S16" i="125"/>
  <c r="R16" i="125"/>
  <c r="Q16" i="125"/>
  <c r="P16" i="125"/>
  <c r="E16" i="125"/>
  <c r="T16" i="125" s="1"/>
  <c r="T15" i="125"/>
  <c r="S15" i="125"/>
  <c r="R15" i="125"/>
  <c r="Q15" i="125"/>
  <c r="P15" i="125"/>
  <c r="E15" i="125"/>
  <c r="U15" i="125" s="1"/>
  <c r="S14" i="125"/>
  <c r="R14" i="125"/>
  <c r="Q14" i="125"/>
  <c r="P14" i="125"/>
  <c r="E14" i="125"/>
  <c r="S13" i="125"/>
  <c r="R13" i="125"/>
  <c r="Q13" i="125"/>
  <c r="P13" i="125"/>
  <c r="T13" i="125" s="1"/>
  <c r="E13" i="125"/>
  <c r="U12" i="125"/>
  <c r="S12" i="125"/>
  <c r="R12" i="125"/>
  <c r="Q12" i="125"/>
  <c r="P12" i="125"/>
  <c r="E12" i="125"/>
  <c r="T12" i="125" s="1"/>
  <c r="T11" i="125"/>
  <c r="S11" i="125"/>
  <c r="R11" i="125"/>
  <c r="Q11" i="125"/>
  <c r="P11" i="125"/>
  <c r="E11" i="125"/>
  <c r="U11" i="125" s="1"/>
  <c r="S10" i="125"/>
  <c r="R10" i="125"/>
  <c r="Q10" i="125"/>
  <c r="P10" i="125"/>
  <c r="E10" i="125"/>
  <c r="S9" i="125"/>
  <c r="R9" i="125"/>
  <c r="S8" i="125"/>
  <c r="R8" i="125"/>
  <c r="R62" i="124"/>
  <c r="T61" i="124"/>
  <c r="S61" i="124"/>
  <c r="R61" i="124"/>
  <c r="Q61" i="124"/>
  <c r="P61" i="124"/>
  <c r="E61" i="124"/>
  <c r="U61" i="124" s="1"/>
  <c r="U60" i="124"/>
  <c r="S60" i="124"/>
  <c r="R60" i="124"/>
  <c r="Q60" i="124"/>
  <c r="Q59" i="124" s="1"/>
  <c r="P60" i="124"/>
  <c r="P59" i="124" s="1"/>
  <c r="E60" i="124"/>
  <c r="E59" i="124" s="1"/>
  <c r="U59" i="124" s="1"/>
  <c r="S59" i="124"/>
  <c r="R59" i="124"/>
  <c r="R58" i="124"/>
  <c r="S57" i="124"/>
  <c r="R57" i="124"/>
  <c r="Q57" i="124"/>
  <c r="P57" i="124"/>
  <c r="E57" i="124"/>
  <c r="S56" i="124"/>
  <c r="R56" i="124"/>
  <c r="Q56" i="124"/>
  <c r="P56" i="124"/>
  <c r="E56" i="124"/>
  <c r="S55" i="124"/>
  <c r="R55" i="124"/>
  <c r="Q55" i="124"/>
  <c r="P55" i="124"/>
  <c r="E55" i="124"/>
  <c r="T55" i="124" s="1"/>
  <c r="S54" i="124"/>
  <c r="R54" i="124"/>
  <c r="Q54" i="124"/>
  <c r="Q53" i="124" s="1"/>
  <c r="P54" i="124"/>
  <c r="E54" i="124"/>
  <c r="U54" i="124" s="1"/>
  <c r="S53" i="124"/>
  <c r="R53" i="124"/>
  <c r="S52" i="124"/>
  <c r="R52" i="124"/>
  <c r="Q52" i="124"/>
  <c r="P52" i="124"/>
  <c r="E52" i="124"/>
  <c r="S51" i="124"/>
  <c r="R51" i="124"/>
  <c r="Q51" i="124"/>
  <c r="P51" i="124"/>
  <c r="E51" i="124"/>
  <c r="U50" i="124"/>
  <c r="S50" i="124"/>
  <c r="R50" i="124"/>
  <c r="Q50" i="124"/>
  <c r="P50" i="124"/>
  <c r="E50" i="124"/>
  <c r="T50" i="124" s="1"/>
  <c r="S49" i="124"/>
  <c r="R49" i="124"/>
  <c r="Q49" i="124"/>
  <c r="P49" i="124"/>
  <c r="E49" i="124"/>
  <c r="T49" i="124" s="1"/>
  <c r="S48" i="124"/>
  <c r="R48" i="124"/>
  <c r="Q48" i="124"/>
  <c r="P48" i="124"/>
  <c r="E48" i="124"/>
  <c r="S47" i="124"/>
  <c r="R47" i="124"/>
  <c r="Q47" i="124"/>
  <c r="P47" i="124"/>
  <c r="E47" i="124"/>
  <c r="S46" i="124"/>
  <c r="R46" i="124"/>
  <c r="Q46" i="124"/>
  <c r="U46" i="124" s="1"/>
  <c r="P46" i="124"/>
  <c r="T46" i="124" s="1"/>
  <c r="E46" i="124"/>
  <c r="S45" i="124"/>
  <c r="R45" i="124"/>
  <c r="Q45" i="124"/>
  <c r="P45" i="124"/>
  <c r="E45" i="124"/>
  <c r="S44" i="124"/>
  <c r="R44" i="124"/>
  <c r="Q44" i="124"/>
  <c r="P44" i="124"/>
  <c r="E44" i="124"/>
  <c r="S43" i="124"/>
  <c r="R43" i="124"/>
  <c r="R42" i="124"/>
  <c r="S41" i="124"/>
  <c r="R41" i="124"/>
  <c r="Q41" i="124"/>
  <c r="P41" i="124"/>
  <c r="E41" i="124"/>
  <c r="S40" i="124"/>
  <c r="R40" i="124"/>
  <c r="Q40" i="124"/>
  <c r="P40" i="124"/>
  <c r="E40" i="124"/>
  <c r="S39" i="124"/>
  <c r="R39" i="124"/>
  <c r="Q39" i="124"/>
  <c r="P39" i="124"/>
  <c r="E39" i="124"/>
  <c r="T39" i="124" s="1"/>
  <c r="S38" i="124"/>
  <c r="R38" i="124"/>
  <c r="Q38" i="124"/>
  <c r="P38" i="124"/>
  <c r="E38" i="124"/>
  <c r="U38" i="124" s="1"/>
  <c r="S37" i="124"/>
  <c r="R37" i="124"/>
  <c r="Q37" i="124"/>
  <c r="P37" i="124"/>
  <c r="E37" i="124"/>
  <c r="U36" i="124"/>
  <c r="S36" i="124"/>
  <c r="R36" i="124"/>
  <c r="Q36" i="124"/>
  <c r="P36" i="124"/>
  <c r="E36" i="124"/>
  <c r="T36" i="124" s="1"/>
  <c r="S35" i="124"/>
  <c r="R35" i="124"/>
  <c r="Q35" i="124"/>
  <c r="P35" i="124"/>
  <c r="E35" i="124"/>
  <c r="T35" i="124" s="1"/>
  <c r="S34" i="124"/>
  <c r="R34" i="124"/>
  <c r="Q34" i="124"/>
  <c r="P34" i="124"/>
  <c r="E34" i="124"/>
  <c r="U34" i="124" s="1"/>
  <c r="S33" i="124"/>
  <c r="R33" i="124"/>
  <c r="Q33" i="124"/>
  <c r="P33" i="124"/>
  <c r="E33" i="124"/>
  <c r="S32" i="124"/>
  <c r="R32" i="124"/>
  <c r="Q32" i="124"/>
  <c r="U32" i="124" s="1"/>
  <c r="P32" i="124"/>
  <c r="E32" i="124"/>
  <c r="S31" i="124"/>
  <c r="R31" i="124"/>
  <c r="Q31" i="124"/>
  <c r="P31" i="124"/>
  <c r="E31" i="124"/>
  <c r="T31" i="124" s="1"/>
  <c r="S30" i="124"/>
  <c r="R30" i="124"/>
  <c r="Q30" i="124"/>
  <c r="P30" i="124"/>
  <c r="T30" i="124" s="1"/>
  <c r="E30" i="124"/>
  <c r="U30" i="124" s="1"/>
  <c r="S29" i="124"/>
  <c r="R29" i="124"/>
  <c r="Q29" i="124"/>
  <c r="P29" i="124"/>
  <c r="E29" i="124"/>
  <c r="T28" i="124"/>
  <c r="S28" i="124"/>
  <c r="R28" i="124"/>
  <c r="Q28" i="124"/>
  <c r="P28" i="124"/>
  <c r="E28" i="124"/>
  <c r="U28" i="124" s="1"/>
  <c r="S27" i="124"/>
  <c r="R27" i="124"/>
  <c r="U26" i="124"/>
  <c r="S26" i="124"/>
  <c r="R26" i="124"/>
  <c r="Q26" i="124"/>
  <c r="P26" i="124"/>
  <c r="E26" i="124"/>
  <c r="T26" i="124" s="1"/>
  <c r="S25" i="124"/>
  <c r="R25" i="124"/>
  <c r="Q25" i="124"/>
  <c r="P25" i="124"/>
  <c r="E25" i="124"/>
  <c r="U25" i="124" s="1"/>
  <c r="S24" i="124"/>
  <c r="R24" i="124"/>
  <c r="Q24" i="124"/>
  <c r="P24" i="124"/>
  <c r="E24" i="124"/>
  <c r="S23" i="124"/>
  <c r="R23" i="124"/>
  <c r="Q23" i="124"/>
  <c r="U23" i="124" s="1"/>
  <c r="P23" i="124"/>
  <c r="T23" i="124" s="1"/>
  <c r="E23" i="124"/>
  <c r="S22" i="124"/>
  <c r="R22" i="124"/>
  <c r="Q22" i="124"/>
  <c r="P22" i="124"/>
  <c r="E22" i="124"/>
  <c r="T22" i="124" s="1"/>
  <c r="S21" i="124"/>
  <c r="R21" i="124"/>
  <c r="Q21" i="124"/>
  <c r="P21" i="124"/>
  <c r="E21" i="124"/>
  <c r="U21" i="124" s="1"/>
  <c r="S20" i="124"/>
  <c r="R20" i="124"/>
  <c r="Q20" i="124"/>
  <c r="P20" i="124"/>
  <c r="E20" i="124"/>
  <c r="T19" i="124"/>
  <c r="S19" i="124"/>
  <c r="R19" i="124"/>
  <c r="Q19" i="124"/>
  <c r="P19" i="124"/>
  <c r="E19" i="124"/>
  <c r="U19" i="124" s="1"/>
  <c r="S18" i="124"/>
  <c r="R18" i="124"/>
  <c r="Q18" i="124"/>
  <c r="P18" i="124"/>
  <c r="E18" i="124"/>
  <c r="T18" i="124" s="1"/>
  <c r="S17" i="124"/>
  <c r="R17" i="124"/>
  <c r="Q17" i="124"/>
  <c r="P17" i="124"/>
  <c r="E17" i="124"/>
  <c r="U17" i="124" s="1"/>
  <c r="S16" i="124"/>
  <c r="R16" i="124"/>
  <c r="Q16" i="124"/>
  <c r="P16" i="124"/>
  <c r="E16" i="124"/>
  <c r="T15" i="124"/>
  <c r="S15" i="124"/>
  <c r="R15" i="124"/>
  <c r="Q15" i="124"/>
  <c r="P15" i="124"/>
  <c r="E15" i="124"/>
  <c r="U15" i="124" s="1"/>
  <c r="S14" i="124"/>
  <c r="R14" i="124"/>
  <c r="Q14" i="124"/>
  <c r="U14" i="124" s="1"/>
  <c r="P14" i="124"/>
  <c r="E14" i="124"/>
  <c r="T14" i="124" s="1"/>
  <c r="S13" i="124"/>
  <c r="R13" i="124"/>
  <c r="Q13" i="124"/>
  <c r="P13" i="124"/>
  <c r="E13" i="124"/>
  <c r="S12" i="124"/>
  <c r="R12" i="124"/>
  <c r="Q12" i="124"/>
  <c r="P12" i="124"/>
  <c r="E12" i="124"/>
  <c r="S11" i="124"/>
  <c r="R11" i="124"/>
  <c r="Q11" i="124"/>
  <c r="P11" i="124"/>
  <c r="E11" i="124"/>
  <c r="T11" i="124" s="1"/>
  <c r="S10" i="124"/>
  <c r="R10" i="124"/>
  <c r="Q10" i="124"/>
  <c r="P10" i="124"/>
  <c r="E10" i="124"/>
  <c r="S9" i="124"/>
  <c r="R9" i="124"/>
  <c r="S8" i="124"/>
  <c r="R8" i="124"/>
  <c r="S62" i="123"/>
  <c r="R62" i="123"/>
  <c r="T61" i="123"/>
  <c r="S61" i="123"/>
  <c r="R61" i="123"/>
  <c r="Q61" i="123"/>
  <c r="P61" i="123"/>
  <c r="E61" i="123"/>
  <c r="U61" i="123" s="1"/>
  <c r="S60" i="123"/>
  <c r="R60" i="123"/>
  <c r="Q60" i="123"/>
  <c r="Q59" i="123" s="1"/>
  <c r="P60" i="123"/>
  <c r="E60" i="123"/>
  <c r="S59" i="123"/>
  <c r="R59" i="123"/>
  <c r="S58" i="123"/>
  <c r="R58" i="123"/>
  <c r="T57" i="123"/>
  <c r="S57" i="123"/>
  <c r="R57" i="123"/>
  <c r="Q57" i="123"/>
  <c r="P57" i="123"/>
  <c r="E57" i="123"/>
  <c r="U57" i="123" s="1"/>
  <c r="S56" i="123"/>
  <c r="R56" i="123"/>
  <c r="Q56" i="123"/>
  <c r="P56" i="123"/>
  <c r="E56" i="123"/>
  <c r="T56" i="123" s="1"/>
  <c r="S55" i="123"/>
  <c r="R55" i="123"/>
  <c r="Q55" i="123"/>
  <c r="P55" i="123"/>
  <c r="E55" i="123"/>
  <c r="U55" i="123" s="1"/>
  <c r="S54" i="123"/>
  <c r="R54" i="123"/>
  <c r="Q54" i="123"/>
  <c r="P54" i="123"/>
  <c r="E54" i="123"/>
  <c r="S53" i="123"/>
  <c r="R53" i="123"/>
  <c r="T52" i="123"/>
  <c r="S52" i="123"/>
  <c r="R52" i="123"/>
  <c r="Q52" i="123"/>
  <c r="P52" i="123"/>
  <c r="E52" i="123"/>
  <c r="U52" i="123" s="1"/>
  <c r="U51" i="123"/>
  <c r="S51" i="123"/>
  <c r="R51" i="123"/>
  <c r="Q51" i="123"/>
  <c r="P51" i="123"/>
  <c r="E51" i="123"/>
  <c r="T51" i="123" s="1"/>
  <c r="S50" i="123"/>
  <c r="R50" i="123"/>
  <c r="Q50" i="123"/>
  <c r="P50" i="123"/>
  <c r="E50" i="123"/>
  <c r="U50" i="123" s="1"/>
  <c r="S49" i="123"/>
  <c r="R49" i="123"/>
  <c r="Q49" i="123"/>
  <c r="P49" i="123"/>
  <c r="E49" i="123"/>
  <c r="T48" i="123"/>
  <c r="S48" i="123"/>
  <c r="R48" i="123"/>
  <c r="Q48" i="123"/>
  <c r="P48" i="123"/>
  <c r="E48" i="123"/>
  <c r="U48" i="123" s="1"/>
  <c r="U47" i="123"/>
  <c r="S47" i="123"/>
  <c r="R47" i="123"/>
  <c r="Q47" i="123"/>
  <c r="P47" i="123"/>
  <c r="E47" i="123"/>
  <c r="T47" i="123" s="1"/>
  <c r="S46" i="123"/>
  <c r="R46" i="123"/>
  <c r="Q46" i="123"/>
  <c r="P46" i="123"/>
  <c r="E46" i="123"/>
  <c r="U46" i="123" s="1"/>
  <c r="S45" i="123"/>
  <c r="R45" i="123"/>
  <c r="Q45" i="123"/>
  <c r="P45" i="123"/>
  <c r="E45" i="123"/>
  <c r="T44" i="123"/>
  <c r="S44" i="123"/>
  <c r="R44" i="123"/>
  <c r="Q44" i="123"/>
  <c r="P44" i="123"/>
  <c r="E44" i="123"/>
  <c r="U44" i="123" s="1"/>
  <c r="S43" i="123"/>
  <c r="R43" i="123"/>
  <c r="S42" i="123"/>
  <c r="R42" i="123"/>
  <c r="S41" i="123"/>
  <c r="R41" i="123"/>
  <c r="Q41" i="123"/>
  <c r="P41" i="123"/>
  <c r="E41" i="123"/>
  <c r="T41" i="123" s="1"/>
  <c r="T40" i="123"/>
  <c r="S40" i="123"/>
  <c r="R40" i="123"/>
  <c r="Q40" i="123"/>
  <c r="P40" i="123"/>
  <c r="E40" i="123"/>
  <c r="U40" i="123" s="1"/>
  <c r="S39" i="123"/>
  <c r="R39" i="123"/>
  <c r="Q39" i="123"/>
  <c r="P39" i="123"/>
  <c r="E39" i="123"/>
  <c r="S38" i="123"/>
  <c r="R38" i="123"/>
  <c r="Q38" i="123"/>
  <c r="P38" i="123"/>
  <c r="E38" i="123"/>
  <c r="U38" i="123" s="1"/>
  <c r="S37" i="123"/>
  <c r="R37" i="123"/>
  <c r="Q37" i="123"/>
  <c r="P37" i="123"/>
  <c r="E37" i="123"/>
  <c r="T37" i="123" s="1"/>
  <c r="T36" i="123"/>
  <c r="S36" i="123"/>
  <c r="R36" i="123"/>
  <c r="Q36" i="123"/>
  <c r="P36" i="123"/>
  <c r="E36" i="123"/>
  <c r="U36" i="123" s="1"/>
  <c r="S35" i="123"/>
  <c r="R35" i="123"/>
  <c r="Q35" i="123"/>
  <c r="P35" i="123"/>
  <c r="E35" i="123"/>
  <c r="S34" i="123"/>
  <c r="R34" i="123"/>
  <c r="Q34" i="123"/>
  <c r="P34" i="123"/>
  <c r="E34" i="123"/>
  <c r="U34" i="123" s="1"/>
  <c r="S33" i="123"/>
  <c r="R33" i="123"/>
  <c r="Q33" i="123"/>
  <c r="P33" i="123"/>
  <c r="E33" i="123"/>
  <c r="T33" i="123" s="1"/>
  <c r="T32" i="123"/>
  <c r="S32" i="123"/>
  <c r="R32" i="123"/>
  <c r="Q32" i="123"/>
  <c r="P32" i="123"/>
  <c r="E32" i="123"/>
  <c r="U32" i="123" s="1"/>
  <c r="S31" i="123"/>
  <c r="R31" i="123"/>
  <c r="Q31" i="123"/>
  <c r="P31" i="123"/>
  <c r="E31" i="123"/>
  <c r="S30" i="123"/>
  <c r="R30" i="123"/>
  <c r="Q30" i="123"/>
  <c r="P30" i="123"/>
  <c r="T30" i="123" s="1"/>
  <c r="E30" i="123"/>
  <c r="U29" i="123"/>
  <c r="S29" i="123"/>
  <c r="R29" i="123"/>
  <c r="Q29" i="123"/>
  <c r="P29" i="123"/>
  <c r="E29" i="123"/>
  <c r="T29" i="123" s="1"/>
  <c r="T28" i="123"/>
  <c r="S28" i="123"/>
  <c r="R28" i="123"/>
  <c r="Q28" i="123"/>
  <c r="P28" i="123"/>
  <c r="E28" i="123"/>
  <c r="U28" i="123" s="1"/>
  <c r="S27" i="123"/>
  <c r="R27" i="123"/>
  <c r="S26" i="123"/>
  <c r="R26" i="123"/>
  <c r="Q26" i="123"/>
  <c r="P26" i="123"/>
  <c r="E26" i="123"/>
  <c r="S25" i="123"/>
  <c r="R25" i="123"/>
  <c r="Q25" i="123"/>
  <c r="P25" i="123"/>
  <c r="E25" i="123"/>
  <c r="U25" i="123" s="1"/>
  <c r="S24" i="123"/>
  <c r="R24" i="123"/>
  <c r="Q24" i="123"/>
  <c r="P24" i="123"/>
  <c r="E24" i="123"/>
  <c r="T24" i="123" s="1"/>
  <c r="T23" i="123"/>
  <c r="S23" i="123"/>
  <c r="R23" i="123"/>
  <c r="Q23" i="123"/>
  <c r="P23" i="123"/>
  <c r="E23" i="123"/>
  <c r="U23" i="123" s="1"/>
  <c r="S22" i="123"/>
  <c r="R22" i="123"/>
  <c r="Q22" i="123"/>
  <c r="P22" i="123"/>
  <c r="E22" i="123"/>
  <c r="S21" i="123"/>
  <c r="R21" i="123"/>
  <c r="Q21" i="123"/>
  <c r="P21" i="123"/>
  <c r="E21" i="123"/>
  <c r="U21" i="123" s="1"/>
  <c r="S20" i="123"/>
  <c r="R20" i="123"/>
  <c r="Q20" i="123"/>
  <c r="P20" i="123"/>
  <c r="E20" i="123"/>
  <c r="T20" i="123" s="1"/>
  <c r="T19" i="123"/>
  <c r="S19" i="123"/>
  <c r="R19" i="123"/>
  <c r="Q19" i="123"/>
  <c r="P19" i="123"/>
  <c r="E19" i="123"/>
  <c r="U19" i="123" s="1"/>
  <c r="S18" i="123"/>
  <c r="R18" i="123"/>
  <c r="Q18" i="123"/>
  <c r="P18" i="123"/>
  <c r="E18" i="123"/>
  <c r="S17" i="123"/>
  <c r="R17" i="123"/>
  <c r="Q17" i="123"/>
  <c r="P17" i="123"/>
  <c r="E17" i="123"/>
  <c r="U17" i="123" s="1"/>
  <c r="S16" i="123"/>
  <c r="R16" i="123"/>
  <c r="Q16" i="123"/>
  <c r="P16" i="123"/>
  <c r="E16" i="123"/>
  <c r="T16" i="123" s="1"/>
  <c r="T15" i="123"/>
  <c r="S15" i="123"/>
  <c r="R15" i="123"/>
  <c r="Q15" i="123"/>
  <c r="P15" i="123"/>
  <c r="E15" i="123"/>
  <c r="U15" i="123" s="1"/>
  <c r="S14" i="123"/>
  <c r="R14" i="123"/>
  <c r="Q14" i="123"/>
  <c r="P14" i="123"/>
  <c r="E14" i="123"/>
  <c r="S13" i="123"/>
  <c r="R13" i="123"/>
  <c r="Q13" i="123"/>
  <c r="P13" i="123"/>
  <c r="T13" i="123" s="1"/>
  <c r="E13" i="123"/>
  <c r="U12" i="123"/>
  <c r="S12" i="123"/>
  <c r="R12" i="123"/>
  <c r="Q12" i="123"/>
  <c r="P12" i="123"/>
  <c r="E12" i="123"/>
  <c r="T12" i="123" s="1"/>
  <c r="T11" i="123"/>
  <c r="S11" i="123"/>
  <c r="R11" i="123"/>
  <c r="Q11" i="123"/>
  <c r="P11" i="123"/>
  <c r="E11" i="123"/>
  <c r="U11" i="123" s="1"/>
  <c r="S10" i="123"/>
  <c r="R10" i="123"/>
  <c r="Q10" i="123"/>
  <c r="P10" i="123"/>
  <c r="E10" i="123"/>
  <c r="S9" i="123"/>
  <c r="R9" i="123"/>
  <c r="S8" i="123"/>
  <c r="R8" i="123"/>
  <c r="S62" i="122"/>
  <c r="R62" i="122"/>
  <c r="T61" i="122"/>
  <c r="S61" i="122"/>
  <c r="R61" i="122"/>
  <c r="Q61" i="122"/>
  <c r="P61" i="122"/>
  <c r="E61" i="122"/>
  <c r="U61" i="122" s="1"/>
  <c r="U60" i="122"/>
  <c r="S60" i="122"/>
  <c r="R60" i="122"/>
  <c r="Q60" i="122"/>
  <c r="Q59" i="122" s="1"/>
  <c r="P60" i="122"/>
  <c r="E60" i="122"/>
  <c r="E59" i="122" s="1"/>
  <c r="U59" i="122" s="1"/>
  <c r="S59" i="122"/>
  <c r="R59" i="122"/>
  <c r="S58" i="122"/>
  <c r="R58" i="122"/>
  <c r="S57" i="122"/>
  <c r="R57" i="122"/>
  <c r="Q57" i="122"/>
  <c r="P57" i="122"/>
  <c r="E57" i="122"/>
  <c r="S56" i="122"/>
  <c r="R56" i="122"/>
  <c r="Q56" i="122"/>
  <c r="P56" i="122"/>
  <c r="E56" i="122"/>
  <c r="S55" i="122"/>
  <c r="R55" i="122"/>
  <c r="Q55" i="122"/>
  <c r="P55" i="122"/>
  <c r="E55" i="122"/>
  <c r="T55" i="122" s="1"/>
  <c r="S54" i="122"/>
  <c r="R54" i="122"/>
  <c r="Q54" i="122"/>
  <c r="Q53" i="122" s="1"/>
  <c r="P54" i="122"/>
  <c r="E54" i="122"/>
  <c r="U54" i="122" s="1"/>
  <c r="S53" i="122"/>
  <c r="R53" i="122"/>
  <c r="S52" i="122"/>
  <c r="R52" i="122"/>
  <c r="Q52" i="122"/>
  <c r="P52" i="122"/>
  <c r="E52" i="122"/>
  <c r="S51" i="122"/>
  <c r="R51" i="122"/>
  <c r="Q51" i="122"/>
  <c r="P51" i="122"/>
  <c r="E51" i="122"/>
  <c r="U50" i="122"/>
  <c r="S50" i="122"/>
  <c r="R50" i="122"/>
  <c r="Q50" i="122"/>
  <c r="P50" i="122"/>
  <c r="E50" i="122"/>
  <c r="T50" i="122" s="1"/>
  <c r="S49" i="122"/>
  <c r="R49" i="122"/>
  <c r="Q49" i="122"/>
  <c r="P49" i="122"/>
  <c r="E49" i="122"/>
  <c r="T49" i="122" s="1"/>
  <c r="S48" i="122"/>
  <c r="R48" i="122"/>
  <c r="Q48" i="122"/>
  <c r="P48" i="122"/>
  <c r="E48" i="122"/>
  <c r="S47" i="122"/>
  <c r="R47" i="122"/>
  <c r="Q47" i="122"/>
  <c r="P47" i="122"/>
  <c r="E47" i="122"/>
  <c r="U46" i="122"/>
  <c r="S46" i="122"/>
  <c r="R46" i="122"/>
  <c r="Q46" i="122"/>
  <c r="P46" i="122"/>
  <c r="E46" i="122"/>
  <c r="T46" i="122" s="1"/>
  <c r="S45" i="122"/>
  <c r="R45" i="122"/>
  <c r="Q45" i="122"/>
  <c r="U45" i="122" s="1"/>
  <c r="P45" i="122"/>
  <c r="E45" i="122"/>
  <c r="S44" i="122"/>
  <c r="R44" i="122"/>
  <c r="Q44" i="122"/>
  <c r="P44" i="122"/>
  <c r="E44" i="122"/>
  <c r="U44" i="122" s="1"/>
  <c r="S43" i="122"/>
  <c r="R43" i="122"/>
  <c r="S42" i="122"/>
  <c r="R42" i="122"/>
  <c r="S41" i="122"/>
  <c r="R41" i="122"/>
  <c r="Q41" i="122"/>
  <c r="P41" i="122"/>
  <c r="E41" i="122"/>
  <c r="S40" i="122"/>
  <c r="R40" i="122"/>
  <c r="Q40" i="122"/>
  <c r="P40" i="122"/>
  <c r="E40" i="122"/>
  <c r="U40" i="122" s="1"/>
  <c r="U39" i="122"/>
  <c r="S39" i="122"/>
  <c r="R39" i="122"/>
  <c r="Q39" i="122"/>
  <c r="P39" i="122"/>
  <c r="E39" i="122"/>
  <c r="T39" i="122" s="1"/>
  <c r="T38" i="122"/>
  <c r="S38" i="122"/>
  <c r="R38" i="122"/>
  <c r="Q38" i="122"/>
  <c r="P38" i="122"/>
  <c r="E38" i="122"/>
  <c r="U38" i="122" s="1"/>
  <c r="S37" i="122"/>
  <c r="R37" i="122"/>
  <c r="Q37" i="122"/>
  <c r="P37" i="122"/>
  <c r="E37" i="122"/>
  <c r="S36" i="122"/>
  <c r="R36" i="122"/>
  <c r="Q36" i="122"/>
  <c r="P36" i="122"/>
  <c r="E36" i="122"/>
  <c r="U36" i="122" s="1"/>
  <c r="U35" i="122"/>
  <c r="S35" i="122"/>
  <c r="R35" i="122"/>
  <c r="Q35" i="122"/>
  <c r="P35" i="122"/>
  <c r="E35" i="122"/>
  <c r="T35" i="122" s="1"/>
  <c r="T34" i="122"/>
  <c r="S34" i="122"/>
  <c r="R34" i="122"/>
  <c r="Q34" i="122"/>
  <c r="P34" i="122"/>
  <c r="E34" i="122"/>
  <c r="U34" i="122" s="1"/>
  <c r="S33" i="122"/>
  <c r="R33" i="122"/>
  <c r="Q33" i="122"/>
  <c r="P33" i="122"/>
  <c r="E33" i="122"/>
  <c r="S32" i="122"/>
  <c r="R32" i="122"/>
  <c r="Q32" i="122"/>
  <c r="U32" i="122" s="1"/>
  <c r="P32" i="122"/>
  <c r="E32" i="122"/>
  <c r="U31" i="122"/>
  <c r="S31" i="122"/>
  <c r="R31" i="122"/>
  <c r="Q31" i="122"/>
  <c r="P31" i="122"/>
  <c r="E31" i="122"/>
  <c r="T31" i="122" s="1"/>
  <c r="S30" i="122"/>
  <c r="R30" i="122"/>
  <c r="Q30" i="122"/>
  <c r="P30" i="122"/>
  <c r="E30" i="122"/>
  <c r="U30" i="122" s="1"/>
  <c r="S29" i="122"/>
  <c r="R29" i="122"/>
  <c r="Q29" i="122"/>
  <c r="P29" i="122"/>
  <c r="E29" i="122"/>
  <c r="U28" i="122"/>
  <c r="S28" i="122"/>
  <c r="R28" i="122"/>
  <c r="Q28" i="122"/>
  <c r="P28" i="122"/>
  <c r="E28" i="122"/>
  <c r="T28" i="122" s="1"/>
  <c r="S27" i="122"/>
  <c r="R27" i="122"/>
  <c r="S26" i="122"/>
  <c r="R26" i="122"/>
  <c r="Q26" i="122"/>
  <c r="P26" i="122"/>
  <c r="E26" i="122"/>
  <c r="T26" i="122" s="1"/>
  <c r="S25" i="122"/>
  <c r="R25" i="122"/>
  <c r="Q25" i="122"/>
  <c r="P25" i="122"/>
  <c r="E25" i="122"/>
  <c r="U25" i="122" s="1"/>
  <c r="S24" i="122"/>
  <c r="R24" i="122"/>
  <c r="Q24" i="122"/>
  <c r="P24" i="122"/>
  <c r="E24" i="122"/>
  <c r="S23" i="122"/>
  <c r="R23" i="122"/>
  <c r="Q23" i="122"/>
  <c r="P23" i="122"/>
  <c r="E23" i="122"/>
  <c r="T23" i="122" s="1"/>
  <c r="S22" i="122"/>
  <c r="R22" i="122"/>
  <c r="Q22" i="122"/>
  <c r="P22" i="122"/>
  <c r="E22" i="122"/>
  <c r="T22" i="122" s="1"/>
  <c r="S21" i="122"/>
  <c r="R21" i="122"/>
  <c r="Q21" i="122"/>
  <c r="P21" i="122"/>
  <c r="E21" i="122"/>
  <c r="U21" i="122" s="1"/>
  <c r="S20" i="122"/>
  <c r="R20" i="122"/>
  <c r="Q20" i="122"/>
  <c r="P20" i="122"/>
  <c r="E20" i="122"/>
  <c r="S19" i="122"/>
  <c r="R19" i="122"/>
  <c r="Q19" i="122"/>
  <c r="P19" i="122"/>
  <c r="E19" i="122"/>
  <c r="S18" i="122"/>
  <c r="R18" i="122"/>
  <c r="Q18" i="122"/>
  <c r="P18" i="122"/>
  <c r="E18" i="122"/>
  <c r="T18" i="122" s="1"/>
  <c r="S17" i="122"/>
  <c r="R17" i="122"/>
  <c r="Q17" i="122"/>
  <c r="P17" i="122"/>
  <c r="E17" i="122"/>
  <c r="U17" i="122" s="1"/>
  <c r="S16" i="122"/>
  <c r="R16" i="122"/>
  <c r="Q16" i="122"/>
  <c r="P16" i="122"/>
  <c r="E16" i="122"/>
  <c r="U15" i="122"/>
  <c r="S15" i="122"/>
  <c r="R15" i="122"/>
  <c r="Q15" i="122"/>
  <c r="P15" i="122"/>
  <c r="E15" i="122"/>
  <c r="T15" i="122" s="1"/>
  <c r="S14" i="122"/>
  <c r="R14" i="122"/>
  <c r="Q14" i="122"/>
  <c r="P14" i="122"/>
  <c r="E14" i="122"/>
  <c r="T14" i="122" s="1"/>
  <c r="S13" i="122"/>
  <c r="R13" i="122"/>
  <c r="Q13" i="122"/>
  <c r="P13" i="122"/>
  <c r="T13" i="122" s="1"/>
  <c r="E13" i="122"/>
  <c r="S12" i="122"/>
  <c r="R12" i="122"/>
  <c r="Q12" i="122"/>
  <c r="P12" i="122"/>
  <c r="E12" i="122"/>
  <c r="T11" i="122"/>
  <c r="S11" i="122"/>
  <c r="R11" i="122"/>
  <c r="Q11" i="122"/>
  <c r="P11" i="122"/>
  <c r="E11" i="122"/>
  <c r="U11" i="122" s="1"/>
  <c r="S10" i="122"/>
  <c r="R10" i="122"/>
  <c r="Q10" i="122"/>
  <c r="P10" i="122"/>
  <c r="E10" i="122"/>
  <c r="S9" i="122"/>
  <c r="R9" i="122"/>
  <c r="S8" i="122"/>
  <c r="R8" i="122"/>
  <c r="S62" i="121"/>
  <c r="R62" i="121"/>
  <c r="S61" i="121"/>
  <c r="R61" i="121"/>
  <c r="Q61" i="121"/>
  <c r="P61" i="121"/>
  <c r="E61" i="121"/>
  <c r="S60" i="121"/>
  <c r="R60" i="121"/>
  <c r="Q60" i="121"/>
  <c r="Q59" i="121" s="1"/>
  <c r="P60" i="121"/>
  <c r="E60" i="121"/>
  <c r="S59" i="121"/>
  <c r="R59" i="121"/>
  <c r="S58" i="121"/>
  <c r="R58" i="121"/>
  <c r="S57" i="121"/>
  <c r="R57" i="121"/>
  <c r="Q57" i="121"/>
  <c r="P57" i="121"/>
  <c r="E57" i="121"/>
  <c r="S56" i="121"/>
  <c r="R56" i="121"/>
  <c r="Q56" i="121"/>
  <c r="P56" i="121"/>
  <c r="E56" i="121"/>
  <c r="T56" i="121" s="1"/>
  <c r="S55" i="121"/>
  <c r="R55" i="121"/>
  <c r="Q55" i="121"/>
  <c r="P55" i="121"/>
  <c r="E55" i="121"/>
  <c r="U55" i="121" s="1"/>
  <c r="S54" i="121"/>
  <c r="R54" i="121"/>
  <c r="Q54" i="121"/>
  <c r="P54" i="121"/>
  <c r="E54" i="121"/>
  <c r="S53" i="121"/>
  <c r="R53" i="121"/>
  <c r="S52" i="121"/>
  <c r="R52" i="121"/>
  <c r="Q52" i="121"/>
  <c r="P52" i="121"/>
  <c r="E52" i="121"/>
  <c r="S51" i="121"/>
  <c r="R51" i="121"/>
  <c r="Q51" i="121"/>
  <c r="P51" i="121"/>
  <c r="E51" i="121"/>
  <c r="S50" i="121"/>
  <c r="R50" i="121"/>
  <c r="Q50" i="121"/>
  <c r="P50" i="121"/>
  <c r="E50" i="121"/>
  <c r="U50" i="121" s="1"/>
  <c r="S49" i="121"/>
  <c r="R49" i="121"/>
  <c r="Q49" i="121"/>
  <c r="P49" i="121"/>
  <c r="E49" i="121"/>
  <c r="S48" i="121"/>
  <c r="R48" i="121"/>
  <c r="Q48" i="121"/>
  <c r="P48" i="121"/>
  <c r="E48" i="121"/>
  <c r="S47" i="121"/>
  <c r="R47" i="121"/>
  <c r="Q47" i="121"/>
  <c r="P47" i="121"/>
  <c r="E47" i="121"/>
  <c r="S46" i="121"/>
  <c r="R46" i="121"/>
  <c r="Q46" i="121"/>
  <c r="P46" i="121"/>
  <c r="E46" i="121"/>
  <c r="U46" i="121" s="1"/>
  <c r="S45" i="121"/>
  <c r="R45" i="121"/>
  <c r="Q45" i="121"/>
  <c r="P45" i="121"/>
  <c r="E45" i="121"/>
  <c r="S44" i="121"/>
  <c r="R44" i="121"/>
  <c r="Q44" i="121"/>
  <c r="P44" i="121"/>
  <c r="E44" i="121"/>
  <c r="S43" i="121"/>
  <c r="R43" i="121"/>
  <c r="S42" i="121"/>
  <c r="R42" i="121"/>
  <c r="S41" i="121"/>
  <c r="R41" i="121"/>
  <c r="Q41" i="121"/>
  <c r="P41" i="121"/>
  <c r="E41" i="121"/>
  <c r="T41" i="121" s="1"/>
  <c r="S40" i="121"/>
  <c r="R40" i="121"/>
  <c r="Q40" i="121"/>
  <c r="P40" i="121"/>
  <c r="E40" i="121"/>
  <c r="S39" i="121"/>
  <c r="R39" i="121"/>
  <c r="Q39" i="121"/>
  <c r="P39" i="121"/>
  <c r="E39" i="121"/>
  <c r="U38" i="121"/>
  <c r="S38" i="121"/>
  <c r="R38" i="121"/>
  <c r="Q38" i="121"/>
  <c r="P38" i="121"/>
  <c r="E38" i="121"/>
  <c r="T38" i="121" s="1"/>
  <c r="S37" i="121"/>
  <c r="R37" i="121"/>
  <c r="Q37" i="121"/>
  <c r="P37" i="121"/>
  <c r="E37" i="121"/>
  <c r="T37" i="121" s="1"/>
  <c r="S36" i="121"/>
  <c r="R36" i="121"/>
  <c r="Q36" i="121"/>
  <c r="P36" i="121"/>
  <c r="E36" i="121"/>
  <c r="S35" i="121"/>
  <c r="R35" i="121"/>
  <c r="Q35" i="121"/>
  <c r="P35" i="121"/>
  <c r="E35" i="121"/>
  <c r="U34" i="121"/>
  <c r="S34" i="121"/>
  <c r="R34" i="121"/>
  <c r="Q34" i="121"/>
  <c r="P34" i="121"/>
  <c r="E34" i="121"/>
  <c r="T34" i="121" s="1"/>
  <c r="S33" i="121"/>
  <c r="R33" i="121"/>
  <c r="Q33" i="121"/>
  <c r="P33" i="121"/>
  <c r="E33" i="121"/>
  <c r="T33" i="121" s="1"/>
  <c r="S32" i="121"/>
  <c r="R32" i="121"/>
  <c r="Q32" i="121"/>
  <c r="P32" i="121"/>
  <c r="T32" i="121" s="1"/>
  <c r="E32" i="121"/>
  <c r="U32" i="121" s="1"/>
  <c r="S31" i="121"/>
  <c r="R31" i="121"/>
  <c r="Q31" i="121"/>
  <c r="P31" i="121"/>
  <c r="E31" i="121"/>
  <c r="S30" i="121"/>
  <c r="R30" i="121"/>
  <c r="Q30" i="121"/>
  <c r="U30" i="121" s="1"/>
  <c r="P30" i="121"/>
  <c r="T30" i="121" s="1"/>
  <c r="E30" i="121"/>
  <c r="S29" i="121"/>
  <c r="R29" i="121"/>
  <c r="Q29" i="121"/>
  <c r="P29" i="121"/>
  <c r="E29" i="121"/>
  <c r="T29" i="121" s="1"/>
  <c r="T28" i="121"/>
  <c r="S28" i="121"/>
  <c r="R28" i="121"/>
  <c r="Q28" i="121"/>
  <c r="P28" i="121"/>
  <c r="E28" i="121"/>
  <c r="U28" i="121" s="1"/>
  <c r="S27" i="121"/>
  <c r="R27" i="121"/>
  <c r="S26" i="121"/>
  <c r="R26" i="121"/>
  <c r="Q26" i="121"/>
  <c r="P26" i="121"/>
  <c r="E26" i="121"/>
  <c r="T25" i="121"/>
  <c r="S25" i="121"/>
  <c r="R25" i="121"/>
  <c r="Q25" i="121"/>
  <c r="P25" i="121"/>
  <c r="E25" i="121"/>
  <c r="U25" i="121" s="1"/>
  <c r="S24" i="121"/>
  <c r="R24" i="121"/>
  <c r="Q24" i="121"/>
  <c r="P24" i="121"/>
  <c r="E24" i="121"/>
  <c r="T24" i="121" s="1"/>
  <c r="S23" i="121"/>
  <c r="R23" i="121"/>
  <c r="Q23" i="121"/>
  <c r="P23" i="121"/>
  <c r="E23" i="121"/>
  <c r="U23" i="121" s="1"/>
  <c r="S22" i="121"/>
  <c r="R22" i="121"/>
  <c r="Q22" i="121"/>
  <c r="P22" i="121"/>
  <c r="E22" i="121"/>
  <c r="T21" i="121"/>
  <c r="S21" i="121"/>
  <c r="R21" i="121"/>
  <c r="Q21" i="121"/>
  <c r="P21" i="121"/>
  <c r="E21" i="121"/>
  <c r="U21" i="121" s="1"/>
  <c r="S20" i="121"/>
  <c r="R20" i="121"/>
  <c r="Q20" i="121"/>
  <c r="P20" i="121"/>
  <c r="E20" i="121"/>
  <c r="T20" i="121" s="1"/>
  <c r="S19" i="121"/>
  <c r="R19" i="121"/>
  <c r="Q19" i="121"/>
  <c r="P19" i="121"/>
  <c r="E19" i="121"/>
  <c r="U19" i="121" s="1"/>
  <c r="S18" i="121"/>
  <c r="R18" i="121"/>
  <c r="Q18" i="121"/>
  <c r="P18" i="121"/>
  <c r="E18" i="121"/>
  <c r="T17" i="121"/>
  <c r="S17" i="121"/>
  <c r="R17" i="121"/>
  <c r="Q17" i="121"/>
  <c r="P17" i="121"/>
  <c r="E17" i="121"/>
  <c r="U17" i="121" s="1"/>
  <c r="S16" i="121"/>
  <c r="R16" i="121"/>
  <c r="Q16" i="121"/>
  <c r="P16" i="121"/>
  <c r="E16" i="121"/>
  <c r="T16" i="121" s="1"/>
  <c r="S15" i="121"/>
  <c r="R15" i="121"/>
  <c r="Q15" i="121"/>
  <c r="P15" i="121"/>
  <c r="E15" i="121"/>
  <c r="U15" i="121" s="1"/>
  <c r="S14" i="121"/>
  <c r="R14" i="121"/>
  <c r="Q14" i="121"/>
  <c r="P14" i="121"/>
  <c r="E14" i="121"/>
  <c r="S13" i="121"/>
  <c r="R13" i="121"/>
  <c r="Q13" i="121"/>
  <c r="U13" i="121" s="1"/>
  <c r="P13" i="121"/>
  <c r="T13" i="121" s="1"/>
  <c r="E13" i="121"/>
  <c r="S12" i="121"/>
  <c r="R12" i="121"/>
  <c r="Q12" i="121"/>
  <c r="P12" i="121"/>
  <c r="E12" i="121"/>
  <c r="T12" i="121" s="1"/>
  <c r="T11" i="121"/>
  <c r="S11" i="121"/>
  <c r="R11" i="121"/>
  <c r="Q11" i="121"/>
  <c r="P11" i="121"/>
  <c r="E11" i="121"/>
  <c r="U11" i="121" s="1"/>
  <c r="S10" i="121"/>
  <c r="R10" i="121"/>
  <c r="Q10" i="121"/>
  <c r="P10" i="121"/>
  <c r="E10" i="121"/>
  <c r="S9" i="121"/>
  <c r="R9" i="121"/>
  <c r="S8" i="121"/>
  <c r="R8" i="121"/>
  <c r="S62" i="120"/>
  <c r="R62" i="120"/>
  <c r="S61" i="120"/>
  <c r="R61" i="120"/>
  <c r="Q61" i="120"/>
  <c r="P61" i="120"/>
  <c r="E61" i="120"/>
  <c r="U61" i="120" s="1"/>
  <c r="S60" i="120"/>
  <c r="R60" i="120"/>
  <c r="Q60" i="120"/>
  <c r="Q59" i="120" s="1"/>
  <c r="P60" i="120"/>
  <c r="E60" i="120"/>
  <c r="S59" i="120"/>
  <c r="R59" i="120"/>
  <c r="S58" i="120"/>
  <c r="R58" i="120"/>
  <c r="S57" i="120"/>
  <c r="R57" i="120"/>
  <c r="Q57" i="120"/>
  <c r="P57" i="120"/>
  <c r="E57" i="120"/>
  <c r="U57" i="120" s="1"/>
  <c r="S56" i="120"/>
  <c r="R56" i="120"/>
  <c r="Q56" i="120"/>
  <c r="P56" i="120"/>
  <c r="E56" i="120"/>
  <c r="T55" i="120"/>
  <c r="S55" i="120"/>
  <c r="R55" i="120"/>
  <c r="Q55" i="120"/>
  <c r="P55" i="120"/>
  <c r="E55" i="120"/>
  <c r="U55" i="120" s="1"/>
  <c r="U54" i="120"/>
  <c r="S54" i="120"/>
  <c r="R54" i="120"/>
  <c r="Q54" i="120"/>
  <c r="Q53" i="120" s="1"/>
  <c r="P54" i="120"/>
  <c r="E54" i="120"/>
  <c r="T54" i="120" s="1"/>
  <c r="S53" i="120"/>
  <c r="R53" i="120"/>
  <c r="S52" i="120"/>
  <c r="R52" i="120"/>
  <c r="Q52" i="120"/>
  <c r="P52" i="120"/>
  <c r="E52" i="120"/>
  <c r="U52" i="120" s="1"/>
  <c r="S51" i="120"/>
  <c r="R51" i="120"/>
  <c r="Q51" i="120"/>
  <c r="P51" i="120"/>
  <c r="E51" i="120"/>
  <c r="S50" i="120"/>
  <c r="R50" i="120"/>
  <c r="Q50" i="120"/>
  <c r="P50" i="120"/>
  <c r="E50" i="120"/>
  <c r="S49" i="120"/>
  <c r="R49" i="120"/>
  <c r="Q49" i="120"/>
  <c r="P49" i="120"/>
  <c r="E49" i="120"/>
  <c r="U49" i="120" s="1"/>
  <c r="T48" i="120"/>
  <c r="S48" i="120"/>
  <c r="R48" i="120"/>
  <c r="Q48" i="120"/>
  <c r="P48" i="120"/>
  <c r="E48" i="120"/>
  <c r="U48" i="120" s="1"/>
  <c r="S47" i="120"/>
  <c r="R47" i="120"/>
  <c r="Q47" i="120"/>
  <c r="P47" i="120"/>
  <c r="E47" i="120"/>
  <c r="S46" i="120"/>
  <c r="R46" i="120"/>
  <c r="Q46" i="120"/>
  <c r="P46" i="120"/>
  <c r="E46" i="120"/>
  <c r="U46" i="120" s="1"/>
  <c r="S45" i="120"/>
  <c r="R45" i="120"/>
  <c r="Q45" i="120"/>
  <c r="P45" i="120"/>
  <c r="E45" i="120"/>
  <c r="S44" i="120"/>
  <c r="R44" i="120"/>
  <c r="Q44" i="120"/>
  <c r="P44" i="120"/>
  <c r="E44" i="120"/>
  <c r="U44" i="120" s="1"/>
  <c r="S43" i="120"/>
  <c r="R43" i="120"/>
  <c r="S42" i="120"/>
  <c r="R42" i="120"/>
  <c r="S41" i="120"/>
  <c r="R41" i="120"/>
  <c r="Q41" i="120"/>
  <c r="P41" i="120"/>
  <c r="E41" i="120"/>
  <c r="U40" i="120"/>
  <c r="S40" i="120"/>
  <c r="R40" i="120"/>
  <c r="Q40" i="120"/>
  <c r="P40" i="120"/>
  <c r="E40" i="120"/>
  <c r="T40" i="120" s="1"/>
  <c r="T39" i="120"/>
  <c r="S39" i="120"/>
  <c r="R39" i="120"/>
  <c r="Q39" i="120"/>
  <c r="P39" i="120"/>
  <c r="E39" i="120"/>
  <c r="U39" i="120" s="1"/>
  <c r="S38" i="120"/>
  <c r="R38" i="120"/>
  <c r="Q38" i="120"/>
  <c r="P38" i="120"/>
  <c r="E38" i="120"/>
  <c r="U38" i="120" s="1"/>
  <c r="S37" i="120"/>
  <c r="R37" i="120"/>
  <c r="Q37" i="120"/>
  <c r="P37" i="120"/>
  <c r="E37" i="120"/>
  <c r="T36" i="120"/>
  <c r="S36" i="120"/>
  <c r="R36" i="120"/>
  <c r="Q36" i="120"/>
  <c r="P36" i="120"/>
  <c r="E36" i="120"/>
  <c r="U36" i="120" s="1"/>
  <c r="U35" i="120"/>
  <c r="S35" i="120"/>
  <c r="R35" i="120"/>
  <c r="Q35" i="120"/>
  <c r="P35" i="120"/>
  <c r="E35" i="120"/>
  <c r="T35" i="120" s="1"/>
  <c r="S34" i="120"/>
  <c r="R34" i="120"/>
  <c r="Q34" i="120"/>
  <c r="P34" i="120"/>
  <c r="E34" i="120"/>
  <c r="U34" i="120" s="1"/>
  <c r="S33" i="120"/>
  <c r="R33" i="120"/>
  <c r="Q33" i="120"/>
  <c r="P33" i="120"/>
  <c r="E33" i="120"/>
  <c r="S32" i="120"/>
  <c r="R32" i="120"/>
  <c r="Q32" i="120"/>
  <c r="U32" i="120" s="1"/>
  <c r="P32" i="120"/>
  <c r="T32" i="120" s="1"/>
  <c r="E32" i="120"/>
  <c r="T31" i="120"/>
  <c r="S31" i="120"/>
  <c r="R31" i="120"/>
  <c r="Q31" i="120"/>
  <c r="P31" i="120"/>
  <c r="E31" i="120"/>
  <c r="U31" i="120" s="1"/>
  <c r="S30" i="120"/>
  <c r="R30" i="120"/>
  <c r="Q30" i="120"/>
  <c r="P30" i="120"/>
  <c r="E30" i="120"/>
  <c r="S29" i="120"/>
  <c r="R29" i="120"/>
  <c r="Q29" i="120"/>
  <c r="P29" i="120"/>
  <c r="E29" i="120"/>
  <c r="U28" i="120"/>
  <c r="S28" i="120"/>
  <c r="R28" i="120"/>
  <c r="Q28" i="120"/>
  <c r="P28" i="120"/>
  <c r="E28" i="120"/>
  <c r="T28" i="120" s="1"/>
  <c r="S27" i="120"/>
  <c r="R27" i="120"/>
  <c r="T26" i="120"/>
  <c r="S26" i="120"/>
  <c r="R26" i="120"/>
  <c r="Q26" i="120"/>
  <c r="P26" i="120"/>
  <c r="E26" i="120"/>
  <c r="U26" i="120" s="1"/>
  <c r="T25" i="120"/>
  <c r="S25" i="120"/>
  <c r="R25" i="120"/>
  <c r="Q25" i="120"/>
  <c r="P25" i="120"/>
  <c r="E25" i="120"/>
  <c r="U25" i="120" s="1"/>
  <c r="S24" i="120"/>
  <c r="R24" i="120"/>
  <c r="Q24" i="120"/>
  <c r="P24" i="120"/>
  <c r="E24" i="120"/>
  <c r="S23" i="120"/>
  <c r="R23" i="120"/>
  <c r="Q23" i="120"/>
  <c r="P23" i="120"/>
  <c r="E23" i="120"/>
  <c r="U23" i="120" s="1"/>
  <c r="S22" i="120"/>
  <c r="R22" i="120"/>
  <c r="Q22" i="120"/>
  <c r="P22" i="120"/>
  <c r="E22" i="120"/>
  <c r="S21" i="120"/>
  <c r="R21" i="120"/>
  <c r="Q21" i="120"/>
  <c r="P21" i="120"/>
  <c r="E21" i="120"/>
  <c r="U21" i="120" s="1"/>
  <c r="S20" i="120"/>
  <c r="R20" i="120"/>
  <c r="Q20" i="120"/>
  <c r="P20" i="120"/>
  <c r="E20" i="120"/>
  <c r="S19" i="120"/>
  <c r="R19" i="120"/>
  <c r="Q19" i="120"/>
  <c r="P19" i="120"/>
  <c r="E19" i="120"/>
  <c r="S18" i="120"/>
  <c r="R18" i="120"/>
  <c r="Q18" i="120"/>
  <c r="P18" i="120"/>
  <c r="E18" i="120"/>
  <c r="U18" i="120" s="1"/>
  <c r="T17" i="120"/>
  <c r="S17" i="120"/>
  <c r="R17" i="120"/>
  <c r="Q17" i="120"/>
  <c r="P17" i="120"/>
  <c r="E17" i="120"/>
  <c r="U17" i="120" s="1"/>
  <c r="S16" i="120"/>
  <c r="R16" i="120"/>
  <c r="Q16" i="120"/>
  <c r="P16" i="120"/>
  <c r="E16" i="120"/>
  <c r="U15" i="120"/>
  <c r="T15" i="120"/>
  <c r="S15" i="120"/>
  <c r="R15" i="120"/>
  <c r="Q15" i="120"/>
  <c r="P15" i="120"/>
  <c r="E15" i="120"/>
  <c r="S14" i="120"/>
  <c r="R14" i="120"/>
  <c r="Q14" i="120"/>
  <c r="P14" i="120"/>
  <c r="E14" i="120"/>
  <c r="S13" i="120"/>
  <c r="R13" i="120"/>
  <c r="Q13" i="120"/>
  <c r="P13" i="120"/>
  <c r="E13" i="120"/>
  <c r="U13" i="120" s="1"/>
  <c r="S12" i="120"/>
  <c r="R12" i="120"/>
  <c r="Q12" i="120"/>
  <c r="P12" i="120"/>
  <c r="E12" i="120"/>
  <c r="S11" i="120"/>
  <c r="R11" i="120"/>
  <c r="Q11" i="120"/>
  <c r="P11" i="120"/>
  <c r="E11" i="120"/>
  <c r="U11" i="120" s="1"/>
  <c r="S10" i="120"/>
  <c r="R10" i="120"/>
  <c r="Q10" i="120"/>
  <c r="P10" i="120"/>
  <c r="E10" i="120"/>
  <c r="S9" i="120"/>
  <c r="R9" i="120"/>
  <c r="S8" i="120"/>
  <c r="R8" i="120"/>
  <c r="S62" i="119"/>
  <c r="R62" i="119"/>
  <c r="T61" i="119"/>
  <c r="S61" i="119"/>
  <c r="R61" i="119"/>
  <c r="Q61" i="119"/>
  <c r="P61" i="119"/>
  <c r="E61" i="119"/>
  <c r="U61" i="119" s="1"/>
  <c r="S60" i="119"/>
  <c r="R60" i="119"/>
  <c r="Q60" i="119"/>
  <c r="Q59" i="119" s="1"/>
  <c r="P60" i="119"/>
  <c r="E60" i="119"/>
  <c r="S59" i="119"/>
  <c r="R59" i="119"/>
  <c r="S58" i="119"/>
  <c r="R58" i="119"/>
  <c r="T57" i="119"/>
  <c r="S57" i="119"/>
  <c r="R57" i="119"/>
  <c r="Q57" i="119"/>
  <c r="P57" i="119"/>
  <c r="E57" i="119"/>
  <c r="U57" i="119" s="1"/>
  <c r="S56" i="119"/>
  <c r="R56" i="119"/>
  <c r="Q56" i="119"/>
  <c r="P56" i="119"/>
  <c r="E56" i="119"/>
  <c r="T56" i="119" s="1"/>
  <c r="S55" i="119"/>
  <c r="R55" i="119"/>
  <c r="Q55" i="119"/>
  <c r="P55" i="119"/>
  <c r="E55" i="119"/>
  <c r="S54" i="119"/>
  <c r="R54" i="119"/>
  <c r="Q54" i="119"/>
  <c r="P54" i="119"/>
  <c r="E54" i="119"/>
  <c r="S53" i="119"/>
  <c r="R53" i="119"/>
  <c r="U52" i="119"/>
  <c r="S52" i="119"/>
  <c r="R52" i="119"/>
  <c r="Q52" i="119"/>
  <c r="P52" i="119"/>
  <c r="E52" i="119"/>
  <c r="T52" i="119" s="1"/>
  <c r="U51" i="119"/>
  <c r="S51" i="119"/>
  <c r="R51" i="119"/>
  <c r="Q51" i="119"/>
  <c r="P51" i="119"/>
  <c r="E51" i="119"/>
  <c r="T51" i="119" s="1"/>
  <c r="S50" i="119"/>
  <c r="R50" i="119"/>
  <c r="Q50" i="119"/>
  <c r="P50" i="119"/>
  <c r="E50" i="119"/>
  <c r="U50" i="119" s="1"/>
  <c r="S49" i="119"/>
  <c r="R49" i="119"/>
  <c r="Q49" i="119"/>
  <c r="P49" i="119"/>
  <c r="E49" i="119"/>
  <c r="U48" i="119"/>
  <c r="S48" i="119"/>
  <c r="R48" i="119"/>
  <c r="Q48" i="119"/>
  <c r="P48" i="119"/>
  <c r="E48" i="119"/>
  <c r="T48" i="119" s="1"/>
  <c r="U47" i="119"/>
  <c r="S47" i="119"/>
  <c r="R47" i="119"/>
  <c r="Q47" i="119"/>
  <c r="P47" i="119"/>
  <c r="E47" i="119"/>
  <c r="T47" i="119" s="1"/>
  <c r="S46" i="119"/>
  <c r="R46" i="119"/>
  <c r="Q46" i="119"/>
  <c r="P46" i="119"/>
  <c r="E46" i="119"/>
  <c r="U46" i="119" s="1"/>
  <c r="S45" i="119"/>
  <c r="R45" i="119"/>
  <c r="Q45" i="119"/>
  <c r="P45" i="119"/>
  <c r="E45" i="119"/>
  <c r="U44" i="119"/>
  <c r="S44" i="119"/>
  <c r="R44" i="119"/>
  <c r="Q44" i="119"/>
  <c r="P44" i="119"/>
  <c r="E44" i="119"/>
  <c r="T44" i="119" s="1"/>
  <c r="S43" i="119"/>
  <c r="R43" i="119"/>
  <c r="S42" i="119"/>
  <c r="R42" i="119"/>
  <c r="S41" i="119"/>
  <c r="R41" i="119"/>
  <c r="Q41" i="119"/>
  <c r="P41" i="119"/>
  <c r="E41" i="119"/>
  <c r="S40" i="119"/>
  <c r="R40" i="119"/>
  <c r="Q40" i="119"/>
  <c r="P40" i="119"/>
  <c r="E40" i="119"/>
  <c r="U40" i="119" s="1"/>
  <c r="S39" i="119"/>
  <c r="R39" i="119"/>
  <c r="Q39" i="119"/>
  <c r="P39" i="119"/>
  <c r="E39" i="119"/>
  <c r="S38" i="119"/>
  <c r="R38" i="119"/>
  <c r="Q38" i="119"/>
  <c r="P38" i="119"/>
  <c r="E38" i="119"/>
  <c r="U38" i="119" s="1"/>
  <c r="S37" i="119"/>
  <c r="R37" i="119"/>
  <c r="Q37" i="119"/>
  <c r="P37" i="119"/>
  <c r="E37" i="119"/>
  <c r="S36" i="119"/>
  <c r="R36" i="119"/>
  <c r="Q36" i="119"/>
  <c r="P36" i="119"/>
  <c r="T36" i="119" s="1"/>
  <c r="E36" i="119"/>
  <c r="U36" i="119" s="1"/>
  <c r="S35" i="119"/>
  <c r="R35" i="119"/>
  <c r="Q35" i="119"/>
  <c r="P35" i="119"/>
  <c r="E35" i="119"/>
  <c r="S34" i="119"/>
  <c r="R34" i="119"/>
  <c r="Q34" i="119"/>
  <c r="P34" i="119"/>
  <c r="E34" i="119"/>
  <c r="U34" i="119" s="1"/>
  <c r="S33" i="119"/>
  <c r="R33" i="119"/>
  <c r="Q33" i="119"/>
  <c r="U33" i="119" s="1"/>
  <c r="P33" i="119"/>
  <c r="E33" i="119"/>
  <c r="S32" i="119"/>
  <c r="R32" i="119"/>
  <c r="Q32" i="119"/>
  <c r="P32" i="119"/>
  <c r="T32" i="119" s="1"/>
  <c r="E32" i="119"/>
  <c r="U32" i="119" s="1"/>
  <c r="S31" i="119"/>
  <c r="R31" i="119"/>
  <c r="Q31" i="119"/>
  <c r="P31" i="119"/>
  <c r="E31" i="119"/>
  <c r="S30" i="119"/>
  <c r="R30" i="119"/>
  <c r="Q30" i="119"/>
  <c r="U30" i="119" s="1"/>
  <c r="P30" i="119"/>
  <c r="T30" i="119" s="1"/>
  <c r="E30" i="119"/>
  <c r="S29" i="119"/>
  <c r="R29" i="119"/>
  <c r="Q29" i="119"/>
  <c r="P29" i="119"/>
  <c r="E29" i="119"/>
  <c r="T29" i="119" s="1"/>
  <c r="S28" i="119"/>
  <c r="R28" i="119"/>
  <c r="Q28" i="119"/>
  <c r="P28" i="119"/>
  <c r="E28" i="119"/>
  <c r="U28" i="119" s="1"/>
  <c r="S27" i="119"/>
  <c r="R27" i="119"/>
  <c r="S26" i="119"/>
  <c r="R26" i="119"/>
  <c r="Q26" i="119"/>
  <c r="P26" i="119"/>
  <c r="E26" i="119"/>
  <c r="S25" i="119"/>
  <c r="R25" i="119"/>
  <c r="Q25" i="119"/>
  <c r="P25" i="119"/>
  <c r="E25" i="119"/>
  <c r="U24" i="119"/>
  <c r="S24" i="119"/>
  <c r="R24" i="119"/>
  <c r="Q24" i="119"/>
  <c r="P24" i="119"/>
  <c r="E24" i="119"/>
  <c r="T24" i="119" s="1"/>
  <c r="S23" i="119"/>
  <c r="R23" i="119"/>
  <c r="Q23" i="119"/>
  <c r="P23" i="119"/>
  <c r="E23" i="119"/>
  <c r="U23" i="119" s="1"/>
  <c r="S22" i="119"/>
  <c r="R22" i="119"/>
  <c r="Q22" i="119"/>
  <c r="P22" i="119"/>
  <c r="E22" i="119"/>
  <c r="S21" i="119"/>
  <c r="R21" i="119"/>
  <c r="Q21" i="119"/>
  <c r="P21" i="119"/>
  <c r="E21" i="119"/>
  <c r="U20" i="119"/>
  <c r="S20" i="119"/>
  <c r="R20" i="119"/>
  <c r="Q20" i="119"/>
  <c r="P20" i="119"/>
  <c r="E20" i="119"/>
  <c r="T20" i="119" s="1"/>
  <c r="S19" i="119"/>
  <c r="R19" i="119"/>
  <c r="Q19" i="119"/>
  <c r="P19" i="119"/>
  <c r="E19" i="119"/>
  <c r="U19" i="119" s="1"/>
  <c r="S18" i="119"/>
  <c r="R18" i="119"/>
  <c r="Q18" i="119"/>
  <c r="P18" i="119"/>
  <c r="E18" i="119"/>
  <c r="S17" i="119"/>
  <c r="R17" i="119"/>
  <c r="Q17" i="119"/>
  <c r="P17" i="119"/>
  <c r="E17" i="119"/>
  <c r="U16" i="119"/>
  <c r="S16" i="119"/>
  <c r="R16" i="119"/>
  <c r="Q16" i="119"/>
  <c r="P16" i="119"/>
  <c r="E16" i="119"/>
  <c r="T16" i="119" s="1"/>
  <c r="S15" i="119"/>
  <c r="R15" i="119"/>
  <c r="Q15" i="119"/>
  <c r="P15" i="119"/>
  <c r="E15" i="119"/>
  <c r="U15" i="119" s="1"/>
  <c r="S14" i="119"/>
  <c r="R14" i="119"/>
  <c r="Q14" i="119"/>
  <c r="P14" i="119"/>
  <c r="E14" i="119"/>
  <c r="S13" i="119"/>
  <c r="R13" i="119"/>
  <c r="Q13" i="119"/>
  <c r="U13" i="119" s="1"/>
  <c r="P13" i="119"/>
  <c r="T13" i="119" s="1"/>
  <c r="E13" i="119"/>
  <c r="S12" i="119"/>
  <c r="R12" i="119"/>
  <c r="Q12" i="119"/>
  <c r="P12" i="119"/>
  <c r="E12" i="119"/>
  <c r="T12" i="119" s="1"/>
  <c r="S11" i="119"/>
  <c r="R11" i="119"/>
  <c r="Q11" i="119"/>
  <c r="P11" i="119"/>
  <c r="E11" i="119"/>
  <c r="U11" i="119" s="1"/>
  <c r="S10" i="119"/>
  <c r="R10" i="119"/>
  <c r="Q10" i="119"/>
  <c r="P10" i="119"/>
  <c r="E10" i="119"/>
  <c r="S9" i="119"/>
  <c r="R9" i="119"/>
  <c r="S8" i="119"/>
  <c r="R8" i="119"/>
  <c r="R62" i="118"/>
  <c r="S61" i="118"/>
  <c r="R61" i="118"/>
  <c r="Q61" i="118"/>
  <c r="P61" i="118"/>
  <c r="E61" i="118"/>
  <c r="U61" i="118" s="1"/>
  <c r="S60" i="118"/>
  <c r="R60" i="118"/>
  <c r="Q60" i="118"/>
  <c r="Q59" i="118" s="1"/>
  <c r="P60" i="118"/>
  <c r="P59" i="118" s="1"/>
  <c r="E60" i="118"/>
  <c r="E59" i="118" s="1"/>
  <c r="U59" i="118" s="1"/>
  <c r="S59" i="118"/>
  <c r="R59" i="118"/>
  <c r="R58" i="118"/>
  <c r="T57" i="118"/>
  <c r="S57" i="118"/>
  <c r="R57" i="118"/>
  <c r="Q57" i="118"/>
  <c r="P57" i="118"/>
  <c r="E57" i="118"/>
  <c r="U57" i="118" s="1"/>
  <c r="S56" i="118"/>
  <c r="R56" i="118"/>
  <c r="Q56" i="118"/>
  <c r="P56" i="118"/>
  <c r="E56" i="118"/>
  <c r="S55" i="118"/>
  <c r="R55" i="118"/>
  <c r="Q55" i="118"/>
  <c r="P55" i="118"/>
  <c r="E55" i="118"/>
  <c r="U54" i="118"/>
  <c r="S54" i="118"/>
  <c r="R54" i="118"/>
  <c r="Q54" i="118"/>
  <c r="P54" i="118"/>
  <c r="E54" i="118"/>
  <c r="S53" i="118"/>
  <c r="R53" i="118"/>
  <c r="T52" i="118"/>
  <c r="S52" i="118"/>
  <c r="R52" i="118"/>
  <c r="Q52" i="118"/>
  <c r="P52" i="118"/>
  <c r="E52" i="118"/>
  <c r="U52" i="118" s="1"/>
  <c r="S51" i="118"/>
  <c r="R51" i="118"/>
  <c r="Q51" i="118"/>
  <c r="P51" i="118"/>
  <c r="E51" i="118"/>
  <c r="U50" i="118"/>
  <c r="S50" i="118"/>
  <c r="R50" i="118"/>
  <c r="Q50" i="118"/>
  <c r="P50" i="118"/>
  <c r="E50" i="118"/>
  <c r="T50" i="118" s="1"/>
  <c r="S49" i="118"/>
  <c r="R49" i="118"/>
  <c r="Q49" i="118"/>
  <c r="P49" i="118"/>
  <c r="E49" i="118"/>
  <c r="T48" i="118"/>
  <c r="S48" i="118"/>
  <c r="R48" i="118"/>
  <c r="Q48" i="118"/>
  <c r="P48" i="118"/>
  <c r="E48" i="118"/>
  <c r="U48" i="118" s="1"/>
  <c r="S47" i="118"/>
  <c r="R47" i="118"/>
  <c r="Q47" i="118"/>
  <c r="P47" i="118"/>
  <c r="E47" i="118"/>
  <c r="S46" i="118"/>
  <c r="R46" i="118"/>
  <c r="Q46" i="118"/>
  <c r="P46" i="118"/>
  <c r="E46" i="118"/>
  <c r="U46" i="118" s="1"/>
  <c r="S45" i="118"/>
  <c r="R45" i="118"/>
  <c r="Q45" i="118"/>
  <c r="P45" i="118"/>
  <c r="E45" i="118"/>
  <c r="T44" i="118"/>
  <c r="S44" i="118"/>
  <c r="R44" i="118"/>
  <c r="Q44" i="118"/>
  <c r="P44" i="118"/>
  <c r="E44" i="118"/>
  <c r="U44" i="118" s="1"/>
  <c r="S43" i="118"/>
  <c r="R43" i="118"/>
  <c r="S42" i="118"/>
  <c r="R42" i="118"/>
  <c r="S41" i="118"/>
  <c r="R41" i="118"/>
  <c r="Q41" i="118"/>
  <c r="P41" i="118"/>
  <c r="E41" i="118"/>
  <c r="U40" i="118"/>
  <c r="S40" i="118"/>
  <c r="R40" i="118"/>
  <c r="Q40" i="118"/>
  <c r="P40" i="118"/>
  <c r="E40" i="118"/>
  <c r="T40" i="118" s="1"/>
  <c r="U39" i="118"/>
  <c r="S39" i="118"/>
  <c r="R39" i="118"/>
  <c r="Q39" i="118"/>
  <c r="P39" i="118"/>
  <c r="E39" i="118"/>
  <c r="T39" i="118" s="1"/>
  <c r="T38" i="118"/>
  <c r="S38" i="118"/>
  <c r="R38" i="118"/>
  <c r="Q38" i="118"/>
  <c r="P38" i="118"/>
  <c r="E38" i="118"/>
  <c r="U38" i="118" s="1"/>
  <c r="S37" i="118"/>
  <c r="R37" i="118"/>
  <c r="Q37" i="118"/>
  <c r="P37" i="118"/>
  <c r="E37" i="118"/>
  <c r="U36" i="118"/>
  <c r="S36" i="118"/>
  <c r="R36" i="118"/>
  <c r="Q36" i="118"/>
  <c r="P36" i="118"/>
  <c r="E36" i="118"/>
  <c r="T36" i="118" s="1"/>
  <c r="U35" i="118"/>
  <c r="S35" i="118"/>
  <c r="R35" i="118"/>
  <c r="Q35" i="118"/>
  <c r="P35" i="118"/>
  <c r="E35" i="118"/>
  <c r="T35" i="118" s="1"/>
  <c r="S34" i="118"/>
  <c r="R34" i="118"/>
  <c r="Q34" i="118"/>
  <c r="P34" i="118"/>
  <c r="E34" i="118"/>
  <c r="U34" i="118" s="1"/>
  <c r="S33" i="118"/>
  <c r="R33" i="118"/>
  <c r="Q33" i="118"/>
  <c r="P33" i="118"/>
  <c r="E33" i="118"/>
  <c r="S32" i="118"/>
  <c r="R32" i="118"/>
  <c r="Q32" i="118"/>
  <c r="P32" i="118"/>
  <c r="E32" i="118"/>
  <c r="S31" i="118"/>
  <c r="R31" i="118"/>
  <c r="Q31" i="118"/>
  <c r="P31" i="118"/>
  <c r="E31" i="118"/>
  <c r="T31" i="118" s="1"/>
  <c r="S30" i="118"/>
  <c r="R30" i="118"/>
  <c r="Q30" i="118"/>
  <c r="P30" i="118"/>
  <c r="E30" i="118"/>
  <c r="U30" i="118" s="1"/>
  <c r="S29" i="118"/>
  <c r="R29" i="118"/>
  <c r="Q29" i="118"/>
  <c r="P29" i="118"/>
  <c r="E29" i="118"/>
  <c r="S28" i="118"/>
  <c r="R28" i="118"/>
  <c r="Q28" i="118"/>
  <c r="P28" i="118"/>
  <c r="E28" i="118"/>
  <c r="U28" i="118" s="1"/>
  <c r="S27" i="118"/>
  <c r="R27" i="118"/>
  <c r="S26" i="118"/>
  <c r="R26" i="118"/>
  <c r="Q26" i="118"/>
  <c r="P26" i="118"/>
  <c r="E26" i="118"/>
  <c r="T26" i="118" s="1"/>
  <c r="S25" i="118"/>
  <c r="R25" i="118"/>
  <c r="Q25" i="118"/>
  <c r="P25" i="118"/>
  <c r="E25" i="118"/>
  <c r="U25" i="118" s="1"/>
  <c r="S24" i="118"/>
  <c r="R24" i="118"/>
  <c r="Q24" i="118"/>
  <c r="P24" i="118"/>
  <c r="E24" i="118"/>
  <c r="U23" i="118"/>
  <c r="T23" i="118"/>
  <c r="S23" i="118"/>
  <c r="R23" i="118"/>
  <c r="Q23" i="118"/>
  <c r="P23" i="118"/>
  <c r="E23" i="118"/>
  <c r="S22" i="118"/>
  <c r="R22" i="118"/>
  <c r="Q22" i="118"/>
  <c r="P22" i="118"/>
  <c r="E22" i="118"/>
  <c r="T22" i="118" s="1"/>
  <c r="S21" i="118"/>
  <c r="R21" i="118"/>
  <c r="Q21" i="118"/>
  <c r="P21" i="118"/>
  <c r="E21" i="118"/>
  <c r="U21" i="118" s="1"/>
  <c r="S20" i="118"/>
  <c r="R20" i="118"/>
  <c r="Q20" i="118"/>
  <c r="P20" i="118"/>
  <c r="E20" i="118"/>
  <c r="U19" i="118"/>
  <c r="T19" i="118"/>
  <c r="S19" i="118"/>
  <c r="R19" i="118"/>
  <c r="Q19" i="118"/>
  <c r="P19" i="118"/>
  <c r="E19" i="118"/>
  <c r="S18" i="118"/>
  <c r="R18" i="118"/>
  <c r="Q18" i="118"/>
  <c r="P18" i="118"/>
  <c r="E18" i="118"/>
  <c r="T18" i="118" s="1"/>
  <c r="S17" i="118"/>
  <c r="R17" i="118"/>
  <c r="Q17" i="118"/>
  <c r="P17" i="118"/>
  <c r="E17" i="118"/>
  <c r="U17" i="118" s="1"/>
  <c r="S16" i="118"/>
  <c r="R16" i="118"/>
  <c r="Q16" i="118"/>
  <c r="P16" i="118"/>
  <c r="E16" i="118"/>
  <c r="U15" i="118"/>
  <c r="T15" i="118"/>
  <c r="S15" i="118"/>
  <c r="R15" i="118"/>
  <c r="Q15" i="118"/>
  <c r="P15" i="118"/>
  <c r="E15" i="118"/>
  <c r="S14" i="118"/>
  <c r="R14" i="118"/>
  <c r="Q14" i="118"/>
  <c r="P14" i="118"/>
  <c r="E14" i="118"/>
  <c r="T14" i="118" s="1"/>
  <c r="S13" i="118"/>
  <c r="R13" i="118"/>
  <c r="Q13" i="118"/>
  <c r="P13" i="118"/>
  <c r="E13" i="118"/>
  <c r="U13" i="118" s="1"/>
  <c r="S12" i="118"/>
  <c r="R12" i="118"/>
  <c r="Q12" i="118"/>
  <c r="P12" i="118"/>
  <c r="E12" i="118"/>
  <c r="U11" i="118"/>
  <c r="T11" i="118"/>
  <c r="S11" i="118"/>
  <c r="R11" i="118"/>
  <c r="Q11" i="118"/>
  <c r="P11" i="118"/>
  <c r="E11" i="118"/>
  <c r="S10" i="118"/>
  <c r="R10" i="118"/>
  <c r="Q10" i="118"/>
  <c r="Q9" i="118" s="1"/>
  <c r="P10" i="118"/>
  <c r="E10" i="118"/>
  <c r="S9" i="118"/>
  <c r="R9" i="118"/>
  <c r="S8" i="118"/>
  <c r="R8" i="118"/>
  <c r="S62" i="117"/>
  <c r="R62" i="117"/>
  <c r="S61" i="117"/>
  <c r="R61" i="117"/>
  <c r="Q61" i="117"/>
  <c r="P61" i="117"/>
  <c r="E61" i="117"/>
  <c r="U61" i="117" s="1"/>
  <c r="S60" i="117"/>
  <c r="R60" i="117"/>
  <c r="Q60" i="117"/>
  <c r="Q59" i="117" s="1"/>
  <c r="P60" i="117"/>
  <c r="E60" i="117"/>
  <c r="S59" i="117"/>
  <c r="R59" i="117"/>
  <c r="S58" i="117"/>
  <c r="R58" i="117"/>
  <c r="U57" i="117"/>
  <c r="T57" i="117"/>
  <c r="S57" i="117"/>
  <c r="R57" i="117"/>
  <c r="Q57" i="117"/>
  <c r="P57" i="117"/>
  <c r="E57" i="117"/>
  <c r="U56" i="117"/>
  <c r="S56" i="117"/>
  <c r="R56" i="117"/>
  <c r="Q56" i="117"/>
  <c r="P56" i="117"/>
  <c r="E56" i="117"/>
  <c r="T56" i="117" s="1"/>
  <c r="S55" i="117"/>
  <c r="R55" i="117"/>
  <c r="Q55" i="117"/>
  <c r="P55" i="117"/>
  <c r="E55" i="117"/>
  <c r="U55" i="117" s="1"/>
  <c r="S54" i="117"/>
  <c r="R54" i="117"/>
  <c r="Q54" i="117"/>
  <c r="P54" i="117"/>
  <c r="E54" i="117"/>
  <c r="S53" i="117"/>
  <c r="R53" i="117"/>
  <c r="S52" i="117"/>
  <c r="R52" i="117"/>
  <c r="Q52" i="117"/>
  <c r="P52" i="117"/>
  <c r="E52" i="117"/>
  <c r="S51" i="117"/>
  <c r="R51" i="117"/>
  <c r="Q51" i="117"/>
  <c r="P51" i="117"/>
  <c r="E51" i="117"/>
  <c r="T51" i="117" s="1"/>
  <c r="T50" i="117"/>
  <c r="S50" i="117"/>
  <c r="R50" i="117"/>
  <c r="Q50" i="117"/>
  <c r="P50" i="117"/>
  <c r="E50" i="117"/>
  <c r="U50" i="117" s="1"/>
  <c r="S49" i="117"/>
  <c r="R49" i="117"/>
  <c r="Q49" i="117"/>
  <c r="P49" i="117"/>
  <c r="E49" i="117"/>
  <c r="S48" i="117"/>
  <c r="R48" i="117"/>
  <c r="Q48" i="117"/>
  <c r="P48" i="117"/>
  <c r="E48" i="117"/>
  <c r="S47" i="117"/>
  <c r="R47" i="117"/>
  <c r="Q47" i="117"/>
  <c r="P47" i="117"/>
  <c r="E47" i="117"/>
  <c r="T47" i="117" s="1"/>
  <c r="T46" i="117"/>
  <c r="S46" i="117"/>
  <c r="R46" i="117"/>
  <c r="Q46" i="117"/>
  <c r="P46" i="117"/>
  <c r="E46" i="117"/>
  <c r="U46" i="117" s="1"/>
  <c r="S45" i="117"/>
  <c r="R45" i="117"/>
  <c r="Q45" i="117"/>
  <c r="P45" i="117"/>
  <c r="E45" i="117"/>
  <c r="S44" i="117"/>
  <c r="R44" i="117"/>
  <c r="Q44" i="117"/>
  <c r="P44" i="117"/>
  <c r="E44" i="117"/>
  <c r="S43" i="117"/>
  <c r="R43" i="117"/>
  <c r="S42" i="117"/>
  <c r="R42" i="117"/>
  <c r="S41" i="117"/>
  <c r="R41" i="117"/>
  <c r="Q41" i="117"/>
  <c r="P41" i="117"/>
  <c r="E41" i="117"/>
  <c r="U41" i="117" s="1"/>
  <c r="S40" i="117"/>
  <c r="R40" i="117"/>
  <c r="Q40" i="117"/>
  <c r="P40" i="117"/>
  <c r="E40" i="117"/>
  <c r="U40" i="117" s="1"/>
  <c r="S39" i="117"/>
  <c r="R39" i="117"/>
  <c r="Q39" i="117"/>
  <c r="P39" i="117"/>
  <c r="E39" i="117"/>
  <c r="U38" i="117"/>
  <c r="T38" i="117"/>
  <c r="S38" i="117"/>
  <c r="R38" i="117"/>
  <c r="Q38" i="117"/>
  <c r="P38" i="117"/>
  <c r="E38" i="117"/>
  <c r="T37" i="117"/>
  <c r="S37" i="117"/>
  <c r="R37" i="117"/>
  <c r="Q37" i="117"/>
  <c r="P37" i="117"/>
  <c r="E37" i="117"/>
  <c r="U37" i="117" s="1"/>
  <c r="S36" i="117"/>
  <c r="R36" i="117"/>
  <c r="Q36" i="117"/>
  <c r="P36" i="117"/>
  <c r="E36" i="117"/>
  <c r="U36" i="117" s="1"/>
  <c r="S35" i="117"/>
  <c r="R35" i="117"/>
  <c r="Q35" i="117"/>
  <c r="P35" i="117"/>
  <c r="E35" i="117"/>
  <c r="U34" i="117"/>
  <c r="S34" i="117"/>
  <c r="R34" i="117"/>
  <c r="Q34" i="117"/>
  <c r="P34" i="117"/>
  <c r="E34" i="117"/>
  <c r="T34" i="117" s="1"/>
  <c r="U33" i="117"/>
  <c r="T33" i="117"/>
  <c r="S33" i="117"/>
  <c r="R33" i="117"/>
  <c r="Q33" i="117"/>
  <c r="P33" i="117"/>
  <c r="E33" i="117"/>
  <c r="S32" i="117"/>
  <c r="R32" i="117"/>
  <c r="Q32" i="117"/>
  <c r="P32" i="117"/>
  <c r="T32" i="117" s="1"/>
  <c r="E32" i="117"/>
  <c r="S31" i="117"/>
  <c r="R31" i="117"/>
  <c r="Q31" i="117"/>
  <c r="P31" i="117"/>
  <c r="E31" i="117"/>
  <c r="S30" i="117"/>
  <c r="R30" i="117"/>
  <c r="Q30" i="117"/>
  <c r="U30" i="117" s="1"/>
  <c r="P30" i="117"/>
  <c r="E30" i="117"/>
  <c r="S29" i="117"/>
  <c r="R29" i="117"/>
  <c r="Q29" i="117"/>
  <c r="P29" i="117"/>
  <c r="E29" i="117"/>
  <c r="U29" i="117" s="1"/>
  <c r="S28" i="117"/>
  <c r="R28" i="117"/>
  <c r="Q28" i="117"/>
  <c r="P28" i="117"/>
  <c r="E28" i="117"/>
  <c r="U28" i="117" s="1"/>
  <c r="S27" i="117"/>
  <c r="R27" i="117"/>
  <c r="S26" i="117"/>
  <c r="R26" i="117"/>
  <c r="Q26" i="117"/>
  <c r="P26" i="117"/>
  <c r="E26" i="117"/>
  <c r="S25" i="117"/>
  <c r="R25" i="117"/>
  <c r="Q25" i="117"/>
  <c r="P25" i="117"/>
  <c r="E25" i="117"/>
  <c r="U24" i="117"/>
  <c r="S24" i="117"/>
  <c r="R24" i="117"/>
  <c r="Q24" i="117"/>
  <c r="P24" i="117"/>
  <c r="E24" i="117"/>
  <c r="T24" i="117" s="1"/>
  <c r="T23" i="117"/>
  <c r="S23" i="117"/>
  <c r="R23" i="117"/>
  <c r="Q23" i="117"/>
  <c r="P23" i="117"/>
  <c r="E23" i="117"/>
  <c r="U23" i="117" s="1"/>
  <c r="S22" i="117"/>
  <c r="R22" i="117"/>
  <c r="Q22" i="117"/>
  <c r="P22" i="117"/>
  <c r="E22" i="117"/>
  <c r="S21" i="117"/>
  <c r="R21" i="117"/>
  <c r="Q21" i="117"/>
  <c r="P21" i="117"/>
  <c r="E21" i="117"/>
  <c r="S20" i="117"/>
  <c r="R20" i="117"/>
  <c r="Q20" i="117"/>
  <c r="P20" i="117"/>
  <c r="E20" i="117"/>
  <c r="T19" i="117"/>
  <c r="S19" i="117"/>
  <c r="R19" i="117"/>
  <c r="Q19" i="117"/>
  <c r="P19" i="117"/>
  <c r="E19" i="117"/>
  <c r="U19" i="117" s="1"/>
  <c r="S18" i="117"/>
  <c r="R18" i="117"/>
  <c r="Q18" i="117"/>
  <c r="P18" i="117"/>
  <c r="E18" i="117"/>
  <c r="S17" i="117"/>
  <c r="R17" i="117"/>
  <c r="Q17" i="117"/>
  <c r="P17" i="117"/>
  <c r="E17" i="117"/>
  <c r="U17" i="117" s="1"/>
  <c r="S16" i="117"/>
  <c r="R16" i="117"/>
  <c r="Q16" i="117"/>
  <c r="P16" i="117"/>
  <c r="E16" i="117"/>
  <c r="S15" i="117"/>
  <c r="R15" i="117"/>
  <c r="Q15" i="117"/>
  <c r="P15" i="117"/>
  <c r="E15" i="117"/>
  <c r="U15" i="117" s="1"/>
  <c r="S14" i="117"/>
  <c r="R14" i="117"/>
  <c r="Q14" i="117"/>
  <c r="P14" i="117"/>
  <c r="E14" i="117"/>
  <c r="S13" i="117"/>
  <c r="R13" i="117"/>
  <c r="Q13" i="117"/>
  <c r="P13" i="117"/>
  <c r="T13" i="117" s="1"/>
  <c r="E13" i="117"/>
  <c r="S12" i="117"/>
  <c r="R12" i="117"/>
  <c r="Q12" i="117"/>
  <c r="P12" i="117"/>
  <c r="E12" i="117"/>
  <c r="T11" i="117"/>
  <c r="S11" i="117"/>
  <c r="R11" i="117"/>
  <c r="Q11" i="117"/>
  <c r="P11" i="117"/>
  <c r="E11" i="117"/>
  <c r="U11" i="117" s="1"/>
  <c r="S10" i="117"/>
  <c r="R10" i="117"/>
  <c r="Q10" i="117"/>
  <c r="P10" i="117"/>
  <c r="E10" i="117"/>
  <c r="S9" i="117"/>
  <c r="R9" i="117"/>
  <c r="S8" i="117"/>
  <c r="R8" i="117"/>
  <c r="R62" i="116"/>
  <c r="S61" i="116"/>
  <c r="R61" i="116"/>
  <c r="Q61" i="116"/>
  <c r="P61" i="116"/>
  <c r="E61" i="116"/>
  <c r="U60" i="116"/>
  <c r="S60" i="116"/>
  <c r="R60" i="116"/>
  <c r="Q60" i="116"/>
  <c r="Q59" i="116" s="1"/>
  <c r="P60" i="116"/>
  <c r="P59" i="116" s="1"/>
  <c r="E60" i="116"/>
  <c r="S59" i="116"/>
  <c r="R59" i="116"/>
  <c r="R58" i="116"/>
  <c r="S57" i="116"/>
  <c r="R57" i="116"/>
  <c r="Q57" i="116"/>
  <c r="P57" i="116"/>
  <c r="E57" i="116"/>
  <c r="S56" i="116"/>
  <c r="R56" i="116"/>
  <c r="Q56" i="116"/>
  <c r="P56" i="116"/>
  <c r="E56" i="116"/>
  <c r="T55" i="116"/>
  <c r="S55" i="116"/>
  <c r="R55" i="116"/>
  <c r="Q55" i="116"/>
  <c r="P55" i="116"/>
  <c r="E55" i="116"/>
  <c r="U55" i="116" s="1"/>
  <c r="S54" i="116"/>
  <c r="R54" i="116"/>
  <c r="Q54" i="116"/>
  <c r="Q53" i="116" s="1"/>
  <c r="P54" i="116"/>
  <c r="E54" i="116"/>
  <c r="U54" i="116" s="1"/>
  <c r="S53" i="116"/>
  <c r="R53" i="116"/>
  <c r="S52" i="116"/>
  <c r="R52" i="116"/>
  <c r="Q52" i="116"/>
  <c r="P52" i="116"/>
  <c r="E52" i="116"/>
  <c r="U52" i="116" s="1"/>
  <c r="S51" i="116"/>
  <c r="R51" i="116"/>
  <c r="Q51" i="116"/>
  <c r="P51" i="116"/>
  <c r="E51" i="116"/>
  <c r="U50" i="116"/>
  <c r="S50" i="116"/>
  <c r="R50" i="116"/>
  <c r="Q50" i="116"/>
  <c r="P50" i="116"/>
  <c r="E50" i="116"/>
  <c r="T50" i="116" s="1"/>
  <c r="U49" i="116"/>
  <c r="S49" i="116"/>
  <c r="R49" i="116"/>
  <c r="Q49" i="116"/>
  <c r="P49" i="116"/>
  <c r="E49" i="116"/>
  <c r="T49" i="116" s="1"/>
  <c r="S48" i="116"/>
  <c r="R48" i="116"/>
  <c r="Q48" i="116"/>
  <c r="P48" i="116"/>
  <c r="E48" i="116"/>
  <c r="U48" i="116" s="1"/>
  <c r="S47" i="116"/>
  <c r="R47" i="116"/>
  <c r="Q47" i="116"/>
  <c r="P47" i="116"/>
  <c r="E47" i="116"/>
  <c r="U46" i="116"/>
  <c r="S46" i="116"/>
  <c r="R46" i="116"/>
  <c r="Q46" i="116"/>
  <c r="P46" i="116"/>
  <c r="E46" i="116"/>
  <c r="T46" i="116" s="1"/>
  <c r="U45" i="116"/>
  <c r="S45" i="116"/>
  <c r="R45" i="116"/>
  <c r="Q45" i="116"/>
  <c r="P45" i="116"/>
  <c r="E45" i="116"/>
  <c r="T45" i="116" s="1"/>
  <c r="S44" i="116"/>
  <c r="R44" i="116"/>
  <c r="Q44" i="116"/>
  <c r="P44" i="116"/>
  <c r="P43" i="116" s="1"/>
  <c r="E44" i="116"/>
  <c r="U44" i="116" s="1"/>
  <c r="S43" i="116"/>
  <c r="R43" i="116"/>
  <c r="R42" i="116"/>
  <c r="S41" i="116"/>
  <c r="R41" i="116"/>
  <c r="Q41" i="116"/>
  <c r="P41" i="116"/>
  <c r="E41" i="116"/>
  <c r="S40" i="116"/>
  <c r="R40" i="116"/>
  <c r="Q40" i="116"/>
  <c r="P40" i="116"/>
  <c r="E40" i="116"/>
  <c r="U40" i="116" s="1"/>
  <c r="S39" i="116"/>
  <c r="R39" i="116"/>
  <c r="Q39" i="116"/>
  <c r="P39" i="116"/>
  <c r="E39" i="116"/>
  <c r="T38" i="116"/>
  <c r="S38" i="116"/>
  <c r="R38" i="116"/>
  <c r="Q38" i="116"/>
  <c r="P38" i="116"/>
  <c r="E38" i="116"/>
  <c r="U38" i="116" s="1"/>
  <c r="S37" i="116"/>
  <c r="R37" i="116"/>
  <c r="Q37" i="116"/>
  <c r="P37" i="116"/>
  <c r="E37" i="116"/>
  <c r="S36" i="116"/>
  <c r="R36" i="116"/>
  <c r="Q36" i="116"/>
  <c r="P36" i="116"/>
  <c r="E36" i="116"/>
  <c r="U36" i="116" s="1"/>
  <c r="S35" i="116"/>
  <c r="R35" i="116"/>
  <c r="Q35" i="116"/>
  <c r="P35" i="116"/>
  <c r="E35" i="116"/>
  <c r="S34" i="116"/>
  <c r="R34" i="116"/>
  <c r="Q34" i="116"/>
  <c r="P34" i="116"/>
  <c r="E34" i="116"/>
  <c r="U34" i="116" s="1"/>
  <c r="S33" i="116"/>
  <c r="R33" i="116"/>
  <c r="Q33" i="116"/>
  <c r="P33" i="116"/>
  <c r="E33" i="116"/>
  <c r="S32" i="116"/>
  <c r="R32" i="116"/>
  <c r="Q32" i="116"/>
  <c r="P32" i="116"/>
  <c r="T32" i="116" s="1"/>
  <c r="E32" i="116"/>
  <c r="S31" i="116"/>
  <c r="R31" i="116"/>
  <c r="Q31" i="116"/>
  <c r="P31" i="116"/>
  <c r="E31" i="116"/>
  <c r="T31" i="116" s="1"/>
  <c r="S30" i="116"/>
  <c r="R30" i="116"/>
  <c r="Q30" i="116"/>
  <c r="P30" i="116"/>
  <c r="T30" i="116" s="1"/>
  <c r="E30" i="116"/>
  <c r="U30" i="116" s="1"/>
  <c r="S29" i="116"/>
  <c r="R29" i="116"/>
  <c r="Q29" i="116"/>
  <c r="P29" i="116"/>
  <c r="E29" i="116"/>
  <c r="S28" i="116"/>
  <c r="R28" i="116"/>
  <c r="Q28" i="116"/>
  <c r="P28" i="116"/>
  <c r="E28" i="116"/>
  <c r="S27" i="116"/>
  <c r="R27" i="116"/>
  <c r="S26" i="116"/>
  <c r="R26" i="116"/>
  <c r="Q26" i="116"/>
  <c r="P26" i="116"/>
  <c r="E26" i="116"/>
  <c r="T25" i="116"/>
  <c r="S25" i="116"/>
  <c r="R25" i="116"/>
  <c r="Q25" i="116"/>
  <c r="P25" i="116"/>
  <c r="E25" i="116"/>
  <c r="U25" i="116" s="1"/>
  <c r="S24" i="116"/>
  <c r="R24" i="116"/>
  <c r="Q24" i="116"/>
  <c r="P24" i="116"/>
  <c r="E24" i="116"/>
  <c r="S23" i="116"/>
  <c r="R23" i="116"/>
  <c r="Q23" i="116"/>
  <c r="P23" i="116"/>
  <c r="E23" i="116"/>
  <c r="U23" i="116" s="1"/>
  <c r="S22" i="116"/>
  <c r="R22" i="116"/>
  <c r="Q22" i="116"/>
  <c r="P22" i="116"/>
  <c r="E22" i="116"/>
  <c r="T21" i="116"/>
  <c r="S21" i="116"/>
  <c r="R21" i="116"/>
  <c r="Q21" i="116"/>
  <c r="P21" i="116"/>
  <c r="E21" i="116"/>
  <c r="U21" i="116" s="1"/>
  <c r="S20" i="116"/>
  <c r="R20" i="116"/>
  <c r="Q20" i="116"/>
  <c r="P20" i="116"/>
  <c r="E20" i="116"/>
  <c r="S19" i="116"/>
  <c r="R19" i="116"/>
  <c r="Q19" i="116"/>
  <c r="P19" i="116"/>
  <c r="E19" i="116"/>
  <c r="U19" i="116" s="1"/>
  <c r="S18" i="116"/>
  <c r="R18" i="116"/>
  <c r="Q18" i="116"/>
  <c r="P18" i="116"/>
  <c r="E18" i="116"/>
  <c r="T17" i="116"/>
  <c r="S17" i="116"/>
  <c r="R17" i="116"/>
  <c r="Q17" i="116"/>
  <c r="P17" i="116"/>
  <c r="E17" i="116"/>
  <c r="U17" i="116" s="1"/>
  <c r="S16" i="116"/>
  <c r="R16" i="116"/>
  <c r="Q16" i="116"/>
  <c r="P16" i="116"/>
  <c r="E16" i="116"/>
  <c r="S15" i="116"/>
  <c r="R15" i="116"/>
  <c r="Q15" i="116"/>
  <c r="P15" i="116"/>
  <c r="E15" i="116"/>
  <c r="U15" i="116" s="1"/>
  <c r="S14" i="116"/>
  <c r="R14" i="116"/>
  <c r="Q14" i="116"/>
  <c r="P14" i="116"/>
  <c r="E14" i="116"/>
  <c r="S13" i="116"/>
  <c r="R13" i="116"/>
  <c r="Q13" i="116"/>
  <c r="P13" i="116"/>
  <c r="T13" i="116" s="1"/>
  <c r="E13" i="116"/>
  <c r="U13" i="116" s="1"/>
  <c r="S12" i="116"/>
  <c r="R12" i="116"/>
  <c r="Q12" i="116"/>
  <c r="P12" i="116"/>
  <c r="E12" i="116"/>
  <c r="S11" i="116"/>
  <c r="R11" i="116"/>
  <c r="Q11" i="116"/>
  <c r="P11" i="116"/>
  <c r="E11" i="116"/>
  <c r="S10" i="116"/>
  <c r="R10" i="116"/>
  <c r="Q10" i="116"/>
  <c r="U10" i="116" s="1"/>
  <c r="P10" i="116"/>
  <c r="E10" i="116"/>
  <c r="S9" i="116"/>
  <c r="R9" i="116"/>
  <c r="S8" i="116"/>
  <c r="R8" i="116"/>
  <c r="S62" i="115"/>
  <c r="R62" i="115"/>
  <c r="S61" i="115"/>
  <c r="R61" i="115"/>
  <c r="Q61" i="115"/>
  <c r="P61" i="115"/>
  <c r="E61" i="115"/>
  <c r="U61" i="115" s="1"/>
  <c r="S60" i="115"/>
  <c r="R60" i="115"/>
  <c r="Q60" i="115"/>
  <c r="P60" i="115"/>
  <c r="E60" i="115"/>
  <c r="S59" i="115"/>
  <c r="R59" i="115"/>
  <c r="S58" i="115"/>
  <c r="R58" i="115"/>
  <c r="S57" i="115"/>
  <c r="R57" i="115"/>
  <c r="Q57" i="115"/>
  <c r="P57" i="115"/>
  <c r="E57" i="115"/>
  <c r="U57" i="115" s="1"/>
  <c r="S56" i="115"/>
  <c r="R56" i="115"/>
  <c r="Q56" i="115"/>
  <c r="P56" i="115"/>
  <c r="E56" i="115"/>
  <c r="S55" i="115"/>
  <c r="R55" i="115"/>
  <c r="Q55" i="115"/>
  <c r="P55" i="115"/>
  <c r="E55" i="115"/>
  <c r="U55" i="115" s="1"/>
  <c r="S54" i="115"/>
  <c r="R54" i="115"/>
  <c r="Q54" i="115"/>
  <c r="P54" i="115"/>
  <c r="E54" i="115"/>
  <c r="S53" i="115"/>
  <c r="R53" i="115"/>
  <c r="T52" i="115"/>
  <c r="S52" i="115"/>
  <c r="R52" i="115"/>
  <c r="Q52" i="115"/>
  <c r="P52" i="115"/>
  <c r="E52" i="115"/>
  <c r="U52" i="115" s="1"/>
  <c r="S51" i="115"/>
  <c r="R51" i="115"/>
  <c r="Q51" i="115"/>
  <c r="P51" i="115"/>
  <c r="E51" i="115"/>
  <c r="T51" i="115" s="1"/>
  <c r="S50" i="115"/>
  <c r="R50" i="115"/>
  <c r="Q50" i="115"/>
  <c r="P50" i="115"/>
  <c r="E50" i="115"/>
  <c r="S49" i="115"/>
  <c r="R49" i="115"/>
  <c r="Q49" i="115"/>
  <c r="P49" i="115"/>
  <c r="E49" i="115"/>
  <c r="T48" i="115"/>
  <c r="S48" i="115"/>
  <c r="R48" i="115"/>
  <c r="Q48" i="115"/>
  <c r="P48" i="115"/>
  <c r="E48" i="115"/>
  <c r="U48" i="115" s="1"/>
  <c r="S47" i="115"/>
  <c r="R47" i="115"/>
  <c r="Q47" i="115"/>
  <c r="P47" i="115"/>
  <c r="E47" i="115"/>
  <c r="T47" i="115" s="1"/>
  <c r="S46" i="115"/>
  <c r="R46" i="115"/>
  <c r="Q46" i="115"/>
  <c r="P46" i="115"/>
  <c r="E46" i="115"/>
  <c r="S45" i="115"/>
  <c r="R45" i="115"/>
  <c r="Q45" i="115"/>
  <c r="P45" i="115"/>
  <c r="E45" i="115"/>
  <c r="T44" i="115"/>
  <c r="S44" i="115"/>
  <c r="R44" i="115"/>
  <c r="Q44" i="115"/>
  <c r="P44" i="115"/>
  <c r="E44" i="115"/>
  <c r="U44" i="115" s="1"/>
  <c r="S43" i="115"/>
  <c r="R43" i="115"/>
  <c r="S42" i="115"/>
  <c r="R42" i="115"/>
  <c r="S41" i="115"/>
  <c r="R41" i="115"/>
  <c r="Q41" i="115"/>
  <c r="P41" i="115"/>
  <c r="E41" i="115"/>
  <c r="T41" i="115" s="1"/>
  <c r="T40" i="115"/>
  <c r="S40" i="115"/>
  <c r="R40" i="115"/>
  <c r="Q40" i="115"/>
  <c r="P40" i="115"/>
  <c r="E40" i="115"/>
  <c r="U40" i="115" s="1"/>
  <c r="S39" i="115"/>
  <c r="R39" i="115"/>
  <c r="Q39" i="115"/>
  <c r="P39" i="115"/>
  <c r="E39" i="115"/>
  <c r="S38" i="115"/>
  <c r="R38" i="115"/>
  <c r="Q38" i="115"/>
  <c r="P38" i="115"/>
  <c r="E38" i="115"/>
  <c r="S37" i="115"/>
  <c r="R37" i="115"/>
  <c r="Q37" i="115"/>
  <c r="P37" i="115"/>
  <c r="E37" i="115"/>
  <c r="T37" i="115" s="1"/>
  <c r="T36" i="115"/>
  <c r="S36" i="115"/>
  <c r="R36" i="115"/>
  <c r="Q36" i="115"/>
  <c r="P36" i="115"/>
  <c r="E36" i="115"/>
  <c r="U36" i="115" s="1"/>
  <c r="S35" i="115"/>
  <c r="R35" i="115"/>
  <c r="Q35" i="115"/>
  <c r="P35" i="115"/>
  <c r="E35" i="115"/>
  <c r="S34" i="115"/>
  <c r="R34" i="115"/>
  <c r="Q34" i="115"/>
  <c r="P34" i="115"/>
  <c r="E34" i="115"/>
  <c r="S33" i="115"/>
  <c r="R33" i="115"/>
  <c r="Q33" i="115"/>
  <c r="P33" i="115"/>
  <c r="E33" i="115"/>
  <c r="T33" i="115" s="1"/>
  <c r="S32" i="115"/>
  <c r="R32" i="115"/>
  <c r="Q32" i="115"/>
  <c r="P32" i="115"/>
  <c r="T32" i="115" s="1"/>
  <c r="E32" i="115"/>
  <c r="U32" i="115" s="1"/>
  <c r="S31" i="115"/>
  <c r="R31" i="115"/>
  <c r="Q31" i="115"/>
  <c r="P31" i="115"/>
  <c r="E31" i="115"/>
  <c r="S30" i="115"/>
  <c r="R30" i="115"/>
  <c r="Q30" i="115"/>
  <c r="U30" i="115" s="1"/>
  <c r="P30" i="115"/>
  <c r="T30" i="115" s="1"/>
  <c r="E30" i="115"/>
  <c r="S29" i="115"/>
  <c r="R29" i="115"/>
  <c r="Q29" i="115"/>
  <c r="P29" i="115"/>
  <c r="E29" i="115"/>
  <c r="T29" i="115" s="1"/>
  <c r="S28" i="115"/>
  <c r="R28" i="115"/>
  <c r="Q28" i="115"/>
  <c r="P28" i="115"/>
  <c r="P27" i="115" s="1"/>
  <c r="E28" i="115"/>
  <c r="U28" i="115" s="1"/>
  <c r="S27" i="115"/>
  <c r="R27" i="115"/>
  <c r="S26" i="115"/>
  <c r="R26" i="115"/>
  <c r="Q26" i="115"/>
  <c r="P26" i="115"/>
  <c r="E26" i="115"/>
  <c r="S25" i="115"/>
  <c r="R25" i="115"/>
  <c r="Q25" i="115"/>
  <c r="P25" i="115"/>
  <c r="E25" i="115"/>
  <c r="U24" i="115"/>
  <c r="S24" i="115"/>
  <c r="R24" i="115"/>
  <c r="Q24" i="115"/>
  <c r="P24" i="115"/>
  <c r="E24" i="115"/>
  <c r="T24" i="115" s="1"/>
  <c r="S23" i="115"/>
  <c r="R23" i="115"/>
  <c r="Q23" i="115"/>
  <c r="P23" i="115"/>
  <c r="E23" i="115"/>
  <c r="U23" i="115" s="1"/>
  <c r="S22" i="115"/>
  <c r="R22" i="115"/>
  <c r="Q22" i="115"/>
  <c r="P22" i="115"/>
  <c r="E22" i="115"/>
  <c r="S21" i="115"/>
  <c r="R21" i="115"/>
  <c r="Q21" i="115"/>
  <c r="P21" i="115"/>
  <c r="E21" i="115"/>
  <c r="U20" i="115"/>
  <c r="S20" i="115"/>
  <c r="R20" i="115"/>
  <c r="Q20" i="115"/>
  <c r="P20" i="115"/>
  <c r="E20" i="115"/>
  <c r="T20" i="115" s="1"/>
  <c r="S19" i="115"/>
  <c r="R19" i="115"/>
  <c r="Q19" i="115"/>
  <c r="P19" i="115"/>
  <c r="E19" i="115"/>
  <c r="U19" i="115" s="1"/>
  <c r="S18" i="115"/>
  <c r="R18" i="115"/>
  <c r="Q18" i="115"/>
  <c r="P18" i="115"/>
  <c r="E18" i="115"/>
  <c r="S17" i="115"/>
  <c r="R17" i="115"/>
  <c r="Q17" i="115"/>
  <c r="P17" i="115"/>
  <c r="E17" i="115"/>
  <c r="U16" i="115"/>
  <c r="S16" i="115"/>
  <c r="R16" i="115"/>
  <c r="Q16" i="115"/>
  <c r="P16" i="115"/>
  <c r="E16" i="115"/>
  <c r="T16" i="115" s="1"/>
  <c r="S15" i="115"/>
  <c r="R15" i="115"/>
  <c r="Q15" i="115"/>
  <c r="P15" i="115"/>
  <c r="E15" i="115"/>
  <c r="U15" i="115" s="1"/>
  <c r="S14" i="115"/>
  <c r="R14" i="115"/>
  <c r="Q14" i="115"/>
  <c r="P14" i="115"/>
  <c r="E14" i="115"/>
  <c r="S13" i="115"/>
  <c r="R13" i="115"/>
  <c r="Q13" i="115"/>
  <c r="U13" i="115" s="1"/>
  <c r="P13" i="115"/>
  <c r="T13" i="115" s="1"/>
  <c r="E13" i="115"/>
  <c r="S12" i="115"/>
  <c r="R12" i="115"/>
  <c r="Q12" i="115"/>
  <c r="P12" i="115"/>
  <c r="E12" i="115"/>
  <c r="T12" i="115" s="1"/>
  <c r="S11" i="115"/>
  <c r="R11" i="115"/>
  <c r="Q11" i="115"/>
  <c r="P11" i="115"/>
  <c r="E11" i="115"/>
  <c r="U11" i="115" s="1"/>
  <c r="S10" i="115"/>
  <c r="R10" i="115"/>
  <c r="Q10" i="115"/>
  <c r="P10" i="115"/>
  <c r="E10" i="115"/>
  <c r="S9" i="115"/>
  <c r="R9" i="115"/>
  <c r="S8" i="115"/>
  <c r="R8" i="115"/>
  <c r="S62" i="114"/>
  <c r="R62" i="114"/>
  <c r="S61" i="114"/>
  <c r="R61" i="114"/>
  <c r="Q61" i="114"/>
  <c r="P61" i="114"/>
  <c r="E61" i="114"/>
  <c r="U61" i="114" s="1"/>
  <c r="S60" i="114"/>
  <c r="R60" i="114"/>
  <c r="Q60" i="114"/>
  <c r="Q59" i="114" s="1"/>
  <c r="P60" i="114"/>
  <c r="P59" i="114" s="1"/>
  <c r="E60" i="114"/>
  <c r="E59" i="114" s="1"/>
  <c r="U59" i="114" s="1"/>
  <c r="S59" i="114"/>
  <c r="R59" i="114"/>
  <c r="S58" i="114"/>
  <c r="R58" i="114"/>
  <c r="T57" i="114"/>
  <c r="S57" i="114"/>
  <c r="R57" i="114"/>
  <c r="Q57" i="114"/>
  <c r="P57" i="114"/>
  <c r="E57" i="114"/>
  <c r="U57" i="114" s="1"/>
  <c r="S56" i="114"/>
  <c r="R56" i="114"/>
  <c r="Q56" i="114"/>
  <c r="P56" i="114"/>
  <c r="E56" i="114"/>
  <c r="S55" i="114"/>
  <c r="R55" i="114"/>
  <c r="Q55" i="114"/>
  <c r="P55" i="114"/>
  <c r="E55" i="114"/>
  <c r="U54" i="114"/>
  <c r="S54" i="114"/>
  <c r="R54" i="114"/>
  <c r="Q54" i="114"/>
  <c r="P54" i="114"/>
  <c r="E54" i="114"/>
  <c r="S53" i="114"/>
  <c r="R53" i="114"/>
  <c r="T52" i="114"/>
  <c r="S52" i="114"/>
  <c r="R52" i="114"/>
  <c r="Q52" i="114"/>
  <c r="P52" i="114"/>
  <c r="E52" i="114"/>
  <c r="U52" i="114" s="1"/>
  <c r="S51" i="114"/>
  <c r="R51" i="114"/>
  <c r="Q51" i="114"/>
  <c r="P51" i="114"/>
  <c r="E51" i="114"/>
  <c r="U50" i="114"/>
  <c r="S50" i="114"/>
  <c r="R50" i="114"/>
  <c r="Q50" i="114"/>
  <c r="P50" i="114"/>
  <c r="E50" i="114"/>
  <c r="T50" i="114" s="1"/>
  <c r="S49" i="114"/>
  <c r="R49" i="114"/>
  <c r="Q49" i="114"/>
  <c r="P49" i="114"/>
  <c r="E49" i="114"/>
  <c r="T48" i="114"/>
  <c r="S48" i="114"/>
  <c r="R48" i="114"/>
  <c r="Q48" i="114"/>
  <c r="P48" i="114"/>
  <c r="E48" i="114"/>
  <c r="U48" i="114" s="1"/>
  <c r="S47" i="114"/>
  <c r="R47" i="114"/>
  <c r="Q47" i="114"/>
  <c r="P47" i="114"/>
  <c r="E47" i="114"/>
  <c r="S46" i="114"/>
  <c r="R46" i="114"/>
  <c r="Q46" i="114"/>
  <c r="P46" i="114"/>
  <c r="E46" i="114"/>
  <c r="U45" i="114"/>
  <c r="S45" i="114"/>
  <c r="R45" i="114"/>
  <c r="Q45" i="114"/>
  <c r="P45" i="114"/>
  <c r="E45" i="114"/>
  <c r="T45" i="114" s="1"/>
  <c r="T44" i="114"/>
  <c r="S44" i="114"/>
  <c r="R44" i="114"/>
  <c r="Q44" i="114"/>
  <c r="P44" i="114"/>
  <c r="E44" i="114"/>
  <c r="U44" i="114" s="1"/>
  <c r="S43" i="114"/>
  <c r="R43" i="114"/>
  <c r="S42" i="114"/>
  <c r="R42" i="114"/>
  <c r="S41" i="114"/>
  <c r="R41" i="114"/>
  <c r="Q41" i="114"/>
  <c r="P41" i="114"/>
  <c r="E41" i="114"/>
  <c r="T40" i="114"/>
  <c r="S40" i="114"/>
  <c r="R40" i="114"/>
  <c r="Q40" i="114"/>
  <c r="P40" i="114"/>
  <c r="E40" i="114"/>
  <c r="U40" i="114" s="1"/>
  <c r="S39" i="114"/>
  <c r="R39" i="114"/>
  <c r="Q39" i="114"/>
  <c r="P39" i="114"/>
  <c r="E39" i="114"/>
  <c r="T39" i="114" s="1"/>
  <c r="S38" i="114"/>
  <c r="R38" i="114"/>
  <c r="Q38" i="114"/>
  <c r="P38" i="114"/>
  <c r="E38" i="114"/>
  <c r="S37" i="114"/>
  <c r="R37" i="114"/>
  <c r="Q37" i="114"/>
  <c r="P37" i="114"/>
  <c r="E37" i="114"/>
  <c r="T36" i="114"/>
  <c r="S36" i="114"/>
  <c r="R36" i="114"/>
  <c r="Q36" i="114"/>
  <c r="P36" i="114"/>
  <c r="E36" i="114"/>
  <c r="U36" i="114" s="1"/>
  <c r="S35" i="114"/>
  <c r="R35" i="114"/>
  <c r="Q35" i="114"/>
  <c r="P35" i="114"/>
  <c r="E35" i="114"/>
  <c r="T35" i="114" s="1"/>
  <c r="S34" i="114"/>
  <c r="R34" i="114"/>
  <c r="Q34" i="114"/>
  <c r="P34" i="114"/>
  <c r="E34" i="114"/>
  <c r="S33" i="114"/>
  <c r="R33" i="114"/>
  <c r="Q33" i="114"/>
  <c r="P33" i="114"/>
  <c r="E33" i="114"/>
  <c r="S32" i="114"/>
  <c r="R32" i="114"/>
  <c r="Q32" i="114"/>
  <c r="U32" i="114" s="1"/>
  <c r="P32" i="114"/>
  <c r="T32" i="114" s="1"/>
  <c r="E32" i="114"/>
  <c r="S31" i="114"/>
  <c r="R31" i="114"/>
  <c r="Q31" i="114"/>
  <c r="P31" i="114"/>
  <c r="E31" i="114"/>
  <c r="S30" i="114"/>
  <c r="R30" i="114"/>
  <c r="Q30" i="114"/>
  <c r="P30" i="114"/>
  <c r="T30" i="114" s="1"/>
  <c r="E30" i="114"/>
  <c r="U30" i="114" s="1"/>
  <c r="S29" i="114"/>
  <c r="R29" i="114"/>
  <c r="Q29" i="114"/>
  <c r="P29" i="114"/>
  <c r="E29" i="114"/>
  <c r="S28" i="114"/>
  <c r="R28" i="114"/>
  <c r="Q28" i="114"/>
  <c r="P28" i="114"/>
  <c r="E28" i="114"/>
  <c r="U28" i="114" s="1"/>
  <c r="S27" i="114"/>
  <c r="R27" i="114"/>
  <c r="S26" i="114"/>
  <c r="R26" i="114"/>
  <c r="Q26" i="114"/>
  <c r="P26" i="114"/>
  <c r="E26" i="114"/>
  <c r="T26" i="114" s="1"/>
  <c r="S25" i="114"/>
  <c r="R25" i="114"/>
  <c r="Q25" i="114"/>
  <c r="P25" i="114"/>
  <c r="E25" i="114"/>
  <c r="S24" i="114"/>
  <c r="R24" i="114"/>
  <c r="Q24" i="114"/>
  <c r="P24" i="114"/>
  <c r="E24" i="114"/>
  <c r="S23" i="114"/>
  <c r="R23" i="114"/>
  <c r="Q23" i="114"/>
  <c r="U23" i="114" s="1"/>
  <c r="P23" i="114"/>
  <c r="T23" i="114" s="1"/>
  <c r="E23" i="114"/>
  <c r="S22" i="114"/>
  <c r="R22" i="114"/>
  <c r="Q22" i="114"/>
  <c r="P22" i="114"/>
  <c r="E22" i="114"/>
  <c r="T21" i="114"/>
  <c r="S21" i="114"/>
  <c r="R21" i="114"/>
  <c r="Q21" i="114"/>
  <c r="P21" i="114"/>
  <c r="E21" i="114"/>
  <c r="U21" i="114" s="1"/>
  <c r="S20" i="114"/>
  <c r="R20" i="114"/>
  <c r="Q20" i="114"/>
  <c r="P20" i="114"/>
  <c r="E20" i="114"/>
  <c r="S19" i="114"/>
  <c r="R19" i="114"/>
  <c r="Q19" i="114"/>
  <c r="P19" i="114"/>
  <c r="E19" i="114"/>
  <c r="U19" i="114" s="1"/>
  <c r="S18" i="114"/>
  <c r="R18" i="114"/>
  <c r="Q18" i="114"/>
  <c r="P18" i="114"/>
  <c r="E18" i="114"/>
  <c r="T17" i="114"/>
  <c r="S17" i="114"/>
  <c r="R17" i="114"/>
  <c r="Q17" i="114"/>
  <c r="P17" i="114"/>
  <c r="E17" i="114"/>
  <c r="U17" i="114" s="1"/>
  <c r="S16" i="114"/>
  <c r="R16" i="114"/>
  <c r="Q16" i="114"/>
  <c r="P16" i="114"/>
  <c r="E16" i="114"/>
  <c r="S15" i="114"/>
  <c r="R15" i="114"/>
  <c r="Q15" i="114"/>
  <c r="P15" i="114"/>
  <c r="E15" i="114"/>
  <c r="U15" i="114" s="1"/>
  <c r="S14" i="114"/>
  <c r="R14" i="114"/>
  <c r="Q14" i="114"/>
  <c r="P14" i="114"/>
  <c r="E14" i="114"/>
  <c r="S13" i="114"/>
  <c r="R13" i="114"/>
  <c r="Q13" i="114"/>
  <c r="P13" i="114"/>
  <c r="T13" i="114" s="1"/>
  <c r="E13" i="114"/>
  <c r="S12" i="114"/>
  <c r="R12" i="114"/>
  <c r="Q12" i="114"/>
  <c r="P12" i="114"/>
  <c r="E12" i="114"/>
  <c r="S11" i="114"/>
  <c r="R11" i="114"/>
  <c r="Q11" i="114"/>
  <c r="P11" i="114"/>
  <c r="E11" i="114"/>
  <c r="S10" i="114"/>
  <c r="R10" i="114"/>
  <c r="Q10" i="114"/>
  <c r="U10" i="114" s="1"/>
  <c r="P10" i="114"/>
  <c r="E10" i="114"/>
  <c r="S9" i="114"/>
  <c r="R9" i="114"/>
  <c r="S8" i="114"/>
  <c r="R8" i="114"/>
  <c r="S62" i="113"/>
  <c r="R62" i="113"/>
  <c r="S61" i="113"/>
  <c r="R61" i="113"/>
  <c r="Q61" i="113"/>
  <c r="P61" i="113"/>
  <c r="E61" i="113"/>
  <c r="S60" i="113"/>
  <c r="R60" i="113"/>
  <c r="Q60" i="113"/>
  <c r="Q59" i="113" s="1"/>
  <c r="P60" i="113"/>
  <c r="E60" i="113"/>
  <c r="S59" i="113"/>
  <c r="R59" i="113"/>
  <c r="S58" i="113"/>
  <c r="R58" i="113"/>
  <c r="S57" i="113"/>
  <c r="R57" i="113"/>
  <c r="Q57" i="113"/>
  <c r="P57" i="113"/>
  <c r="E57" i="113"/>
  <c r="S56" i="113"/>
  <c r="R56" i="113"/>
  <c r="Q56" i="113"/>
  <c r="P56" i="113"/>
  <c r="E56" i="113"/>
  <c r="T56" i="113" s="1"/>
  <c r="T55" i="113"/>
  <c r="S55" i="113"/>
  <c r="R55" i="113"/>
  <c r="Q55" i="113"/>
  <c r="P55" i="113"/>
  <c r="E55" i="113"/>
  <c r="U55" i="113" s="1"/>
  <c r="S54" i="113"/>
  <c r="R54" i="113"/>
  <c r="Q54" i="113"/>
  <c r="P54" i="113"/>
  <c r="E54" i="113"/>
  <c r="S53" i="113"/>
  <c r="R53" i="113"/>
  <c r="S52" i="113"/>
  <c r="R52" i="113"/>
  <c r="Q52" i="113"/>
  <c r="P52" i="113"/>
  <c r="E52" i="113"/>
  <c r="U52" i="113" s="1"/>
  <c r="S51" i="113"/>
  <c r="R51" i="113"/>
  <c r="Q51" i="113"/>
  <c r="P51" i="113"/>
  <c r="E51" i="113"/>
  <c r="S50" i="113"/>
  <c r="R50" i="113"/>
  <c r="Q50" i="113"/>
  <c r="P50" i="113"/>
  <c r="E50" i="113"/>
  <c r="U50" i="113" s="1"/>
  <c r="S49" i="113"/>
  <c r="R49" i="113"/>
  <c r="Q49" i="113"/>
  <c r="P49" i="113"/>
  <c r="E49" i="113"/>
  <c r="S48" i="113"/>
  <c r="R48" i="113"/>
  <c r="Q48" i="113"/>
  <c r="P48" i="113"/>
  <c r="E48" i="113"/>
  <c r="U48" i="113" s="1"/>
  <c r="S47" i="113"/>
  <c r="R47" i="113"/>
  <c r="Q47" i="113"/>
  <c r="P47" i="113"/>
  <c r="E47" i="113"/>
  <c r="S46" i="113"/>
  <c r="R46" i="113"/>
  <c r="Q46" i="113"/>
  <c r="P46" i="113"/>
  <c r="E46" i="113"/>
  <c r="U46" i="113" s="1"/>
  <c r="S45" i="113"/>
  <c r="R45" i="113"/>
  <c r="Q45" i="113"/>
  <c r="P45" i="113"/>
  <c r="E45" i="113"/>
  <c r="S44" i="113"/>
  <c r="R44" i="113"/>
  <c r="Q44" i="113"/>
  <c r="P44" i="113"/>
  <c r="E44" i="113"/>
  <c r="U44" i="113" s="1"/>
  <c r="S43" i="113"/>
  <c r="R43" i="113"/>
  <c r="S42" i="113"/>
  <c r="R42" i="113"/>
  <c r="U41" i="113"/>
  <c r="S41" i="113"/>
  <c r="R41" i="113"/>
  <c r="Q41" i="113"/>
  <c r="P41" i="113"/>
  <c r="E41" i="113"/>
  <c r="T41" i="113" s="1"/>
  <c r="S40" i="113"/>
  <c r="R40" i="113"/>
  <c r="Q40" i="113"/>
  <c r="P40" i="113"/>
  <c r="E40" i="113"/>
  <c r="U40" i="113" s="1"/>
  <c r="S39" i="113"/>
  <c r="R39" i="113"/>
  <c r="Q39" i="113"/>
  <c r="P39" i="113"/>
  <c r="E39" i="113"/>
  <c r="U38" i="113"/>
  <c r="S38" i="113"/>
  <c r="R38" i="113"/>
  <c r="Q38" i="113"/>
  <c r="P38" i="113"/>
  <c r="E38" i="113"/>
  <c r="T38" i="113" s="1"/>
  <c r="U37" i="113"/>
  <c r="S37" i="113"/>
  <c r="R37" i="113"/>
  <c r="Q37" i="113"/>
  <c r="P37" i="113"/>
  <c r="E37" i="113"/>
  <c r="T37" i="113" s="1"/>
  <c r="S36" i="113"/>
  <c r="R36" i="113"/>
  <c r="Q36" i="113"/>
  <c r="P36" i="113"/>
  <c r="E36" i="113"/>
  <c r="U36" i="113" s="1"/>
  <c r="S35" i="113"/>
  <c r="R35" i="113"/>
  <c r="Q35" i="113"/>
  <c r="P35" i="113"/>
  <c r="E35" i="113"/>
  <c r="U34" i="113"/>
  <c r="S34" i="113"/>
  <c r="R34" i="113"/>
  <c r="Q34" i="113"/>
  <c r="P34" i="113"/>
  <c r="E34" i="113"/>
  <c r="T34" i="113" s="1"/>
  <c r="U33" i="113"/>
  <c r="S33" i="113"/>
  <c r="R33" i="113"/>
  <c r="Q33" i="113"/>
  <c r="P33" i="113"/>
  <c r="E33" i="113"/>
  <c r="T33" i="113" s="1"/>
  <c r="S32" i="113"/>
  <c r="R32" i="113"/>
  <c r="Q32" i="113"/>
  <c r="P32" i="113"/>
  <c r="T32" i="113" s="1"/>
  <c r="E32" i="113"/>
  <c r="S31" i="113"/>
  <c r="R31" i="113"/>
  <c r="Q31" i="113"/>
  <c r="P31" i="113"/>
  <c r="E31" i="113"/>
  <c r="S30" i="113"/>
  <c r="R30" i="113"/>
  <c r="Q30" i="113"/>
  <c r="U30" i="113" s="1"/>
  <c r="P30" i="113"/>
  <c r="T30" i="113" s="1"/>
  <c r="E30" i="113"/>
  <c r="S29" i="113"/>
  <c r="R29" i="113"/>
  <c r="Q29" i="113"/>
  <c r="P29" i="113"/>
  <c r="E29" i="113"/>
  <c r="T29" i="113" s="1"/>
  <c r="S28" i="113"/>
  <c r="R28" i="113"/>
  <c r="Q28" i="113"/>
  <c r="P28" i="113"/>
  <c r="E28" i="113"/>
  <c r="S27" i="113"/>
  <c r="R27" i="113"/>
  <c r="S26" i="113"/>
  <c r="R26" i="113"/>
  <c r="Q26" i="113"/>
  <c r="P26" i="113"/>
  <c r="E26" i="113"/>
  <c r="U25" i="113"/>
  <c r="T25" i="113"/>
  <c r="S25" i="113"/>
  <c r="R25" i="113"/>
  <c r="Q25" i="113"/>
  <c r="P25" i="113"/>
  <c r="E25" i="113"/>
  <c r="U24" i="113"/>
  <c r="S24" i="113"/>
  <c r="R24" i="113"/>
  <c r="Q24" i="113"/>
  <c r="P24" i="113"/>
  <c r="E24" i="113"/>
  <c r="T24" i="113" s="1"/>
  <c r="S23" i="113"/>
  <c r="R23" i="113"/>
  <c r="Q23" i="113"/>
  <c r="P23" i="113"/>
  <c r="E23" i="113"/>
  <c r="U23" i="113" s="1"/>
  <c r="S22" i="113"/>
  <c r="R22" i="113"/>
  <c r="Q22" i="113"/>
  <c r="P22" i="113"/>
  <c r="E22" i="113"/>
  <c r="U21" i="113"/>
  <c r="T21" i="113"/>
  <c r="S21" i="113"/>
  <c r="R21" i="113"/>
  <c r="Q21" i="113"/>
  <c r="P21" i="113"/>
  <c r="E21" i="113"/>
  <c r="S20" i="113"/>
  <c r="R20" i="113"/>
  <c r="Q20" i="113"/>
  <c r="P20" i="113"/>
  <c r="E20" i="113"/>
  <c r="T20" i="113" s="1"/>
  <c r="S19" i="113"/>
  <c r="R19" i="113"/>
  <c r="Q19" i="113"/>
  <c r="P19" i="113"/>
  <c r="E19" i="113"/>
  <c r="U19" i="113" s="1"/>
  <c r="S18" i="113"/>
  <c r="R18" i="113"/>
  <c r="Q18" i="113"/>
  <c r="P18" i="113"/>
  <c r="E18" i="113"/>
  <c r="U17" i="113"/>
  <c r="T17" i="113"/>
  <c r="S17" i="113"/>
  <c r="R17" i="113"/>
  <c r="Q17" i="113"/>
  <c r="P17" i="113"/>
  <c r="E17" i="113"/>
  <c r="S16" i="113"/>
  <c r="R16" i="113"/>
  <c r="Q16" i="113"/>
  <c r="P16" i="113"/>
  <c r="E16" i="113"/>
  <c r="T16" i="113" s="1"/>
  <c r="S15" i="113"/>
  <c r="R15" i="113"/>
  <c r="Q15" i="113"/>
  <c r="P15" i="113"/>
  <c r="E15" i="113"/>
  <c r="U15" i="113" s="1"/>
  <c r="S14" i="113"/>
  <c r="R14" i="113"/>
  <c r="Q14" i="113"/>
  <c r="P14" i="113"/>
  <c r="E14" i="113"/>
  <c r="U13" i="113"/>
  <c r="T13" i="113"/>
  <c r="S13" i="113"/>
  <c r="R13" i="113"/>
  <c r="Q13" i="113"/>
  <c r="P13" i="113"/>
  <c r="E13" i="113"/>
  <c r="S12" i="113"/>
  <c r="R12" i="113"/>
  <c r="Q12" i="113"/>
  <c r="P12" i="113"/>
  <c r="E12" i="113"/>
  <c r="T12" i="113" s="1"/>
  <c r="S11" i="113"/>
  <c r="R11" i="113"/>
  <c r="Q11" i="113"/>
  <c r="P11" i="113"/>
  <c r="E11" i="113"/>
  <c r="U11" i="113" s="1"/>
  <c r="S10" i="113"/>
  <c r="R10" i="113"/>
  <c r="Q10" i="113"/>
  <c r="P10" i="113"/>
  <c r="E10" i="113"/>
  <c r="S9" i="113"/>
  <c r="R9" i="113"/>
  <c r="S8" i="113"/>
  <c r="R8" i="113"/>
  <c r="S62" i="112"/>
  <c r="R62" i="112"/>
  <c r="S61" i="112"/>
  <c r="R61" i="112"/>
  <c r="Q61" i="112"/>
  <c r="P61" i="112"/>
  <c r="E61" i="112"/>
  <c r="U61" i="112" s="1"/>
  <c r="S60" i="112"/>
  <c r="R60" i="112"/>
  <c r="Q60" i="112"/>
  <c r="Q59" i="112" s="1"/>
  <c r="P60" i="112"/>
  <c r="P59" i="112" s="1"/>
  <c r="E60" i="112"/>
  <c r="E59" i="112" s="1"/>
  <c r="U59" i="112" s="1"/>
  <c r="S59" i="112"/>
  <c r="R59" i="112"/>
  <c r="S58" i="112"/>
  <c r="R58" i="112"/>
  <c r="T57" i="112"/>
  <c r="S57" i="112"/>
  <c r="R57" i="112"/>
  <c r="Q57" i="112"/>
  <c r="P57" i="112"/>
  <c r="E57" i="112"/>
  <c r="U57" i="112" s="1"/>
  <c r="S56" i="112"/>
  <c r="R56" i="112"/>
  <c r="Q56" i="112"/>
  <c r="P56" i="112"/>
  <c r="E56" i="112"/>
  <c r="S55" i="112"/>
  <c r="R55" i="112"/>
  <c r="Q55" i="112"/>
  <c r="P55" i="112"/>
  <c r="E55" i="112"/>
  <c r="U54" i="112"/>
  <c r="S54" i="112"/>
  <c r="R54" i="112"/>
  <c r="Q54" i="112"/>
  <c r="P54" i="112"/>
  <c r="E54" i="112"/>
  <c r="S53" i="112"/>
  <c r="R53" i="112"/>
  <c r="T52" i="112"/>
  <c r="S52" i="112"/>
  <c r="R52" i="112"/>
  <c r="Q52" i="112"/>
  <c r="P52" i="112"/>
  <c r="E52" i="112"/>
  <c r="U52" i="112" s="1"/>
  <c r="S51" i="112"/>
  <c r="R51" i="112"/>
  <c r="Q51" i="112"/>
  <c r="P51" i="112"/>
  <c r="E51" i="112"/>
  <c r="S50" i="112"/>
  <c r="R50" i="112"/>
  <c r="Q50" i="112"/>
  <c r="P50" i="112"/>
  <c r="E50" i="112"/>
  <c r="U50" i="112" s="1"/>
  <c r="S49" i="112"/>
  <c r="R49" i="112"/>
  <c r="Q49" i="112"/>
  <c r="P49" i="112"/>
  <c r="E49" i="112"/>
  <c r="T48" i="112"/>
  <c r="S48" i="112"/>
  <c r="R48" i="112"/>
  <c r="Q48" i="112"/>
  <c r="P48" i="112"/>
  <c r="E48" i="112"/>
  <c r="U48" i="112" s="1"/>
  <c r="S47" i="112"/>
  <c r="R47" i="112"/>
  <c r="Q47" i="112"/>
  <c r="P47" i="112"/>
  <c r="E47" i="112"/>
  <c r="S46" i="112"/>
  <c r="R46" i="112"/>
  <c r="Q46" i="112"/>
  <c r="P46" i="112"/>
  <c r="E46" i="112"/>
  <c r="U46" i="112" s="1"/>
  <c r="S45" i="112"/>
  <c r="R45" i="112"/>
  <c r="Q45" i="112"/>
  <c r="P45" i="112"/>
  <c r="E45" i="112"/>
  <c r="T45" i="112" s="1"/>
  <c r="T44" i="112"/>
  <c r="S44" i="112"/>
  <c r="R44" i="112"/>
  <c r="Q44" i="112"/>
  <c r="P44" i="112"/>
  <c r="E44" i="112"/>
  <c r="U44" i="112" s="1"/>
  <c r="S43" i="112"/>
  <c r="R43" i="112"/>
  <c r="S42" i="112"/>
  <c r="R42" i="112"/>
  <c r="S41" i="112"/>
  <c r="R41" i="112"/>
  <c r="Q41" i="112"/>
  <c r="P41" i="112"/>
  <c r="E41" i="112"/>
  <c r="U40" i="112"/>
  <c r="T40" i="112"/>
  <c r="S40" i="112"/>
  <c r="R40" i="112"/>
  <c r="Q40" i="112"/>
  <c r="P40" i="112"/>
  <c r="E40" i="112"/>
  <c r="S39" i="112"/>
  <c r="R39" i="112"/>
  <c r="Q39" i="112"/>
  <c r="P39" i="112"/>
  <c r="E39" i="112"/>
  <c r="T39" i="112" s="1"/>
  <c r="S38" i="112"/>
  <c r="R38" i="112"/>
  <c r="Q38" i="112"/>
  <c r="P38" i="112"/>
  <c r="E38" i="112"/>
  <c r="U38" i="112" s="1"/>
  <c r="S37" i="112"/>
  <c r="R37" i="112"/>
  <c r="Q37" i="112"/>
  <c r="P37" i="112"/>
  <c r="E37" i="112"/>
  <c r="U36" i="112"/>
  <c r="T36" i="112"/>
  <c r="S36" i="112"/>
  <c r="R36" i="112"/>
  <c r="Q36" i="112"/>
  <c r="P36" i="112"/>
  <c r="E36" i="112"/>
  <c r="S35" i="112"/>
  <c r="R35" i="112"/>
  <c r="Q35" i="112"/>
  <c r="P35" i="112"/>
  <c r="E35" i="112"/>
  <c r="T35" i="112" s="1"/>
  <c r="S34" i="112"/>
  <c r="R34" i="112"/>
  <c r="Q34" i="112"/>
  <c r="P34" i="112"/>
  <c r="E34" i="112"/>
  <c r="U34" i="112" s="1"/>
  <c r="S33" i="112"/>
  <c r="R33" i="112"/>
  <c r="Q33" i="112"/>
  <c r="P33" i="112"/>
  <c r="E33" i="112"/>
  <c r="S32" i="112"/>
  <c r="R32" i="112"/>
  <c r="Q32" i="112"/>
  <c r="U32" i="112" s="1"/>
  <c r="P32" i="112"/>
  <c r="T32" i="112" s="1"/>
  <c r="E32" i="112"/>
  <c r="S31" i="112"/>
  <c r="R31" i="112"/>
  <c r="Q31" i="112"/>
  <c r="P31" i="112"/>
  <c r="E31" i="112"/>
  <c r="T31" i="112" s="1"/>
  <c r="S30" i="112"/>
  <c r="R30" i="112"/>
  <c r="Q30" i="112"/>
  <c r="P30" i="112"/>
  <c r="T30" i="112" s="1"/>
  <c r="E30" i="112"/>
  <c r="S29" i="112"/>
  <c r="R29" i="112"/>
  <c r="Q29" i="112"/>
  <c r="P29" i="112"/>
  <c r="E29" i="112"/>
  <c r="S28" i="112"/>
  <c r="R28" i="112"/>
  <c r="Q28" i="112"/>
  <c r="P28" i="112"/>
  <c r="E28" i="112"/>
  <c r="U28" i="112" s="1"/>
  <c r="S27" i="112"/>
  <c r="R27" i="112"/>
  <c r="S26" i="112"/>
  <c r="R26" i="112"/>
  <c r="Q26" i="112"/>
  <c r="P26" i="112"/>
  <c r="E26" i="112"/>
  <c r="T26" i="112" s="1"/>
  <c r="S25" i="112"/>
  <c r="R25" i="112"/>
  <c r="Q25" i="112"/>
  <c r="P25" i="112"/>
  <c r="E25" i="112"/>
  <c r="S24" i="112"/>
  <c r="R24" i="112"/>
  <c r="Q24" i="112"/>
  <c r="P24" i="112"/>
  <c r="E24" i="112"/>
  <c r="T23" i="112"/>
  <c r="S23" i="112"/>
  <c r="R23" i="112"/>
  <c r="Q23" i="112"/>
  <c r="P23" i="112"/>
  <c r="E23" i="112"/>
  <c r="U23" i="112" s="1"/>
  <c r="S22" i="112"/>
  <c r="R22" i="112"/>
  <c r="Q22" i="112"/>
  <c r="P22" i="112"/>
  <c r="E22" i="112"/>
  <c r="T22" i="112" s="1"/>
  <c r="S21" i="112"/>
  <c r="R21" i="112"/>
  <c r="Q21" i="112"/>
  <c r="P21" i="112"/>
  <c r="E21" i="112"/>
  <c r="S20" i="112"/>
  <c r="R20" i="112"/>
  <c r="Q20" i="112"/>
  <c r="P20" i="112"/>
  <c r="E20" i="112"/>
  <c r="T19" i="112"/>
  <c r="S19" i="112"/>
  <c r="R19" i="112"/>
  <c r="Q19" i="112"/>
  <c r="P19" i="112"/>
  <c r="E19" i="112"/>
  <c r="U19" i="112" s="1"/>
  <c r="S18" i="112"/>
  <c r="R18" i="112"/>
  <c r="Q18" i="112"/>
  <c r="P18" i="112"/>
  <c r="E18" i="112"/>
  <c r="T18" i="112" s="1"/>
  <c r="S17" i="112"/>
  <c r="R17" i="112"/>
  <c r="Q17" i="112"/>
  <c r="P17" i="112"/>
  <c r="E17" i="112"/>
  <c r="S16" i="112"/>
  <c r="R16" i="112"/>
  <c r="Q16" i="112"/>
  <c r="P16" i="112"/>
  <c r="E16" i="112"/>
  <c r="T15" i="112"/>
  <c r="S15" i="112"/>
  <c r="R15" i="112"/>
  <c r="Q15" i="112"/>
  <c r="P15" i="112"/>
  <c r="E15" i="112"/>
  <c r="U15" i="112" s="1"/>
  <c r="S14" i="112"/>
  <c r="R14" i="112"/>
  <c r="Q14" i="112"/>
  <c r="P14" i="112"/>
  <c r="E14" i="112"/>
  <c r="T14" i="112" s="1"/>
  <c r="S13" i="112"/>
  <c r="R13" i="112"/>
  <c r="Q13" i="112"/>
  <c r="P13" i="112"/>
  <c r="E13" i="112"/>
  <c r="S12" i="112"/>
  <c r="R12" i="112"/>
  <c r="Q12" i="112"/>
  <c r="P12" i="112"/>
  <c r="E12" i="112"/>
  <c r="T11" i="112"/>
  <c r="S11" i="112"/>
  <c r="R11" i="112"/>
  <c r="Q11" i="112"/>
  <c r="P11" i="112"/>
  <c r="E11" i="112"/>
  <c r="U11" i="112" s="1"/>
  <c r="S10" i="112"/>
  <c r="R10" i="112"/>
  <c r="Q10" i="112"/>
  <c r="Q9" i="112" s="1"/>
  <c r="P10" i="112"/>
  <c r="E10" i="112"/>
  <c r="S9" i="112"/>
  <c r="R9" i="112"/>
  <c r="S8" i="112"/>
  <c r="R8" i="112"/>
  <c r="S62" i="111"/>
  <c r="R62" i="111"/>
  <c r="S61" i="111"/>
  <c r="R61" i="111"/>
  <c r="Q61" i="111"/>
  <c r="P61" i="111"/>
  <c r="E61" i="111"/>
  <c r="U61" i="111" s="1"/>
  <c r="S60" i="111"/>
  <c r="R60" i="111"/>
  <c r="Q60" i="111"/>
  <c r="Q59" i="111" s="1"/>
  <c r="P60" i="111"/>
  <c r="E60" i="111"/>
  <c r="S59" i="111"/>
  <c r="R59" i="111"/>
  <c r="S58" i="111"/>
  <c r="R58" i="111"/>
  <c r="U57" i="111"/>
  <c r="T57" i="111"/>
  <c r="S57" i="111"/>
  <c r="R57" i="111"/>
  <c r="Q57" i="111"/>
  <c r="P57" i="111"/>
  <c r="E57" i="111"/>
  <c r="U56" i="111"/>
  <c r="S56" i="111"/>
  <c r="R56" i="111"/>
  <c r="Q56" i="111"/>
  <c r="P56" i="111"/>
  <c r="E56" i="111"/>
  <c r="T56" i="111" s="1"/>
  <c r="S55" i="111"/>
  <c r="R55" i="111"/>
  <c r="Q55" i="111"/>
  <c r="P55" i="111"/>
  <c r="E55" i="111"/>
  <c r="U55" i="111" s="1"/>
  <c r="S54" i="111"/>
  <c r="R54" i="111"/>
  <c r="Q54" i="111"/>
  <c r="P54" i="111"/>
  <c r="E54" i="111"/>
  <c r="S53" i="111"/>
  <c r="R53" i="111"/>
  <c r="S52" i="111"/>
  <c r="R52" i="111"/>
  <c r="Q52" i="111"/>
  <c r="P52" i="111"/>
  <c r="E52" i="111"/>
  <c r="S51" i="111"/>
  <c r="R51" i="111"/>
  <c r="Q51" i="111"/>
  <c r="P51" i="111"/>
  <c r="E51" i="111"/>
  <c r="T51" i="111" s="1"/>
  <c r="T50" i="111"/>
  <c r="S50" i="111"/>
  <c r="R50" i="111"/>
  <c r="Q50" i="111"/>
  <c r="P50" i="111"/>
  <c r="E50" i="111"/>
  <c r="U50" i="111" s="1"/>
  <c r="S49" i="111"/>
  <c r="R49" i="111"/>
  <c r="Q49" i="111"/>
  <c r="P49" i="111"/>
  <c r="E49" i="111"/>
  <c r="S48" i="111"/>
  <c r="R48" i="111"/>
  <c r="Q48" i="111"/>
  <c r="P48" i="111"/>
  <c r="E48" i="111"/>
  <c r="S47" i="111"/>
  <c r="R47" i="111"/>
  <c r="Q47" i="111"/>
  <c r="P47" i="111"/>
  <c r="E47" i="111"/>
  <c r="T47" i="111" s="1"/>
  <c r="T46" i="111"/>
  <c r="S46" i="111"/>
  <c r="R46" i="111"/>
  <c r="Q46" i="111"/>
  <c r="P46" i="111"/>
  <c r="E46" i="111"/>
  <c r="U46" i="111" s="1"/>
  <c r="S45" i="111"/>
  <c r="R45" i="111"/>
  <c r="Q45" i="111"/>
  <c r="P45" i="111"/>
  <c r="E45" i="111"/>
  <c r="S44" i="111"/>
  <c r="R44" i="111"/>
  <c r="Q44" i="111"/>
  <c r="P44" i="111"/>
  <c r="E44" i="111"/>
  <c r="S43" i="111"/>
  <c r="R43" i="111"/>
  <c r="S42" i="111"/>
  <c r="R42" i="111"/>
  <c r="S41" i="111"/>
  <c r="R41" i="111"/>
  <c r="Q41" i="111"/>
  <c r="P41" i="111"/>
  <c r="E41" i="111"/>
  <c r="T41" i="111" s="1"/>
  <c r="S40" i="111"/>
  <c r="R40" i="111"/>
  <c r="Q40" i="111"/>
  <c r="P40" i="111"/>
  <c r="E40" i="111"/>
  <c r="S39" i="111"/>
  <c r="R39" i="111"/>
  <c r="Q39" i="111"/>
  <c r="P39" i="111"/>
  <c r="E39" i="111"/>
  <c r="T38" i="111"/>
  <c r="S38" i="111"/>
  <c r="R38" i="111"/>
  <c r="Q38" i="111"/>
  <c r="P38" i="111"/>
  <c r="E38" i="111"/>
  <c r="U38" i="111" s="1"/>
  <c r="S37" i="111"/>
  <c r="R37" i="111"/>
  <c r="Q37" i="111"/>
  <c r="P37" i="111"/>
  <c r="E37" i="111"/>
  <c r="T37" i="111" s="1"/>
  <c r="S36" i="111"/>
  <c r="R36" i="111"/>
  <c r="Q36" i="111"/>
  <c r="P36" i="111"/>
  <c r="E36" i="111"/>
  <c r="S35" i="111"/>
  <c r="R35" i="111"/>
  <c r="Q35" i="111"/>
  <c r="P35" i="111"/>
  <c r="E35" i="111"/>
  <c r="T34" i="111"/>
  <c r="S34" i="111"/>
  <c r="R34" i="111"/>
  <c r="Q34" i="111"/>
  <c r="P34" i="111"/>
  <c r="E34" i="111"/>
  <c r="U34" i="111" s="1"/>
  <c r="S33" i="111"/>
  <c r="R33" i="111"/>
  <c r="Q33" i="111"/>
  <c r="P33" i="111"/>
  <c r="E33" i="111"/>
  <c r="T33" i="111" s="1"/>
  <c r="S32" i="111"/>
  <c r="R32" i="111"/>
  <c r="Q32" i="111"/>
  <c r="P32" i="111"/>
  <c r="E32" i="111"/>
  <c r="U32" i="111" s="1"/>
  <c r="S31" i="111"/>
  <c r="R31" i="111"/>
  <c r="Q31" i="111"/>
  <c r="P31" i="111"/>
  <c r="E31" i="111"/>
  <c r="S30" i="111"/>
  <c r="R30" i="111"/>
  <c r="Q30" i="111"/>
  <c r="U30" i="111" s="1"/>
  <c r="P30" i="111"/>
  <c r="T30" i="111" s="1"/>
  <c r="E30" i="111"/>
  <c r="S29" i="111"/>
  <c r="R29" i="111"/>
  <c r="Q29" i="111"/>
  <c r="P29" i="111"/>
  <c r="E29" i="111"/>
  <c r="T28" i="111"/>
  <c r="S28" i="111"/>
  <c r="R28" i="111"/>
  <c r="Q28" i="111"/>
  <c r="P28" i="111"/>
  <c r="E28" i="111"/>
  <c r="U28" i="111" s="1"/>
  <c r="S27" i="111"/>
  <c r="R27" i="111"/>
  <c r="S26" i="111"/>
  <c r="R26" i="111"/>
  <c r="Q26" i="111"/>
  <c r="P26" i="111"/>
  <c r="E26" i="111"/>
  <c r="S25" i="111"/>
  <c r="R25" i="111"/>
  <c r="Q25" i="111"/>
  <c r="P25" i="111"/>
  <c r="E25" i="111"/>
  <c r="U25" i="111" s="1"/>
  <c r="S24" i="111"/>
  <c r="R24" i="111"/>
  <c r="Q24" i="111"/>
  <c r="P24" i="111"/>
  <c r="E24" i="111"/>
  <c r="T24" i="111" s="1"/>
  <c r="S23" i="111"/>
  <c r="R23" i="111"/>
  <c r="Q23" i="111"/>
  <c r="P23" i="111"/>
  <c r="E23" i="111"/>
  <c r="S22" i="111"/>
  <c r="R22" i="111"/>
  <c r="Q22" i="111"/>
  <c r="P22" i="111"/>
  <c r="E22" i="111"/>
  <c r="S21" i="111"/>
  <c r="R21" i="111"/>
  <c r="Q21" i="111"/>
  <c r="P21" i="111"/>
  <c r="E21" i="111"/>
  <c r="U21" i="111" s="1"/>
  <c r="S20" i="111"/>
  <c r="R20" i="111"/>
  <c r="Q20" i="111"/>
  <c r="P20" i="111"/>
  <c r="E20" i="111"/>
  <c r="T20" i="111" s="1"/>
  <c r="S19" i="111"/>
  <c r="R19" i="111"/>
  <c r="Q19" i="111"/>
  <c r="P19" i="111"/>
  <c r="E19" i="111"/>
  <c r="S18" i="111"/>
  <c r="R18" i="111"/>
  <c r="Q18" i="111"/>
  <c r="P18" i="111"/>
  <c r="E18" i="111"/>
  <c r="S17" i="111"/>
  <c r="R17" i="111"/>
  <c r="Q17" i="111"/>
  <c r="P17" i="111"/>
  <c r="E17" i="111"/>
  <c r="U17" i="111" s="1"/>
  <c r="S16" i="111"/>
  <c r="R16" i="111"/>
  <c r="Q16" i="111"/>
  <c r="P16" i="111"/>
  <c r="E16" i="111"/>
  <c r="T16" i="111" s="1"/>
  <c r="S15" i="111"/>
  <c r="R15" i="111"/>
  <c r="Q15" i="111"/>
  <c r="P15" i="111"/>
  <c r="E15" i="111"/>
  <c r="S14" i="111"/>
  <c r="R14" i="111"/>
  <c r="Q14" i="111"/>
  <c r="P14" i="111"/>
  <c r="E14" i="111"/>
  <c r="S13" i="111"/>
  <c r="R13" i="111"/>
  <c r="Q13" i="111"/>
  <c r="U13" i="111" s="1"/>
  <c r="P13" i="111"/>
  <c r="T13" i="111" s="1"/>
  <c r="E13" i="111"/>
  <c r="S12" i="111"/>
  <c r="R12" i="111"/>
  <c r="Q12" i="111"/>
  <c r="P12" i="111"/>
  <c r="E12" i="111"/>
  <c r="T11" i="111"/>
  <c r="S11" i="111"/>
  <c r="R11" i="111"/>
  <c r="Q11" i="111"/>
  <c r="P11" i="111"/>
  <c r="E11" i="111"/>
  <c r="U11" i="111" s="1"/>
  <c r="S10" i="111"/>
  <c r="R10" i="111"/>
  <c r="Q10" i="111"/>
  <c r="P10" i="111"/>
  <c r="E10" i="111"/>
  <c r="S9" i="111"/>
  <c r="R9" i="111"/>
  <c r="S8" i="111"/>
  <c r="R8" i="111"/>
  <c r="S62" i="110"/>
  <c r="R62" i="110"/>
  <c r="S61" i="110"/>
  <c r="R61" i="110"/>
  <c r="Q61" i="110"/>
  <c r="P61" i="110"/>
  <c r="E61" i="110"/>
  <c r="U60" i="110"/>
  <c r="S60" i="110"/>
  <c r="R60" i="110"/>
  <c r="Q60" i="110"/>
  <c r="Q59" i="110" s="1"/>
  <c r="P60" i="110"/>
  <c r="P59" i="110" s="1"/>
  <c r="E60" i="110"/>
  <c r="S59" i="110"/>
  <c r="R59" i="110"/>
  <c r="S58" i="110"/>
  <c r="R58" i="110"/>
  <c r="S57" i="110"/>
  <c r="R57" i="110"/>
  <c r="Q57" i="110"/>
  <c r="P57" i="110"/>
  <c r="E57" i="110"/>
  <c r="S56" i="110"/>
  <c r="R56" i="110"/>
  <c r="Q56" i="110"/>
  <c r="P56" i="110"/>
  <c r="E56" i="110"/>
  <c r="T55" i="110"/>
  <c r="S55" i="110"/>
  <c r="R55" i="110"/>
  <c r="Q55" i="110"/>
  <c r="P55" i="110"/>
  <c r="E55" i="110"/>
  <c r="U55" i="110" s="1"/>
  <c r="S54" i="110"/>
  <c r="R54" i="110"/>
  <c r="Q54" i="110"/>
  <c r="Q53" i="110" s="1"/>
  <c r="P54" i="110"/>
  <c r="E54" i="110"/>
  <c r="U54" i="110" s="1"/>
  <c r="S53" i="110"/>
  <c r="R53" i="110"/>
  <c r="S52" i="110"/>
  <c r="R52" i="110"/>
  <c r="Q52" i="110"/>
  <c r="P52" i="110"/>
  <c r="E52" i="110"/>
  <c r="U52" i="110" s="1"/>
  <c r="S51" i="110"/>
  <c r="R51" i="110"/>
  <c r="Q51" i="110"/>
  <c r="P51" i="110"/>
  <c r="E51" i="110"/>
  <c r="U50" i="110"/>
  <c r="S50" i="110"/>
  <c r="R50" i="110"/>
  <c r="Q50" i="110"/>
  <c r="P50" i="110"/>
  <c r="E50" i="110"/>
  <c r="T50" i="110" s="1"/>
  <c r="U49" i="110"/>
  <c r="S49" i="110"/>
  <c r="R49" i="110"/>
  <c r="Q49" i="110"/>
  <c r="P49" i="110"/>
  <c r="E49" i="110"/>
  <c r="T49" i="110" s="1"/>
  <c r="S48" i="110"/>
  <c r="R48" i="110"/>
  <c r="Q48" i="110"/>
  <c r="P48" i="110"/>
  <c r="E48" i="110"/>
  <c r="U48" i="110" s="1"/>
  <c r="S47" i="110"/>
  <c r="R47" i="110"/>
  <c r="Q47" i="110"/>
  <c r="P47" i="110"/>
  <c r="E47" i="110"/>
  <c r="U46" i="110"/>
  <c r="S46" i="110"/>
  <c r="R46" i="110"/>
  <c r="Q46" i="110"/>
  <c r="P46" i="110"/>
  <c r="E46" i="110"/>
  <c r="T46" i="110" s="1"/>
  <c r="U45" i="110"/>
  <c r="S45" i="110"/>
  <c r="R45" i="110"/>
  <c r="Q45" i="110"/>
  <c r="P45" i="110"/>
  <c r="E45" i="110"/>
  <c r="T45" i="110" s="1"/>
  <c r="S44" i="110"/>
  <c r="R44" i="110"/>
  <c r="Q44" i="110"/>
  <c r="P44" i="110"/>
  <c r="P43" i="110" s="1"/>
  <c r="E44" i="110"/>
  <c r="U44" i="110" s="1"/>
  <c r="S43" i="110"/>
  <c r="R43" i="110"/>
  <c r="S42" i="110"/>
  <c r="R42" i="110"/>
  <c r="S41" i="110"/>
  <c r="R41" i="110"/>
  <c r="Q41" i="110"/>
  <c r="P41" i="110"/>
  <c r="E41" i="110"/>
  <c r="S40" i="110"/>
  <c r="R40" i="110"/>
  <c r="Q40" i="110"/>
  <c r="P40" i="110"/>
  <c r="E40" i="110"/>
  <c r="U40" i="110" s="1"/>
  <c r="S39" i="110"/>
  <c r="R39" i="110"/>
  <c r="Q39" i="110"/>
  <c r="P39" i="110"/>
  <c r="E39" i="110"/>
  <c r="T38" i="110"/>
  <c r="S38" i="110"/>
  <c r="R38" i="110"/>
  <c r="Q38" i="110"/>
  <c r="P38" i="110"/>
  <c r="E38" i="110"/>
  <c r="U38" i="110" s="1"/>
  <c r="S37" i="110"/>
  <c r="R37" i="110"/>
  <c r="Q37" i="110"/>
  <c r="P37" i="110"/>
  <c r="E37" i="110"/>
  <c r="S36" i="110"/>
  <c r="R36" i="110"/>
  <c r="Q36" i="110"/>
  <c r="P36" i="110"/>
  <c r="E36" i="110"/>
  <c r="U36" i="110" s="1"/>
  <c r="S35" i="110"/>
  <c r="R35" i="110"/>
  <c r="Q35" i="110"/>
  <c r="P35" i="110"/>
  <c r="E35" i="110"/>
  <c r="S34" i="110"/>
  <c r="R34" i="110"/>
  <c r="Q34" i="110"/>
  <c r="P34" i="110"/>
  <c r="E34" i="110"/>
  <c r="U34" i="110" s="1"/>
  <c r="S33" i="110"/>
  <c r="R33" i="110"/>
  <c r="Q33" i="110"/>
  <c r="P33" i="110"/>
  <c r="E33" i="110"/>
  <c r="S32" i="110"/>
  <c r="R32" i="110"/>
  <c r="Q32" i="110"/>
  <c r="P32" i="110"/>
  <c r="E32" i="110"/>
  <c r="S31" i="110"/>
  <c r="R31" i="110"/>
  <c r="Q31" i="110"/>
  <c r="P31" i="110"/>
  <c r="E31" i="110"/>
  <c r="T31" i="110" s="1"/>
  <c r="S30" i="110"/>
  <c r="R30" i="110"/>
  <c r="Q30" i="110"/>
  <c r="P30" i="110"/>
  <c r="T30" i="110" s="1"/>
  <c r="E30" i="110"/>
  <c r="U30" i="110" s="1"/>
  <c r="S29" i="110"/>
  <c r="R29" i="110"/>
  <c r="Q29" i="110"/>
  <c r="P29" i="110"/>
  <c r="E29" i="110"/>
  <c r="S28" i="110"/>
  <c r="R28" i="110"/>
  <c r="Q28" i="110"/>
  <c r="P28" i="110"/>
  <c r="E28" i="110"/>
  <c r="S27" i="110"/>
  <c r="R27" i="110"/>
  <c r="S26" i="110"/>
  <c r="R26" i="110"/>
  <c r="Q26" i="110"/>
  <c r="P26" i="110"/>
  <c r="E26" i="110"/>
  <c r="T25" i="110"/>
  <c r="S25" i="110"/>
  <c r="R25" i="110"/>
  <c r="Q25" i="110"/>
  <c r="P25" i="110"/>
  <c r="E25" i="110"/>
  <c r="U25" i="110" s="1"/>
  <c r="S24" i="110"/>
  <c r="R24" i="110"/>
  <c r="Q24" i="110"/>
  <c r="P24" i="110"/>
  <c r="E24" i="110"/>
  <c r="S23" i="110"/>
  <c r="R23" i="110"/>
  <c r="Q23" i="110"/>
  <c r="P23" i="110"/>
  <c r="E23" i="110"/>
  <c r="U23" i="110" s="1"/>
  <c r="S22" i="110"/>
  <c r="R22" i="110"/>
  <c r="Q22" i="110"/>
  <c r="P22" i="110"/>
  <c r="E22" i="110"/>
  <c r="T21" i="110"/>
  <c r="S21" i="110"/>
  <c r="R21" i="110"/>
  <c r="Q21" i="110"/>
  <c r="P21" i="110"/>
  <c r="E21" i="110"/>
  <c r="U21" i="110" s="1"/>
  <c r="S20" i="110"/>
  <c r="R20" i="110"/>
  <c r="Q20" i="110"/>
  <c r="P20" i="110"/>
  <c r="E20" i="110"/>
  <c r="S19" i="110"/>
  <c r="R19" i="110"/>
  <c r="Q19" i="110"/>
  <c r="P19" i="110"/>
  <c r="E19" i="110"/>
  <c r="U19" i="110" s="1"/>
  <c r="S18" i="110"/>
  <c r="R18" i="110"/>
  <c r="Q18" i="110"/>
  <c r="P18" i="110"/>
  <c r="E18" i="110"/>
  <c r="T17" i="110"/>
  <c r="S17" i="110"/>
  <c r="R17" i="110"/>
  <c r="Q17" i="110"/>
  <c r="P17" i="110"/>
  <c r="E17" i="110"/>
  <c r="U17" i="110" s="1"/>
  <c r="S16" i="110"/>
  <c r="R16" i="110"/>
  <c r="Q16" i="110"/>
  <c r="P16" i="110"/>
  <c r="E16" i="110"/>
  <c r="S15" i="110"/>
  <c r="R15" i="110"/>
  <c r="Q15" i="110"/>
  <c r="P15" i="110"/>
  <c r="E15" i="110"/>
  <c r="U15" i="110" s="1"/>
  <c r="S14" i="110"/>
  <c r="R14" i="110"/>
  <c r="Q14" i="110"/>
  <c r="P14" i="110"/>
  <c r="E14" i="110"/>
  <c r="S13" i="110"/>
  <c r="R13" i="110"/>
  <c r="Q13" i="110"/>
  <c r="P13" i="110"/>
  <c r="T13" i="110" s="1"/>
  <c r="E13" i="110"/>
  <c r="U13" i="110" s="1"/>
  <c r="S12" i="110"/>
  <c r="R12" i="110"/>
  <c r="Q12" i="110"/>
  <c r="P12" i="110"/>
  <c r="E12" i="110"/>
  <c r="S11" i="110"/>
  <c r="R11" i="110"/>
  <c r="Q11" i="110"/>
  <c r="P11" i="110"/>
  <c r="E11" i="110"/>
  <c r="S10" i="110"/>
  <c r="R10" i="110"/>
  <c r="Q10" i="110"/>
  <c r="P10" i="110"/>
  <c r="E10" i="110"/>
  <c r="S9" i="110"/>
  <c r="R9" i="110"/>
  <c r="S8" i="110"/>
  <c r="R8" i="110"/>
  <c r="S62" i="109"/>
  <c r="R62" i="109"/>
  <c r="S61" i="109"/>
  <c r="R61" i="109"/>
  <c r="Q61" i="109"/>
  <c r="P61" i="109"/>
  <c r="E61" i="109"/>
  <c r="U61" i="109" s="1"/>
  <c r="S60" i="109"/>
  <c r="R60" i="109"/>
  <c r="Q60" i="109"/>
  <c r="P60" i="109"/>
  <c r="E60" i="109"/>
  <c r="S59" i="109"/>
  <c r="R59" i="109"/>
  <c r="S58" i="109"/>
  <c r="R58" i="109"/>
  <c r="S57" i="109"/>
  <c r="R57" i="109"/>
  <c r="Q57" i="109"/>
  <c r="P57" i="109"/>
  <c r="E57" i="109"/>
  <c r="U57" i="109" s="1"/>
  <c r="S56" i="109"/>
  <c r="R56" i="109"/>
  <c r="Q56" i="109"/>
  <c r="P56" i="109"/>
  <c r="E56" i="109"/>
  <c r="T55" i="109"/>
  <c r="S55" i="109"/>
  <c r="R55" i="109"/>
  <c r="Q55" i="109"/>
  <c r="P55" i="109"/>
  <c r="E55" i="109"/>
  <c r="U55" i="109" s="1"/>
  <c r="S54" i="109"/>
  <c r="R54" i="109"/>
  <c r="Q54" i="109"/>
  <c r="P54" i="109"/>
  <c r="E54" i="109"/>
  <c r="S53" i="109"/>
  <c r="R53" i="109"/>
  <c r="S52" i="109"/>
  <c r="R52" i="109"/>
  <c r="Q52" i="109"/>
  <c r="P52" i="109"/>
  <c r="E52" i="109"/>
  <c r="U52" i="109" s="1"/>
  <c r="S51" i="109"/>
  <c r="R51" i="109"/>
  <c r="Q51" i="109"/>
  <c r="P51" i="109"/>
  <c r="E51" i="109"/>
  <c r="T51" i="109" s="1"/>
  <c r="S50" i="109"/>
  <c r="R50" i="109"/>
  <c r="Q50" i="109"/>
  <c r="P50" i="109"/>
  <c r="E50" i="109"/>
  <c r="S49" i="109"/>
  <c r="R49" i="109"/>
  <c r="Q49" i="109"/>
  <c r="P49" i="109"/>
  <c r="E49" i="109"/>
  <c r="S48" i="109"/>
  <c r="R48" i="109"/>
  <c r="Q48" i="109"/>
  <c r="P48" i="109"/>
  <c r="E48" i="109"/>
  <c r="U48" i="109" s="1"/>
  <c r="S47" i="109"/>
  <c r="R47" i="109"/>
  <c r="Q47" i="109"/>
  <c r="P47" i="109"/>
  <c r="E47" i="109"/>
  <c r="T47" i="109" s="1"/>
  <c r="S46" i="109"/>
  <c r="R46" i="109"/>
  <c r="Q46" i="109"/>
  <c r="P46" i="109"/>
  <c r="T46" i="109" s="1"/>
  <c r="E46" i="109"/>
  <c r="U46" i="109" s="1"/>
  <c r="S45" i="109"/>
  <c r="R45" i="109"/>
  <c r="Q45" i="109"/>
  <c r="P45" i="109"/>
  <c r="E45" i="109"/>
  <c r="S44" i="109"/>
  <c r="R44" i="109"/>
  <c r="Q44" i="109"/>
  <c r="P44" i="109"/>
  <c r="E44" i="109"/>
  <c r="U44" i="109" s="1"/>
  <c r="S43" i="109"/>
  <c r="R43" i="109"/>
  <c r="S42" i="109"/>
  <c r="R42" i="109"/>
  <c r="U41" i="109"/>
  <c r="S41" i="109"/>
  <c r="R41" i="109"/>
  <c r="Q41" i="109"/>
  <c r="P41" i="109"/>
  <c r="E41" i="109"/>
  <c r="T41" i="109" s="1"/>
  <c r="S40" i="109"/>
  <c r="R40" i="109"/>
  <c r="Q40" i="109"/>
  <c r="P40" i="109"/>
  <c r="E40" i="109"/>
  <c r="U40" i="109" s="1"/>
  <c r="S39" i="109"/>
  <c r="R39" i="109"/>
  <c r="Q39" i="109"/>
  <c r="P39" i="109"/>
  <c r="E39" i="109"/>
  <c r="U38" i="109"/>
  <c r="S38" i="109"/>
  <c r="R38" i="109"/>
  <c r="Q38" i="109"/>
  <c r="P38" i="109"/>
  <c r="E38" i="109"/>
  <c r="T38" i="109" s="1"/>
  <c r="U37" i="109"/>
  <c r="S37" i="109"/>
  <c r="R37" i="109"/>
  <c r="Q37" i="109"/>
  <c r="P37" i="109"/>
  <c r="E37" i="109"/>
  <c r="T37" i="109" s="1"/>
  <c r="S36" i="109"/>
  <c r="R36" i="109"/>
  <c r="Q36" i="109"/>
  <c r="P36" i="109"/>
  <c r="E36" i="109"/>
  <c r="U36" i="109" s="1"/>
  <c r="S35" i="109"/>
  <c r="R35" i="109"/>
  <c r="Q35" i="109"/>
  <c r="P35" i="109"/>
  <c r="E35" i="109"/>
  <c r="U34" i="109"/>
  <c r="S34" i="109"/>
  <c r="R34" i="109"/>
  <c r="Q34" i="109"/>
  <c r="P34" i="109"/>
  <c r="E34" i="109"/>
  <c r="T34" i="109" s="1"/>
  <c r="U33" i="109"/>
  <c r="S33" i="109"/>
  <c r="R33" i="109"/>
  <c r="Q33" i="109"/>
  <c r="P33" i="109"/>
  <c r="E33" i="109"/>
  <c r="T33" i="109" s="1"/>
  <c r="S32" i="109"/>
  <c r="R32" i="109"/>
  <c r="Q32" i="109"/>
  <c r="P32" i="109"/>
  <c r="T32" i="109" s="1"/>
  <c r="E32" i="109"/>
  <c r="S31" i="109"/>
  <c r="R31" i="109"/>
  <c r="Q31" i="109"/>
  <c r="P31" i="109"/>
  <c r="E31" i="109"/>
  <c r="S30" i="109"/>
  <c r="R30" i="109"/>
  <c r="Q30" i="109"/>
  <c r="P30" i="109"/>
  <c r="T30" i="109" s="1"/>
  <c r="E30" i="109"/>
  <c r="S29" i="109"/>
  <c r="R29" i="109"/>
  <c r="Q29" i="109"/>
  <c r="P29" i="109"/>
  <c r="E29" i="109"/>
  <c r="T29" i="109" s="1"/>
  <c r="S28" i="109"/>
  <c r="R28" i="109"/>
  <c r="Q28" i="109"/>
  <c r="P28" i="109"/>
  <c r="E28" i="109"/>
  <c r="S27" i="109"/>
  <c r="R27" i="109"/>
  <c r="S26" i="109"/>
  <c r="R26" i="109"/>
  <c r="Q26" i="109"/>
  <c r="P26" i="109"/>
  <c r="E26" i="109"/>
  <c r="S25" i="109"/>
  <c r="R25" i="109"/>
  <c r="Q25" i="109"/>
  <c r="U25" i="109" s="1"/>
  <c r="P25" i="109"/>
  <c r="T25" i="109" s="1"/>
  <c r="E25" i="109"/>
  <c r="S24" i="109"/>
  <c r="R24" i="109"/>
  <c r="Q24" i="109"/>
  <c r="P24" i="109"/>
  <c r="E24" i="109"/>
  <c r="T24" i="109" s="1"/>
  <c r="S23" i="109"/>
  <c r="R23" i="109"/>
  <c r="Q23" i="109"/>
  <c r="P23" i="109"/>
  <c r="E23" i="109"/>
  <c r="S22" i="109"/>
  <c r="R22" i="109"/>
  <c r="Q22" i="109"/>
  <c r="P22" i="109"/>
  <c r="E22" i="109"/>
  <c r="S21" i="109"/>
  <c r="R21" i="109"/>
  <c r="Q21" i="109"/>
  <c r="P21" i="109"/>
  <c r="E21" i="109"/>
  <c r="U21" i="109" s="1"/>
  <c r="S20" i="109"/>
  <c r="R20" i="109"/>
  <c r="Q20" i="109"/>
  <c r="P20" i="109"/>
  <c r="E20" i="109"/>
  <c r="T20" i="109" s="1"/>
  <c r="S19" i="109"/>
  <c r="R19" i="109"/>
  <c r="Q19" i="109"/>
  <c r="P19" i="109"/>
  <c r="E19" i="109"/>
  <c r="S18" i="109"/>
  <c r="R18" i="109"/>
  <c r="Q18" i="109"/>
  <c r="P18" i="109"/>
  <c r="E18" i="109"/>
  <c r="S17" i="109"/>
  <c r="R17" i="109"/>
  <c r="Q17" i="109"/>
  <c r="P17" i="109"/>
  <c r="E17" i="109"/>
  <c r="U17" i="109" s="1"/>
  <c r="S16" i="109"/>
  <c r="R16" i="109"/>
  <c r="Q16" i="109"/>
  <c r="P16" i="109"/>
  <c r="E16" i="109"/>
  <c r="T16" i="109" s="1"/>
  <c r="S15" i="109"/>
  <c r="R15" i="109"/>
  <c r="Q15" i="109"/>
  <c r="P15" i="109"/>
  <c r="E15" i="109"/>
  <c r="S14" i="109"/>
  <c r="R14" i="109"/>
  <c r="Q14" i="109"/>
  <c r="P14" i="109"/>
  <c r="E14" i="109"/>
  <c r="S13" i="109"/>
  <c r="R13" i="109"/>
  <c r="Q13" i="109"/>
  <c r="U13" i="109" s="1"/>
  <c r="P13" i="109"/>
  <c r="T13" i="109" s="1"/>
  <c r="E13" i="109"/>
  <c r="S12" i="109"/>
  <c r="R12" i="109"/>
  <c r="Q12" i="109"/>
  <c r="P12" i="109"/>
  <c r="E12" i="109"/>
  <c r="T11" i="109"/>
  <c r="S11" i="109"/>
  <c r="R11" i="109"/>
  <c r="Q11" i="109"/>
  <c r="P11" i="109"/>
  <c r="E11" i="109"/>
  <c r="U11" i="109" s="1"/>
  <c r="S10" i="109"/>
  <c r="R10" i="109"/>
  <c r="Q10" i="109"/>
  <c r="P10" i="109"/>
  <c r="E10" i="109"/>
  <c r="S9" i="109"/>
  <c r="R9" i="109"/>
  <c r="S8" i="109"/>
  <c r="R8" i="109"/>
  <c r="R62" i="108"/>
  <c r="S61" i="108"/>
  <c r="R61" i="108"/>
  <c r="Q61" i="108"/>
  <c r="P61" i="108"/>
  <c r="E61" i="108"/>
  <c r="U60" i="108"/>
  <c r="S60" i="108"/>
  <c r="R60" i="108"/>
  <c r="Q60" i="108"/>
  <c r="Q59" i="108" s="1"/>
  <c r="P60" i="108"/>
  <c r="E60" i="108"/>
  <c r="S59" i="108"/>
  <c r="R59" i="108"/>
  <c r="R58" i="108"/>
  <c r="S57" i="108"/>
  <c r="R57" i="108"/>
  <c r="Q57" i="108"/>
  <c r="P57" i="108"/>
  <c r="E57" i="108"/>
  <c r="S56" i="108"/>
  <c r="R56" i="108"/>
  <c r="Q56" i="108"/>
  <c r="P56" i="108"/>
  <c r="E56" i="108"/>
  <c r="T55" i="108"/>
  <c r="S55" i="108"/>
  <c r="R55" i="108"/>
  <c r="Q55" i="108"/>
  <c r="P55" i="108"/>
  <c r="E55" i="108"/>
  <c r="U55" i="108" s="1"/>
  <c r="S54" i="108"/>
  <c r="R54" i="108"/>
  <c r="Q54" i="108"/>
  <c r="Q53" i="108" s="1"/>
  <c r="P54" i="108"/>
  <c r="E54" i="108"/>
  <c r="U54" i="108" s="1"/>
  <c r="S53" i="108"/>
  <c r="R53" i="108"/>
  <c r="S52" i="108"/>
  <c r="R52" i="108"/>
  <c r="Q52" i="108"/>
  <c r="P52" i="108"/>
  <c r="E52" i="108"/>
  <c r="U52" i="108" s="1"/>
  <c r="S51" i="108"/>
  <c r="R51" i="108"/>
  <c r="Q51" i="108"/>
  <c r="P51" i="108"/>
  <c r="E51" i="108"/>
  <c r="U50" i="108"/>
  <c r="S50" i="108"/>
  <c r="R50" i="108"/>
  <c r="Q50" i="108"/>
  <c r="P50" i="108"/>
  <c r="E50" i="108"/>
  <c r="T50" i="108" s="1"/>
  <c r="U49" i="108"/>
  <c r="S49" i="108"/>
  <c r="R49" i="108"/>
  <c r="Q49" i="108"/>
  <c r="P49" i="108"/>
  <c r="E49" i="108"/>
  <c r="T49" i="108" s="1"/>
  <c r="S48" i="108"/>
  <c r="R48" i="108"/>
  <c r="Q48" i="108"/>
  <c r="P48" i="108"/>
  <c r="E48" i="108"/>
  <c r="U48" i="108" s="1"/>
  <c r="S47" i="108"/>
  <c r="R47" i="108"/>
  <c r="Q47" i="108"/>
  <c r="P47" i="108"/>
  <c r="E47" i="108"/>
  <c r="U46" i="108"/>
  <c r="S46" i="108"/>
  <c r="R46" i="108"/>
  <c r="Q46" i="108"/>
  <c r="P46" i="108"/>
  <c r="E46" i="108"/>
  <c r="T46" i="108" s="1"/>
  <c r="S45" i="108"/>
  <c r="R45" i="108"/>
  <c r="Q45" i="108"/>
  <c r="U45" i="108" s="1"/>
  <c r="P45" i="108"/>
  <c r="E45" i="108"/>
  <c r="T45" i="108" s="1"/>
  <c r="S44" i="108"/>
  <c r="R44" i="108"/>
  <c r="Q44" i="108"/>
  <c r="P44" i="108"/>
  <c r="P43" i="108" s="1"/>
  <c r="E44" i="108"/>
  <c r="U44" i="108" s="1"/>
  <c r="S43" i="108"/>
  <c r="R43" i="108"/>
  <c r="R42" i="108"/>
  <c r="S41" i="108"/>
  <c r="R41" i="108"/>
  <c r="Q41" i="108"/>
  <c r="P41" i="108"/>
  <c r="E41" i="108"/>
  <c r="S40" i="108"/>
  <c r="R40" i="108"/>
  <c r="Q40" i="108"/>
  <c r="P40" i="108"/>
  <c r="E40" i="108"/>
  <c r="U40" i="108" s="1"/>
  <c r="S39" i="108"/>
  <c r="R39" i="108"/>
  <c r="Q39" i="108"/>
  <c r="P39" i="108"/>
  <c r="E39" i="108"/>
  <c r="T38" i="108"/>
  <c r="S38" i="108"/>
  <c r="R38" i="108"/>
  <c r="Q38" i="108"/>
  <c r="P38" i="108"/>
  <c r="E38" i="108"/>
  <c r="U38" i="108" s="1"/>
  <c r="S37" i="108"/>
  <c r="R37" i="108"/>
  <c r="Q37" i="108"/>
  <c r="P37" i="108"/>
  <c r="E37" i="108"/>
  <c r="S36" i="108"/>
  <c r="R36" i="108"/>
  <c r="Q36" i="108"/>
  <c r="P36" i="108"/>
  <c r="E36" i="108"/>
  <c r="U36" i="108" s="1"/>
  <c r="S35" i="108"/>
  <c r="R35" i="108"/>
  <c r="Q35" i="108"/>
  <c r="U35" i="108" s="1"/>
  <c r="P35" i="108"/>
  <c r="E35" i="108"/>
  <c r="T35" i="108" s="1"/>
  <c r="T34" i="108"/>
  <c r="S34" i="108"/>
  <c r="R34" i="108"/>
  <c r="Q34" i="108"/>
  <c r="P34" i="108"/>
  <c r="E34" i="108"/>
  <c r="U34" i="108" s="1"/>
  <c r="S33" i="108"/>
  <c r="R33" i="108"/>
  <c r="Q33" i="108"/>
  <c r="P33" i="108"/>
  <c r="E33" i="108"/>
  <c r="S32" i="108"/>
  <c r="R32" i="108"/>
  <c r="Q32" i="108"/>
  <c r="U32" i="108" s="1"/>
  <c r="P32" i="108"/>
  <c r="E32" i="108"/>
  <c r="U31" i="108"/>
  <c r="S31" i="108"/>
  <c r="R31" i="108"/>
  <c r="Q31" i="108"/>
  <c r="P31" i="108"/>
  <c r="E31" i="108"/>
  <c r="T31" i="108" s="1"/>
  <c r="S30" i="108"/>
  <c r="R30" i="108"/>
  <c r="Q30" i="108"/>
  <c r="P30" i="108"/>
  <c r="T30" i="108" s="1"/>
  <c r="E30" i="108"/>
  <c r="S29" i="108"/>
  <c r="R29" i="108"/>
  <c r="Q29" i="108"/>
  <c r="P29" i="108"/>
  <c r="E29" i="108"/>
  <c r="U28" i="108"/>
  <c r="T28" i="108"/>
  <c r="S28" i="108"/>
  <c r="R28" i="108"/>
  <c r="Q28" i="108"/>
  <c r="P28" i="108"/>
  <c r="E28" i="108"/>
  <c r="S27" i="108"/>
  <c r="R27" i="108"/>
  <c r="U26" i="108"/>
  <c r="S26" i="108"/>
  <c r="R26" i="108"/>
  <c r="Q26" i="108"/>
  <c r="P26" i="108"/>
  <c r="E26" i="108"/>
  <c r="T26" i="108" s="1"/>
  <c r="S25" i="108"/>
  <c r="R25" i="108"/>
  <c r="Q25" i="108"/>
  <c r="P25" i="108"/>
  <c r="E25" i="108"/>
  <c r="U25" i="108" s="1"/>
  <c r="S24" i="108"/>
  <c r="R24" i="108"/>
  <c r="Q24" i="108"/>
  <c r="P24" i="108"/>
  <c r="E24" i="108"/>
  <c r="S23" i="108"/>
  <c r="R23" i="108"/>
  <c r="Q23" i="108"/>
  <c r="P23" i="108"/>
  <c r="E23" i="108"/>
  <c r="U22" i="108"/>
  <c r="S22" i="108"/>
  <c r="R22" i="108"/>
  <c r="Q22" i="108"/>
  <c r="P22" i="108"/>
  <c r="E22" i="108"/>
  <c r="T22" i="108" s="1"/>
  <c r="S21" i="108"/>
  <c r="R21" i="108"/>
  <c r="Q21" i="108"/>
  <c r="P21" i="108"/>
  <c r="E21" i="108"/>
  <c r="U21" i="108" s="1"/>
  <c r="S20" i="108"/>
  <c r="R20" i="108"/>
  <c r="Q20" i="108"/>
  <c r="P20" i="108"/>
  <c r="E20" i="108"/>
  <c r="S19" i="108"/>
  <c r="R19" i="108"/>
  <c r="Q19" i="108"/>
  <c r="P19" i="108"/>
  <c r="E19" i="108"/>
  <c r="U18" i="108"/>
  <c r="S18" i="108"/>
  <c r="R18" i="108"/>
  <c r="Q18" i="108"/>
  <c r="P18" i="108"/>
  <c r="E18" i="108"/>
  <c r="T18" i="108" s="1"/>
  <c r="S17" i="108"/>
  <c r="R17" i="108"/>
  <c r="Q17" i="108"/>
  <c r="P17" i="108"/>
  <c r="E17" i="108"/>
  <c r="U17" i="108" s="1"/>
  <c r="S16" i="108"/>
  <c r="R16" i="108"/>
  <c r="Q16" i="108"/>
  <c r="P16" i="108"/>
  <c r="E16" i="108"/>
  <c r="S15" i="108"/>
  <c r="R15" i="108"/>
  <c r="Q15" i="108"/>
  <c r="P15" i="108"/>
  <c r="E15" i="108"/>
  <c r="U14" i="108"/>
  <c r="S14" i="108"/>
  <c r="R14" i="108"/>
  <c r="Q14" i="108"/>
  <c r="P14" i="108"/>
  <c r="E14" i="108"/>
  <c r="T14" i="108" s="1"/>
  <c r="S13" i="108"/>
  <c r="R13" i="108"/>
  <c r="Q13" i="108"/>
  <c r="P13" i="108"/>
  <c r="T13" i="108" s="1"/>
  <c r="E13" i="108"/>
  <c r="S12" i="108"/>
  <c r="R12" i="108"/>
  <c r="Q12" i="108"/>
  <c r="P12" i="108"/>
  <c r="E12" i="108"/>
  <c r="U11" i="108"/>
  <c r="S11" i="108"/>
  <c r="R11" i="108"/>
  <c r="Q11" i="108"/>
  <c r="P11" i="108"/>
  <c r="E11" i="108"/>
  <c r="T11" i="108" s="1"/>
  <c r="U10" i="108"/>
  <c r="S10" i="108"/>
  <c r="R10" i="108"/>
  <c r="Q10" i="108"/>
  <c r="P10" i="108"/>
  <c r="E10" i="108"/>
  <c r="S9" i="108"/>
  <c r="R9" i="108"/>
  <c r="S8" i="108"/>
  <c r="R8" i="108"/>
  <c r="S62" i="107"/>
  <c r="R62" i="107"/>
  <c r="S61" i="107"/>
  <c r="R61" i="107"/>
  <c r="Q61" i="107"/>
  <c r="P61" i="107"/>
  <c r="E61" i="107"/>
  <c r="S60" i="107"/>
  <c r="R60" i="107"/>
  <c r="Q60" i="107"/>
  <c r="Q59" i="107" s="1"/>
  <c r="P60" i="107"/>
  <c r="E60" i="107"/>
  <c r="S59" i="107"/>
  <c r="R59" i="107"/>
  <c r="S58" i="107"/>
  <c r="R58" i="107"/>
  <c r="S57" i="107"/>
  <c r="R57" i="107"/>
  <c r="Q57" i="107"/>
  <c r="P57" i="107"/>
  <c r="E57" i="107"/>
  <c r="S56" i="107"/>
  <c r="R56" i="107"/>
  <c r="Q56" i="107"/>
  <c r="P56" i="107"/>
  <c r="E56" i="107"/>
  <c r="T56" i="107" s="1"/>
  <c r="T55" i="107"/>
  <c r="S55" i="107"/>
  <c r="R55" i="107"/>
  <c r="Q55" i="107"/>
  <c r="P55" i="107"/>
  <c r="E55" i="107"/>
  <c r="U55" i="107" s="1"/>
  <c r="S54" i="107"/>
  <c r="R54" i="107"/>
  <c r="Q54" i="107"/>
  <c r="P54" i="107"/>
  <c r="E54" i="107"/>
  <c r="S53" i="107"/>
  <c r="R53" i="107"/>
  <c r="S52" i="107"/>
  <c r="R52" i="107"/>
  <c r="Q52" i="107"/>
  <c r="P52" i="107"/>
  <c r="E52" i="107"/>
  <c r="U52" i="107" s="1"/>
  <c r="S51" i="107"/>
  <c r="R51" i="107"/>
  <c r="Q51" i="107"/>
  <c r="P51" i="107"/>
  <c r="E51" i="107"/>
  <c r="S50" i="107"/>
  <c r="R50" i="107"/>
  <c r="Q50" i="107"/>
  <c r="P50" i="107"/>
  <c r="E50" i="107"/>
  <c r="U50" i="107" s="1"/>
  <c r="S49" i="107"/>
  <c r="R49" i="107"/>
  <c r="Q49" i="107"/>
  <c r="P49" i="107"/>
  <c r="E49" i="107"/>
  <c r="S48" i="107"/>
  <c r="R48" i="107"/>
  <c r="Q48" i="107"/>
  <c r="P48" i="107"/>
  <c r="E48" i="107"/>
  <c r="U48" i="107" s="1"/>
  <c r="S47" i="107"/>
  <c r="R47" i="107"/>
  <c r="Q47" i="107"/>
  <c r="P47" i="107"/>
  <c r="E47" i="107"/>
  <c r="S46" i="107"/>
  <c r="R46" i="107"/>
  <c r="Q46" i="107"/>
  <c r="P46" i="107"/>
  <c r="E46" i="107"/>
  <c r="U46" i="107" s="1"/>
  <c r="S45" i="107"/>
  <c r="R45" i="107"/>
  <c r="Q45" i="107"/>
  <c r="P45" i="107"/>
  <c r="E45" i="107"/>
  <c r="S44" i="107"/>
  <c r="R44" i="107"/>
  <c r="Q44" i="107"/>
  <c r="P44" i="107"/>
  <c r="E44" i="107"/>
  <c r="U44" i="107" s="1"/>
  <c r="S43" i="107"/>
  <c r="R43" i="107"/>
  <c r="S42" i="107"/>
  <c r="R42" i="107"/>
  <c r="U41" i="107"/>
  <c r="S41" i="107"/>
  <c r="R41" i="107"/>
  <c r="Q41" i="107"/>
  <c r="P41" i="107"/>
  <c r="E41" i="107"/>
  <c r="T41" i="107" s="1"/>
  <c r="S40" i="107"/>
  <c r="R40" i="107"/>
  <c r="Q40" i="107"/>
  <c r="P40" i="107"/>
  <c r="E40" i="107"/>
  <c r="U40" i="107" s="1"/>
  <c r="S39" i="107"/>
  <c r="R39" i="107"/>
  <c r="Q39" i="107"/>
  <c r="P39" i="107"/>
  <c r="E39" i="107"/>
  <c r="U38" i="107"/>
  <c r="S38" i="107"/>
  <c r="R38" i="107"/>
  <c r="Q38" i="107"/>
  <c r="P38" i="107"/>
  <c r="E38" i="107"/>
  <c r="T38" i="107" s="1"/>
  <c r="U37" i="107"/>
  <c r="S37" i="107"/>
  <c r="R37" i="107"/>
  <c r="Q37" i="107"/>
  <c r="P37" i="107"/>
  <c r="E37" i="107"/>
  <c r="T37" i="107" s="1"/>
  <c r="S36" i="107"/>
  <c r="R36" i="107"/>
  <c r="Q36" i="107"/>
  <c r="P36" i="107"/>
  <c r="E36" i="107"/>
  <c r="U36" i="107" s="1"/>
  <c r="S35" i="107"/>
  <c r="R35" i="107"/>
  <c r="Q35" i="107"/>
  <c r="P35" i="107"/>
  <c r="E35" i="107"/>
  <c r="U34" i="107"/>
  <c r="S34" i="107"/>
  <c r="R34" i="107"/>
  <c r="Q34" i="107"/>
  <c r="P34" i="107"/>
  <c r="E34" i="107"/>
  <c r="T34" i="107" s="1"/>
  <c r="U33" i="107"/>
  <c r="S33" i="107"/>
  <c r="R33" i="107"/>
  <c r="Q33" i="107"/>
  <c r="P33" i="107"/>
  <c r="E33" i="107"/>
  <c r="T33" i="107" s="1"/>
  <c r="S32" i="107"/>
  <c r="R32" i="107"/>
  <c r="Q32" i="107"/>
  <c r="P32" i="107"/>
  <c r="T32" i="107" s="1"/>
  <c r="E32" i="107"/>
  <c r="S31" i="107"/>
  <c r="R31" i="107"/>
  <c r="Q31" i="107"/>
  <c r="P31" i="107"/>
  <c r="E31" i="107"/>
  <c r="S30" i="107"/>
  <c r="R30" i="107"/>
  <c r="Q30" i="107"/>
  <c r="U30" i="107" s="1"/>
  <c r="P30" i="107"/>
  <c r="T30" i="107" s="1"/>
  <c r="E30" i="107"/>
  <c r="S29" i="107"/>
  <c r="R29" i="107"/>
  <c r="Q29" i="107"/>
  <c r="P29" i="107"/>
  <c r="E29" i="107"/>
  <c r="T29" i="107" s="1"/>
  <c r="S28" i="107"/>
  <c r="R28" i="107"/>
  <c r="Q28" i="107"/>
  <c r="P28" i="107"/>
  <c r="E28" i="107"/>
  <c r="S27" i="107"/>
  <c r="R27" i="107"/>
  <c r="S26" i="107"/>
  <c r="R26" i="107"/>
  <c r="Q26" i="107"/>
  <c r="P26" i="107"/>
  <c r="E26" i="107"/>
  <c r="U25" i="107"/>
  <c r="T25" i="107"/>
  <c r="S25" i="107"/>
  <c r="R25" i="107"/>
  <c r="Q25" i="107"/>
  <c r="P25" i="107"/>
  <c r="E25" i="107"/>
  <c r="U24" i="107"/>
  <c r="S24" i="107"/>
  <c r="R24" i="107"/>
  <c r="Q24" i="107"/>
  <c r="P24" i="107"/>
  <c r="E24" i="107"/>
  <c r="T24" i="107" s="1"/>
  <c r="S23" i="107"/>
  <c r="R23" i="107"/>
  <c r="Q23" i="107"/>
  <c r="P23" i="107"/>
  <c r="E23" i="107"/>
  <c r="U23" i="107" s="1"/>
  <c r="S22" i="107"/>
  <c r="R22" i="107"/>
  <c r="Q22" i="107"/>
  <c r="P22" i="107"/>
  <c r="E22" i="107"/>
  <c r="U21" i="107"/>
  <c r="T21" i="107"/>
  <c r="S21" i="107"/>
  <c r="R21" i="107"/>
  <c r="Q21" i="107"/>
  <c r="P21" i="107"/>
  <c r="E21" i="107"/>
  <c r="S20" i="107"/>
  <c r="R20" i="107"/>
  <c r="Q20" i="107"/>
  <c r="P20" i="107"/>
  <c r="E20" i="107"/>
  <c r="T20" i="107" s="1"/>
  <c r="S19" i="107"/>
  <c r="R19" i="107"/>
  <c r="Q19" i="107"/>
  <c r="P19" i="107"/>
  <c r="E19" i="107"/>
  <c r="U19" i="107" s="1"/>
  <c r="S18" i="107"/>
  <c r="R18" i="107"/>
  <c r="Q18" i="107"/>
  <c r="P18" i="107"/>
  <c r="E18" i="107"/>
  <c r="U17" i="107"/>
  <c r="T17" i="107"/>
  <c r="S17" i="107"/>
  <c r="R17" i="107"/>
  <c r="Q17" i="107"/>
  <c r="P17" i="107"/>
  <c r="E17" i="107"/>
  <c r="S16" i="107"/>
  <c r="R16" i="107"/>
  <c r="Q16" i="107"/>
  <c r="P16" i="107"/>
  <c r="E16" i="107"/>
  <c r="T16" i="107" s="1"/>
  <c r="S15" i="107"/>
  <c r="R15" i="107"/>
  <c r="Q15" i="107"/>
  <c r="P15" i="107"/>
  <c r="E15" i="107"/>
  <c r="U15" i="107" s="1"/>
  <c r="S14" i="107"/>
  <c r="R14" i="107"/>
  <c r="Q14" i="107"/>
  <c r="P14" i="107"/>
  <c r="E14" i="107"/>
  <c r="S13" i="107"/>
  <c r="R13" i="107"/>
  <c r="Q13" i="107"/>
  <c r="U13" i="107" s="1"/>
  <c r="P13" i="107"/>
  <c r="E13" i="107"/>
  <c r="S12" i="107"/>
  <c r="R12" i="107"/>
  <c r="Q12" i="107"/>
  <c r="P12" i="107"/>
  <c r="E12" i="107"/>
  <c r="T12" i="107" s="1"/>
  <c r="S11" i="107"/>
  <c r="R11" i="107"/>
  <c r="Q11" i="107"/>
  <c r="P11" i="107"/>
  <c r="E11" i="107"/>
  <c r="S10" i="107"/>
  <c r="R10" i="107"/>
  <c r="Q10" i="107"/>
  <c r="P10" i="107"/>
  <c r="E10" i="107"/>
  <c r="S9" i="107"/>
  <c r="R9" i="107"/>
  <c r="S8" i="107"/>
  <c r="R8" i="107"/>
  <c r="S62" i="106"/>
  <c r="R62" i="106"/>
  <c r="S61" i="106"/>
  <c r="R61" i="106"/>
  <c r="Q61" i="106"/>
  <c r="P61" i="106"/>
  <c r="E61" i="106"/>
  <c r="U61" i="106" s="1"/>
  <c r="S60" i="106"/>
  <c r="R60" i="106"/>
  <c r="Q60" i="106"/>
  <c r="P60" i="106"/>
  <c r="E60" i="106"/>
  <c r="S59" i="106"/>
  <c r="R59" i="106"/>
  <c r="S58" i="106"/>
  <c r="R58" i="106"/>
  <c r="S57" i="106"/>
  <c r="R57" i="106"/>
  <c r="Q57" i="106"/>
  <c r="P57" i="106"/>
  <c r="E57" i="106"/>
  <c r="U57" i="106" s="1"/>
  <c r="S56" i="106"/>
  <c r="R56" i="106"/>
  <c r="Q56" i="106"/>
  <c r="P56" i="106"/>
  <c r="E56" i="106"/>
  <c r="U55" i="106"/>
  <c r="S55" i="106"/>
  <c r="R55" i="106"/>
  <c r="Q55" i="106"/>
  <c r="P55" i="106"/>
  <c r="E55" i="106"/>
  <c r="T55" i="106" s="1"/>
  <c r="U54" i="106"/>
  <c r="S54" i="106"/>
  <c r="R54" i="106"/>
  <c r="Q54" i="106"/>
  <c r="P54" i="106"/>
  <c r="E54" i="106"/>
  <c r="S53" i="106"/>
  <c r="R53" i="106"/>
  <c r="T52" i="106"/>
  <c r="S52" i="106"/>
  <c r="R52" i="106"/>
  <c r="Q52" i="106"/>
  <c r="P52" i="106"/>
  <c r="E52" i="106"/>
  <c r="U52" i="106" s="1"/>
  <c r="S51" i="106"/>
  <c r="R51" i="106"/>
  <c r="Q51" i="106"/>
  <c r="P51" i="106"/>
  <c r="E51" i="106"/>
  <c r="S50" i="106"/>
  <c r="R50" i="106"/>
  <c r="Q50" i="106"/>
  <c r="P50" i="106"/>
  <c r="E50" i="106"/>
  <c r="S49" i="106"/>
  <c r="R49" i="106"/>
  <c r="Q49" i="106"/>
  <c r="P49" i="106"/>
  <c r="E49" i="106"/>
  <c r="T49" i="106" s="1"/>
  <c r="T48" i="106"/>
  <c r="S48" i="106"/>
  <c r="R48" i="106"/>
  <c r="Q48" i="106"/>
  <c r="P48" i="106"/>
  <c r="E48" i="106"/>
  <c r="U48" i="106" s="1"/>
  <c r="S47" i="106"/>
  <c r="R47" i="106"/>
  <c r="Q47" i="106"/>
  <c r="P47" i="106"/>
  <c r="E47" i="106"/>
  <c r="S46" i="106"/>
  <c r="R46" i="106"/>
  <c r="Q46" i="106"/>
  <c r="P46" i="106"/>
  <c r="E46" i="106"/>
  <c r="S45" i="106"/>
  <c r="R45" i="106"/>
  <c r="Q45" i="106"/>
  <c r="P45" i="106"/>
  <c r="E45" i="106"/>
  <c r="T45" i="106" s="1"/>
  <c r="S44" i="106"/>
  <c r="R44" i="106"/>
  <c r="Q44" i="106"/>
  <c r="P44" i="106"/>
  <c r="E44" i="106"/>
  <c r="U44" i="106" s="1"/>
  <c r="S43" i="106"/>
  <c r="R43" i="106"/>
  <c r="S42" i="106"/>
  <c r="R42" i="106"/>
  <c r="S41" i="106"/>
  <c r="R41" i="106"/>
  <c r="Q41" i="106"/>
  <c r="P41" i="106"/>
  <c r="E41" i="106"/>
  <c r="S40" i="106"/>
  <c r="R40" i="106"/>
  <c r="Q40" i="106"/>
  <c r="P40" i="106"/>
  <c r="E40" i="106"/>
  <c r="U40" i="106" s="1"/>
  <c r="S39" i="106"/>
  <c r="R39" i="106"/>
  <c r="Q39" i="106"/>
  <c r="P39" i="106"/>
  <c r="E39" i="106"/>
  <c r="T39" i="106" s="1"/>
  <c r="S38" i="106"/>
  <c r="R38" i="106"/>
  <c r="Q38" i="106"/>
  <c r="P38" i="106"/>
  <c r="E38" i="106"/>
  <c r="S37" i="106"/>
  <c r="R37" i="106"/>
  <c r="Q37" i="106"/>
  <c r="P37" i="106"/>
  <c r="E37" i="106"/>
  <c r="S36" i="106"/>
  <c r="R36" i="106"/>
  <c r="Q36" i="106"/>
  <c r="P36" i="106"/>
  <c r="E36" i="106"/>
  <c r="U36" i="106" s="1"/>
  <c r="S35" i="106"/>
  <c r="R35" i="106"/>
  <c r="Q35" i="106"/>
  <c r="P35" i="106"/>
  <c r="E35" i="106"/>
  <c r="T35" i="106" s="1"/>
  <c r="S34" i="106"/>
  <c r="R34" i="106"/>
  <c r="Q34" i="106"/>
  <c r="P34" i="106"/>
  <c r="E34" i="106"/>
  <c r="S33" i="106"/>
  <c r="R33" i="106"/>
  <c r="Q33" i="106"/>
  <c r="P33" i="106"/>
  <c r="E33" i="106"/>
  <c r="S32" i="106"/>
  <c r="R32" i="106"/>
  <c r="Q32" i="106"/>
  <c r="U32" i="106" s="1"/>
  <c r="P32" i="106"/>
  <c r="T32" i="106" s="1"/>
  <c r="E32" i="106"/>
  <c r="S31" i="106"/>
  <c r="R31" i="106"/>
  <c r="Q31" i="106"/>
  <c r="P31" i="106"/>
  <c r="E31" i="106"/>
  <c r="S30" i="106"/>
  <c r="R30" i="106"/>
  <c r="Q30" i="106"/>
  <c r="P30" i="106"/>
  <c r="T30" i="106" s="1"/>
  <c r="E30" i="106"/>
  <c r="U30" i="106" s="1"/>
  <c r="S29" i="106"/>
  <c r="R29" i="106"/>
  <c r="Q29" i="106"/>
  <c r="P29" i="106"/>
  <c r="E29" i="106"/>
  <c r="S28" i="106"/>
  <c r="R28" i="106"/>
  <c r="Q28" i="106"/>
  <c r="P28" i="106"/>
  <c r="E28" i="106"/>
  <c r="S27" i="106"/>
  <c r="R27" i="106"/>
  <c r="S26" i="106"/>
  <c r="R26" i="106"/>
  <c r="Q26" i="106"/>
  <c r="P26" i="106"/>
  <c r="E26" i="106"/>
  <c r="S25" i="106"/>
  <c r="R25" i="106"/>
  <c r="Q25" i="106"/>
  <c r="P25" i="106"/>
  <c r="E25" i="106"/>
  <c r="U25" i="106" s="1"/>
  <c r="S24" i="106"/>
  <c r="R24" i="106"/>
  <c r="Q24" i="106"/>
  <c r="P24" i="106"/>
  <c r="E24" i="106"/>
  <c r="S23" i="106"/>
  <c r="R23" i="106"/>
  <c r="Q23" i="106"/>
  <c r="P23" i="106"/>
  <c r="E23" i="106"/>
  <c r="U23" i="106" s="1"/>
  <c r="S22" i="106"/>
  <c r="R22" i="106"/>
  <c r="Q22" i="106"/>
  <c r="P22" i="106"/>
  <c r="E22" i="106"/>
  <c r="S21" i="106"/>
  <c r="R21" i="106"/>
  <c r="Q21" i="106"/>
  <c r="P21" i="106"/>
  <c r="E21" i="106"/>
  <c r="U21" i="106" s="1"/>
  <c r="S20" i="106"/>
  <c r="R20" i="106"/>
  <c r="Q20" i="106"/>
  <c r="P20" i="106"/>
  <c r="E20" i="106"/>
  <c r="S19" i="106"/>
  <c r="R19" i="106"/>
  <c r="Q19" i="106"/>
  <c r="P19" i="106"/>
  <c r="E19" i="106"/>
  <c r="U19" i="106" s="1"/>
  <c r="S18" i="106"/>
  <c r="R18" i="106"/>
  <c r="Q18" i="106"/>
  <c r="P18" i="106"/>
  <c r="E18" i="106"/>
  <c r="S17" i="106"/>
  <c r="R17" i="106"/>
  <c r="Q17" i="106"/>
  <c r="P17" i="106"/>
  <c r="E17" i="106"/>
  <c r="U17" i="106" s="1"/>
  <c r="S16" i="106"/>
  <c r="R16" i="106"/>
  <c r="Q16" i="106"/>
  <c r="P16" i="106"/>
  <c r="E16" i="106"/>
  <c r="S15" i="106"/>
  <c r="R15" i="106"/>
  <c r="Q15" i="106"/>
  <c r="P15" i="106"/>
  <c r="E15" i="106"/>
  <c r="U15" i="106" s="1"/>
  <c r="S14" i="106"/>
  <c r="R14" i="106"/>
  <c r="Q14" i="106"/>
  <c r="P14" i="106"/>
  <c r="E14" i="106"/>
  <c r="S13" i="106"/>
  <c r="R13" i="106"/>
  <c r="Q13" i="106"/>
  <c r="P13" i="106"/>
  <c r="E13" i="106"/>
  <c r="U13" i="106" s="1"/>
  <c r="S12" i="106"/>
  <c r="R12" i="106"/>
  <c r="Q12" i="106"/>
  <c r="P12" i="106"/>
  <c r="E12" i="106"/>
  <c r="S11" i="106"/>
  <c r="R11" i="106"/>
  <c r="Q11" i="106"/>
  <c r="P11" i="106"/>
  <c r="E11" i="106"/>
  <c r="U11" i="106" s="1"/>
  <c r="S10" i="106"/>
  <c r="R10" i="106"/>
  <c r="Q10" i="106"/>
  <c r="P10" i="106"/>
  <c r="E10" i="106"/>
  <c r="S9" i="106"/>
  <c r="R9" i="106"/>
  <c r="S8" i="106"/>
  <c r="R8" i="106"/>
  <c r="S62" i="105"/>
  <c r="R62" i="105"/>
  <c r="S61" i="105"/>
  <c r="R61" i="105"/>
  <c r="Q61" i="105"/>
  <c r="P61" i="105"/>
  <c r="E61" i="105"/>
  <c r="U61" i="105" s="1"/>
  <c r="S60" i="105"/>
  <c r="R60" i="105"/>
  <c r="Q60" i="105"/>
  <c r="Q59" i="105" s="1"/>
  <c r="P60" i="105"/>
  <c r="E60" i="105"/>
  <c r="S59" i="105"/>
  <c r="R59" i="105"/>
  <c r="S58" i="105"/>
  <c r="R58" i="105"/>
  <c r="S57" i="105"/>
  <c r="R57" i="105"/>
  <c r="Q57" i="105"/>
  <c r="P57" i="105"/>
  <c r="E57" i="105"/>
  <c r="U57" i="105" s="1"/>
  <c r="S56" i="105"/>
  <c r="R56" i="105"/>
  <c r="Q56" i="105"/>
  <c r="P56" i="105"/>
  <c r="E56" i="105"/>
  <c r="T56" i="105" s="1"/>
  <c r="S55" i="105"/>
  <c r="R55" i="105"/>
  <c r="Q55" i="105"/>
  <c r="P55" i="105"/>
  <c r="E55" i="105"/>
  <c r="S54" i="105"/>
  <c r="R54" i="105"/>
  <c r="Q54" i="105"/>
  <c r="P54" i="105"/>
  <c r="E54" i="105"/>
  <c r="S53" i="105"/>
  <c r="R53" i="105"/>
  <c r="U52" i="105"/>
  <c r="T52" i="105"/>
  <c r="S52" i="105"/>
  <c r="R52" i="105"/>
  <c r="Q52" i="105"/>
  <c r="P52" i="105"/>
  <c r="E52" i="105"/>
  <c r="S51" i="105"/>
  <c r="R51" i="105"/>
  <c r="Q51" i="105"/>
  <c r="P51" i="105"/>
  <c r="E51" i="105"/>
  <c r="T51" i="105" s="1"/>
  <c r="S50" i="105"/>
  <c r="R50" i="105"/>
  <c r="Q50" i="105"/>
  <c r="P50" i="105"/>
  <c r="E50" i="105"/>
  <c r="U50" i="105" s="1"/>
  <c r="S49" i="105"/>
  <c r="R49" i="105"/>
  <c r="Q49" i="105"/>
  <c r="P49" i="105"/>
  <c r="E49" i="105"/>
  <c r="U48" i="105"/>
  <c r="T48" i="105"/>
  <c r="S48" i="105"/>
  <c r="R48" i="105"/>
  <c r="Q48" i="105"/>
  <c r="P48" i="105"/>
  <c r="E48" i="105"/>
  <c r="S47" i="105"/>
  <c r="R47" i="105"/>
  <c r="Q47" i="105"/>
  <c r="P47" i="105"/>
  <c r="E47" i="105"/>
  <c r="T47" i="105" s="1"/>
  <c r="S46" i="105"/>
  <c r="R46" i="105"/>
  <c r="Q46" i="105"/>
  <c r="P46" i="105"/>
  <c r="E46" i="105"/>
  <c r="U46" i="105" s="1"/>
  <c r="S45" i="105"/>
  <c r="R45" i="105"/>
  <c r="Q45" i="105"/>
  <c r="P45" i="105"/>
  <c r="E45" i="105"/>
  <c r="T44" i="105"/>
  <c r="S44" i="105"/>
  <c r="R44" i="105"/>
  <c r="Q44" i="105"/>
  <c r="P44" i="105"/>
  <c r="E44" i="105"/>
  <c r="U44" i="105" s="1"/>
  <c r="S43" i="105"/>
  <c r="R43" i="105"/>
  <c r="S42" i="105"/>
  <c r="R42" i="105"/>
  <c r="S41" i="105"/>
  <c r="R41" i="105"/>
  <c r="Q41" i="105"/>
  <c r="P41" i="105"/>
  <c r="E41" i="105"/>
  <c r="T41" i="105" s="1"/>
  <c r="T40" i="105"/>
  <c r="S40" i="105"/>
  <c r="R40" i="105"/>
  <c r="Q40" i="105"/>
  <c r="P40" i="105"/>
  <c r="E40" i="105"/>
  <c r="U40" i="105" s="1"/>
  <c r="S39" i="105"/>
  <c r="R39" i="105"/>
  <c r="Q39" i="105"/>
  <c r="P39" i="105"/>
  <c r="E39" i="105"/>
  <c r="S38" i="105"/>
  <c r="R38" i="105"/>
  <c r="Q38" i="105"/>
  <c r="P38" i="105"/>
  <c r="E38" i="105"/>
  <c r="S37" i="105"/>
  <c r="R37" i="105"/>
  <c r="Q37" i="105"/>
  <c r="P37" i="105"/>
  <c r="E37" i="105"/>
  <c r="T37" i="105" s="1"/>
  <c r="T36" i="105"/>
  <c r="S36" i="105"/>
  <c r="R36" i="105"/>
  <c r="Q36" i="105"/>
  <c r="P36" i="105"/>
  <c r="E36" i="105"/>
  <c r="U36" i="105" s="1"/>
  <c r="S35" i="105"/>
  <c r="R35" i="105"/>
  <c r="Q35" i="105"/>
  <c r="P35" i="105"/>
  <c r="E35" i="105"/>
  <c r="S34" i="105"/>
  <c r="R34" i="105"/>
  <c r="Q34" i="105"/>
  <c r="P34" i="105"/>
  <c r="E34" i="105"/>
  <c r="S33" i="105"/>
  <c r="R33" i="105"/>
  <c r="Q33" i="105"/>
  <c r="P33" i="105"/>
  <c r="E33" i="105"/>
  <c r="T33" i="105" s="1"/>
  <c r="S32" i="105"/>
  <c r="R32" i="105"/>
  <c r="Q32" i="105"/>
  <c r="P32" i="105"/>
  <c r="E32" i="105"/>
  <c r="U32" i="105" s="1"/>
  <c r="S31" i="105"/>
  <c r="R31" i="105"/>
  <c r="Q31" i="105"/>
  <c r="P31" i="105"/>
  <c r="E31" i="105"/>
  <c r="S30" i="105"/>
  <c r="R30" i="105"/>
  <c r="Q30" i="105"/>
  <c r="U30" i="105" s="1"/>
  <c r="P30" i="105"/>
  <c r="T30" i="105" s="1"/>
  <c r="E30" i="105"/>
  <c r="S29" i="105"/>
  <c r="R29" i="105"/>
  <c r="Q29" i="105"/>
  <c r="U29" i="105" s="1"/>
  <c r="P29" i="105"/>
  <c r="E29" i="105"/>
  <c r="T29" i="105" s="1"/>
  <c r="S28" i="105"/>
  <c r="R28" i="105"/>
  <c r="Q28" i="105"/>
  <c r="P28" i="105"/>
  <c r="E28" i="105"/>
  <c r="S27" i="105"/>
  <c r="R27" i="105"/>
  <c r="S26" i="105"/>
  <c r="R26" i="105"/>
  <c r="Q26" i="105"/>
  <c r="P26" i="105"/>
  <c r="E26" i="105"/>
  <c r="U25" i="105"/>
  <c r="S25" i="105"/>
  <c r="R25" i="105"/>
  <c r="Q25" i="105"/>
  <c r="P25" i="105"/>
  <c r="E25" i="105"/>
  <c r="T25" i="105" s="1"/>
  <c r="U24" i="105"/>
  <c r="S24" i="105"/>
  <c r="R24" i="105"/>
  <c r="Q24" i="105"/>
  <c r="P24" i="105"/>
  <c r="E24" i="105"/>
  <c r="T24" i="105" s="1"/>
  <c r="S23" i="105"/>
  <c r="R23" i="105"/>
  <c r="Q23" i="105"/>
  <c r="P23" i="105"/>
  <c r="E23" i="105"/>
  <c r="U23" i="105" s="1"/>
  <c r="S22" i="105"/>
  <c r="R22" i="105"/>
  <c r="Q22" i="105"/>
  <c r="P22" i="105"/>
  <c r="E22" i="105"/>
  <c r="U21" i="105"/>
  <c r="S21" i="105"/>
  <c r="R21" i="105"/>
  <c r="Q21" i="105"/>
  <c r="P21" i="105"/>
  <c r="E21" i="105"/>
  <c r="T21" i="105" s="1"/>
  <c r="U20" i="105"/>
  <c r="S20" i="105"/>
  <c r="R20" i="105"/>
  <c r="Q20" i="105"/>
  <c r="P20" i="105"/>
  <c r="E20" i="105"/>
  <c r="T20" i="105" s="1"/>
  <c r="S19" i="105"/>
  <c r="R19" i="105"/>
  <c r="Q19" i="105"/>
  <c r="P19" i="105"/>
  <c r="E19" i="105"/>
  <c r="U19" i="105" s="1"/>
  <c r="S18" i="105"/>
  <c r="R18" i="105"/>
  <c r="Q18" i="105"/>
  <c r="P18" i="105"/>
  <c r="E18" i="105"/>
  <c r="U17" i="105"/>
  <c r="S17" i="105"/>
  <c r="R17" i="105"/>
  <c r="Q17" i="105"/>
  <c r="P17" i="105"/>
  <c r="E17" i="105"/>
  <c r="T17" i="105" s="1"/>
  <c r="U16" i="105"/>
  <c r="S16" i="105"/>
  <c r="R16" i="105"/>
  <c r="Q16" i="105"/>
  <c r="P16" i="105"/>
  <c r="E16" i="105"/>
  <c r="T16" i="105" s="1"/>
  <c r="S15" i="105"/>
  <c r="R15" i="105"/>
  <c r="Q15" i="105"/>
  <c r="P15" i="105"/>
  <c r="E15" i="105"/>
  <c r="U15" i="105" s="1"/>
  <c r="S14" i="105"/>
  <c r="R14" i="105"/>
  <c r="Q14" i="105"/>
  <c r="P14" i="105"/>
  <c r="E14" i="105"/>
  <c r="U13" i="105"/>
  <c r="S13" i="105"/>
  <c r="R13" i="105"/>
  <c r="Q13" i="105"/>
  <c r="P13" i="105"/>
  <c r="E13" i="105"/>
  <c r="T13" i="105" s="1"/>
  <c r="U12" i="105"/>
  <c r="S12" i="105"/>
  <c r="R12" i="105"/>
  <c r="Q12" i="105"/>
  <c r="P12" i="105"/>
  <c r="E12" i="105"/>
  <c r="T12" i="105" s="1"/>
  <c r="S11" i="105"/>
  <c r="R11" i="105"/>
  <c r="Q11" i="105"/>
  <c r="P11" i="105"/>
  <c r="E11" i="105"/>
  <c r="U11" i="105" s="1"/>
  <c r="S10" i="105"/>
  <c r="R10" i="105"/>
  <c r="Q10" i="105"/>
  <c r="P10" i="105"/>
  <c r="E10" i="105"/>
  <c r="S9" i="105"/>
  <c r="R9" i="105"/>
  <c r="S8" i="105"/>
  <c r="R8" i="105"/>
  <c r="S62" i="104"/>
  <c r="R62" i="104"/>
  <c r="T61" i="104"/>
  <c r="S61" i="104"/>
  <c r="R61" i="104"/>
  <c r="Q61" i="104"/>
  <c r="P61" i="104"/>
  <c r="E61" i="104"/>
  <c r="U61" i="104" s="1"/>
  <c r="S60" i="104"/>
  <c r="R60" i="104"/>
  <c r="Q60" i="104"/>
  <c r="Q59" i="104" s="1"/>
  <c r="P60" i="104"/>
  <c r="P59" i="104" s="1"/>
  <c r="E60" i="104"/>
  <c r="E59" i="104" s="1"/>
  <c r="U59" i="104" s="1"/>
  <c r="S59" i="104"/>
  <c r="R59" i="104"/>
  <c r="S58" i="104"/>
  <c r="R58" i="104"/>
  <c r="T57" i="104"/>
  <c r="S57" i="104"/>
  <c r="R57" i="104"/>
  <c r="Q57" i="104"/>
  <c r="P57" i="104"/>
  <c r="E57" i="104"/>
  <c r="U57" i="104" s="1"/>
  <c r="S56" i="104"/>
  <c r="R56" i="104"/>
  <c r="Q56" i="104"/>
  <c r="P56" i="104"/>
  <c r="E56" i="104"/>
  <c r="S55" i="104"/>
  <c r="R55" i="104"/>
  <c r="Q55" i="104"/>
  <c r="P55" i="104"/>
  <c r="E55" i="104"/>
  <c r="U55" i="104" s="1"/>
  <c r="S54" i="104"/>
  <c r="R54" i="104"/>
  <c r="Q54" i="104"/>
  <c r="P54" i="104"/>
  <c r="E54" i="104"/>
  <c r="U54" i="104" s="1"/>
  <c r="S53" i="104"/>
  <c r="R53" i="104"/>
  <c r="S52" i="104"/>
  <c r="R52" i="104"/>
  <c r="Q52" i="104"/>
  <c r="P52" i="104"/>
  <c r="E52" i="104"/>
  <c r="S51" i="104"/>
  <c r="R51" i="104"/>
  <c r="Q51" i="104"/>
  <c r="P51" i="104"/>
  <c r="E51" i="104"/>
  <c r="S50" i="104"/>
  <c r="R50" i="104"/>
  <c r="Q50" i="104"/>
  <c r="P50" i="104"/>
  <c r="E50" i="104"/>
  <c r="U50" i="104" s="1"/>
  <c r="S49" i="104"/>
  <c r="R49" i="104"/>
  <c r="Q49" i="104"/>
  <c r="P49" i="104"/>
  <c r="E49" i="104"/>
  <c r="T49" i="104" s="1"/>
  <c r="S48" i="104"/>
  <c r="R48" i="104"/>
  <c r="Q48" i="104"/>
  <c r="P48" i="104"/>
  <c r="E48" i="104"/>
  <c r="S47" i="104"/>
  <c r="R47" i="104"/>
  <c r="Q47" i="104"/>
  <c r="P47" i="104"/>
  <c r="E47" i="104"/>
  <c r="S46" i="104"/>
  <c r="R46" i="104"/>
  <c r="Q46" i="104"/>
  <c r="U46" i="104" s="1"/>
  <c r="P46" i="104"/>
  <c r="T46" i="104" s="1"/>
  <c r="E46" i="104"/>
  <c r="S45" i="104"/>
  <c r="R45" i="104"/>
  <c r="Q45" i="104"/>
  <c r="U45" i="104" s="1"/>
  <c r="P45" i="104"/>
  <c r="E45" i="104"/>
  <c r="T45" i="104" s="1"/>
  <c r="S44" i="104"/>
  <c r="R44" i="104"/>
  <c r="Q44" i="104"/>
  <c r="P44" i="104"/>
  <c r="E44" i="104"/>
  <c r="U44" i="104" s="1"/>
  <c r="S43" i="104"/>
  <c r="R43" i="104"/>
  <c r="S42" i="104"/>
  <c r="R42" i="104"/>
  <c r="S41" i="104"/>
  <c r="R41" i="104"/>
  <c r="Q41" i="104"/>
  <c r="P41" i="104"/>
  <c r="E41" i="104"/>
  <c r="S40" i="104"/>
  <c r="R40" i="104"/>
  <c r="Q40" i="104"/>
  <c r="P40" i="104"/>
  <c r="E40" i="104"/>
  <c r="U40" i="104" s="1"/>
  <c r="S39" i="104"/>
  <c r="R39" i="104"/>
  <c r="Q39" i="104"/>
  <c r="P39" i="104"/>
  <c r="E39" i="104"/>
  <c r="T39" i="104" s="1"/>
  <c r="S38" i="104"/>
  <c r="R38" i="104"/>
  <c r="Q38" i="104"/>
  <c r="P38" i="104"/>
  <c r="E38" i="104"/>
  <c r="S37" i="104"/>
  <c r="R37" i="104"/>
  <c r="Q37" i="104"/>
  <c r="P37" i="104"/>
  <c r="E37" i="104"/>
  <c r="S36" i="104"/>
  <c r="R36" i="104"/>
  <c r="Q36" i="104"/>
  <c r="P36" i="104"/>
  <c r="E36" i="104"/>
  <c r="U36" i="104" s="1"/>
  <c r="S35" i="104"/>
  <c r="R35" i="104"/>
  <c r="Q35" i="104"/>
  <c r="P35" i="104"/>
  <c r="E35" i="104"/>
  <c r="S34" i="104"/>
  <c r="R34" i="104"/>
  <c r="Q34" i="104"/>
  <c r="P34" i="104"/>
  <c r="E34" i="104"/>
  <c r="U34" i="104" s="1"/>
  <c r="S33" i="104"/>
  <c r="R33" i="104"/>
  <c r="Q33" i="104"/>
  <c r="P33" i="104"/>
  <c r="E33" i="104"/>
  <c r="S32" i="104"/>
  <c r="R32" i="104"/>
  <c r="Q32" i="104"/>
  <c r="P32" i="104"/>
  <c r="T32" i="104" s="1"/>
  <c r="E32" i="104"/>
  <c r="S31" i="104"/>
  <c r="R31" i="104"/>
  <c r="Q31" i="104"/>
  <c r="P31" i="104"/>
  <c r="E31" i="104"/>
  <c r="T31" i="104" s="1"/>
  <c r="S30" i="104"/>
  <c r="R30" i="104"/>
  <c r="Q30" i="104"/>
  <c r="P30" i="104"/>
  <c r="T30" i="104" s="1"/>
  <c r="E30" i="104"/>
  <c r="U30" i="104" s="1"/>
  <c r="S29" i="104"/>
  <c r="R29" i="104"/>
  <c r="Q29" i="104"/>
  <c r="P29" i="104"/>
  <c r="E29" i="104"/>
  <c r="S28" i="104"/>
  <c r="R28" i="104"/>
  <c r="Q28" i="104"/>
  <c r="P28" i="104"/>
  <c r="E28" i="104"/>
  <c r="S27" i="104"/>
  <c r="R27" i="104"/>
  <c r="S26" i="104"/>
  <c r="R26" i="104"/>
  <c r="Q26" i="104"/>
  <c r="P26" i="104"/>
  <c r="E26" i="104"/>
  <c r="T25" i="104"/>
  <c r="S25" i="104"/>
  <c r="R25" i="104"/>
  <c r="Q25" i="104"/>
  <c r="P25" i="104"/>
  <c r="E25" i="104"/>
  <c r="U25" i="104" s="1"/>
  <c r="S24" i="104"/>
  <c r="R24" i="104"/>
  <c r="Q24" i="104"/>
  <c r="P24" i="104"/>
  <c r="E24" i="104"/>
  <c r="S23" i="104"/>
  <c r="R23" i="104"/>
  <c r="Q23" i="104"/>
  <c r="P23" i="104"/>
  <c r="E23" i="104"/>
  <c r="U22" i="104"/>
  <c r="S22" i="104"/>
  <c r="R22" i="104"/>
  <c r="Q22" i="104"/>
  <c r="P22" i="104"/>
  <c r="E22" i="104"/>
  <c r="T22" i="104" s="1"/>
  <c r="S21" i="104"/>
  <c r="R21" i="104"/>
  <c r="Q21" i="104"/>
  <c r="P21" i="104"/>
  <c r="E21" i="104"/>
  <c r="U21" i="104" s="1"/>
  <c r="S20" i="104"/>
  <c r="R20" i="104"/>
  <c r="Q20" i="104"/>
  <c r="P20" i="104"/>
  <c r="E20" i="104"/>
  <c r="S19" i="104"/>
  <c r="R19" i="104"/>
  <c r="Q19" i="104"/>
  <c r="P19" i="104"/>
  <c r="E19" i="104"/>
  <c r="U18" i="104"/>
  <c r="S18" i="104"/>
  <c r="R18" i="104"/>
  <c r="Q18" i="104"/>
  <c r="P18" i="104"/>
  <c r="E18" i="104"/>
  <c r="T18" i="104" s="1"/>
  <c r="S17" i="104"/>
  <c r="R17" i="104"/>
  <c r="Q17" i="104"/>
  <c r="P17" i="104"/>
  <c r="E17" i="104"/>
  <c r="U17" i="104" s="1"/>
  <c r="S16" i="104"/>
  <c r="R16" i="104"/>
  <c r="Q16" i="104"/>
  <c r="P16" i="104"/>
  <c r="E16" i="104"/>
  <c r="S15" i="104"/>
  <c r="R15" i="104"/>
  <c r="Q15" i="104"/>
  <c r="P15" i="104"/>
  <c r="E15" i="104"/>
  <c r="U14" i="104"/>
  <c r="S14" i="104"/>
  <c r="R14" i="104"/>
  <c r="Q14" i="104"/>
  <c r="P14" i="104"/>
  <c r="E14" i="104"/>
  <c r="T14" i="104" s="1"/>
  <c r="S13" i="104"/>
  <c r="R13" i="104"/>
  <c r="Q13" i="104"/>
  <c r="P13" i="104"/>
  <c r="E13" i="104"/>
  <c r="S12" i="104"/>
  <c r="R12" i="104"/>
  <c r="Q12" i="104"/>
  <c r="P12" i="104"/>
  <c r="E12" i="104"/>
  <c r="U11" i="104"/>
  <c r="S11" i="104"/>
  <c r="R11" i="104"/>
  <c r="Q11" i="104"/>
  <c r="P11" i="104"/>
  <c r="E11" i="104"/>
  <c r="T11" i="104" s="1"/>
  <c r="U10" i="104"/>
  <c r="S10" i="104"/>
  <c r="R10" i="104"/>
  <c r="Q10" i="104"/>
  <c r="P10" i="104"/>
  <c r="E10" i="104"/>
  <c r="S9" i="104"/>
  <c r="R9" i="104"/>
  <c r="S8" i="104"/>
  <c r="R8" i="104"/>
  <c r="S62" i="103"/>
  <c r="R62" i="103"/>
  <c r="S61" i="103"/>
  <c r="R61" i="103"/>
  <c r="Q61" i="103"/>
  <c r="P61" i="103"/>
  <c r="E61" i="103"/>
  <c r="S60" i="103"/>
  <c r="R60" i="103"/>
  <c r="Q60" i="103"/>
  <c r="Q59" i="103" s="1"/>
  <c r="P60" i="103"/>
  <c r="E60" i="103"/>
  <c r="S59" i="103"/>
  <c r="R59" i="103"/>
  <c r="S58" i="103"/>
  <c r="R58" i="103"/>
  <c r="S57" i="103"/>
  <c r="R57" i="103"/>
  <c r="Q57" i="103"/>
  <c r="P57" i="103"/>
  <c r="E57" i="103"/>
  <c r="S56" i="103"/>
  <c r="R56" i="103"/>
  <c r="Q56" i="103"/>
  <c r="P56" i="103"/>
  <c r="E56" i="103"/>
  <c r="T56" i="103" s="1"/>
  <c r="T55" i="103"/>
  <c r="S55" i="103"/>
  <c r="R55" i="103"/>
  <c r="Q55" i="103"/>
  <c r="P55" i="103"/>
  <c r="E55" i="103"/>
  <c r="U55" i="103" s="1"/>
  <c r="S54" i="103"/>
  <c r="R54" i="103"/>
  <c r="Q54" i="103"/>
  <c r="P54" i="103"/>
  <c r="E54" i="103"/>
  <c r="S53" i="103"/>
  <c r="R53" i="103"/>
  <c r="S52" i="103"/>
  <c r="R52" i="103"/>
  <c r="Q52" i="103"/>
  <c r="P52" i="103"/>
  <c r="T52" i="103" s="1"/>
  <c r="E52" i="103"/>
  <c r="S51" i="103"/>
  <c r="R51" i="103"/>
  <c r="Q51" i="103"/>
  <c r="P51" i="103"/>
  <c r="E51" i="103"/>
  <c r="T51" i="103" s="1"/>
  <c r="T50" i="103"/>
  <c r="S50" i="103"/>
  <c r="R50" i="103"/>
  <c r="Q50" i="103"/>
  <c r="P50" i="103"/>
  <c r="E50" i="103"/>
  <c r="U50" i="103" s="1"/>
  <c r="S49" i="103"/>
  <c r="R49" i="103"/>
  <c r="Q49" i="103"/>
  <c r="P49" i="103"/>
  <c r="E49" i="103"/>
  <c r="S48" i="103"/>
  <c r="R48" i="103"/>
  <c r="Q48" i="103"/>
  <c r="P48" i="103"/>
  <c r="E48" i="103"/>
  <c r="S47" i="103"/>
  <c r="R47" i="103"/>
  <c r="Q47" i="103"/>
  <c r="P47" i="103"/>
  <c r="E47" i="103"/>
  <c r="T47" i="103" s="1"/>
  <c r="T46" i="103"/>
  <c r="S46" i="103"/>
  <c r="R46" i="103"/>
  <c r="Q46" i="103"/>
  <c r="P46" i="103"/>
  <c r="E46" i="103"/>
  <c r="U46" i="103" s="1"/>
  <c r="S45" i="103"/>
  <c r="R45" i="103"/>
  <c r="Q45" i="103"/>
  <c r="P45" i="103"/>
  <c r="E45" i="103"/>
  <c r="S44" i="103"/>
  <c r="R44" i="103"/>
  <c r="Q44" i="103"/>
  <c r="P44" i="103"/>
  <c r="E44" i="103"/>
  <c r="S43" i="103"/>
  <c r="R43" i="103"/>
  <c r="S42" i="103"/>
  <c r="R42" i="103"/>
  <c r="S41" i="103"/>
  <c r="R41" i="103"/>
  <c r="Q41" i="103"/>
  <c r="P41" i="103"/>
  <c r="E41" i="103"/>
  <c r="T41" i="103" s="1"/>
  <c r="S40" i="103"/>
  <c r="R40" i="103"/>
  <c r="Q40" i="103"/>
  <c r="P40" i="103"/>
  <c r="E40" i="103"/>
  <c r="S39" i="103"/>
  <c r="R39" i="103"/>
  <c r="Q39" i="103"/>
  <c r="P39" i="103"/>
  <c r="E39" i="103"/>
  <c r="T38" i="103"/>
  <c r="S38" i="103"/>
  <c r="R38" i="103"/>
  <c r="Q38" i="103"/>
  <c r="P38" i="103"/>
  <c r="E38" i="103"/>
  <c r="U38" i="103" s="1"/>
  <c r="S37" i="103"/>
  <c r="R37" i="103"/>
  <c r="Q37" i="103"/>
  <c r="P37" i="103"/>
  <c r="E37" i="103"/>
  <c r="T37" i="103" s="1"/>
  <c r="S36" i="103"/>
  <c r="R36" i="103"/>
  <c r="Q36" i="103"/>
  <c r="P36" i="103"/>
  <c r="E36" i="103"/>
  <c r="S35" i="103"/>
  <c r="R35" i="103"/>
  <c r="Q35" i="103"/>
  <c r="P35" i="103"/>
  <c r="E35" i="103"/>
  <c r="T34" i="103"/>
  <c r="S34" i="103"/>
  <c r="R34" i="103"/>
  <c r="Q34" i="103"/>
  <c r="P34" i="103"/>
  <c r="E34" i="103"/>
  <c r="U34" i="103" s="1"/>
  <c r="S33" i="103"/>
  <c r="R33" i="103"/>
  <c r="Q33" i="103"/>
  <c r="P33" i="103"/>
  <c r="E33" i="103"/>
  <c r="U33" i="103" s="1"/>
  <c r="S32" i="103"/>
  <c r="R32" i="103"/>
  <c r="Q32" i="103"/>
  <c r="P32" i="103"/>
  <c r="E32" i="103"/>
  <c r="S31" i="103"/>
  <c r="R31" i="103"/>
  <c r="Q31" i="103"/>
  <c r="P31" i="103"/>
  <c r="E31" i="103"/>
  <c r="T31" i="103" s="1"/>
  <c r="S30" i="103"/>
  <c r="R30" i="103"/>
  <c r="Q30" i="103"/>
  <c r="P30" i="103"/>
  <c r="T30" i="103" s="1"/>
  <c r="E30" i="103"/>
  <c r="S29" i="103"/>
  <c r="R29" i="103"/>
  <c r="Q29" i="103"/>
  <c r="P29" i="103"/>
  <c r="E29" i="103"/>
  <c r="U29" i="103" s="1"/>
  <c r="S28" i="103"/>
  <c r="R28" i="103"/>
  <c r="Q28" i="103"/>
  <c r="P28" i="103"/>
  <c r="P27" i="103" s="1"/>
  <c r="E28" i="103"/>
  <c r="T28" i="103" s="1"/>
  <c r="S27" i="103"/>
  <c r="R27" i="103"/>
  <c r="S26" i="103"/>
  <c r="R26" i="103"/>
  <c r="Q26" i="103"/>
  <c r="P26" i="103"/>
  <c r="E26" i="103"/>
  <c r="S25" i="103"/>
  <c r="R25" i="103"/>
  <c r="Q25" i="103"/>
  <c r="P25" i="103"/>
  <c r="E25" i="103"/>
  <c r="S24" i="103"/>
  <c r="R24" i="103"/>
  <c r="Q24" i="103"/>
  <c r="P24" i="103"/>
  <c r="E24" i="103"/>
  <c r="U24" i="103" s="1"/>
  <c r="S23" i="103"/>
  <c r="R23" i="103"/>
  <c r="Q23" i="103"/>
  <c r="P23" i="103"/>
  <c r="T23" i="103" s="1"/>
  <c r="E23" i="103"/>
  <c r="S22" i="103"/>
  <c r="R22" i="103"/>
  <c r="Q22" i="103"/>
  <c r="P22" i="103"/>
  <c r="E22" i="103"/>
  <c r="T22" i="103" s="1"/>
  <c r="U21" i="103"/>
  <c r="T21" i="103"/>
  <c r="S21" i="103"/>
  <c r="R21" i="103"/>
  <c r="Q21" i="103"/>
  <c r="P21" i="103"/>
  <c r="E21" i="103"/>
  <c r="T20" i="103"/>
  <c r="S20" i="103"/>
  <c r="R20" i="103"/>
  <c r="Q20" i="103"/>
  <c r="P20" i="103"/>
  <c r="E20" i="103"/>
  <c r="U20" i="103" s="1"/>
  <c r="S19" i="103"/>
  <c r="R19" i="103"/>
  <c r="Q19" i="103"/>
  <c r="P19" i="103"/>
  <c r="E19" i="103"/>
  <c r="U19" i="103" s="1"/>
  <c r="S18" i="103"/>
  <c r="R18" i="103"/>
  <c r="Q18" i="103"/>
  <c r="P18" i="103"/>
  <c r="E18" i="103"/>
  <c r="U17" i="103"/>
  <c r="S17" i="103"/>
  <c r="R17" i="103"/>
  <c r="Q17" i="103"/>
  <c r="P17" i="103"/>
  <c r="E17" i="103"/>
  <c r="T17" i="103" s="1"/>
  <c r="S16" i="103"/>
  <c r="R16" i="103"/>
  <c r="Q16" i="103"/>
  <c r="P16" i="103"/>
  <c r="E16" i="103"/>
  <c r="U16" i="103" s="1"/>
  <c r="S15" i="103"/>
  <c r="R15" i="103"/>
  <c r="Q15" i="103"/>
  <c r="P15" i="103"/>
  <c r="E15" i="103"/>
  <c r="U15" i="103" s="1"/>
  <c r="S14" i="103"/>
  <c r="R14" i="103"/>
  <c r="Q14" i="103"/>
  <c r="P14" i="103"/>
  <c r="E14" i="103"/>
  <c r="T14" i="103" s="1"/>
  <c r="S13" i="103"/>
  <c r="R13" i="103"/>
  <c r="Q13" i="103"/>
  <c r="P13" i="103"/>
  <c r="E13" i="103"/>
  <c r="S12" i="103"/>
  <c r="R12" i="103"/>
  <c r="Q12" i="103"/>
  <c r="P12" i="103"/>
  <c r="E12" i="103"/>
  <c r="U12" i="103" s="1"/>
  <c r="S11" i="103"/>
  <c r="R11" i="103"/>
  <c r="Q11" i="103"/>
  <c r="P11" i="103"/>
  <c r="E11" i="103"/>
  <c r="U11" i="103" s="1"/>
  <c r="S10" i="103"/>
  <c r="R10" i="103"/>
  <c r="Q10" i="103"/>
  <c r="P10" i="103"/>
  <c r="E10" i="103"/>
  <c r="S9" i="103"/>
  <c r="R9" i="103"/>
  <c r="S8" i="103"/>
  <c r="R8" i="103"/>
  <c r="S62" i="102"/>
  <c r="R62" i="102"/>
  <c r="S61" i="102"/>
  <c r="R61" i="102"/>
  <c r="Q61" i="102"/>
  <c r="P61" i="102"/>
  <c r="E61" i="102"/>
  <c r="U61" i="102" s="1"/>
  <c r="S60" i="102"/>
  <c r="R60" i="102"/>
  <c r="Q60" i="102"/>
  <c r="P60" i="102"/>
  <c r="E60" i="102"/>
  <c r="E59" i="102" s="1"/>
  <c r="U59" i="102" s="1"/>
  <c r="S59" i="102"/>
  <c r="R59" i="102"/>
  <c r="S58" i="102"/>
  <c r="R58" i="102"/>
  <c r="S57" i="102"/>
  <c r="R57" i="102"/>
  <c r="Q57" i="102"/>
  <c r="P57" i="102"/>
  <c r="E57" i="102"/>
  <c r="U57" i="102" s="1"/>
  <c r="U56" i="102"/>
  <c r="S56" i="102"/>
  <c r="R56" i="102"/>
  <c r="Q56" i="102"/>
  <c r="P56" i="102"/>
  <c r="E56" i="102"/>
  <c r="T56" i="102" s="1"/>
  <c r="T55" i="102"/>
  <c r="S55" i="102"/>
  <c r="R55" i="102"/>
  <c r="Q55" i="102"/>
  <c r="P55" i="102"/>
  <c r="E55" i="102"/>
  <c r="U55" i="102" s="1"/>
  <c r="S54" i="102"/>
  <c r="R54" i="102"/>
  <c r="Q54" i="102"/>
  <c r="P54" i="102"/>
  <c r="E54" i="102"/>
  <c r="S53" i="102"/>
  <c r="R53" i="102"/>
  <c r="S52" i="102"/>
  <c r="R52" i="102"/>
  <c r="Q52" i="102"/>
  <c r="P52" i="102"/>
  <c r="E52" i="102"/>
  <c r="U52" i="102" s="1"/>
  <c r="S51" i="102"/>
  <c r="R51" i="102"/>
  <c r="Q51" i="102"/>
  <c r="P51" i="102"/>
  <c r="E51" i="102"/>
  <c r="U50" i="102"/>
  <c r="S50" i="102"/>
  <c r="R50" i="102"/>
  <c r="Q50" i="102"/>
  <c r="P50" i="102"/>
  <c r="E50" i="102"/>
  <c r="T50" i="102" s="1"/>
  <c r="T49" i="102"/>
  <c r="S49" i="102"/>
  <c r="R49" i="102"/>
  <c r="Q49" i="102"/>
  <c r="P49" i="102"/>
  <c r="E49" i="102"/>
  <c r="U49" i="102" s="1"/>
  <c r="S48" i="102"/>
  <c r="R48" i="102"/>
  <c r="Q48" i="102"/>
  <c r="P48" i="102"/>
  <c r="E48" i="102"/>
  <c r="U48" i="102" s="1"/>
  <c r="S47" i="102"/>
  <c r="R47" i="102"/>
  <c r="Q47" i="102"/>
  <c r="P47" i="102"/>
  <c r="E47" i="102"/>
  <c r="S46" i="102"/>
  <c r="R46" i="102"/>
  <c r="Q46" i="102"/>
  <c r="P46" i="102"/>
  <c r="E46" i="102"/>
  <c r="S45" i="102"/>
  <c r="R45" i="102"/>
  <c r="Q45" i="102"/>
  <c r="U45" i="102" s="1"/>
  <c r="P45" i="102"/>
  <c r="E45" i="102"/>
  <c r="S44" i="102"/>
  <c r="R44" i="102"/>
  <c r="Q44" i="102"/>
  <c r="P44" i="102"/>
  <c r="P43" i="102" s="1"/>
  <c r="E44" i="102"/>
  <c r="T44" i="102" s="1"/>
  <c r="S43" i="102"/>
  <c r="R43" i="102"/>
  <c r="S42" i="102"/>
  <c r="R42" i="102"/>
  <c r="S41" i="102"/>
  <c r="R41" i="102"/>
  <c r="Q41" i="102"/>
  <c r="P41" i="102"/>
  <c r="E41" i="102"/>
  <c r="T41" i="102" s="1"/>
  <c r="S40" i="102"/>
  <c r="R40" i="102"/>
  <c r="Q40" i="102"/>
  <c r="P40" i="102"/>
  <c r="E40" i="102"/>
  <c r="U40" i="102" s="1"/>
  <c r="S39" i="102"/>
  <c r="R39" i="102"/>
  <c r="Q39" i="102"/>
  <c r="P39" i="102"/>
  <c r="E39" i="102"/>
  <c r="S38" i="102"/>
  <c r="R38" i="102"/>
  <c r="Q38" i="102"/>
  <c r="P38" i="102"/>
  <c r="E38" i="102"/>
  <c r="U38" i="102" s="1"/>
  <c r="U37" i="102"/>
  <c r="S37" i="102"/>
  <c r="R37" i="102"/>
  <c r="Q37" i="102"/>
  <c r="P37" i="102"/>
  <c r="E37" i="102"/>
  <c r="T37" i="102" s="1"/>
  <c r="S36" i="102"/>
  <c r="R36" i="102"/>
  <c r="Q36" i="102"/>
  <c r="P36" i="102"/>
  <c r="E36" i="102"/>
  <c r="U36" i="102" s="1"/>
  <c r="S35" i="102"/>
  <c r="R35" i="102"/>
  <c r="Q35" i="102"/>
  <c r="P35" i="102"/>
  <c r="E35" i="102"/>
  <c r="U35" i="102" s="1"/>
  <c r="S34" i="102"/>
  <c r="R34" i="102"/>
  <c r="Q34" i="102"/>
  <c r="P34" i="102"/>
  <c r="E34" i="102"/>
  <c r="U33" i="102"/>
  <c r="S33" i="102"/>
  <c r="R33" i="102"/>
  <c r="Q33" i="102"/>
  <c r="P33" i="102"/>
  <c r="E33" i="102"/>
  <c r="T33" i="102" s="1"/>
  <c r="S32" i="102"/>
  <c r="R32" i="102"/>
  <c r="Q32" i="102"/>
  <c r="U32" i="102" s="1"/>
  <c r="P32" i="102"/>
  <c r="T32" i="102" s="1"/>
  <c r="E32" i="102"/>
  <c r="S31" i="102"/>
  <c r="R31" i="102"/>
  <c r="Q31" i="102"/>
  <c r="P31" i="102"/>
  <c r="E31" i="102"/>
  <c r="U31" i="102" s="1"/>
  <c r="S30" i="102"/>
  <c r="R30" i="102"/>
  <c r="Q30" i="102"/>
  <c r="P30" i="102"/>
  <c r="E30" i="102"/>
  <c r="U30" i="102" s="1"/>
  <c r="U29" i="102"/>
  <c r="S29" i="102"/>
  <c r="R29" i="102"/>
  <c r="Q29" i="102"/>
  <c r="P29" i="102"/>
  <c r="E29" i="102"/>
  <c r="T29" i="102" s="1"/>
  <c r="T28" i="102"/>
  <c r="S28" i="102"/>
  <c r="R28" i="102"/>
  <c r="Q28" i="102"/>
  <c r="P28" i="102"/>
  <c r="E28" i="102"/>
  <c r="U28" i="102" s="1"/>
  <c r="S27" i="102"/>
  <c r="R27" i="102"/>
  <c r="S26" i="102"/>
  <c r="R26" i="102"/>
  <c r="Q26" i="102"/>
  <c r="P26" i="102"/>
  <c r="E26" i="102"/>
  <c r="U26" i="102" s="1"/>
  <c r="S25" i="102"/>
  <c r="R25" i="102"/>
  <c r="Q25" i="102"/>
  <c r="P25" i="102"/>
  <c r="T25" i="102" s="1"/>
  <c r="E25" i="102"/>
  <c r="U25" i="102" s="1"/>
  <c r="S24" i="102"/>
  <c r="R24" i="102"/>
  <c r="Q24" i="102"/>
  <c r="P24" i="102"/>
  <c r="E24" i="102"/>
  <c r="T24" i="102" s="1"/>
  <c r="S23" i="102"/>
  <c r="R23" i="102"/>
  <c r="Q23" i="102"/>
  <c r="U23" i="102" s="1"/>
  <c r="P23" i="102"/>
  <c r="T23" i="102" s="1"/>
  <c r="E23" i="102"/>
  <c r="S22" i="102"/>
  <c r="R22" i="102"/>
  <c r="Q22" i="102"/>
  <c r="P22" i="102"/>
  <c r="E22" i="102"/>
  <c r="U22" i="102" s="1"/>
  <c r="S21" i="102"/>
  <c r="R21" i="102"/>
  <c r="Q21" i="102"/>
  <c r="P21" i="102"/>
  <c r="E21" i="102"/>
  <c r="S20" i="102"/>
  <c r="R20" i="102"/>
  <c r="Q20" i="102"/>
  <c r="P20" i="102"/>
  <c r="E20" i="102"/>
  <c r="T20" i="102" s="1"/>
  <c r="U19" i="102"/>
  <c r="T19" i="102"/>
  <c r="S19" i="102"/>
  <c r="R19" i="102"/>
  <c r="Q19" i="102"/>
  <c r="P19" i="102"/>
  <c r="E19" i="102"/>
  <c r="T18" i="102"/>
  <c r="S18" i="102"/>
  <c r="R18" i="102"/>
  <c r="Q18" i="102"/>
  <c r="P18" i="102"/>
  <c r="E18" i="102"/>
  <c r="U18" i="102" s="1"/>
  <c r="S17" i="102"/>
  <c r="R17" i="102"/>
  <c r="Q17" i="102"/>
  <c r="P17" i="102"/>
  <c r="E17" i="102"/>
  <c r="U17" i="102" s="1"/>
  <c r="S16" i="102"/>
  <c r="R16" i="102"/>
  <c r="Q16" i="102"/>
  <c r="P16" i="102"/>
  <c r="E16" i="102"/>
  <c r="U15" i="102"/>
  <c r="S15" i="102"/>
  <c r="R15" i="102"/>
  <c r="Q15" i="102"/>
  <c r="P15" i="102"/>
  <c r="E15" i="102"/>
  <c r="T15" i="102" s="1"/>
  <c r="U14" i="102"/>
  <c r="T14" i="102"/>
  <c r="S14" i="102"/>
  <c r="R14" i="102"/>
  <c r="Q14" i="102"/>
  <c r="P14" i="102"/>
  <c r="E14" i="102"/>
  <c r="S13" i="102"/>
  <c r="R13" i="102"/>
  <c r="Q13" i="102"/>
  <c r="P13" i="102"/>
  <c r="T13" i="102" s="1"/>
  <c r="E13" i="102"/>
  <c r="S12" i="102"/>
  <c r="R12" i="102"/>
  <c r="Q12" i="102"/>
  <c r="P12" i="102"/>
  <c r="E12" i="102"/>
  <c r="S11" i="102"/>
  <c r="R11" i="102"/>
  <c r="Q11" i="102"/>
  <c r="P11" i="102"/>
  <c r="E11" i="102"/>
  <c r="T10" i="102"/>
  <c r="S10" i="102"/>
  <c r="R10" i="102"/>
  <c r="Q10" i="102"/>
  <c r="P10" i="102"/>
  <c r="E10" i="102"/>
  <c r="S9" i="102"/>
  <c r="R9" i="102"/>
  <c r="S8" i="102"/>
  <c r="R8" i="102"/>
  <c r="S62" i="101"/>
  <c r="R62" i="101"/>
  <c r="S61" i="101"/>
  <c r="R61" i="101"/>
  <c r="Q61" i="101"/>
  <c r="P61" i="101"/>
  <c r="E61" i="101"/>
  <c r="U61" i="101" s="1"/>
  <c r="S60" i="101"/>
  <c r="R60" i="101"/>
  <c r="Q60" i="101"/>
  <c r="Q59" i="101" s="1"/>
  <c r="P60" i="101"/>
  <c r="E60" i="101"/>
  <c r="U60" i="101" s="1"/>
  <c r="S59" i="101"/>
  <c r="R59" i="101"/>
  <c r="S58" i="101"/>
  <c r="R58" i="101"/>
  <c r="S57" i="101"/>
  <c r="R57" i="101"/>
  <c r="Q57" i="101"/>
  <c r="P57" i="101"/>
  <c r="E57" i="101"/>
  <c r="U57" i="101" s="1"/>
  <c r="S56" i="101"/>
  <c r="R56" i="101"/>
  <c r="Q56" i="101"/>
  <c r="P56" i="101"/>
  <c r="E56" i="101"/>
  <c r="U56" i="101" s="1"/>
  <c r="T55" i="101"/>
  <c r="S55" i="101"/>
  <c r="R55" i="101"/>
  <c r="Q55" i="101"/>
  <c r="P55" i="101"/>
  <c r="E55" i="101"/>
  <c r="U55" i="101" s="1"/>
  <c r="S54" i="101"/>
  <c r="R54" i="101"/>
  <c r="Q54" i="101"/>
  <c r="Q53" i="101" s="1"/>
  <c r="P54" i="101"/>
  <c r="E54" i="101"/>
  <c r="S53" i="101"/>
  <c r="R53" i="101"/>
  <c r="S52" i="101"/>
  <c r="R52" i="101"/>
  <c r="Q52" i="101"/>
  <c r="P52" i="101"/>
  <c r="E52" i="101"/>
  <c r="U52" i="101" s="1"/>
  <c r="S51" i="101"/>
  <c r="R51" i="101"/>
  <c r="Q51" i="101"/>
  <c r="P51" i="101"/>
  <c r="E51" i="101"/>
  <c r="U51" i="101" s="1"/>
  <c r="S50" i="101"/>
  <c r="R50" i="101"/>
  <c r="Q50" i="101"/>
  <c r="P50" i="101"/>
  <c r="E50" i="101"/>
  <c r="U50" i="101" s="1"/>
  <c r="U49" i="101"/>
  <c r="S49" i="101"/>
  <c r="R49" i="101"/>
  <c r="Q49" i="101"/>
  <c r="P49" i="101"/>
  <c r="E49" i="101"/>
  <c r="T49" i="101" s="1"/>
  <c r="S48" i="101"/>
  <c r="R48" i="101"/>
  <c r="Q48" i="101"/>
  <c r="P48" i="101"/>
  <c r="E48" i="101"/>
  <c r="U48" i="101" s="1"/>
  <c r="S47" i="101"/>
  <c r="R47" i="101"/>
  <c r="Q47" i="101"/>
  <c r="P47" i="101"/>
  <c r="E47" i="101"/>
  <c r="U47" i="101" s="1"/>
  <c r="S46" i="101"/>
  <c r="R46" i="101"/>
  <c r="Q46" i="101"/>
  <c r="P46" i="101"/>
  <c r="E46" i="101"/>
  <c r="U46" i="101" s="1"/>
  <c r="S45" i="101"/>
  <c r="R45" i="101"/>
  <c r="Q45" i="101"/>
  <c r="P45" i="101"/>
  <c r="E45" i="101"/>
  <c r="T45" i="101" s="1"/>
  <c r="S44" i="101"/>
  <c r="R44" i="101"/>
  <c r="Q44" i="101"/>
  <c r="P44" i="101"/>
  <c r="E44" i="101"/>
  <c r="U44" i="101" s="1"/>
  <c r="S43" i="101"/>
  <c r="R43" i="101"/>
  <c r="S42" i="101"/>
  <c r="R42" i="101"/>
  <c r="U41" i="101"/>
  <c r="T41" i="101"/>
  <c r="S41" i="101"/>
  <c r="R41" i="101"/>
  <c r="Q41" i="101"/>
  <c r="P41" i="101"/>
  <c r="E41" i="101"/>
  <c r="S40" i="101"/>
  <c r="R40" i="101"/>
  <c r="Q40" i="101"/>
  <c r="P40" i="101"/>
  <c r="E40" i="101"/>
  <c r="U40" i="101" s="1"/>
  <c r="S39" i="101"/>
  <c r="R39" i="101"/>
  <c r="Q39" i="101"/>
  <c r="P39" i="101"/>
  <c r="E39" i="101"/>
  <c r="S38" i="101"/>
  <c r="R38" i="101"/>
  <c r="Q38" i="101"/>
  <c r="P38" i="101"/>
  <c r="E38" i="101"/>
  <c r="S37" i="101"/>
  <c r="R37" i="101"/>
  <c r="Q37" i="101"/>
  <c r="P37" i="101"/>
  <c r="E37" i="101"/>
  <c r="U37" i="101" s="1"/>
  <c r="S36" i="101"/>
  <c r="R36" i="101"/>
  <c r="Q36" i="101"/>
  <c r="P36" i="101"/>
  <c r="E36" i="101"/>
  <c r="U36" i="101" s="1"/>
  <c r="S35" i="101"/>
  <c r="R35" i="101"/>
  <c r="Q35" i="101"/>
  <c r="P35" i="101"/>
  <c r="E35" i="101"/>
  <c r="T35" i="101" s="1"/>
  <c r="U34" i="101"/>
  <c r="S34" i="101"/>
  <c r="R34" i="101"/>
  <c r="Q34" i="101"/>
  <c r="P34" i="101"/>
  <c r="E34" i="101"/>
  <c r="T34" i="101" s="1"/>
  <c r="U33" i="101"/>
  <c r="T33" i="101"/>
  <c r="S33" i="101"/>
  <c r="R33" i="101"/>
  <c r="Q33" i="101"/>
  <c r="P33" i="101"/>
  <c r="E33" i="101"/>
  <c r="S32" i="101"/>
  <c r="R32" i="101"/>
  <c r="Q32" i="101"/>
  <c r="P32" i="101"/>
  <c r="E32" i="101"/>
  <c r="S31" i="101"/>
  <c r="R31" i="101"/>
  <c r="Q31" i="101"/>
  <c r="P31" i="101"/>
  <c r="E31" i="101"/>
  <c r="S30" i="101"/>
  <c r="R30" i="101"/>
  <c r="Q30" i="101"/>
  <c r="U30" i="101" s="1"/>
  <c r="P30" i="101"/>
  <c r="T30" i="101" s="1"/>
  <c r="E30" i="101"/>
  <c r="S29" i="101"/>
  <c r="R29" i="101"/>
  <c r="Q29" i="101"/>
  <c r="P29" i="101"/>
  <c r="E29" i="101"/>
  <c r="U29" i="101" s="1"/>
  <c r="S28" i="101"/>
  <c r="R28" i="101"/>
  <c r="Q28" i="101"/>
  <c r="P28" i="101"/>
  <c r="E28" i="101"/>
  <c r="T28" i="101" s="1"/>
  <c r="S27" i="101"/>
  <c r="R27" i="101"/>
  <c r="S26" i="101"/>
  <c r="R26" i="101"/>
  <c r="Q26" i="101"/>
  <c r="P26" i="101"/>
  <c r="E26" i="101"/>
  <c r="S25" i="101"/>
  <c r="R25" i="101"/>
  <c r="Q25" i="101"/>
  <c r="P25" i="101"/>
  <c r="E25" i="101"/>
  <c r="T24" i="101"/>
  <c r="S24" i="101"/>
  <c r="R24" i="101"/>
  <c r="Q24" i="101"/>
  <c r="P24" i="101"/>
  <c r="E24" i="101"/>
  <c r="U24" i="101" s="1"/>
  <c r="S23" i="101"/>
  <c r="R23" i="101"/>
  <c r="Q23" i="101"/>
  <c r="P23" i="101"/>
  <c r="E23" i="101"/>
  <c r="S22" i="101"/>
  <c r="R22" i="101"/>
  <c r="Q22" i="101"/>
  <c r="P22" i="101"/>
  <c r="E22" i="101"/>
  <c r="S21" i="101"/>
  <c r="R21" i="101"/>
  <c r="Q21" i="101"/>
  <c r="P21" i="101"/>
  <c r="E21" i="101"/>
  <c r="U20" i="101"/>
  <c r="S20" i="101"/>
  <c r="R20" i="101"/>
  <c r="Q20" i="101"/>
  <c r="P20" i="101"/>
  <c r="E20" i="101"/>
  <c r="T20" i="101" s="1"/>
  <c r="T19" i="101"/>
  <c r="S19" i="101"/>
  <c r="R19" i="101"/>
  <c r="Q19" i="101"/>
  <c r="P19" i="101"/>
  <c r="E19" i="101"/>
  <c r="U19" i="101" s="1"/>
  <c r="S18" i="101"/>
  <c r="R18" i="101"/>
  <c r="Q18" i="101"/>
  <c r="P18" i="101"/>
  <c r="E18" i="101"/>
  <c r="T18" i="101" s="1"/>
  <c r="T17" i="101"/>
  <c r="S17" i="101"/>
  <c r="R17" i="101"/>
  <c r="Q17" i="101"/>
  <c r="P17" i="101"/>
  <c r="E17" i="101"/>
  <c r="U17" i="101" s="1"/>
  <c r="S16" i="101"/>
  <c r="R16" i="101"/>
  <c r="Q16" i="101"/>
  <c r="P16" i="101"/>
  <c r="E16" i="101"/>
  <c r="T15" i="101"/>
  <c r="S15" i="101"/>
  <c r="R15" i="101"/>
  <c r="Q15" i="101"/>
  <c r="P15" i="101"/>
  <c r="E15" i="101"/>
  <c r="U15" i="101" s="1"/>
  <c r="S14" i="101"/>
  <c r="R14" i="101"/>
  <c r="Q14" i="101"/>
  <c r="P14" i="101"/>
  <c r="E14" i="101"/>
  <c r="T14" i="101" s="1"/>
  <c r="S13" i="101"/>
  <c r="R13" i="101"/>
  <c r="Q13" i="101"/>
  <c r="P13" i="101"/>
  <c r="E13" i="101"/>
  <c r="S12" i="101"/>
  <c r="R12" i="101"/>
  <c r="Q12" i="101"/>
  <c r="P12" i="101"/>
  <c r="E12" i="101"/>
  <c r="T11" i="101"/>
  <c r="S11" i="101"/>
  <c r="R11" i="101"/>
  <c r="Q11" i="101"/>
  <c r="P11" i="101"/>
  <c r="E11" i="101"/>
  <c r="U11" i="101" s="1"/>
  <c r="S10" i="101"/>
  <c r="R10" i="101"/>
  <c r="Q10" i="101"/>
  <c r="U10" i="101" s="1"/>
  <c r="P10" i="101"/>
  <c r="E10" i="101"/>
  <c r="S9" i="101"/>
  <c r="R9" i="101"/>
  <c r="S8" i="101"/>
  <c r="R8" i="101"/>
  <c r="R62" i="100"/>
  <c r="S61" i="100"/>
  <c r="R61" i="100"/>
  <c r="Q61" i="100"/>
  <c r="P61" i="100"/>
  <c r="E61" i="100"/>
  <c r="T60" i="100"/>
  <c r="S60" i="100"/>
  <c r="R60" i="100"/>
  <c r="Q60" i="100"/>
  <c r="P60" i="100"/>
  <c r="P59" i="100" s="1"/>
  <c r="E60" i="100"/>
  <c r="S59" i="100"/>
  <c r="R59" i="100"/>
  <c r="R58" i="100"/>
  <c r="S57" i="100"/>
  <c r="R57" i="100"/>
  <c r="Q57" i="100"/>
  <c r="P57" i="100"/>
  <c r="E57" i="100"/>
  <c r="U56" i="100"/>
  <c r="S56" i="100"/>
  <c r="R56" i="100"/>
  <c r="Q56" i="100"/>
  <c r="P56" i="100"/>
  <c r="E56" i="100"/>
  <c r="T56" i="100" s="1"/>
  <c r="T55" i="100"/>
  <c r="S55" i="100"/>
  <c r="R55" i="100"/>
  <c r="Q55" i="100"/>
  <c r="P55" i="100"/>
  <c r="E55" i="100"/>
  <c r="U55" i="100" s="1"/>
  <c r="S54" i="100"/>
  <c r="R54" i="100"/>
  <c r="Q54" i="100"/>
  <c r="P54" i="100"/>
  <c r="P53" i="100" s="1"/>
  <c r="E54" i="100"/>
  <c r="S53" i="100"/>
  <c r="R53" i="100"/>
  <c r="S52" i="100"/>
  <c r="R52" i="100"/>
  <c r="Q52" i="100"/>
  <c r="P52" i="100"/>
  <c r="T52" i="100" s="1"/>
  <c r="E52" i="100"/>
  <c r="S51" i="100"/>
  <c r="R51" i="100"/>
  <c r="Q51" i="100"/>
  <c r="P51" i="100"/>
  <c r="E51" i="100"/>
  <c r="T51" i="100" s="1"/>
  <c r="U50" i="100"/>
  <c r="T50" i="100"/>
  <c r="S50" i="100"/>
  <c r="R50" i="100"/>
  <c r="Q50" i="100"/>
  <c r="P50" i="100"/>
  <c r="E50" i="100"/>
  <c r="T49" i="100"/>
  <c r="S49" i="100"/>
  <c r="R49" i="100"/>
  <c r="Q49" i="100"/>
  <c r="P49" i="100"/>
  <c r="E49" i="100"/>
  <c r="U49" i="100" s="1"/>
  <c r="S48" i="100"/>
  <c r="R48" i="100"/>
  <c r="Q48" i="100"/>
  <c r="P48" i="100"/>
  <c r="E48" i="100"/>
  <c r="U48" i="100" s="1"/>
  <c r="S47" i="100"/>
  <c r="R47" i="100"/>
  <c r="Q47" i="100"/>
  <c r="P47" i="100"/>
  <c r="E47" i="100"/>
  <c r="S46" i="100"/>
  <c r="R46" i="100"/>
  <c r="Q46" i="100"/>
  <c r="U46" i="100" s="1"/>
  <c r="P46" i="100"/>
  <c r="E46" i="100"/>
  <c r="S45" i="100"/>
  <c r="R45" i="100"/>
  <c r="Q45" i="100"/>
  <c r="P45" i="100"/>
  <c r="E45" i="100"/>
  <c r="U45" i="100" s="1"/>
  <c r="S44" i="100"/>
  <c r="R44" i="100"/>
  <c r="Q44" i="100"/>
  <c r="P44" i="100"/>
  <c r="E44" i="100"/>
  <c r="S43" i="100"/>
  <c r="R43" i="100"/>
  <c r="R42" i="100"/>
  <c r="S41" i="100"/>
  <c r="R41" i="100"/>
  <c r="Q41" i="100"/>
  <c r="P41" i="100"/>
  <c r="E41" i="100"/>
  <c r="S40" i="100"/>
  <c r="R40" i="100"/>
  <c r="Q40" i="100"/>
  <c r="P40" i="100"/>
  <c r="E40" i="100"/>
  <c r="S39" i="100"/>
  <c r="R39" i="100"/>
  <c r="Q39" i="100"/>
  <c r="P39" i="100"/>
  <c r="E39" i="100"/>
  <c r="U39" i="100" s="1"/>
  <c r="S38" i="100"/>
  <c r="R38" i="100"/>
  <c r="Q38" i="100"/>
  <c r="P38" i="100"/>
  <c r="E38" i="100"/>
  <c r="U38" i="100" s="1"/>
  <c r="S37" i="100"/>
  <c r="R37" i="100"/>
  <c r="Q37" i="100"/>
  <c r="P37" i="100"/>
  <c r="E37" i="100"/>
  <c r="T37" i="100" s="1"/>
  <c r="U36" i="100"/>
  <c r="S36" i="100"/>
  <c r="R36" i="100"/>
  <c r="Q36" i="100"/>
  <c r="P36" i="100"/>
  <c r="E36" i="100"/>
  <c r="T36" i="100" s="1"/>
  <c r="U35" i="100"/>
  <c r="T35" i="100"/>
  <c r="S35" i="100"/>
  <c r="R35" i="100"/>
  <c r="Q35" i="100"/>
  <c r="P35" i="100"/>
  <c r="E35" i="100"/>
  <c r="S34" i="100"/>
  <c r="R34" i="100"/>
  <c r="Q34" i="100"/>
  <c r="P34" i="100"/>
  <c r="E34" i="100"/>
  <c r="U34" i="100" s="1"/>
  <c r="S33" i="100"/>
  <c r="R33" i="100"/>
  <c r="Q33" i="100"/>
  <c r="P33" i="100"/>
  <c r="E33" i="100"/>
  <c r="S32" i="100"/>
  <c r="R32" i="100"/>
  <c r="Q32" i="100"/>
  <c r="U32" i="100" s="1"/>
  <c r="P32" i="100"/>
  <c r="T32" i="100" s="1"/>
  <c r="E32" i="100"/>
  <c r="S31" i="100"/>
  <c r="R31" i="100"/>
  <c r="Q31" i="100"/>
  <c r="P31" i="100"/>
  <c r="E31" i="100"/>
  <c r="U31" i="100" s="1"/>
  <c r="S30" i="100"/>
  <c r="R30" i="100"/>
  <c r="Q30" i="100"/>
  <c r="P30" i="100"/>
  <c r="E30" i="100"/>
  <c r="U30" i="100" s="1"/>
  <c r="S29" i="100"/>
  <c r="R29" i="100"/>
  <c r="Q29" i="100"/>
  <c r="P29" i="100"/>
  <c r="E29" i="100"/>
  <c r="T29" i="100" s="1"/>
  <c r="S28" i="100"/>
  <c r="R28" i="100"/>
  <c r="Q28" i="100"/>
  <c r="P28" i="100"/>
  <c r="E28" i="100"/>
  <c r="U28" i="100" s="1"/>
  <c r="S27" i="100"/>
  <c r="R27" i="100"/>
  <c r="T26" i="100"/>
  <c r="S26" i="100"/>
  <c r="R26" i="100"/>
  <c r="Q26" i="100"/>
  <c r="P26" i="100"/>
  <c r="E26" i="100"/>
  <c r="U26" i="100" s="1"/>
  <c r="S25" i="100"/>
  <c r="R25" i="100"/>
  <c r="Q25" i="100"/>
  <c r="P25" i="100"/>
  <c r="E25" i="100"/>
  <c r="U25" i="100" s="1"/>
  <c r="S24" i="100"/>
  <c r="R24" i="100"/>
  <c r="Q24" i="100"/>
  <c r="P24" i="100"/>
  <c r="E24" i="100"/>
  <c r="S23" i="100"/>
  <c r="R23" i="100"/>
  <c r="Q23" i="100"/>
  <c r="P23" i="100"/>
  <c r="T23" i="100" s="1"/>
  <c r="E23" i="100"/>
  <c r="S22" i="100"/>
  <c r="R22" i="100"/>
  <c r="Q22" i="100"/>
  <c r="P22" i="100"/>
  <c r="E22" i="100"/>
  <c r="U22" i="100" s="1"/>
  <c r="S21" i="100"/>
  <c r="R21" i="100"/>
  <c r="Q21" i="100"/>
  <c r="P21" i="100"/>
  <c r="E21" i="100"/>
  <c r="S20" i="100"/>
  <c r="R20" i="100"/>
  <c r="Q20" i="100"/>
  <c r="P20" i="100"/>
  <c r="E20" i="100"/>
  <c r="T20" i="100" s="1"/>
  <c r="S19" i="100"/>
  <c r="R19" i="100"/>
  <c r="Q19" i="100"/>
  <c r="P19" i="100"/>
  <c r="E19" i="100"/>
  <c r="U19" i="100" s="1"/>
  <c r="S18" i="100"/>
  <c r="R18" i="100"/>
  <c r="Q18" i="100"/>
  <c r="P18" i="100"/>
  <c r="E18" i="100"/>
  <c r="U18" i="100" s="1"/>
  <c r="S17" i="100"/>
  <c r="R17" i="100"/>
  <c r="Q17" i="100"/>
  <c r="P17" i="100"/>
  <c r="E17" i="100"/>
  <c r="U17" i="100" s="1"/>
  <c r="U16" i="100"/>
  <c r="S16" i="100"/>
  <c r="R16" i="100"/>
  <c r="Q16" i="100"/>
  <c r="P16" i="100"/>
  <c r="E16" i="100"/>
  <c r="T16" i="100" s="1"/>
  <c r="T15" i="100"/>
  <c r="S15" i="100"/>
  <c r="R15" i="100"/>
  <c r="Q15" i="100"/>
  <c r="P15" i="100"/>
  <c r="E15" i="100"/>
  <c r="U15" i="100" s="1"/>
  <c r="S14" i="100"/>
  <c r="R14" i="100"/>
  <c r="Q14" i="100"/>
  <c r="P14" i="100"/>
  <c r="E14" i="100"/>
  <c r="S13" i="100"/>
  <c r="R13" i="100"/>
  <c r="Q13" i="100"/>
  <c r="P13" i="100"/>
  <c r="T13" i="100" s="1"/>
  <c r="E13" i="100"/>
  <c r="S12" i="100"/>
  <c r="R12" i="100"/>
  <c r="Q12" i="100"/>
  <c r="P12" i="100"/>
  <c r="E12" i="100"/>
  <c r="T12" i="100" s="1"/>
  <c r="S11" i="100"/>
  <c r="R11" i="100"/>
  <c r="Q11" i="100"/>
  <c r="P11" i="100"/>
  <c r="E11" i="100"/>
  <c r="U11" i="100" s="1"/>
  <c r="S10" i="100"/>
  <c r="R10" i="100"/>
  <c r="Q10" i="100"/>
  <c r="P10" i="100"/>
  <c r="E10" i="100"/>
  <c r="S9" i="100"/>
  <c r="R9" i="100"/>
  <c r="S8" i="100"/>
  <c r="R8" i="100"/>
  <c r="S62" i="99"/>
  <c r="R62" i="99"/>
  <c r="S61" i="99"/>
  <c r="R61" i="99"/>
  <c r="Q61" i="99"/>
  <c r="P61" i="99"/>
  <c r="E61" i="99"/>
  <c r="U61" i="99" s="1"/>
  <c r="S60" i="99"/>
  <c r="R60" i="99"/>
  <c r="Q60" i="99"/>
  <c r="Q59" i="99" s="1"/>
  <c r="P60" i="99"/>
  <c r="E60" i="99"/>
  <c r="U60" i="99" s="1"/>
  <c r="S59" i="99"/>
  <c r="R59" i="99"/>
  <c r="S58" i="99"/>
  <c r="R58" i="99"/>
  <c r="T57" i="99"/>
  <c r="S57" i="99"/>
  <c r="R57" i="99"/>
  <c r="Q57" i="99"/>
  <c r="P57" i="99"/>
  <c r="E57" i="99"/>
  <c r="U57" i="99" s="1"/>
  <c r="S56" i="99"/>
  <c r="R56" i="99"/>
  <c r="Q56" i="99"/>
  <c r="P56" i="99"/>
  <c r="E56" i="99"/>
  <c r="U56" i="99" s="1"/>
  <c r="S55" i="99"/>
  <c r="R55" i="99"/>
  <c r="Q55" i="99"/>
  <c r="P55" i="99"/>
  <c r="E55" i="99"/>
  <c r="S54" i="99"/>
  <c r="R54" i="99"/>
  <c r="Q54" i="99"/>
  <c r="P54" i="99"/>
  <c r="E54" i="99"/>
  <c r="U54" i="99" s="1"/>
  <c r="S53" i="99"/>
  <c r="R53" i="99"/>
  <c r="S52" i="99"/>
  <c r="R52" i="99"/>
  <c r="Q52" i="99"/>
  <c r="P52" i="99"/>
  <c r="E52" i="99"/>
  <c r="U51" i="99"/>
  <c r="S51" i="99"/>
  <c r="R51" i="99"/>
  <c r="Q51" i="99"/>
  <c r="P51" i="99"/>
  <c r="E51" i="99"/>
  <c r="T51" i="99" s="1"/>
  <c r="T50" i="99"/>
  <c r="S50" i="99"/>
  <c r="R50" i="99"/>
  <c r="Q50" i="99"/>
  <c r="P50" i="99"/>
  <c r="E50" i="99"/>
  <c r="U50" i="99" s="1"/>
  <c r="S49" i="99"/>
  <c r="R49" i="99"/>
  <c r="Q49" i="99"/>
  <c r="P49" i="99"/>
  <c r="E49" i="99"/>
  <c r="T49" i="99" s="1"/>
  <c r="S48" i="99"/>
  <c r="R48" i="99"/>
  <c r="Q48" i="99"/>
  <c r="P48" i="99"/>
  <c r="E48" i="99"/>
  <c r="U48" i="99" s="1"/>
  <c r="S47" i="99"/>
  <c r="R47" i="99"/>
  <c r="Q47" i="99"/>
  <c r="P47" i="99"/>
  <c r="E47" i="99"/>
  <c r="S46" i="99"/>
  <c r="R46" i="99"/>
  <c r="Q46" i="99"/>
  <c r="P46" i="99"/>
  <c r="T46" i="99" s="1"/>
  <c r="E46" i="99"/>
  <c r="U46" i="99" s="1"/>
  <c r="S45" i="99"/>
  <c r="R45" i="99"/>
  <c r="Q45" i="99"/>
  <c r="P45" i="99"/>
  <c r="E45" i="99"/>
  <c r="T45" i="99" s="1"/>
  <c r="S44" i="99"/>
  <c r="R44" i="99"/>
  <c r="Q44" i="99"/>
  <c r="P44" i="99"/>
  <c r="E44" i="99"/>
  <c r="S43" i="99"/>
  <c r="R43" i="99"/>
  <c r="S42" i="99"/>
  <c r="R42" i="99"/>
  <c r="S41" i="99"/>
  <c r="R41" i="99"/>
  <c r="Q41" i="99"/>
  <c r="P41" i="99"/>
  <c r="E41" i="99"/>
  <c r="U41" i="99" s="1"/>
  <c r="S40" i="99"/>
  <c r="R40" i="99"/>
  <c r="Q40" i="99"/>
  <c r="P40" i="99"/>
  <c r="E40" i="99"/>
  <c r="S39" i="99"/>
  <c r="R39" i="99"/>
  <c r="Q39" i="99"/>
  <c r="P39" i="99"/>
  <c r="E39" i="99"/>
  <c r="T39" i="99" s="1"/>
  <c r="U38" i="99"/>
  <c r="T38" i="99"/>
  <c r="S38" i="99"/>
  <c r="R38" i="99"/>
  <c r="Q38" i="99"/>
  <c r="P38" i="99"/>
  <c r="E38" i="99"/>
  <c r="S37" i="99"/>
  <c r="R37" i="99"/>
  <c r="Q37" i="99"/>
  <c r="P37" i="99"/>
  <c r="E37" i="99"/>
  <c r="U37" i="99" s="1"/>
  <c r="S36" i="99"/>
  <c r="R36" i="99"/>
  <c r="Q36" i="99"/>
  <c r="P36" i="99"/>
  <c r="E36" i="99"/>
  <c r="U36" i="99" s="1"/>
  <c r="S35" i="99"/>
  <c r="R35" i="99"/>
  <c r="Q35" i="99"/>
  <c r="P35" i="99"/>
  <c r="E35" i="99"/>
  <c r="U34" i="99"/>
  <c r="S34" i="99"/>
  <c r="R34" i="99"/>
  <c r="Q34" i="99"/>
  <c r="P34" i="99"/>
  <c r="E34" i="99"/>
  <c r="T34" i="99" s="1"/>
  <c r="U33" i="99"/>
  <c r="T33" i="99"/>
  <c r="S33" i="99"/>
  <c r="R33" i="99"/>
  <c r="Q33" i="99"/>
  <c r="P33" i="99"/>
  <c r="E33" i="99"/>
  <c r="S32" i="99"/>
  <c r="R32" i="99"/>
  <c r="Q32" i="99"/>
  <c r="P32" i="99"/>
  <c r="T32" i="99" s="1"/>
  <c r="E32" i="99"/>
  <c r="S31" i="99"/>
  <c r="R31" i="99"/>
  <c r="Q31" i="99"/>
  <c r="P31" i="99"/>
  <c r="E31" i="99"/>
  <c r="S30" i="99"/>
  <c r="R30" i="99"/>
  <c r="Q30" i="99"/>
  <c r="P30" i="99"/>
  <c r="E30" i="99"/>
  <c r="S29" i="99"/>
  <c r="R29" i="99"/>
  <c r="Q29" i="99"/>
  <c r="P29" i="99"/>
  <c r="E29" i="99"/>
  <c r="U29" i="99" s="1"/>
  <c r="S28" i="99"/>
  <c r="R28" i="99"/>
  <c r="Q28" i="99"/>
  <c r="P28" i="99"/>
  <c r="E28" i="99"/>
  <c r="T28" i="99" s="1"/>
  <c r="S27" i="99"/>
  <c r="R27" i="99"/>
  <c r="S26" i="99"/>
  <c r="R26" i="99"/>
  <c r="Q26" i="99"/>
  <c r="P26" i="99"/>
  <c r="E26" i="99"/>
  <c r="T26" i="99" s="1"/>
  <c r="S25" i="99"/>
  <c r="R25" i="99"/>
  <c r="Q25" i="99"/>
  <c r="P25" i="99"/>
  <c r="E25" i="99"/>
  <c r="U24" i="99"/>
  <c r="T24" i="99"/>
  <c r="S24" i="99"/>
  <c r="R24" i="99"/>
  <c r="Q24" i="99"/>
  <c r="P24" i="99"/>
  <c r="E24" i="99"/>
  <c r="S23" i="99"/>
  <c r="R23" i="99"/>
  <c r="Q23" i="99"/>
  <c r="P23" i="99"/>
  <c r="E23" i="99"/>
  <c r="U23" i="99" s="1"/>
  <c r="S22" i="99"/>
  <c r="R22" i="99"/>
  <c r="Q22" i="99"/>
  <c r="P22" i="99"/>
  <c r="E22" i="99"/>
  <c r="T22" i="99" s="1"/>
  <c r="S21" i="99"/>
  <c r="R21" i="99"/>
  <c r="Q21" i="99"/>
  <c r="P21" i="99"/>
  <c r="E21" i="99"/>
  <c r="S20" i="99"/>
  <c r="R20" i="99"/>
  <c r="Q20" i="99"/>
  <c r="P20" i="99"/>
  <c r="E20" i="99"/>
  <c r="U20" i="99" s="1"/>
  <c r="S19" i="99"/>
  <c r="R19" i="99"/>
  <c r="Q19" i="99"/>
  <c r="P19" i="99"/>
  <c r="E19" i="99"/>
  <c r="U19" i="99" s="1"/>
  <c r="S18" i="99"/>
  <c r="R18" i="99"/>
  <c r="Q18" i="99"/>
  <c r="P18" i="99"/>
  <c r="E18" i="99"/>
  <c r="T18" i="99" s="1"/>
  <c r="S17" i="99"/>
  <c r="R17" i="99"/>
  <c r="Q17" i="99"/>
  <c r="P17" i="99"/>
  <c r="E17" i="99"/>
  <c r="U16" i="99"/>
  <c r="T16" i="99"/>
  <c r="S16" i="99"/>
  <c r="R16" i="99"/>
  <c r="Q16" i="99"/>
  <c r="P16" i="99"/>
  <c r="E16" i="99"/>
  <c r="S15" i="99"/>
  <c r="R15" i="99"/>
  <c r="Q15" i="99"/>
  <c r="P15" i="99"/>
  <c r="E15" i="99"/>
  <c r="U15" i="99" s="1"/>
  <c r="S14" i="99"/>
  <c r="R14" i="99"/>
  <c r="Q14" i="99"/>
  <c r="P14" i="99"/>
  <c r="E14" i="99"/>
  <c r="T14" i="99" s="1"/>
  <c r="S13" i="99"/>
  <c r="R13" i="99"/>
  <c r="Q13" i="99"/>
  <c r="U13" i="99" s="1"/>
  <c r="P13" i="99"/>
  <c r="T13" i="99" s="1"/>
  <c r="E13" i="99"/>
  <c r="S12" i="99"/>
  <c r="R12" i="99"/>
  <c r="Q12" i="99"/>
  <c r="P12" i="99"/>
  <c r="E12" i="99"/>
  <c r="U12" i="99" s="1"/>
  <c r="S11" i="99"/>
  <c r="R11" i="99"/>
  <c r="Q11" i="99"/>
  <c r="P11" i="99"/>
  <c r="E11" i="99"/>
  <c r="U11" i="99" s="1"/>
  <c r="S10" i="99"/>
  <c r="R10" i="99"/>
  <c r="Q10" i="99"/>
  <c r="P10" i="99"/>
  <c r="E10" i="99"/>
  <c r="S9" i="99"/>
  <c r="R9" i="99"/>
  <c r="S8" i="99"/>
  <c r="R8" i="99"/>
  <c r="S62" i="98"/>
  <c r="R62" i="98"/>
  <c r="S61" i="98"/>
  <c r="R61" i="98"/>
  <c r="Q61" i="98"/>
  <c r="P61" i="98"/>
  <c r="E61" i="98"/>
  <c r="U61" i="98" s="1"/>
  <c r="S60" i="98"/>
  <c r="R60" i="98"/>
  <c r="Q60" i="98"/>
  <c r="Q59" i="98" s="1"/>
  <c r="P60" i="98"/>
  <c r="P59" i="98" s="1"/>
  <c r="E60" i="98"/>
  <c r="E59" i="98" s="1"/>
  <c r="U59" i="98" s="1"/>
  <c r="S59" i="98"/>
  <c r="R59" i="98"/>
  <c r="S58" i="98"/>
  <c r="R58" i="98"/>
  <c r="T57" i="98"/>
  <c r="S57" i="98"/>
  <c r="R57" i="98"/>
  <c r="Q57" i="98"/>
  <c r="P57" i="98"/>
  <c r="E57" i="98"/>
  <c r="U57" i="98" s="1"/>
  <c r="S56" i="98"/>
  <c r="R56" i="98"/>
  <c r="Q56" i="98"/>
  <c r="P56" i="98"/>
  <c r="E56" i="98"/>
  <c r="T56" i="98" s="1"/>
  <c r="S55" i="98"/>
  <c r="R55" i="98"/>
  <c r="Q55" i="98"/>
  <c r="P55" i="98"/>
  <c r="E55" i="98"/>
  <c r="S54" i="98"/>
  <c r="R54" i="98"/>
  <c r="Q54" i="98"/>
  <c r="P54" i="98"/>
  <c r="E54" i="98"/>
  <c r="S53" i="98"/>
  <c r="R53" i="98"/>
  <c r="S52" i="98"/>
  <c r="R52" i="98"/>
  <c r="Q52" i="98"/>
  <c r="P52" i="98"/>
  <c r="T52" i="98" s="1"/>
  <c r="E52" i="98"/>
  <c r="U52" i="98" s="1"/>
  <c r="U51" i="98"/>
  <c r="S51" i="98"/>
  <c r="R51" i="98"/>
  <c r="Q51" i="98"/>
  <c r="P51" i="98"/>
  <c r="E51" i="98"/>
  <c r="T51" i="98" s="1"/>
  <c r="U50" i="98"/>
  <c r="T50" i="98"/>
  <c r="S50" i="98"/>
  <c r="R50" i="98"/>
  <c r="Q50" i="98"/>
  <c r="P50" i="98"/>
  <c r="E50" i="98"/>
  <c r="T49" i="98"/>
  <c r="S49" i="98"/>
  <c r="R49" i="98"/>
  <c r="Q49" i="98"/>
  <c r="P49" i="98"/>
  <c r="E49" i="98"/>
  <c r="U49" i="98" s="1"/>
  <c r="S48" i="98"/>
  <c r="R48" i="98"/>
  <c r="Q48" i="98"/>
  <c r="P48" i="98"/>
  <c r="E48" i="98"/>
  <c r="S47" i="98"/>
  <c r="R47" i="98"/>
  <c r="Q47" i="98"/>
  <c r="P47" i="98"/>
  <c r="E47" i="98"/>
  <c r="T47" i="98" s="1"/>
  <c r="U46" i="98"/>
  <c r="T46" i="98"/>
  <c r="S46" i="98"/>
  <c r="R46" i="98"/>
  <c r="Q46" i="98"/>
  <c r="P46" i="98"/>
  <c r="E46" i="98"/>
  <c r="S45" i="98"/>
  <c r="R45" i="98"/>
  <c r="Q45" i="98"/>
  <c r="P45" i="98"/>
  <c r="E45" i="98"/>
  <c r="S44" i="98"/>
  <c r="R44" i="98"/>
  <c r="Q44" i="98"/>
  <c r="P44" i="98"/>
  <c r="E44" i="98"/>
  <c r="S43" i="98"/>
  <c r="R43" i="98"/>
  <c r="S42" i="98"/>
  <c r="R42" i="98"/>
  <c r="S41" i="98"/>
  <c r="R41" i="98"/>
  <c r="Q41" i="98"/>
  <c r="P41" i="98"/>
  <c r="E41" i="98"/>
  <c r="T41" i="98" s="1"/>
  <c r="S40" i="98"/>
  <c r="R40" i="98"/>
  <c r="Q40" i="98"/>
  <c r="P40" i="98"/>
  <c r="E40" i="98"/>
  <c r="S39" i="98"/>
  <c r="R39" i="98"/>
  <c r="Q39" i="98"/>
  <c r="P39" i="98"/>
  <c r="E39" i="98"/>
  <c r="U39" i="98" s="1"/>
  <c r="T38" i="98"/>
  <c r="S38" i="98"/>
  <c r="R38" i="98"/>
  <c r="Q38" i="98"/>
  <c r="P38" i="98"/>
  <c r="E38" i="98"/>
  <c r="U38" i="98" s="1"/>
  <c r="U37" i="98"/>
  <c r="S37" i="98"/>
  <c r="R37" i="98"/>
  <c r="Q37" i="98"/>
  <c r="P37" i="98"/>
  <c r="E37" i="98"/>
  <c r="T37" i="98" s="1"/>
  <c r="S36" i="98"/>
  <c r="R36" i="98"/>
  <c r="Q36" i="98"/>
  <c r="P36" i="98"/>
  <c r="E36" i="98"/>
  <c r="U36" i="98" s="1"/>
  <c r="S35" i="98"/>
  <c r="R35" i="98"/>
  <c r="Q35" i="98"/>
  <c r="P35" i="98"/>
  <c r="E35" i="98"/>
  <c r="S34" i="98"/>
  <c r="R34" i="98"/>
  <c r="Q34" i="98"/>
  <c r="P34" i="98"/>
  <c r="E34" i="98"/>
  <c r="U34" i="98" s="1"/>
  <c r="U33" i="98"/>
  <c r="S33" i="98"/>
  <c r="R33" i="98"/>
  <c r="Q33" i="98"/>
  <c r="P33" i="98"/>
  <c r="E33" i="98"/>
  <c r="T33" i="98" s="1"/>
  <c r="S32" i="98"/>
  <c r="R32" i="98"/>
  <c r="Q32" i="98"/>
  <c r="U32" i="98" s="1"/>
  <c r="P32" i="98"/>
  <c r="T32" i="98" s="1"/>
  <c r="E32" i="98"/>
  <c r="S31" i="98"/>
  <c r="R31" i="98"/>
  <c r="Q31" i="98"/>
  <c r="P31" i="98"/>
  <c r="E31" i="98"/>
  <c r="S30" i="98"/>
  <c r="R30" i="98"/>
  <c r="Q30" i="98"/>
  <c r="P30" i="98"/>
  <c r="T30" i="98" s="1"/>
  <c r="E30" i="98"/>
  <c r="U30" i="98" s="1"/>
  <c r="S29" i="98"/>
  <c r="R29" i="98"/>
  <c r="Q29" i="98"/>
  <c r="P29" i="98"/>
  <c r="E29" i="98"/>
  <c r="T29" i="98" s="1"/>
  <c r="S28" i="98"/>
  <c r="R28" i="98"/>
  <c r="Q28" i="98"/>
  <c r="P28" i="98"/>
  <c r="E28" i="98"/>
  <c r="U28" i="98" s="1"/>
  <c r="S27" i="98"/>
  <c r="R27" i="98"/>
  <c r="S26" i="98"/>
  <c r="R26" i="98"/>
  <c r="Q26" i="98"/>
  <c r="P26" i="98"/>
  <c r="E26" i="98"/>
  <c r="U26" i="98" s="1"/>
  <c r="S25" i="98"/>
  <c r="R25" i="98"/>
  <c r="Q25" i="98"/>
  <c r="P25" i="98"/>
  <c r="E25" i="98"/>
  <c r="U24" i="98"/>
  <c r="S24" i="98"/>
  <c r="R24" i="98"/>
  <c r="Q24" i="98"/>
  <c r="P24" i="98"/>
  <c r="E24" i="98"/>
  <c r="T24" i="98" s="1"/>
  <c r="S23" i="98"/>
  <c r="R23" i="98"/>
  <c r="Q23" i="98"/>
  <c r="U23" i="98" s="1"/>
  <c r="P23" i="98"/>
  <c r="T23" i="98" s="1"/>
  <c r="E23" i="98"/>
  <c r="S22" i="98"/>
  <c r="R22" i="98"/>
  <c r="Q22" i="98"/>
  <c r="P22" i="98"/>
  <c r="E22" i="98"/>
  <c r="U22" i="98" s="1"/>
  <c r="S21" i="98"/>
  <c r="R21" i="98"/>
  <c r="Q21" i="98"/>
  <c r="P21" i="98"/>
  <c r="E21" i="98"/>
  <c r="U20" i="98"/>
  <c r="S20" i="98"/>
  <c r="R20" i="98"/>
  <c r="Q20" i="98"/>
  <c r="P20" i="98"/>
  <c r="E20" i="98"/>
  <c r="T20" i="98" s="1"/>
  <c r="U19" i="98"/>
  <c r="T19" i="98"/>
  <c r="S19" i="98"/>
  <c r="R19" i="98"/>
  <c r="Q19" i="98"/>
  <c r="P19" i="98"/>
  <c r="E19" i="98"/>
  <c r="S18" i="98"/>
  <c r="R18" i="98"/>
  <c r="Q18" i="98"/>
  <c r="P18" i="98"/>
  <c r="E18" i="98"/>
  <c r="U18" i="98" s="1"/>
  <c r="S17" i="98"/>
  <c r="R17" i="98"/>
  <c r="Q17" i="98"/>
  <c r="P17" i="98"/>
  <c r="E17" i="98"/>
  <c r="U17" i="98" s="1"/>
  <c r="S16" i="98"/>
  <c r="R16" i="98"/>
  <c r="Q16" i="98"/>
  <c r="P16" i="98"/>
  <c r="E16" i="98"/>
  <c r="U15" i="98"/>
  <c r="T15" i="98"/>
  <c r="S15" i="98"/>
  <c r="R15" i="98"/>
  <c r="Q15" i="98"/>
  <c r="P15" i="98"/>
  <c r="E15" i="98"/>
  <c r="T14" i="98"/>
  <c r="S14" i="98"/>
  <c r="R14" i="98"/>
  <c r="Q14" i="98"/>
  <c r="P14" i="98"/>
  <c r="E14" i="98"/>
  <c r="U14" i="98" s="1"/>
  <c r="S13" i="98"/>
  <c r="R13" i="98"/>
  <c r="Q13" i="98"/>
  <c r="P13" i="98"/>
  <c r="T13" i="98" s="1"/>
  <c r="E13" i="98"/>
  <c r="S12" i="98"/>
  <c r="R12" i="98"/>
  <c r="Q12" i="98"/>
  <c r="P12" i="98"/>
  <c r="E12" i="98"/>
  <c r="U11" i="98"/>
  <c r="T11" i="98"/>
  <c r="S11" i="98"/>
  <c r="R11" i="98"/>
  <c r="Q11" i="98"/>
  <c r="P11" i="98"/>
  <c r="E11" i="98"/>
  <c r="S10" i="98"/>
  <c r="R10" i="98"/>
  <c r="Q10" i="98"/>
  <c r="P10" i="98"/>
  <c r="E10" i="98"/>
  <c r="S9" i="98"/>
  <c r="R9" i="98"/>
  <c r="S8" i="98"/>
  <c r="R8" i="98"/>
  <c r="S62" i="97"/>
  <c r="S61" i="97"/>
  <c r="R61" i="97"/>
  <c r="Q61" i="97"/>
  <c r="P61" i="97"/>
  <c r="E61" i="97"/>
  <c r="S60" i="97"/>
  <c r="R60" i="97"/>
  <c r="Q60" i="97"/>
  <c r="Q59" i="97" s="1"/>
  <c r="P60" i="97"/>
  <c r="E60" i="97"/>
  <c r="S59" i="97"/>
  <c r="R59" i="97"/>
  <c r="S58" i="97"/>
  <c r="S57" i="97"/>
  <c r="R57" i="97"/>
  <c r="Q57" i="97"/>
  <c r="P57" i="97"/>
  <c r="E57" i="97"/>
  <c r="U56" i="97"/>
  <c r="T56" i="97"/>
  <c r="S56" i="97"/>
  <c r="R56" i="97"/>
  <c r="Q56" i="97"/>
  <c r="P56" i="97"/>
  <c r="E56" i="97"/>
  <c r="S55" i="97"/>
  <c r="R55" i="97"/>
  <c r="Q55" i="97"/>
  <c r="P55" i="97"/>
  <c r="E55" i="97"/>
  <c r="U55" i="97" s="1"/>
  <c r="S54" i="97"/>
  <c r="R54" i="97"/>
  <c r="Q54" i="97"/>
  <c r="Q53" i="97" s="1"/>
  <c r="P54" i="97"/>
  <c r="E54" i="97"/>
  <c r="U54" i="97" s="1"/>
  <c r="S53" i="97"/>
  <c r="R53" i="97"/>
  <c r="S52" i="97"/>
  <c r="R52" i="97"/>
  <c r="Q52" i="97"/>
  <c r="P52" i="97"/>
  <c r="E52" i="97"/>
  <c r="U52" i="97" s="1"/>
  <c r="S51" i="97"/>
  <c r="R51" i="97"/>
  <c r="Q51" i="97"/>
  <c r="P51" i="97"/>
  <c r="E51" i="97"/>
  <c r="U51" i="97" s="1"/>
  <c r="T50" i="97"/>
  <c r="S50" i="97"/>
  <c r="R50" i="97"/>
  <c r="Q50" i="97"/>
  <c r="P50" i="97"/>
  <c r="E50" i="97"/>
  <c r="U50" i="97" s="1"/>
  <c r="S49" i="97"/>
  <c r="R49" i="97"/>
  <c r="Q49" i="97"/>
  <c r="P49" i="97"/>
  <c r="E49" i="97"/>
  <c r="T49" i="97" s="1"/>
  <c r="S48" i="97"/>
  <c r="R48" i="97"/>
  <c r="Q48" i="97"/>
  <c r="P48" i="97"/>
  <c r="E48" i="97"/>
  <c r="U48" i="97" s="1"/>
  <c r="S47" i="97"/>
  <c r="R47" i="97"/>
  <c r="Q47" i="97"/>
  <c r="P47" i="97"/>
  <c r="E47" i="97"/>
  <c r="S46" i="97"/>
  <c r="R46" i="97"/>
  <c r="Q46" i="97"/>
  <c r="P46" i="97"/>
  <c r="E46" i="97"/>
  <c r="U46" i="97" s="1"/>
  <c r="S45" i="97"/>
  <c r="R45" i="97"/>
  <c r="Q45" i="97"/>
  <c r="P45" i="97"/>
  <c r="E45" i="97"/>
  <c r="T45" i="97" s="1"/>
  <c r="S44" i="97"/>
  <c r="R44" i="97"/>
  <c r="Q44" i="97"/>
  <c r="P44" i="97"/>
  <c r="P43" i="97" s="1"/>
  <c r="E44" i="97"/>
  <c r="S43" i="97"/>
  <c r="R43" i="97"/>
  <c r="S42" i="97"/>
  <c r="R42" i="97"/>
  <c r="S41" i="97"/>
  <c r="R41" i="97"/>
  <c r="Q41" i="97"/>
  <c r="P41" i="97"/>
  <c r="E41" i="97"/>
  <c r="U41" i="97" s="1"/>
  <c r="S40" i="97"/>
  <c r="R40" i="97"/>
  <c r="Q40" i="97"/>
  <c r="P40" i="97"/>
  <c r="E40" i="97"/>
  <c r="S39" i="97"/>
  <c r="R39" i="97"/>
  <c r="Q39" i="97"/>
  <c r="P39" i="97"/>
  <c r="E39" i="97"/>
  <c r="T39" i="97" s="1"/>
  <c r="S38" i="97"/>
  <c r="R38" i="97"/>
  <c r="Q38" i="97"/>
  <c r="P38" i="97"/>
  <c r="E38" i="97"/>
  <c r="U38" i="97" s="1"/>
  <c r="S37" i="97"/>
  <c r="R37" i="97"/>
  <c r="Q37" i="97"/>
  <c r="P37" i="97"/>
  <c r="E37" i="97"/>
  <c r="U37" i="97" s="1"/>
  <c r="S36" i="97"/>
  <c r="R36" i="97"/>
  <c r="Q36" i="97"/>
  <c r="P36" i="97"/>
  <c r="E36" i="97"/>
  <c r="U36" i="97" s="1"/>
  <c r="U35" i="97"/>
  <c r="S35" i="97"/>
  <c r="R35" i="97"/>
  <c r="Q35" i="97"/>
  <c r="P35" i="97"/>
  <c r="E35" i="97"/>
  <c r="T35" i="97" s="1"/>
  <c r="T34" i="97"/>
  <c r="S34" i="97"/>
  <c r="R34" i="97"/>
  <c r="Q34" i="97"/>
  <c r="P34" i="97"/>
  <c r="E34" i="97"/>
  <c r="U34" i="97" s="1"/>
  <c r="S33" i="97"/>
  <c r="R33" i="97"/>
  <c r="Q33" i="97"/>
  <c r="P33" i="97"/>
  <c r="E33" i="97"/>
  <c r="U33" i="97" s="1"/>
  <c r="S32" i="97"/>
  <c r="R32" i="97"/>
  <c r="Q32" i="97"/>
  <c r="P32" i="97"/>
  <c r="T32" i="97" s="1"/>
  <c r="E32" i="97"/>
  <c r="U32" i="97" s="1"/>
  <c r="S31" i="97"/>
  <c r="R31" i="97"/>
  <c r="Q31" i="97"/>
  <c r="P31" i="97"/>
  <c r="E31" i="97"/>
  <c r="T31" i="97" s="1"/>
  <c r="S30" i="97"/>
  <c r="R30" i="97"/>
  <c r="Q30" i="97"/>
  <c r="P30" i="97"/>
  <c r="E30" i="97"/>
  <c r="S29" i="97"/>
  <c r="R29" i="97"/>
  <c r="Q29" i="97"/>
  <c r="P29" i="97"/>
  <c r="E29" i="97"/>
  <c r="S28" i="97"/>
  <c r="R28" i="97"/>
  <c r="Q28" i="97"/>
  <c r="P28" i="97"/>
  <c r="E28" i="97"/>
  <c r="S27" i="97"/>
  <c r="R27" i="97"/>
  <c r="U26" i="97"/>
  <c r="S26" i="97"/>
  <c r="R26" i="97"/>
  <c r="Q26" i="97"/>
  <c r="P26" i="97"/>
  <c r="E26" i="97"/>
  <c r="T26" i="97" s="1"/>
  <c r="T25" i="97"/>
  <c r="S25" i="97"/>
  <c r="R25" i="97"/>
  <c r="Q25" i="97"/>
  <c r="P25" i="97"/>
  <c r="E25" i="97"/>
  <c r="U25" i="97" s="1"/>
  <c r="T24" i="97"/>
  <c r="S24" i="97"/>
  <c r="R24" i="97"/>
  <c r="Q24" i="97"/>
  <c r="P24" i="97"/>
  <c r="E24" i="97"/>
  <c r="U24" i="97" s="1"/>
  <c r="S23" i="97"/>
  <c r="R23" i="97"/>
  <c r="Q23" i="97"/>
  <c r="P23" i="97"/>
  <c r="E23" i="97"/>
  <c r="U23" i="97" s="1"/>
  <c r="U22" i="97"/>
  <c r="S22" i="97"/>
  <c r="R22" i="97"/>
  <c r="Q22" i="97"/>
  <c r="P22" i="97"/>
  <c r="E22" i="97"/>
  <c r="T22" i="97" s="1"/>
  <c r="U21" i="97"/>
  <c r="T21" i="97"/>
  <c r="S21" i="97"/>
  <c r="R21" i="97"/>
  <c r="Q21" i="97"/>
  <c r="P21" i="97"/>
  <c r="E21" i="97"/>
  <c r="T20" i="97"/>
  <c r="S20" i="97"/>
  <c r="R20" i="97"/>
  <c r="Q20" i="97"/>
  <c r="P20" i="97"/>
  <c r="E20" i="97"/>
  <c r="U20" i="97" s="1"/>
  <c r="S19" i="97"/>
  <c r="R19" i="97"/>
  <c r="Q19" i="97"/>
  <c r="P19" i="97"/>
  <c r="E19" i="97"/>
  <c r="S18" i="97"/>
  <c r="R18" i="97"/>
  <c r="Q18" i="97"/>
  <c r="P18" i="97"/>
  <c r="E18" i="97"/>
  <c r="T18" i="97" s="1"/>
  <c r="U17" i="97"/>
  <c r="T17" i="97"/>
  <c r="S17" i="97"/>
  <c r="R17" i="97"/>
  <c r="Q17" i="97"/>
  <c r="P17" i="97"/>
  <c r="E17" i="97"/>
  <c r="T16" i="97"/>
  <c r="S16" i="97"/>
  <c r="R16" i="97"/>
  <c r="Q16" i="97"/>
  <c r="P16" i="97"/>
  <c r="E16" i="97"/>
  <c r="U16" i="97" s="1"/>
  <c r="S15" i="97"/>
  <c r="R15" i="97"/>
  <c r="Q15" i="97"/>
  <c r="P15" i="97"/>
  <c r="E15" i="97"/>
  <c r="U15" i="97" s="1"/>
  <c r="S14" i="97"/>
  <c r="R14" i="97"/>
  <c r="Q14" i="97"/>
  <c r="P14" i="97"/>
  <c r="E14" i="97"/>
  <c r="S13" i="97"/>
  <c r="R13" i="97"/>
  <c r="Q13" i="97"/>
  <c r="P13" i="97"/>
  <c r="T13" i="97" s="1"/>
  <c r="E13" i="97"/>
  <c r="S12" i="97"/>
  <c r="R12" i="97"/>
  <c r="Q12" i="97"/>
  <c r="P12" i="97"/>
  <c r="E12" i="97"/>
  <c r="U12" i="97" s="1"/>
  <c r="T11" i="97"/>
  <c r="S11" i="97"/>
  <c r="R11" i="97"/>
  <c r="Q11" i="97"/>
  <c r="P11" i="97"/>
  <c r="E11" i="97"/>
  <c r="U11" i="97" s="1"/>
  <c r="S10" i="97"/>
  <c r="R10" i="97"/>
  <c r="Q10" i="97"/>
  <c r="P10" i="97"/>
  <c r="E10" i="97"/>
  <c r="U10" i="97" s="1"/>
  <c r="S9" i="97"/>
  <c r="R9" i="97"/>
  <c r="S8" i="97"/>
  <c r="R8" i="97"/>
  <c r="S62" i="96"/>
  <c r="R62" i="96"/>
  <c r="T61" i="96"/>
  <c r="S61" i="96"/>
  <c r="R61" i="96"/>
  <c r="Q61" i="96"/>
  <c r="P61" i="96"/>
  <c r="E61" i="96"/>
  <c r="U61" i="96" s="1"/>
  <c r="S60" i="96"/>
  <c r="R60" i="96"/>
  <c r="Q60" i="96"/>
  <c r="Q59" i="96" s="1"/>
  <c r="P60" i="96"/>
  <c r="P59" i="96" s="1"/>
  <c r="E60" i="96"/>
  <c r="E59" i="96" s="1"/>
  <c r="U59" i="96" s="1"/>
  <c r="S59" i="96"/>
  <c r="R59" i="96"/>
  <c r="S58" i="96"/>
  <c r="R58" i="96"/>
  <c r="S57" i="96"/>
  <c r="R57" i="96"/>
  <c r="Q57" i="96"/>
  <c r="P57" i="96"/>
  <c r="E57" i="96"/>
  <c r="U57" i="96" s="1"/>
  <c r="U56" i="96"/>
  <c r="S56" i="96"/>
  <c r="R56" i="96"/>
  <c r="Q56" i="96"/>
  <c r="P56" i="96"/>
  <c r="E56" i="96"/>
  <c r="T56" i="96" s="1"/>
  <c r="S55" i="96"/>
  <c r="R55" i="96"/>
  <c r="Q55" i="96"/>
  <c r="P55" i="96"/>
  <c r="E55" i="96"/>
  <c r="U55" i="96" s="1"/>
  <c r="S54" i="96"/>
  <c r="R54" i="96"/>
  <c r="Q54" i="96"/>
  <c r="Q53" i="96" s="1"/>
  <c r="P54" i="96"/>
  <c r="P53" i="96" s="1"/>
  <c r="E54" i="96"/>
  <c r="U54" i="96" s="1"/>
  <c r="S53" i="96"/>
  <c r="R53" i="96"/>
  <c r="S52" i="96"/>
  <c r="R52" i="96"/>
  <c r="Q52" i="96"/>
  <c r="P52" i="96"/>
  <c r="E52" i="96"/>
  <c r="U52" i="96" s="1"/>
  <c r="S51" i="96"/>
  <c r="R51" i="96"/>
  <c r="Q51" i="96"/>
  <c r="P51" i="96"/>
  <c r="E51" i="96"/>
  <c r="U50" i="96"/>
  <c r="T50" i="96"/>
  <c r="S50" i="96"/>
  <c r="R50" i="96"/>
  <c r="Q50" i="96"/>
  <c r="P50" i="96"/>
  <c r="E50" i="96"/>
  <c r="S49" i="96"/>
  <c r="R49" i="96"/>
  <c r="Q49" i="96"/>
  <c r="P49" i="96"/>
  <c r="E49" i="96"/>
  <c r="U49" i="96" s="1"/>
  <c r="S48" i="96"/>
  <c r="R48" i="96"/>
  <c r="Q48" i="96"/>
  <c r="P48" i="96"/>
  <c r="E48" i="96"/>
  <c r="U48" i="96" s="1"/>
  <c r="S47" i="96"/>
  <c r="R47" i="96"/>
  <c r="Q47" i="96"/>
  <c r="P47" i="96"/>
  <c r="E47" i="96"/>
  <c r="T47" i="96" s="1"/>
  <c r="U46" i="96"/>
  <c r="T46" i="96"/>
  <c r="S46" i="96"/>
  <c r="R46" i="96"/>
  <c r="Q46" i="96"/>
  <c r="P46" i="96"/>
  <c r="E46" i="96"/>
  <c r="S45" i="96"/>
  <c r="R45" i="96"/>
  <c r="Q45" i="96"/>
  <c r="U45" i="96" s="1"/>
  <c r="P45" i="96"/>
  <c r="T45" i="96" s="1"/>
  <c r="E45" i="96"/>
  <c r="S44" i="96"/>
  <c r="R44" i="96"/>
  <c r="Q44" i="96"/>
  <c r="P44" i="96"/>
  <c r="E44" i="96"/>
  <c r="S43" i="96"/>
  <c r="R43" i="96"/>
  <c r="S42" i="96"/>
  <c r="R42" i="96"/>
  <c r="S41" i="96"/>
  <c r="R41" i="96"/>
  <c r="Q41" i="96"/>
  <c r="P41" i="96"/>
  <c r="E41" i="96"/>
  <c r="T41" i="96" s="1"/>
  <c r="S40" i="96"/>
  <c r="R40" i="96"/>
  <c r="Q40" i="96"/>
  <c r="P40" i="96"/>
  <c r="E40" i="96"/>
  <c r="U39" i="96"/>
  <c r="T39" i="96"/>
  <c r="S39" i="96"/>
  <c r="R39" i="96"/>
  <c r="Q39" i="96"/>
  <c r="P39" i="96"/>
  <c r="E39" i="96"/>
  <c r="S38" i="96"/>
  <c r="R38" i="96"/>
  <c r="Q38" i="96"/>
  <c r="P38" i="96"/>
  <c r="E38" i="96"/>
  <c r="U38" i="96" s="1"/>
  <c r="S37" i="96"/>
  <c r="R37" i="96"/>
  <c r="Q37" i="96"/>
  <c r="P37" i="96"/>
  <c r="E37" i="96"/>
  <c r="T37" i="96" s="1"/>
  <c r="S36" i="96"/>
  <c r="R36" i="96"/>
  <c r="Q36" i="96"/>
  <c r="P36" i="96"/>
  <c r="E36" i="96"/>
  <c r="S35" i="96"/>
  <c r="R35" i="96"/>
  <c r="Q35" i="96"/>
  <c r="P35" i="96"/>
  <c r="E35" i="96"/>
  <c r="U35" i="96" s="1"/>
  <c r="S34" i="96"/>
  <c r="R34" i="96"/>
  <c r="Q34" i="96"/>
  <c r="P34" i="96"/>
  <c r="E34" i="96"/>
  <c r="U34" i="96" s="1"/>
  <c r="S33" i="96"/>
  <c r="R33" i="96"/>
  <c r="Q33" i="96"/>
  <c r="P33" i="96"/>
  <c r="E33" i="96"/>
  <c r="T33" i="96" s="1"/>
  <c r="S32" i="96"/>
  <c r="R32" i="96"/>
  <c r="Q32" i="96"/>
  <c r="U32" i="96" s="1"/>
  <c r="P32" i="96"/>
  <c r="T32" i="96" s="1"/>
  <c r="E32" i="96"/>
  <c r="T31" i="96"/>
  <c r="S31" i="96"/>
  <c r="R31" i="96"/>
  <c r="Q31" i="96"/>
  <c r="P31" i="96"/>
  <c r="E31" i="96"/>
  <c r="U31" i="96" s="1"/>
  <c r="S30" i="96"/>
  <c r="R30" i="96"/>
  <c r="Q30" i="96"/>
  <c r="P30" i="96"/>
  <c r="E30" i="96"/>
  <c r="S29" i="96"/>
  <c r="R29" i="96"/>
  <c r="Q29" i="96"/>
  <c r="P29" i="96"/>
  <c r="E29" i="96"/>
  <c r="U28" i="96"/>
  <c r="T28" i="96"/>
  <c r="S28" i="96"/>
  <c r="R28" i="96"/>
  <c r="Q28" i="96"/>
  <c r="P28" i="96"/>
  <c r="E28" i="96"/>
  <c r="S27" i="96"/>
  <c r="R27" i="96"/>
  <c r="S26" i="96"/>
  <c r="R26" i="96"/>
  <c r="Q26" i="96"/>
  <c r="P26" i="96"/>
  <c r="E26" i="96"/>
  <c r="U26" i="96" s="1"/>
  <c r="S25" i="96"/>
  <c r="R25" i="96"/>
  <c r="Q25" i="96"/>
  <c r="P25" i="96"/>
  <c r="E25" i="96"/>
  <c r="U25" i="96" s="1"/>
  <c r="S24" i="96"/>
  <c r="R24" i="96"/>
  <c r="Q24" i="96"/>
  <c r="P24" i="96"/>
  <c r="E24" i="96"/>
  <c r="T24" i="96" s="1"/>
  <c r="S23" i="96"/>
  <c r="R23" i="96"/>
  <c r="Q23" i="96"/>
  <c r="P23" i="96"/>
  <c r="E23" i="96"/>
  <c r="S22" i="96"/>
  <c r="R22" i="96"/>
  <c r="Q22" i="96"/>
  <c r="U22" i="96" s="1"/>
  <c r="P22" i="96"/>
  <c r="T22" i="96" s="1"/>
  <c r="E22" i="96"/>
  <c r="S21" i="96"/>
  <c r="R21" i="96"/>
  <c r="Q21" i="96"/>
  <c r="P21" i="96"/>
  <c r="E21" i="96"/>
  <c r="U21" i="96" s="1"/>
  <c r="U20" i="96"/>
  <c r="S20" i="96"/>
  <c r="R20" i="96"/>
  <c r="Q20" i="96"/>
  <c r="P20" i="96"/>
  <c r="E20" i="96"/>
  <c r="T20" i="96" s="1"/>
  <c r="T19" i="96"/>
  <c r="S19" i="96"/>
  <c r="R19" i="96"/>
  <c r="Q19" i="96"/>
  <c r="P19" i="96"/>
  <c r="E19" i="96"/>
  <c r="U19" i="96" s="1"/>
  <c r="S18" i="96"/>
  <c r="R18" i="96"/>
  <c r="Q18" i="96"/>
  <c r="P18" i="96"/>
  <c r="E18" i="96"/>
  <c r="U18" i="96" s="1"/>
  <c r="S17" i="96"/>
  <c r="R17" i="96"/>
  <c r="Q17" i="96"/>
  <c r="P17" i="96"/>
  <c r="E17" i="96"/>
  <c r="S16" i="96"/>
  <c r="R16" i="96"/>
  <c r="Q16" i="96"/>
  <c r="P16" i="96"/>
  <c r="E16" i="96"/>
  <c r="T16" i="96" s="1"/>
  <c r="S15" i="96"/>
  <c r="R15" i="96"/>
  <c r="Q15" i="96"/>
  <c r="P15" i="96"/>
  <c r="E15" i="96"/>
  <c r="U15" i="96" s="1"/>
  <c r="S14" i="96"/>
  <c r="R14" i="96"/>
  <c r="Q14" i="96"/>
  <c r="P14" i="96"/>
  <c r="E14" i="96"/>
  <c r="U14" i="96" s="1"/>
  <c r="S13" i="96"/>
  <c r="R13" i="96"/>
  <c r="Q13" i="96"/>
  <c r="P13" i="96"/>
  <c r="E13" i="96"/>
  <c r="U13" i="96" s="1"/>
  <c r="U12" i="96"/>
  <c r="S12" i="96"/>
  <c r="R12" i="96"/>
  <c r="Q12" i="96"/>
  <c r="P12" i="96"/>
  <c r="E12" i="96"/>
  <c r="T12" i="96" s="1"/>
  <c r="T11" i="96"/>
  <c r="S11" i="96"/>
  <c r="R11" i="96"/>
  <c r="Q11" i="96"/>
  <c r="P11" i="96"/>
  <c r="E11" i="96"/>
  <c r="U11" i="96" s="1"/>
  <c r="S10" i="96"/>
  <c r="R10" i="96"/>
  <c r="Q10" i="96"/>
  <c r="P10" i="96"/>
  <c r="E10" i="96"/>
  <c r="S9" i="96"/>
  <c r="R9" i="96"/>
  <c r="S8" i="96"/>
  <c r="R8" i="96"/>
  <c r="S62" i="95"/>
  <c r="R62" i="95"/>
  <c r="T61" i="95"/>
  <c r="S61" i="95"/>
  <c r="R61" i="95"/>
  <c r="Q61" i="95"/>
  <c r="P61" i="95"/>
  <c r="E61" i="95"/>
  <c r="U61" i="95" s="1"/>
  <c r="S60" i="95"/>
  <c r="R60" i="95"/>
  <c r="Q60" i="95"/>
  <c r="Q59" i="95" s="1"/>
  <c r="P60" i="95"/>
  <c r="E60" i="95"/>
  <c r="U60" i="95" s="1"/>
  <c r="S59" i="95"/>
  <c r="R59" i="95"/>
  <c r="S58" i="95"/>
  <c r="R58" i="95"/>
  <c r="U57" i="95"/>
  <c r="T57" i="95"/>
  <c r="S57" i="95"/>
  <c r="R57" i="95"/>
  <c r="Q57" i="95"/>
  <c r="P57" i="95"/>
  <c r="E57" i="95"/>
  <c r="U56" i="95"/>
  <c r="T56" i="95"/>
  <c r="S56" i="95"/>
  <c r="R56" i="95"/>
  <c r="Q56" i="95"/>
  <c r="P56" i="95"/>
  <c r="E56" i="95"/>
  <c r="S55" i="95"/>
  <c r="R55" i="95"/>
  <c r="Q55" i="95"/>
  <c r="P55" i="95"/>
  <c r="E55" i="95"/>
  <c r="U55" i="95" s="1"/>
  <c r="S54" i="95"/>
  <c r="R54" i="95"/>
  <c r="Q54" i="95"/>
  <c r="Q53" i="95" s="1"/>
  <c r="P54" i="95"/>
  <c r="E54" i="95"/>
  <c r="U54" i="95" s="1"/>
  <c r="S53" i="95"/>
  <c r="R53" i="95"/>
  <c r="S52" i="95"/>
  <c r="R52" i="95"/>
  <c r="Q52" i="95"/>
  <c r="P52" i="95"/>
  <c r="T52" i="95" s="1"/>
  <c r="E52" i="95"/>
  <c r="T51" i="95"/>
  <c r="S51" i="95"/>
  <c r="R51" i="95"/>
  <c r="Q51" i="95"/>
  <c r="P51" i="95"/>
  <c r="E51" i="95"/>
  <c r="U51" i="95" s="1"/>
  <c r="T50" i="95"/>
  <c r="S50" i="95"/>
  <c r="R50" i="95"/>
  <c r="Q50" i="95"/>
  <c r="P50" i="95"/>
  <c r="E50" i="95"/>
  <c r="U50" i="95" s="1"/>
  <c r="S49" i="95"/>
  <c r="R49" i="95"/>
  <c r="Q49" i="95"/>
  <c r="P49" i="95"/>
  <c r="E49" i="95"/>
  <c r="T49" i="95" s="1"/>
  <c r="S48" i="95"/>
  <c r="R48" i="95"/>
  <c r="Q48" i="95"/>
  <c r="P48" i="95"/>
  <c r="E48" i="95"/>
  <c r="U48" i="95" s="1"/>
  <c r="S47" i="95"/>
  <c r="R47" i="95"/>
  <c r="Q47" i="95"/>
  <c r="P47" i="95"/>
  <c r="E47" i="95"/>
  <c r="T46" i="95"/>
  <c r="S46" i="95"/>
  <c r="R46" i="95"/>
  <c r="Q46" i="95"/>
  <c r="P46" i="95"/>
  <c r="E46" i="95"/>
  <c r="U46" i="95" s="1"/>
  <c r="S45" i="95"/>
  <c r="R45" i="95"/>
  <c r="Q45" i="95"/>
  <c r="U45" i="95" s="1"/>
  <c r="P45" i="95"/>
  <c r="E45" i="95"/>
  <c r="T45" i="95" s="1"/>
  <c r="S44" i="95"/>
  <c r="R44" i="95"/>
  <c r="Q44" i="95"/>
  <c r="P44" i="95"/>
  <c r="E44" i="95"/>
  <c r="S43" i="95"/>
  <c r="R43" i="95"/>
  <c r="S42" i="95"/>
  <c r="R42" i="95"/>
  <c r="S41" i="95"/>
  <c r="R41" i="95"/>
  <c r="Q41" i="95"/>
  <c r="P41" i="95"/>
  <c r="E41" i="95"/>
  <c r="U41" i="95" s="1"/>
  <c r="S40" i="95"/>
  <c r="R40" i="95"/>
  <c r="Q40" i="95"/>
  <c r="P40" i="95"/>
  <c r="E40" i="95"/>
  <c r="S39" i="95"/>
  <c r="R39" i="95"/>
  <c r="Q39" i="95"/>
  <c r="P39" i="95"/>
  <c r="E39" i="95"/>
  <c r="T39" i="95" s="1"/>
  <c r="U38" i="95"/>
  <c r="T38" i="95"/>
  <c r="S38" i="95"/>
  <c r="R38" i="95"/>
  <c r="Q38" i="95"/>
  <c r="P38" i="95"/>
  <c r="E38" i="95"/>
  <c r="U37" i="95"/>
  <c r="T37" i="95"/>
  <c r="S37" i="95"/>
  <c r="R37" i="95"/>
  <c r="Q37" i="95"/>
  <c r="P37" i="95"/>
  <c r="E37" i="95"/>
  <c r="S36" i="95"/>
  <c r="R36" i="95"/>
  <c r="Q36" i="95"/>
  <c r="P36" i="95"/>
  <c r="E36" i="95"/>
  <c r="U36" i="95" s="1"/>
  <c r="S35" i="95"/>
  <c r="R35" i="95"/>
  <c r="Q35" i="95"/>
  <c r="P35" i="95"/>
  <c r="E35" i="95"/>
  <c r="S34" i="95"/>
  <c r="R34" i="95"/>
  <c r="Q34" i="95"/>
  <c r="P34" i="95"/>
  <c r="E34" i="95"/>
  <c r="T33" i="95"/>
  <c r="S33" i="95"/>
  <c r="R33" i="95"/>
  <c r="Q33" i="95"/>
  <c r="P33" i="95"/>
  <c r="E33" i="95"/>
  <c r="U33" i="95" s="1"/>
  <c r="S32" i="95"/>
  <c r="R32" i="95"/>
  <c r="Q32" i="95"/>
  <c r="P32" i="95"/>
  <c r="T32" i="95" s="1"/>
  <c r="E32" i="95"/>
  <c r="S31" i="95"/>
  <c r="R31" i="95"/>
  <c r="Q31" i="95"/>
  <c r="P31" i="95"/>
  <c r="E31" i="95"/>
  <c r="S30" i="95"/>
  <c r="R30" i="95"/>
  <c r="Q30" i="95"/>
  <c r="P30" i="95"/>
  <c r="T30" i="95" s="1"/>
  <c r="E30" i="95"/>
  <c r="T29" i="95"/>
  <c r="S29" i="95"/>
  <c r="R29" i="95"/>
  <c r="Q29" i="95"/>
  <c r="P29" i="95"/>
  <c r="E29" i="95"/>
  <c r="U29" i="95" s="1"/>
  <c r="S28" i="95"/>
  <c r="R28" i="95"/>
  <c r="Q28" i="95"/>
  <c r="P28" i="95"/>
  <c r="E28" i="95"/>
  <c r="T28" i="95" s="1"/>
  <c r="S27" i="95"/>
  <c r="R27" i="95"/>
  <c r="S26" i="95"/>
  <c r="R26" i="95"/>
  <c r="Q26" i="95"/>
  <c r="P26" i="95"/>
  <c r="E26" i="95"/>
  <c r="T26" i="95" s="1"/>
  <c r="S25" i="95"/>
  <c r="R25" i="95"/>
  <c r="Q25" i="95"/>
  <c r="P25" i="95"/>
  <c r="E25" i="95"/>
  <c r="U25" i="95" s="1"/>
  <c r="S24" i="95"/>
  <c r="R24" i="95"/>
  <c r="Q24" i="95"/>
  <c r="P24" i="95"/>
  <c r="E24" i="95"/>
  <c r="U24" i="95" s="1"/>
  <c r="S23" i="95"/>
  <c r="R23" i="95"/>
  <c r="Q23" i="95"/>
  <c r="P23" i="95"/>
  <c r="T23" i="95" s="1"/>
  <c r="E23" i="95"/>
  <c r="S22" i="95"/>
  <c r="R22" i="95"/>
  <c r="Q22" i="95"/>
  <c r="P22" i="95"/>
  <c r="E22" i="95"/>
  <c r="T22" i="95" s="1"/>
  <c r="S21" i="95"/>
  <c r="R21" i="95"/>
  <c r="Q21" i="95"/>
  <c r="P21" i="95"/>
  <c r="E21" i="95"/>
  <c r="U20" i="95"/>
  <c r="S20" i="95"/>
  <c r="R20" i="95"/>
  <c r="Q20" i="95"/>
  <c r="P20" i="95"/>
  <c r="E20" i="95"/>
  <c r="T20" i="95" s="1"/>
  <c r="S19" i="95"/>
  <c r="R19" i="95"/>
  <c r="Q19" i="95"/>
  <c r="P19" i="95"/>
  <c r="E19" i="95"/>
  <c r="U19" i="95" s="1"/>
  <c r="S18" i="95"/>
  <c r="R18" i="95"/>
  <c r="Q18" i="95"/>
  <c r="P18" i="95"/>
  <c r="E18" i="95"/>
  <c r="S17" i="95"/>
  <c r="R17" i="95"/>
  <c r="Q17" i="95"/>
  <c r="P17" i="95"/>
  <c r="E17" i="95"/>
  <c r="U17" i="95" s="1"/>
  <c r="S16" i="95"/>
  <c r="R16" i="95"/>
  <c r="Q16" i="95"/>
  <c r="P16" i="95"/>
  <c r="E16" i="95"/>
  <c r="U16" i="95" s="1"/>
  <c r="S15" i="95"/>
  <c r="R15" i="95"/>
  <c r="Q15" i="95"/>
  <c r="P15" i="95"/>
  <c r="E15" i="95"/>
  <c r="U15" i="95" s="1"/>
  <c r="S14" i="95"/>
  <c r="R14" i="95"/>
  <c r="Q14" i="95"/>
  <c r="P14" i="95"/>
  <c r="E14" i="95"/>
  <c r="T14" i="95" s="1"/>
  <c r="S13" i="95"/>
  <c r="R13" i="95"/>
  <c r="Q13" i="95"/>
  <c r="U13" i="95" s="1"/>
  <c r="P13" i="95"/>
  <c r="E13" i="95"/>
  <c r="T12" i="95"/>
  <c r="S12" i="95"/>
  <c r="R12" i="95"/>
  <c r="Q12" i="95"/>
  <c r="P12" i="95"/>
  <c r="E12" i="95"/>
  <c r="U12" i="95" s="1"/>
  <c r="S11" i="95"/>
  <c r="R11" i="95"/>
  <c r="Q11" i="95"/>
  <c r="P11" i="95"/>
  <c r="E11" i="95"/>
  <c r="U11" i="95" s="1"/>
  <c r="S10" i="95"/>
  <c r="R10" i="95"/>
  <c r="Q10" i="95"/>
  <c r="P10" i="95"/>
  <c r="E10" i="95"/>
  <c r="S9" i="95"/>
  <c r="R9" i="95"/>
  <c r="S8" i="95"/>
  <c r="R8" i="95"/>
  <c r="S62" i="94"/>
  <c r="R62" i="94"/>
  <c r="S61" i="94"/>
  <c r="R61" i="94"/>
  <c r="Q61" i="94"/>
  <c r="P61" i="94"/>
  <c r="E61" i="94"/>
  <c r="U61" i="94" s="1"/>
  <c r="S60" i="94"/>
  <c r="R60" i="94"/>
  <c r="Q60" i="94"/>
  <c r="P60" i="94"/>
  <c r="E60" i="94"/>
  <c r="E59" i="94" s="1"/>
  <c r="U59" i="94" s="1"/>
  <c r="S59" i="94"/>
  <c r="R59" i="94"/>
  <c r="S58" i="94"/>
  <c r="R58" i="94"/>
  <c r="S57" i="94"/>
  <c r="R57" i="94"/>
  <c r="Q57" i="94"/>
  <c r="P57" i="94"/>
  <c r="E57" i="94"/>
  <c r="U57" i="94" s="1"/>
  <c r="S56" i="94"/>
  <c r="R56" i="94"/>
  <c r="Q56" i="94"/>
  <c r="P56" i="94"/>
  <c r="E56" i="94"/>
  <c r="T56" i="94" s="1"/>
  <c r="U55" i="94"/>
  <c r="T55" i="94"/>
  <c r="S55" i="94"/>
  <c r="R55" i="94"/>
  <c r="Q55" i="94"/>
  <c r="P55" i="94"/>
  <c r="E55" i="94"/>
  <c r="S54" i="94"/>
  <c r="R54" i="94"/>
  <c r="Q54" i="94"/>
  <c r="P54" i="94"/>
  <c r="E54" i="94"/>
  <c r="S53" i="94"/>
  <c r="R53" i="94"/>
  <c r="S52" i="94"/>
  <c r="R52" i="94"/>
  <c r="Q52" i="94"/>
  <c r="P52" i="94"/>
  <c r="E52" i="94"/>
  <c r="U52" i="94" s="1"/>
  <c r="S51" i="94"/>
  <c r="R51" i="94"/>
  <c r="Q51" i="94"/>
  <c r="P51" i="94"/>
  <c r="E51" i="94"/>
  <c r="S50" i="94"/>
  <c r="R50" i="94"/>
  <c r="Q50" i="94"/>
  <c r="P50" i="94"/>
  <c r="E50" i="94"/>
  <c r="U50" i="94" s="1"/>
  <c r="T49" i="94"/>
  <c r="S49" i="94"/>
  <c r="R49" i="94"/>
  <c r="Q49" i="94"/>
  <c r="P49" i="94"/>
  <c r="E49" i="94"/>
  <c r="U49" i="94" s="1"/>
  <c r="S48" i="94"/>
  <c r="R48" i="94"/>
  <c r="Q48" i="94"/>
  <c r="P48" i="94"/>
  <c r="E48" i="94"/>
  <c r="U48" i="94" s="1"/>
  <c r="S47" i="94"/>
  <c r="R47" i="94"/>
  <c r="Q47" i="94"/>
  <c r="P47" i="94"/>
  <c r="E47" i="94"/>
  <c r="T47" i="94" s="1"/>
  <c r="S46" i="94"/>
  <c r="R46" i="94"/>
  <c r="Q46" i="94"/>
  <c r="P46" i="94"/>
  <c r="E46" i="94"/>
  <c r="S45" i="94"/>
  <c r="R45" i="94"/>
  <c r="Q45" i="94"/>
  <c r="U45" i="94" s="1"/>
  <c r="P45" i="94"/>
  <c r="T45" i="94" s="1"/>
  <c r="E45" i="94"/>
  <c r="S44" i="94"/>
  <c r="R44" i="94"/>
  <c r="Q44" i="94"/>
  <c r="P44" i="94"/>
  <c r="E44" i="94"/>
  <c r="S43" i="94"/>
  <c r="R43" i="94"/>
  <c r="S42" i="94"/>
  <c r="R42" i="94"/>
  <c r="U41" i="94"/>
  <c r="S41" i="94"/>
  <c r="R41" i="94"/>
  <c r="Q41" i="94"/>
  <c r="P41" i="94"/>
  <c r="E41" i="94"/>
  <c r="T41" i="94" s="1"/>
  <c r="S40" i="94"/>
  <c r="R40" i="94"/>
  <c r="Q40" i="94"/>
  <c r="P40" i="94"/>
  <c r="E40" i="94"/>
  <c r="U40" i="94" s="1"/>
  <c r="S39" i="94"/>
  <c r="R39" i="94"/>
  <c r="Q39" i="94"/>
  <c r="P39" i="94"/>
  <c r="E39" i="94"/>
  <c r="U39" i="94" s="1"/>
  <c r="S38" i="94"/>
  <c r="R38" i="94"/>
  <c r="Q38" i="94"/>
  <c r="P38" i="94"/>
  <c r="E38" i="94"/>
  <c r="U37" i="94"/>
  <c r="S37" i="94"/>
  <c r="R37" i="94"/>
  <c r="Q37" i="94"/>
  <c r="P37" i="94"/>
  <c r="E37" i="94"/>
  <c r="T37" i="94" s="1"/>
  <c r="T36" i="94"/>
  <c r="S36" i="94"/>
  <c r="R36" i="94"/>
  <c r="Q36" i="94"/>
  <c r="P36" i="94"/>
  <c r="E36" i="94"/>
  <c r="U36" i="94" s="1"/>
  <c r="S35" i="94"/>
  <c r="R35" i="94"/>
  <c r="Q35" i="94"/>
  <c r="P35" i="94"/>
  <c r="E35" i="94"/>
  <c r="U35" i="94" s="1"/>
  <c r="S34" i="94"/>
  <c r="R34" i="94"/>
  <c r="Q34" i="94"/>
  <c r="P34" i="94"/>
  <c r="E34" i="94"/>
  <c r="U34" i="94" s="1"/>
  <c r="S33" i="94"/>
  <c r="R33" i="94"/>
  <c r="Q33" i="94"/>
  <c r="P33" i="94"/>
  <c r="E33" i="94"/>
  <c r="T33" i="94" s="1"/>
  <c r="S32" i="94"/>
  <c r="R32" i="94"/>
  <c r="Q32" i="94"/>
  <c r="U32" i="94" s="1"/>
  <c r="P32" i="94"/>
  <c r="T32" i="94" s="1"/>
  <c r="E32" i="94"/>
  <c r="S31" i="94"/>
  <c r="R31" i="94"/>
  <c r="Q31" i="94"/>
  <c r="P31" i="94"/>
  <c r="E31" i="94"/>
  <c r="U31" i="94" s="1"/>
  <c r="S30" i="94"/>
  <c r="R30" i="94"/>
  <c r="Q30" i="94"/>
  <c r="P30" i="94"/>
  <c r="E30" i="94"/>
  <c r="U30" i="94" s="1"/>
  <c r="S29" i="94"/>
  <c r="R29" i="94"/>
  <c r="Q29" i="94"/>
  <c r="P29" i="94"/>
  <c r="E29" i="94"/>
  <c r="T29" i="94" s="1"/>
  <c r="T28" i="94"/>
  <c r="S28" i="94"/>
  <c r="R28" i="94"/>
  <c r="Q28" i="94"/>
  <c r="P28" i="94"/>
  <c r="E28" i="94"/>
  <c r="U28" i="94" s="1"/>
  <c r="S27" i="94"/>
  <c r="R27" i="94"/>
  <c r="T26" i="94"/>
  <c r="S26" i="94"/>
  <c r="R26" i="94"/>
  <c r="Q26" i="94"/>
  <c r="P26" i="94"/>
  <c r="E26" i="94"/>
  <c r="U26" i="94" s="1"/>
  <c r="S25" i="94"/>
  <c r="R25" i="94"/>
  <c r="Q25" i="94"/>
  <c r="P25" i="94"/>
  <c r="E25" i="94"/>
  <c r="U25" i="94" s="1"/>
  <c r="S24" i="94"/>
  <c r="R24" i="94"/>
  <c r="Q24" i="94"/>
  <c r="P24" i="94"/>
  <c r="E24" i="94"/>
  <c r="T24" i="94" s="1"/>
  <c r="S23" i="94"/>
  <c r="R23" i="94"/>
  <c r="Q23" i="94"/>
  <c r="U23" i="94" s="1"/>
  <c r="P23" i="94"/>
  <c r="T23" i="94" s="1"/>
  <c r="E23" i="94"/>
  <c r="T22" i="94"/>
  <c r="S22" i="94"/>
  <c r="R22" i="94"/>
  <c r="Q22" i="94"/>
  <c r="P22" i="94"/>
  <c r="E22" i="94"/>
  <c r="U22" i="94" s="1"/>
  <c r="S21" i="94"/>
  <c r="R21" i="94"/>
  <c r="Q21" i="94"/>
  <c r="P21" i="94"/>
  <c r="E21" i="94"/>
  <c r="U21" i="94" s="1"/>
  <c r="S20" i="94"/>
  <c r="R20" i="94"/>
  <c r="Q20" i="94"/>
  <c r="P20" i="94"/>
  <c r="E20" i="94"/>
  <c r="T20" i="94" s="1"/>
  <c r="S19" i="94"/>
  <c r="R19" i="94"/>
  <c r="Q19" i="94"/>
  <c r="P19" i="94"/>
  <c r="E19" i="94"/>
  <c r="T18" i="94"/>
  <c r="S18" i="94"/>
  <c r="R18" i="94"/>
  <c r="Q18" i="94"/>
  <c r="P18" i="94"/>
  <c r="E18" i="94"/>
  <c r="U18" i="94" s="1"/>
  <c r="S17" i="94"/>
  <c r="R17" i="94"/>
  <c r="Q17" i="94"/>
  <c r="P17" i="94"/>
  <c r="E17" i="94"/>
  <c r="U17" i="94" s="1"/>
  <c r="U16" i="94"/>
  <c r="S16" i="94"/>
  <c r="R16" i="94"/>
  <c r="Q16" i="94"/>
  <c r="P16" i="94"/>
  <c r="E16" i="94"/>
  <c r="T16" i="94" s="1"/>
  <c r="S15" i="94"/>
  <c r="R15" i="94"/>
  <c r="Q15" i="94"/>
  <c r="P15" i="94"/>
  <c r="E15" i="94"/>
  <c r="U15" i="94" s="1"/>
  <c r="S14" i="94"/>
  <c r="R14" i="94"/>
  <c r="Q14" i="94"/>
  <c r="P14" i="94"/>
  <c r="E14" i="94"/>
  <c r="S13" i="94"/>
  <c r="R13" i="94"/>
  <c r="Q13" i="94"/>
  <c r="P13" i="94"/>
  <c r="T13" i="94" s="1"/>
  <c r="E13" i="94"/>
  <c r="U13" i="94" s="1"/>
  <c r="S12" i="94"/>
  <c r="R12" i="94"/>
  <c r="Q12" i="94"/>
  <c r="P12" i="94"/>
  <c r="E12" i="94"/>
  <c r="T12" i="94" s="1"/>
  <c r="U11" i="94"/>
  <c r="T11" i="94"/>
  <c r="S11" i="94"/>
  <c r="R11" i="94"/>
  <c r="Q11" i="94"/>
  <c r="P11" i="94"/>
  <c r="E11" i="94"/>
  <c r="S10" i="94"/>
  <c r="R10" i="94"/>
  <c r="Q10" i="94"/>
  <c r="P10" i="94"/>
  <c r="E10" i="94"/>
  <c r="S9" i="94"/>
  <c r="R9" i="94"/>
  <c r="S8" i="94"/>
  <c r="R8" i="94"/>
  <c r="S62" i="93"/>
  <c r="R62" i="93"/>
  <c r="S61" i="93"/>
  <c r="R61" i="93"/>
  <c r="Q61" i="93"/>
  <c r="P61" i="93"/>
  <c r="E61" i="93"/>
  <c r="U61" i="93" s="1"/>
  <c r="S60" i="93"/>
  <c r="R60" i="93"/>
  <c r="Q60" i="93"/>
  <c r="P60" i="93"/>
  <c r="E60" i="93"/>
  <c r="U60" i="93" s="1"/>
  <c r="S59" i="93"/>
  <c r="R59" i="93"/>
  <c r="S58" i="93"/>
  <c r="R58" i="93"/>
  <c r="T57" i="93"/>
  <c r="S57" i="93"/>
  <c r="R57" i="93"/>
  <c r="Q57" i="93"/>
  <c r="P57" i="93"/>
  <c r="E57" i="93"/>
  <c r="U57" i="93" s="1"/>
  <c r="S56" i="93"/>
  <c r="R56" i="93"/>
  <c r="Q56" i="93"/>
  <c r="P56" i="93"/>
  <c r="E56" i="93"/>
  <c r="U56" i="93" s="1"/>
  <c r="S55" i="93"/>
  <c r="R55" i="93"/>
  <c r="Q55" i="93"/>
  <c r="P55" i="93"/>
  <c r="E55" i="93"/>
  <c r="U55" i="93" s="1"/>
  <c r="S54" i="93"/>
  <c r="R54" i="93"/>
  <c r="Q54" i="93"/>
  <c r="Q53" i="93" s="1"/>
  <c r="P54" i="93"/>
  <c r="E54" i="93"/>
  <c r="S53" i="93"/>
  <c r="R53" i="93"/>
  <c r="S52" i="93"/>
  <c r="R52" i="93"/>
  <c r="Q52" i="93"/>
  <c r="P52" i="93"/>
  <c r="E52" i="93"/>
  <c r="U52" i="93" s="1"/>
  <c r="S51" i="93"/>
  <c r="R51" i="93"/>
  <c r="Q51" i="93"/>
  <c r="P51" i="93"/>
  <c r="E51" i="93"/>
  <c r="U51" i="93" s="1"/>
  <c r="S50" i="93"/>
  <c r="R50" i="93"/>
  <c r="Q50" i="93"/>
  <c r="P50" i="93"/>
  <c r="E50" i="93"/>
  <c r="U50" i="93" s="1"/>
  <c r="S49" i="93"/>
  <c r="R49" i="93"/>
  <c r="Q49" i="93"/>
  <c r="P49" i="93"/>
  <c r="E49" i="93"/>
  <c r="T49" i="93" s="1"/>
  <c r="T48" i="93"/>
  <c r="S48" i="93"/>
  <c r="R48" i="93"/>
  <c r="Q48" i="93"/>
  <c r="P48" i="93"/>
  <c r="E48" i="93"/>
  <c r="U48" i="93" s="1"/>
  <c r="S47" i="93"/>
  <c r="R47" i="93"/>
  <c r="Q47" i="93"/>
  <c r="P47" i="93"/>
  <c r="E47" i="93"/>
  <c r="U47" i="93" s="1"/>
  <c r="S46" i="93"/>
  <c r="R46" i="93"/>
  <c r="Q46" i="93"/>
  <c r="P46" i="93"/>
  <c r="E46" i="93"/>
  <c r="S45" i="93"/>
  <c r="R45" i="93"/>
  <c r="Q45" i="93"/>
  <c r="P45" i="93"/>
  <c r="E45" i="93"/>
  <c r="S44" i="93"/>
  <c r="R44" i="93"/>
  <c r="Q44" i="93"/>
  <c r="P44" i="93"/>
  <c r="E44" i="93"/>
  <c r="S43" i="93"/>
  <c r="R43" i="93"/>
  <c r="S42" i="93"/>
  <c r="R42" i="93"/>
  <c r="T41" i="93"/>
  <c r="S41" i="93"/>
  <c r="R41" i="93"/>
  <c r="Q41" i="93"/>
  <c r="P41" i="93"/>
  <c r="E41" i="93"/>
  <c r="U41" i="93" s="1"/>
  <c r="S40" i="93"/>
  <c r="R40" i="93"/>
  <c r="Q40" i="93"/>
  <c r="P40" i="93"/>
  <c r="E40" i="93"/>
  <c r="U40" i="93" s="1"/>
  <c r="S39" i="93"/>
  <c r="R39" i="93"/>
  <c r="Q39" i="93"/>
  <c r="P39" i="93"/>
  <c r="E39" i="93"/>
  <c r="T38" i="93"/>
  <c r="S38" i="93"/>
  <c r="R38" i="93"/>
  <c r="Q38" i="93"/>
  <c r="P38" i="93"/>
  <c r="E38" i="93"/>
  <c r="U38" i="93" s="1"/>
  <c r="S37" i="93"/>
  <c r="R37" i="93"/>
  <c r="Q37" i="93"/>
  <c r="P37" i="93"/>
  <c r="E37" i="93"/>
  <c r="U37" i="93" s="1"/>
  <c r="S36" i="93"/>
  <c r="R36" i="93"/>
  <c r="Q36" i="93"/>
  <c r="P36" i="93"/>
  <c r="E36" i="93"/>
  <c r="U36" i="93" s="1"/>
  <c r="S35" i="93"/>
  <c r="R35" i="93"/>
  <c r="Q35" i="93"/>
  <c r="P35" i="93"/>
  <c r="E35" i="93"/>
  <c r="T35" i="93" s="1"/>
  <c r="U34" i="93"/>
  <c r="S34" i="93"/>
  <c r="R34" i="93"/>
  <c r="Q34" i="93"/>
  <c r="P34" i="93"/>
  <c r="E34" i="93"/>
  <c r="T34" i="93" s="1"/>
  <c r="T33" i="93"/>
  <c r="S33" i="93"/>
  <c r="R33" i="93"/>
  <c r="Q33" i="93"/>
  <c r="P33" i="93"/>
  <c r="E33" i="93"/>
  <c r="U33" i="93" s="1"/>
  <c r="S32" i="93"/>
  <c r="R32" i="93"/>
  <c r="Q32" i="93"/>
  <c r="P32" i="93"/>
  <c r="E32" i="93"/>
  <c r="S31" i="93"/>
  <c r="R31" i="93"/>
  <c r="Q31" i="93"/>
  <c r="P31" i="93"/>
  <c r="E31" i="93"/>
  <c r="S30" i="93"/>
  <c r="R30" i="93"/>
  <c r="Q30" i="93"/>
  <c r="P30" i="93"/>
  <c r="T30" i="93" s="1"/>
  <c r="E30" i="93"/>
  <c r="S29" i="93"/>
  <c r="R29" i="93"/>
  <c r="Q29" i="93"/>
  <c r="P29" i="93"/>
  <c r="E29" i="93"/>
  <c r="U29" i="93" s="1"/>
  <c r="S28" i="93"/>
  <c r="R28" i="93"/>
  <c r="Q28" i="93"/>
  <c r="P28" i="93"/>
  <c r="E28" i="93"/>
  <c r="T28" i="93" s="1"/>
  <c r="S27" i="93"/>
  <c r="R27" i="93"/>
  <c r="S26" i="93"/>
  <c r="R26" i="93"/>
  <c r="Q26" i="93"/>
  <c r="P26" i="93"/>
  <c r="E26" i="93"/>
  <c r="T25" i="93"/>
  <c r="S25" i="93"/>
  <c r="R25" i="93"/>
  <c r="Q25" i="93"/>
  <c r="P25" i="93"/>
  <c r="E25" i="93"/>
  <c r="U25" i="93" s="1"/>
  <c r="T24" i="93"/>
  <c r="S24" i="93"/>
  <c r="R24" i="93"/>
  <c r="Q24" i="93"/>
  <c r="P24" i="93"/>
  <c r="E24" i="93"/>
  <c r="U24" i="93" s="1"/>
  <c r="S23" i="93"/>
  <c r="R23" i="93"/>
  <c r="Q23" i="93"/>
  <c r="P23" i="93"/>
  <c r="E23" i="93"/>
  <c r="S22" i="93"/>
  <c r="R22" i="93"/>
  <c r="Q22" i="93"/>
  <c r="P22" i="93"/>
  <c r="E22" i="93"/>
  <c r="T21" i="93"/>
  <c r="S21" i="93"/>
  <c r="R21" i="93"/>
  <c r="Q21" i="93"/>
  <c r="P21" i="93"/>
  <c r="E21" i="93"/>
  <c r="U21" i="93" s="1"/>
  <c r="U20" i="93"/>
  <c r="S20" i="93"/>
  <c r="R20" i="93"/>
  <c r="Q20" i="93"/>
  <c r="P20" i="93"/>
  <c r="E20" i="93"/>
  <c r="T20" i="93" s="1"/>
  <c r="S19" i="93"/>
  <c r="R19" i="93"/>
  <c r="Q19" i="93"/>
  <c r="P19" i="93"/>
  <c r="E19" i="93"/>
  <c r="U19" i="93" s="1"/>
  <c r="S18" i="93"/>
  <c r="R18" i="93"/>
  <c r="Q18" i="93"/>
  <c r="P18" i="93"/>
  <c r="E18" i="93"/>
  <c r="T18" i="93" s="1"/>
  <c r="T17" i="93"/>
  <c r="S17" i="93"/>
  <c r="R17" i="93"/>
  <c r="Q17" i="93"/>
  <c r="P17" i="93"/>
  <c r="E17" i="93"/>
  <c r="U17" i="93" s="1"/>
  <c r="S16" i="93"/>
  <c r="R16" i="93"/>
  <c r="Q16" i="93"/>
  <c r="P16" i="93"/>
  <c r="E16" i="93"/>
  <c r="U16" i="93" s="1"/>
  <c r="T15" i="93"/>
  <c r="S15" i="93"/>
  <c r="R15" i="93"/>
  <c r="Q15" i="93"/>
  <c r="P15" i="93"/>
  <c r="E15" i="93"/>
  <c r="U15" i="93" s="1"/>
  <c r="S14" i="93"/>
  <c r="R14" i="93"/>
  <c r="Q14" i="93"/>
  <c r="P14" i="93"/>
  <c r="E14" i="93"/>
  <c r="T14" i="93" s="1"/>
  <c r="S13" i="93"/>
  <c r="R13" i="93"/>
  <c r="Q13" i="93"/>
  <c r="P13" i="93"/>
  <c r="E13" i="93"/>
  <c r="S12" i="93"/>
  <c r="R12" i="93"/>
  <c r="Q12" i="93"/>
  <c r="P12" i="93"/>
  <c r="E12" i="93"/>
  <c r="U12" i="93" s="1"/>
  <c r="T11" i="93"/>
  <c r="S11" i="93"/>
  <c r="R11" i="93"/>
  <c r="Q11" i="93"/>
  <c r="P11" i="93"/>
  <c r="E11" i="93"/>
  <c r="U11" i="93" s="1"/>
  <c r="S10" i="93"/>
  <c r="R10" i="93"/>
  <c r="Q10" i="93"/>
  <c r="U10" i="93" s="1"/>
  <c r="P10" i="93"/>
  <c r="E10" i="93"/>
  <c r="S9" i="93"/>
  <c r="R9" i="93"/>
  <c r="S8" i="93"/>
  <c r="R8" i="93"/>
  <c r="S62" i="92"/>
  <c r="R62" i="92"/>
  <c r="S61" i="92"/>
  <c r="R61" i="92"/>
  <c r="Q61" i="92"/>
  <c r="P61" i="92"/>
  <c r="E61" i="92"/>
  <c r="U61" i="92" s="1"/>
  <c r="T60" i="92"/>
  <c r="S60" i="92"/>
  <c r="R60" i="92"/>
  <c r="Q60" i="92"/>
  <c r="P60" i="92"/>
  <c r="P59" i="92" s="1"/>
  <c r="E60" i="92"/>
  <c r="E59" i="92" s="1"/>
  <c r="U59" i="92" s="1"/>
  <c r="S59" i="92"/>
  <c r="R59" i="92"/>
  <c r="S58" i="92"/>
  <c r="R58" i="92"/>
  <c r="S57" i="92"/>
  <c r="R57" i="92"/>
  <c r="Q57" i="92"/>
  <c r="P57" i="92"/>
  <c r="E57" i="92"/>
  <c r="U57" i="92" s="1"/>
  <c r="U56" i="92"/>
  <c r="S56" i="92"/>
  <c r="R56" i="92"/>
  <c r="Q56" i="92"/>
  <c r="P56" i="92"/>
  <c r="E56" i="92"/>
  <c r="T56" i="92" s="1"/>
  <c r="S55" i="92"/>
  <c r="R55" i="92"/>
  <c r="Q55" i="92"/>
  <c r="P55" i="92"/>
  <c r="E55" i="92"/>
  <c r="U55" i="92" s="1"/>
  <c r="T54" i="92"/>
  <c r="S54" i="92"/>
  <c r="R54" i="92"/>
  <c r="Q54" i="92"/>
  <c r="P54" i="92"/>
  <c r="P53" i="92" s="1"/>
  <c r="E54" i="92"/>
  <c r="E53" i="92" s="1"/>
  <c r="U53" i="92" s="1"/>
  <c r="S53" i="92"/>
  <c r="R53" i="92"/>
  <c r="S52" i="92"/>
  <c r="R52" i="92"/>
  <c r="Q52" i="92"/>
  <c r="P52" i="92"/>
  <c r="T52" i="92" s="1"/>
  <c r="E52" i="92"/>
  <c r="U52" i="92" s="1"/>
  <c r="S51" i="92"/>
  <c r="R51" i="92"/>
  <c r="Q51" i="92"/>
  <c r="P51" i="92"/>
  <c r="E51" i="92"/>
  <c r="T51" i="92" s="1"/>
  <c r="T50" i="92"/>
  <c r="S50" i="92"/>
  <c r="R50" i="92"/>
  <c r="Q50" i="92"/>
  <c r="P50" i="92"/>
  <c r="E50" i="92"/>
  <c r="U50" i="92" s="1"/>
  <c r="S49" i="92"/>
  <c r="R49" i="92"/>
  <c r="Q49" i="92"/>
  <c r="P49" i="92"/>
  <c r="E49" i="92"/>
  <c r="U49" i="92" s="1"/>
  <c r="S48" i="92"/>
  <c r="R48" i="92"/>
  <c r="Q48" i="92"/>
  <c r="P48" i="92"/>
  <c r="E48" i="92"/>
  <c r="U48" i="92" s="1"/>
  <c r="U47" i="92"/>
  <c r="S47" i="92"/>
  <c r="R47" i="92"/>
  <c r="Q47" i="92"/>
  <c r="P47" i="92"/>
  <c r="E47" i="92"/>
  <c r="T47" i="92" s="1"/>
  <c r="U46" i="92"/>
  <c r="T46" i="92"/>
  <c r="S46" i="92"/>
  <c r="R46" i="92"/>
  <c r="Q46" i="92"/>
  <c r="P46" i="92"/>
  <c r="E46" i="92"/>
  <c r="S45" i="92"/>
  <c r="R45" i="92"/>
  <c r="Q45" i="92"/>
  <c r="P45" i="92"/>
  <c r="E45" i="92"/>
  <c r="S44" i="92"/>
  <c r="R44" i="92"/>
  <c r="Q44" i="92"/>
  <c r="P44" i="92"/>
  <c r="E44" i="92"/>
  <c r="S43" i="92"/>
  <c r="R43" i="92"/>
  <c r="S42" i="92"/>
  <c r="R42" i="92"/>
  <c r="S41" i="92"/>
  <c r="R41" i="92"/>
  <c r="Q41" i="92"/>
  <c r="P41" i="92"/>
  <c r="E41" i="92"/>
  <c r="T41" i="92" s="1"/>
  <c r="S40" i="92"/>
  <c r="R40" i="92"/>
  <c r="Q40" i="92"/>
  <c r="P40" i="92"/>
  <c r="E40" i="92"/>
  <c r="U40" i="92" s="1"/>
  <c r="S39" i="92"/>
  <c r="R39" i="92"/>
  <c r="Q39" i="92"/>
  <c r="P39" i="92"/>
  <c r="E39" i="92"/>
  <c r="U39" i="92" s="1"/>
  <c r="S38" i="92"/>
  <c r="R38" i="92"/>
  <c r="Q38" i="92"/>
  <c r="P38" i="92"/>
  <c r="E38" i="92"/>
  <c r="U38" i="92" s="1"/>
  <c r="S37" i="92"/>
  <c r="R37" i="92"/>
  <c r="Q37" i="92"/>
  <c r="P37" i="92"/>
  <c r="E37" i="92"/>
  <c r="T37" i="92" s="1"/>
  <c r="S36" i="92"/>
  <c r="R36" i="92"/>
  <c r="Q36" i="92"/>
  <c r="P36" i="92"/>
  <c r="E36" i="92"/>
  <c r="S35" i="92"/>
  <c r="R35" i="92"/>
  <c r="Q35" i="92"/>
  <c r="P35" i="92"/>
  <c r="E35" i="92"/>
  <c r="U35" i="92" s="1"/>
  <c r="S34" i="92"/>
  <c r="R34" i="92"/>
  <c r="Q34" i="92"/>
  <c r="P34" i="92"/>
  <c r="E34" i="92"/>
  <c r="U34" i="92" s="1"/>
  <c r="S33" i="92"/>
  <c r="R33" i="92"/>
  <c r="Q33" i="92"/>
  <c r="P33" i="92"/>
  <c r="E33" i="92"/>
  <c r="T33" i="92" s="1"/>
  <c r="S32" i="92"/>
  <c r="R32" i="92"/>
  <c r="Q32" i="92"/>
  <c r="U32" i="92" s="1"/>
  <c r="P32" i="92"/>
  <c r="T32" i="92" s="1"/>
  <c r="E32" i="92"/>
  <c r="S31" i="92"/>
  <c r="R31" i="92"/>
  <c r="Q31" i="92"/>
  <c r="P31" i="92"/>
  <c r="E31" i="92"/>
  <c r="U31" i="92" s="1"/>
  <c r="S30" i="92"/>
  <c r="R30" i="92"/>
  <c r="Q30" i="92"/>
  <c r="P30" i="92"/>
  <c r="T30" i="92" s="1"/>
  <c r="E30" i="92"/>
  <c r="U30" i="92" s="1"/>
  <c r="S29" i="92"/>
  <c r="R29" i="92"/>
  <c r="Q29" i="92"/>
  <c r="P29" i="92"/>
  <c r="E29" i="92"/>
  <c r="T29" i="92" s="1"/>
  <c r="T28" i="92"/>
  <c r="S28" i="92"/>
  <c r="R28" i="92"/>
  <c r="Q28" i="92"/>
  <c r="P28" i="92"/>
  <c r="E28" i="92"/>
  <c r="U28" i="92" s="1"/>
  <c r="S27" i="92"/>
  <c r="R27" i="92"/>
  <c r="U26" i="92"/>
  <c r="S26" i="92"/>
  <c r="R26" i="92"/>
  <c r="Q26" i="92"/>
  <c r="P26" i="92"/>
  <c r="E26" i="92"/>
  <c r="T26" i="92" s="1"/>
  <c r="S25" i="92"/>
  <c r="R25" i="92"/>
  <c r="Q25" i="92"/>
  <c r="P25" i="92"/>
  <c r="E25" i="92"/>
  <c r="U25" i="92" s="1"/>
  <c r="S24" i="92"/>
  <c r="R24" i="92"/>
  <c r="Q24" i="92"/>
  <c r="P24" i="92"/>
  <c r="E24" i="92"/>
  <c r="T24" i="92" s="1"/>
  <c r="S23" i="92"/>
  <c r="R23" i="92"/>
  <c r="Q23" i="92"/>
  <c r="U23" i="92" s="1"/>
  <c r="P23" i="92"/>
  <c r="T23" i="92" s="1"/>
  <c r="E23" i="92"/>
  <c r="S22" i="92"/>
  <c r="R22" i="92"/>
  <c r="Q22" i="92"/>
  <c r="P22" i="92"/>
  <c r="E22" i="92"/>
  <c r="U22" i="92" s="1"/>
  <c r="S21" i="92"/>
  <c r="R21" i="92"/>
  <c r="Q21" i="92"/>
  <c r="P21" i="92"/>
  <c r="E21" i="92"/>
  <c r="U21" i="92" s="1"/>
  <c r="S20" i="92"/>
  <c r="R20" i="92"/>
  <c r="Q20" i="92"/>
  <c r="P20" i="92"/>
  <c r="E20" i="92"/>
  <c r="T20" i="92" s="1"/>
  <c r="T19" i="92"/>
  <c r="S19" i="92"/>
  <c r="R19" i="92"/>
  <c r="Q19" i="92"/>
  <c r="P19" i="92"/>
  <c r="E19" i="92"/>
  <c r="U19" i="92" s="1"/>
  <c r="S18" i="92"/>
  <c r="R18" i="92"/>
  <c r="Q18" i="92"/>
  <c r="P18" i="92"/>
  <c r="E18" i="92"/>
  <c r="U18" i="92" s="1"/>
  <c r="S17" i="92"/>
  <c r="R17" i="92"/>
  <c r="Q17" i="92"/>
  <c r="P17" i="92"/>
  <c r="E17" i="92"/>
  <c r="U17" i="92" s="1"/>
  <c r="U16" i="92"/>
  <c r="S16" i="92"/>
  <c r="R16" i="92"/>
  <c r="Q16" i="92"/>
  <c r="P16" i="92"/>
  <c r="E16" i="92"/>
  <c r="T16" i="92" s="1"/>
  <c r="U15" i="92"/>
  <c r="T15" i="92"/>
  <c r="S15" i="92"/>
  <c r="R15" i="92"/>
  <c r="Q15" i="92"/>
  <c r="P15" i="92"/>
  <c r="E15" i="92"/>
  <c r="S14" i="92"/>
  <c r="R14" i="92"/>
  <c r="Q14" i="92"/>
  <c r="P14" i="92"/>
  <c r="E14" i="92"/>
  <c r="U14" i="92" s="1"/>
  <c r="S13" i="92"/>
  <c r="R13" i="92"/>
  <c r="Q13" i="92"/>
  <c r="P13" i="92"/>
  <c r="E13" i="92"/>
  <c r="U13" i="92" s="1"/>
  <c r="S12" i="92"/>
  <c r="R12" i="92"/>
  <c r="Q12" i="92"/>
  <c r="P12" i="92"/>
  <c r="E12" i="92"/>
  <c r="T12" i="92" s="1"/>
  <c r="S11" i="92"/>
  <c r="R11" i="92"/>
  <c r="Q11" i="92"/>
  <c r="P11" i="92"/>
  <c r="E11" i="92"/>
  <c r="U11" i="92" s="1"/>
  <c r="S10" i="92"/>
  <c r="R10" i="92"/>
  <c r="Q10" i="92"/>
  <c r="Q9" i="92" s="1"/>
  <c r="P10" i="92"/>
  <c r="E10" i="92"/>
  <c r="S9" i="92"/>
  <c r="R9" i="92"/>
  <c r="S8" i="92"/>
  <c r="R8" i="92"/>
  <c r="S62" i="91"/>
  <c r="R62" i="91"/>
  <c r="T61" i="91"/>
  <c r="S61" i="91"/>
  <c r="R61" i="91"/>
  <c r="Q61" i="91"/>
  <c r="P61" i="91"/>
  <c r="E61" i="91"/>
  <c r="U61" i="91" s="1"/>
  <c r="S60" i="91"/>
  <c r="R60" i="91"/>
  <c r="Q60" i="91"/>
  <c r="Q59" i="91" s="1"/>
  <c r="P60" i="91"/>
  <c r="E60" i="91"/>
  <c r="U60" i="91" s="1"/>
  <c r="S59" i="91"/>
  <c r="R59" i="91"/>
  <c r="S58" i="91"/>
  <c r="R58" i="91"/>
  <c r="U57" i="91"/>
  <c r="S57" i="91"/>
  <c r="R57" i="91"/>
  <c r="Q57" i="91"/>
  <c r="P57" i="91"/>
  <c r="E57" i="91"/>
  <c r="T57" i="91" s="1"/>
  <c r="S56" i="91"/>
  <c r="R56" i="91"/>
  <c r="Q56" i="91"/>
  <c r="P56" i="91"/>
  <c r="E56" i="91"/>
  <c r="U56" i="91" s="1"/>
  <c r="T55" i="91"/>
  <c r="S55" i="91"/>
  <c r="R55" i="91"/>
  <c r="Q55" i="91"/>
  <c r="P55" i="91"/>
  <c r="E55" i="91"/>
  <c r="U55" i="91" s="1"/>
  <c r="S54" i="91"/>
  <c r="R54" i="91"/>
  <c r="Q54" i="91"/>
  <c r="P54" i="91"/>
  <c r="E54" i="91"/>
  <c r="U54" i="91" s="1"/>
  <c r="S53" i="91"/>
  <c r="R53" i="91"/>
  <c r="S52" i="91"/>
  <c r="R52" i="91"/>
  <c r="Q52" i="91"/>
  <c r="P52" i="91"/>
  <c r="E52" i="91"/>
  <c r="U52" i="91" s="1"/>
  <c r="S51" i="91"/>
  <c r="R51" i="91"/>
  <c r="Q51" i="91"/>
  <c r="P51" i="91"/>
  <c r="E51" i="91"/>
  <c r="S50" i="91"/>
  <c r="R50" i="91"/>
  <c r="Q50" i="91"/>
  <c r="P50" i="91"/>
  <c r="E50" i="91"/>
  <c r="U50" i="91" s="1"/>
  <c r="S49" i="91"/>
  <c r="R49" i="91"/>
  <c r="Q49" i="91"/>
  <c r="P49" i="91"/>
  <c r="E49" i="91"/>
  <c r="T49" i="91" s="1"/>
  <c r="U48" i="91"/>
  <c r="S48" i="91"/>
  <c r="R48" i="91"/>
  <c r="Q48" i="91"/>
  <c r="P48" i="91"/>
  <c r="E48" i="91"/>
  <c r="T48" i="91" s="1"/>
  <c r="S47" i="91"/>
  <c r="R47" i="91"/>
  <c r="Q47" i="91"/>
  <c r="P47" i="91"/>
  <c r="E47" i="91"/>
  <c r="U47" i="91" s="1"/>
  <c r="S46" i="91"/>
  <c r="R46" i="91"/>
  <c r="Q46" i="91"/>
  <c r="P46" i="91"/>
  <c r="E46" i="91"/>
  <c r="U46" i="91" s="1"/>
  <c r="U45" i="91"/>
  <c r="S45" i="91"/>
  <c r="R45" i="91"/>
  <c r="Q45" i="91"/>
  <c r="P45" i="91"/>
  <c r="E45" i="91"/>
  <c r="T45" i="91" s="1"/>
  <c r="S44" i="91"/>
  <c r="R44" i="91"/>
  <c r="Q44" i="91"/>
  <c r="P44" i="91"/>
  <c r="E44" i="91"/>
  <c r="S43" i="91"/>
  <c r="R43" i="91"/>
  <c r="S42" i="91"/>
  <c r="R42" i="91"/>
  <c r="T41" i="91"/>
  <c r="S41" i="91"/>
  <c r="R41" i="91"/>
  <c r="Q41" i="91"/>
  <c r="P41" i="91"/>
  <c r="E41" i="91"/>
  <c r="U41" i="91" s="1"/>
  <c r="S40" i="91"/>
  <c r="R40" i="91"/>
  <c r="Q40" i="91"/>
  <c r="P40" i="91"/>
  <c r="E40" i="91"/>
  <c r="U40" i="91" s="1"/>
  <c r="S39" i="91"/>
  <c r="R39" i="91"/>
  <c r="Q39" i="91"/>
  <c r="P39" i="91"/>
  <c r="E39" i="91"/>
  <c r="T39" i="91" s="1"/>
  <c r="S38" i="91"/>
  <c r="R38" i="91"/>
  <c r="Q38" i="91"/>
  <c r="P38" i="91"/>
  <c r="E38" i="91"/>
  <c r="T37" i="91"/>
  <c r="S37" i="91"/>
  <c r="R37" i="91"/>
  <c r="Q37" i="91"/>
  <c r="P37" i="91"/>
  <c r="E37" i="91"/>
  <c r="U37" i="91" s="1"/>
  <c r="S36" i="91"/>
  <c r="R36" i="91"/>
  <c r="Q36" i="91"/>
  <c r="P36" i="91"/>
  <c r="E36" i="91"/>
  <c r="U36" i="91" s="1"/>
  <c r="U35" i="91"/>
  <c r="S35" i="91"/>
  <c r="R35" i="91"/>
  <c r="Q35" i="91"/>
  <c r="P35" i="91"/>
  <c r="E35" i="91"/>
  <c r="T35" i="91" s="1"/>
  <c r="S34" i="91"/>
  <c r="R34" i="91"/>
  <c r="Q34" i="91"/>
  <c r="P34" i="91"/>
  <c r="E34" i="91"/>
  <c r="U34" i="91" s="1"/>
  <c r="S33" i="91"/>
  <c r="R33" i="91"/>
  <c r="Q33" i="91"/>
  <c r="P33" i="91"/>
  <c r="E33" i="91"/>
  <c r="S32" i="91"/>
  <c r="R32" i="91"/>
  <c r="Q32" i="91"/>
  <c r="P32" i="91"/>
  <c r="E32" i="91"/>
  <c r="U32" i="91" s="1"/>
  <c r="S31" i="91"/>
  <c r="R31" i="91"/>
  <c r="Q31" i="91"/>
  <c r="P31" i="91"/>
  <c r="E31" i="91"/>
  <c r="T31" i="91" s="1"/>
  <c r="S30" i="91"/>
  <c r="R30" i="91"/>
  <c r="Q30" i="91"/>
  <c r="P30" i="91"/>
  <c r="E30" i="91"/>
  <c r="S29" i="91"/>
  <c r="R29" i="91"/>
  <c r="Q29" i="91"/>
  <c r="P29" i="91"/>
  <c r="E29" i="91"/>
  <c r="U29" i="91" s="1"/>
  <c r="S28" i="91"/>
  <c r="R28" i="91"/>
  <c r="Q28" i="91"/>
  <c r="P28" i="91"/>
  <c r="E28" i="91"/>
  <c r="T28" i="91" s="1"/>
  <c r="S27" i="91"/>
  <c r="R27" i="91"/>
  <c r="S26" i="91"/>
  <c r="R26" i="91"/>
  <c r="Q26" i="91"/>
  <c r="P26" i="91"/>
  <c r="E26" i="91"/>
  <c r="T26" i="91" s="1"/>
  <c r="T25" i="91"/>
  <c r="S25" i="91"/>
  <c r="R25" i="91"/>
  <c r="Q25" i="91"/>
  <c r="P25" i="91"/>
  <c r="E25" i="91"/>
  <c r="U25" i="91" s="1"/>
  <c r="S24" i="91"/>
  <c r="R24" i="91"/>
  <c r="Q24" i="91"/>
  <c r="P24" i="91"/>
  <c r="E24" i="91"/>
  <c r="U24" i="91" s="1"/>
  <c r="S23" i="91"/>
  <c r="R23" i="91"/>
  <c r="Q23" i="91"/>
  <c r="P23" i="91"/>
  <c r="E23" i="91"/>
  <c r="U23" i="91" s="1"/>
  <c r="S22" i="91"/>
  <c r="R22" i="91"/>
  <c r="Q22" i="91"/>
  <c r="P22" i="91"/>
  <c r="E22" i="91"/>
  <c r="T22" i="91" s="1"/>
  <c r="U21" i="91"/>
  <c r="S21" i="91"/>
  <c r="R21" i="91"/>
  <c r="Q21" i="91"/>
  <c r="P21" i="91"/>
  <c r="E21" i="91"/>
  <c r="T21" i="91" s="1"/>
  <c r="S20" i="91"/>
  <c r="R20" i="91"/>
  <c r="Q20" i="91"/>
  <c r="P20" i="91"/>
  <c r="E20" i="91"/>
  <c r="T20" i="91" s="1"/>
  <c r="S19" i="91"/>
  <c r="R19" i="91"/>
  <c r="Q19" i="91"/>
  <c r="P19" i="91"/>
  <c r="E19" i="91"/>
  <c r="S18" i="91"/>
  <c r="R18" i="91"/>
  <c r="Q18" i="91"/>
  <c r="P18" i="91"/>
  <c r="E18" i="91"/>
  <c r="T18" i="91" s="1"/>
  <c r="T17" i="91"/>
  <c r="S17" i="91"/>
  <c r="R17" i="91"/>
  <c r="Q17" i="91"/>
  <c r="P17" i="91"/>
  <c r="E17" i="91"/>
  <c r="U17" i="91" s="1"/>
  <c r="S16" i="91"/>
  <c r="R16" i="91"/>
  <c r="Q16" i="91"/>
  <c r="P16" i="91"/>
  <c r="E16" i="91"/>
  <c r="S15" i="91"/>
  <c r="R15" i="91"/>
  <c r="Q15" i="91"/>
  <c r="P15" i="91"/>
  <c r="E15" i="91"/>
  <c r="U15" i="91" s="1"/>
  <c r="S14" i="91"/>
  <c r="R14" i="91"/>
  <c r="Q14" i="91"/>
  <c r="P14" i="91"/>
  <c r="E14" i="91"/>
  <c r="S13" i="91"/>
  <c r="R13" i="91"/>
  <c r="Q13" i="91"/>
  <c r="P13" i="91"/>
  <c r="E13" i="91"/>
  <c r="S12" i="91"/>
  <c r="R12" i="91"/>
  <c r="Q12" i="91"/>
  <c r="P12" i="91"/>
  <c r="E12" i="91"/>
  <c r="T12" i="91" s="1"/>
  <c r="S11" i="91"/>
  <c r="R11" i="91"/>
  <c r="Q11" i="91"/>
  <c r="P11" i="91"/>
  <c r="E11" i="91"/>
  <c r="S10" i="91"/>
  <c r="R10" i="91"/>
  <c r="Q10" i="91"/>
  <c r="P10" i="91"/>
  <c r="E10" i="91"/>
  <c r="S9" i="91"/>
  <c r="R9" i="91"/>
  <c r="S8" i="91"/>
  <c r="R8" i="91"/>
  <c r="S62" i="90"/>
  <c r="R62" i="90"/>
  <c r="T61" i="90"/>
  <c r="S61" i="90"/>
  <c r="R61" i="90"/>
  <c r="Q61" i="90"/>
  <c r="P61" i="90"/>
  <c r="E61" i="90"/>
  <c r="U61" i="90" s="1"/>
  <c r="S60" i="90"/>
  <c r="R60" i="90"/>
  <c r="Q60" i="90"/>
  <c r="Q59" i="90" s="1"/>
  <c r="P60" i="90"/>
  <c r="E60" i="90"/>
  <c r="S59" i="90"/>
  <c r="R59" i="90"/>
  <c r="S58" i="90"/>
  <c r="R58" i="90"/>
  <c r="S57" i="90"/>
  <c r="R57" i="90"/>
  <c r="Q57" i="90"/>
  <c r="P57" i="90"/>
  <c r="E57" i="90"/>
  <c r="S56" i="90"/>
  <c r="R56" i="90"/>
  <c r="Q56" i="90"/>
  <c r="P56" i="90"/>
  <c r="E56" i="90"/>
  <c r="T56" i="90" s="1"/>
  <c r="S55" i="90"/>
  <c r="R55" i="90"/>
  <c r="Q55" i="90"/>
  <c r="P55" i="90"/>
  <c r="E55" i="90"/>
  <c r="U55" i="90" s="1"/>
  <c r="S54" i="90"/>
  <c r="R54" i="90"/>
  <c r="Q54" i="90"/>
  <c r="P54" i="90"/>
  <c r="E54" i="90"/>
  <c r="S53" i="90"/>
  <c r="R53" i="90"/>
  <c r="S52" i="90"/>
  <c r="R52" i="90"/>
  <c r="Q52" i="90"/>
  <c r="P52" i="90"/>
  <c r="E52" i="90"/>
  <c r="U52" i="90" s="1"/>
  <c r="U51" i="90"/>
  <c r="S51" i="90"/>
  <c r="R51" i="90"/>
  <c r="Q51" i="90"/>
  <c r="P51" i="90"/>
  <c r="E51" i="90"/>
  <c r="T51" i="90" s="1"/>
  <c r="S50" i="90"/>
  <c r="R50" i="90"/>
  <c r="Q50" i="90"/>
  <c r="P50" i="90"/>
  <c r="E50" i="90"/>
  <c r="U50" i="90" s="1"/>
  <c r="S49" i="90"/>
  <c r="R49" i="90"/>
  <c r="Q49" i="90"/>
  <c r="P49" i="90"/>
  <c r="E49" i="90"/>
  <c r="S48" i="90"/>
  <c r="R48" i="90"/>
  <c r="Q48" i="90"/>
  <c r="P48" i="90"/>
  <c r="E48" i="90"/>
  <c r="U48" i="90" s="1"/>
  <c r="S47" i="90"/>
  <c r="R47" i="90"/>
  <c r="Q47" i="90"/>
  <c r="P47" i="90"/>
  <c r="E47" i="90"/>
  <c r="T47" i="90" s="1"/>
  <c r="U46" i="90"/>
  <c r="S46" i="90"/>
  <c r="R46" i="90"/>
  <c r="Q46" i="90"/>
  <c r="P46" i="90"/>
  <c r="E46" i="90"/>
  <c r="T46" i="90" s="1"/>
  <c r="S45" i="90"/>
  <c r="R45" i="90"/>
  <c r="Q45" i="90"/>
  <c r="P45" i="90"/>
  <c r="E45" i="90"/>
  <c r="U45" i="90" s="1"/>
  <c r="S44" i="90"/>
  <c r="R44" i="90"/>
  <c r="Q44" i="90"/>
  <c r="P44" i="90"/>
  <c r="E44" i="90"/>
  <c r="S43" i="90"/>
  <c r="R43" i="90"/>
  <c r="S42" i="90"/>
  <c r="R42" i="90"/>
  <c r="S41" i="90"/>
  <c r="R41" i="90"/>
  <c r="Q41" i="90"/>
  <c r="P41" i="90"/>
  <c r="E41" i="90"/>
  <c r="T41" i="90" s="1"/>
  <c r="U40" i="90"/>
  <c r="S40" i="90"/>
  <c r="R40" i="90"/>
  <c r="Q40" i="90"/>
  <c r="P40" i="90"/>
  <c r="E40" i="90"/>
  <c r="T40" i="90" s="1"/>
  <c r="S39" i="90"/>
  <c r="R39" i="90"/>
  <c r="Q39" i="90"/>
  <c r="P39" i="90"/>
  <c r="E39" i="90"/>
  <c r="U39" i="90" s="1"/>
  <c r="T38" i="90"/>
  <c r="S38" i="90"/>
  <c r="R38" i="90"/>
  <c r="Q38" i="90"/>
  <c r="P38" i="90"/>
  <c r="E38" i="90"/>
  <c r="U38" i="90" s="1"/>
  <c r="S37" i="90"/>
  <c r="R37" i="90"/>
  <c r="Q37" i="90"/>
  <c r="P37" i="90"/>
  <c r="E37" i="90"/>
  <c r="S36" i="90"/>
  <c r="R36" i="90"/>
  <c r="Q36" i="90"/>
  <c r="P36" i="90"/>
  <c r="E36" i="90"/>
  <c r="U36" i="90" s="1"/>
  <c r="U35" i="90"/>
  <c r="S35" i="90"/>
  <c r="R35" i="90"/>
  <c r="Q35" i="90"/>
  <c r="P35" i="90"/>
  <c r="E35" i="90"/>
  <c r="T35" i="90" s="1"/>
  <c r="T34" i="90"/>
  <c r="S34" i="90"/>
  <c r="R34" i="90"/>
  <c r="Q34" i="90"/>
  <c r="P34" i="90"/>
  <c r="E34" i="90"/>
  <c r="U34" i="90" s="1"/>
  <c r="U33" i="90"/>
  <c r="S33" i="90"/>
  <c r="R33" i="90"/>
  <c r="Q33" i="90"/>
  <c r="P33" i="90"/>
  <c r="E33" i="90"/>
  <c r="T33" i="90" s="1"/>
  <c r="S32" i="90"/>
  <c r="R32" i="90"/>
  <c r="Q32" i="90"/>
  <c r="U32" i="90" s="1"/>
  <c r="P32" i="90"/>
  <c r="T32" i="90" s="1"/>
  <c r="E32" i="90"/>
  <c r="T31" i="90"/>
  <c r="S31" i="90"/>
  <c r="R31" i="90"/>
  <c r="Q31" i="90"/>
  <c r="P31" i="90"/>
  <c r="E31" i="90"/>
  <c r="U31" i="90" s="1"/>
  <c r="S30" i="90"/>
  <c r="R30" i="90"/>
  <c r="Q30" i="90"/>
  <c r="P30" i="90"/>
  <c r="E30" i="90"/>
  <c r="S29" i="90"/>
  <c r="R29" i="90"/>
  <c r="Q29" i="90"/>
  <c r="P29" i="90"/>
  <c r="E29" i="90"/>
  <c r="S28" i="90"/>
  <c r="R28" i="90"/>
  <c r="Q28" i="90"/>
  <c r="P28" i="90"/>
  <c r="E28" i="90"/>
  <c r="U28" i="90" s="1"/>
  <c r="S27" i="90"/>
  <c r="R27" i="90"/>
  <c r="S26" i="90"/>
  <c r="R26" i="90"/>
  <c r="Q26" i="90"/>
  <c r="P26" i="90"/>
  <c r="E26" i="90"/>
  <c r="S25" i="90"/>
  <c r="R25" i="90"/>
  <c r="Q25" i="90"/>
  <c r="P25" i="90"/>
  <c r="E25" i="90"/>
  <c r="U25" i="90" s="1"/>
  <c r="S24" i="90"/>
  <c r="R24" i="90"/>
  <c r="Q24" i="90"/>
  <c r="P24" i="90"/>
  <c r="E24" i="90"/>
  <c r="T24" i="90" s="1"/>
  <c r="S23" i="90"/>
  <c r="R23" i="90"/>
  <c r="Q23" i="90"/>
  <c r="U23" i="90" s="1"/>
  <c r="P23" i="90"/>
  <c r="T23" i="90" s="1"/>
  <c r="E23" i="90"/>
  <c r="S22" i="90"/>
  <c r="R22" i="90"/>
  <c r="Q22" i="90"/>
  <c r="P22" i="90"/>
  <c r="E22" i="90"/>
  <c r="U22" i="90" s="1"/>
  <c r="T21" i="90"/>
  <c r="S21" i="90"/>
  <c r="R21" i="90"/>
  <c r="Q21" i="90"/>
  <c r="P21" i="90"/>
  <c r="E21" i="90"/>
  <c r="U21" i="90" s="1"/>
  <c r="U20" i="90"/>
  <c r="S20" i="90"/>
  <c r="R20" i="90"/>
  <c r="Q20" i="90"/>
  <c r="P20" i="90"/>
  <c r="E20" i="90"/>
  <c r="T20" i="90" s="1"/>
  <c r="T19" i="90"/>
  <c r="S19" i="90"/>
  <c r="R19" i="90"/>
  <c r="Q19" i="90"/>
  <c r="P19" i="90"/>
  <c r="E19" i="90"/>
  <c r="U19" i="90" s="1"/>
  <c r="S18" i="90"/>
  <c r="R18" i="90"/>
  <c r="Q18" i="90"/>
  <c r="P18" i="90"/>
  <c r="E18" i="90"/>
  <c r="U18" i="90" s="1"/>
  <c r="S17" i="90"/>
  <c r="R17" i="90"/>
  <c r="Q17" i="90"/>
  <c r="P17" i="90"/>
  <c r="E17" i="90"/>
  <c r="U17" i="90" s="1"/>
  <c r="U16" i="90"/>
  <c r="S16" i="90"/>
  <c r="R16" i="90"/>
  <c r="Q16" i="90"/>
  <c r="P16" i="90"/>
  <c r="E16" i="90"/>
  <c r="T16" i="90" s="1"/>
  <c r="S15" i="90"/>
  <c r="R15" i="90"/>
  <c r="Q15" i="90"/>
  <c r="P15" i="90"/>
  <c r="E15" i="90"/>
  <c r="U15" i="90" s="1"/>
  <c r="T14" i="90"/>
  <c r="S14" i="90"/>
  <c r="R14" i="90"/>
  <c r="Q14" i="90"/>
  <c r="P14" i="90"/>
  <c r="E14" i="90"/>
  <c r="U14" i="90" s="1"/>
  <c r="S13" i="90"/>
  <c r="R13" i="90"/>
  <c r="Q13" i="90"/>
  <c r="P13" i="90"/>
  <c r="E13" i="90"/>
  <c r="U12" i="90"/>
  <c r="S12" i="90"/>
  <c r="R12" i="90"/>
  <c r="Q12" i="90"/>
  <c r="P12" i="90"/>
  <c r="E12" i="90"/>
  <c r="T12" i="90" s="1"/>
  <c r="S11" i="90"/>
  <c r="R11" i="90"/>
  <c r="Q11" i="90"/>
  <c r="P11" i="90"/>
  <c r="E11" i="90"/>
  <c r="U11" i="90" s="1"/>
  <c r="S10" i="90"/>
  <c r="R10" i="90"/>
  <c r="Q10" i="90"/>
  <c r="P10" i="90"/>
  <c r="P9" i="90" s="1"/>
  <c r="E10" i="90"/>
  <c r="S9" i="90"/>
  <c r="R9" i="90"/>
  <c r="S8" i="90"/>
  <c r="R8" i="90"/>
  <c r="S62" i="89"/>
  <c r="S61" i="89"/>
  <c r="R61" i="89"/>
  <c r="Q61" i="89"/>
  <c r="P61" i="89"/>
  <c r="E61" i="89"/>
  <c r="S60" i="89"/>
  <c r="R60" i="89"/>
  <c r="Q60" i="89"/>
  <c r="Q59" i="89" s="1"/>
  <c r="P60" i="89"/>
  <c r="E60" i="89"/>
  <c r="S59" i="89"/>
  <c r="R59" i="89"/>
  <c r="S58" i="89"/>
  <c r="U57" i="89"/>
  <c r="T57" i="89"/>
  <c r="S57" i="89"/>
  <c r="R57" i="89"/>
  <c r="Q57" i="89"/>
  <c r="P57" i="89"/>
  <c r="E57" i="89"/>
  <c r="S56" i="89"/>
  <c r="R56" i="89"/>
  <c r="Q56" i="89"/>
  <c r="P56" i="89"/>
  <c r="E56" i="89"/>
  <c r="S55" i="89"/>
  <c r="R55" i="89"/>
  <c r="Q55" i="89"/>
  <c r="P55" i="89"/>
  <c r="E55" i="89"/>
  <c r="U55" i="89" s="1"/>
  <c r="S54" i="89"/>
  <c r="R54" i="89"/>
  <c r="Q54" i="89"/>
  <c r="Q53" i="89" s="1"/>
  <c r="P54" i="89"/>
  <c r="E54" i="89"/>
  <c r="S53" i="89"/>
  <c r="R53" i="89"/>
  <c r="S52" i="89"/>
  <c r="R52" i="89"/>
  <c r="Q52" i="89"/>
  <c r="U52" i="89" s="1"/>
  <c r="P52" i="89"/>
  <c r="T52" i="89" s="1"/>
  <c r="E52" i="89"/>
  <c r="S51" i="89"/>
  <c r="R51" i="89"/>
  <c r="Q51" i="89"/>
  <c r="P51" i="89"/>
  <c r="E51" i="89"/>
  <c r="S50" i="89"/>
  <c r="R50" i="89"/>
  <c r="Q50" i="89"/>
  <c r="P50" i="89"/>
  <c r="E50" i="89"/>
  <c r="S49" i="89"/>
  <c r="R49" i="89"/>
  <c r="Q49" i="89"/>
  <c r="P49" i="89"/>
  <c r="E49" i="89"/>
  <c r="T49" i="89" s="1"/>
  <c r="S48" i="89"/>
  <c r="R48" i="89"/>
  <c r="Q48" i="89"/>
  <c r="P48" i="89"/>
  <c r="E48" i="89"/>
  <c r="U48" i="89" s="1"/>
  <c r="S47" i="89"/>
  <c r="R47" i="89"/>
  <c r="Q47" i="89"/>
  <c r="P47" i="89"/>
  <c r="E47" i="89"/>
  <c r="S46" i="89"/>
  <c r="R46" i="89"/>
  <c r="Q46" i="89"/>
  <c r="P46" i="89"/>
  <c r="E46" i="89"/>
  <c r="U46" i="89" s="1"/>
  <c r="S45" i="89"/>
  <c r="R45" i="89"/>
  <c r="Q45" i="89"/>
  <c r="P45" i="89"/>
  <c r="E45" i="89"/>
  <c r="S44" i="89"/>
  <c r="R44" i="89"/>
  <c r="Q44" i="89"/>
  <c r="P44" i="89"/>
  <c r="E44" i="89"/>
  <c r="S43" i="89"/>
  <c r="R43" i="89"/>
  <c r="S42" i="89"/>
  <c r="R42" i="89"/>
  <c r="S41" i="89"/>
  <c r="R41" i="89"/>
  <c r="Q41" i="89"/>
  <c r="P41" i="89"/>
  <c r="E41" i="89"/>
  <c r="T41" i="89" s="1"/>
  <c r="S40" i="89"/>
  <c r="R40" i="89"/>
  <c r="Q40" i="89"/>
  <c r="P40" i="89"/>
  <c r="E40" i="89"/>
  <c r="S39" i="89"/>
  <c r="R39" i="89"/>
  <c r="Q39" i="89"/>
  <c r="P39" i="89"/>
  <c r="E39" i="89"/>
  <c r="T39" i="89" s="1"/>
  <c r="S38" i="89"/>
  <c r="R38" i="89"/>
  <c r="Q38" i="89"/>
  <c r="P38" i="89"/>
  <c r="E38" i="89"/>
  <c r="S37" i="89"/>
  <c r="R37" i="89"/>
  <c r="Q37" i="89"/>
  <c r="P37" i="89"/>
  <c r="E37" i="89"/>
  <c r="S36" i="89"/>
  <c r="R36" i="89"/>
  <c r="Q36" i="89"/>
  <c r="P36" i="89"/>
  <c r="E36" i="89"/>
  <c r="U36" i="89" s="1"/>
  <c r="S35" i="89"/>
  <c r="R35" i="89"/>
  <c r="Q35" i="89"/>
  <c r="P35" i="89"/>
  <c r="E35" i="89"/>
  <c r="U34" i="89"/>
  <c r="S34" i="89"/>
  <c r="R34" i="89"/>
  <c r="Q34" i="89"/>
  <c r="P34" i="89"/>
  <c r="E34" i="89"/>
  <c r="T34" i="89" s="1"/>
  <c r="S33" i="89"/>
  <c r="R33" i="89"/>
  <c r="Q33" i="89"/>
  <c r="P33" i="89"/>
  <c r="E33" i="89"/>
  <c r="T33" i="89" s="1"/>
  <c r="S32" i="89"/>
  <c r="R32" i="89"/>
  <c r="Q32" i="89"/>
  <c r="P32" i="89"/>
  <c r="E32" i="89"/>
  <c r="S31" i="89"/>
  <c r="R31" i="89"/>
  <c r="Q31" i="89"/>
  <c r="P31" i="89"/>
  <c r="E31" i="89"/>
  <c r="T31" i="89" s="1"/>
  <c r="S30" i="89"/>
  <c r="R30" i="89"/>
  <c r="Q30" i="89"/>
  <c r="P30" i="89"/>
  <c r="E30" i="89"/>
  <c r="S29" i="89"/>
  <c r="R29" i="89"/>
  <c r="Q29" i="89"/>
  <c r="P29" i="89"/>
  <c r="E29" i="89"/>
  <c r="S28" i="89"/>
  <c r="R28" i="89"/>
  <c r="Q28" i="89"/>
  <c r="P28" i="89"/>
  <c r="E28" i="89"/>
  <c r="S27" i="89"/>
  <c r="R27" i="89"/>
  <c r="U26" i="89"/>
  <c r="S26" i="89"/>
  <c r="R26" i="89"/>
  <c r="Q26" i="89"/>
  <c r="P26" i="89"/>
  <c r="E26" i="89"/>
  <c r="T26" i="89" s="1"/>
  <c r="S25" i="89"/>
  <c r="R25" i="89"/>
  <c r="Q25" i="89"/>
  <c r="P25" i="89"/>
  <c r="E25" i="89"/>
  <c r="U25" i="89" s="1"/>
  <c r="U24" i="89"/>
  <c r="S24" i="89"/>
  <c r="R24" i="89"/>
  <c r="Q24" i="89"/>
  <c r="P24" i="89"/>
  <c r="E24" i="89"/>
  <c r="T24" i="89" s="1"/>
  <c r="S23" i="89"/>
  <c r="R23" i="89"/>
  <c r="Q23" i="89"/>
  <c r="P23" i="89"/>
  <c r="E23" i="89"/>
  <c r="U23" i="89" s="1"/>
  <c r="S22" i="89"/>
  <c r="R22" i="89"/>
  <c r="Q22" i="89"/>
  <c r="P22" i="89"/>
  <c r="E22" i="89"/>
  <c r="U22" i="89" s="1"/>
  <c r="T21" i="89"/>
  <c r="S21" i="89"/>
  <c r="R21" i="89"/>
  <c r="Q21" i="89"/>
  <c r="P21" i="89"/>
  <c r="E21" i="89"/>
  <c r="U21" i="89" s="1"/>
  <c r="S20" i="89"/>
  <c r="R20" i="89"/>
  <c r="Q20" i="89"/>
  <c r="P20" i="89"/>
  <c r="E20" i="89"/>
  <c r="U20" i="89" s="1"/>
  <c r="S19" i="89"/>
  <c r="R19" i="89"/>
  <c r="Q19" i="89"/>
  <c r="P19" i="89"/>
  <c r="E19" i="89"/>
  <c r="U19" i="89" s="1"/>
  <c r="S18" i="89"/>
  <c r="R18" i="89"/>
  <c r="Q18" i="89"/>
  <c r="P18" i="89"/>
  <c r="E18" i="89"/>
  <c r="T18" i="89" s="1"/>
  <c r="U17" i="89"/>
  <c r="S17" i="89"/>
  <c r="R17" i="89"/>
  <c r="Q17" i="89"/>
  <c r="P17" i="89"/>
  <c r="E17" i="89"/>
  <c r="T17" i="89" s="1"/>
  <c r="T16" i="89"/>
  <c r="S16" i="89"/>
  <c r="R16" i="89"/>
  <c r="Q16" i="89"/>
  <c r="P16" i="89"/>
  <c r="E16" i="89"/>
  <c r="U16" i="89" s="1"/>
  <c r="S15" i="89"/>
  <c r="R15" i="89"/>
  <c r="Q15" i="89"/>
  <c r="P15" i="89"/>
  <c r="E15" i="89"/>
  <c r="U15" i="89" s="1"/>
  <c r="S14" i="89"/>
  <c r="R14" i="89"/>
  <c r="Q14" i="89"/>
  <c r="P14" i="89"/>
  <c r="E14" i="89"/>
  <c r="T14" i="89" s="1"/>
  <c r="S13" i="89"/>
  <c r="R13" i="89"/>
  <c r="Q13" i="89"/>
  <c r="P13" i="89"/>
  <c r="T13" i="89" s="1"/>
  <c r="E13" i="89"/>
  <c r="S12" i="89"/>
  <c r="R12" i="89"/>
  <c r="Q12" i="89"/>
  <c r="P12" i="89"/>
  <c r="E12" i="89"/>
  <c r="U12" i="89" s="1"/>
  <c r="T11" i="89"/>
  <c r="S11" i="89"/>
  <c r="R11" i="89"/>
  <c r="Q11" i="89"/>
  <c r="P11" i="89"/>
  <c r="E11" i="89"/>
  <c r="U11" i="89" s="1"/>
  <c r="S10" i="89"/>
  <c r="R10" i="89"/>
  <c r="Q10" i="89"/>
  <c r="P10" i="89"/>
  <c r="E10" i="89"/>
  <c r="U10" i="89" s="1"/>
  <c r="S9" i="89"/>
  <c r="R9" i="89"/>
  <c r="S8" i="89"/>
  <c r="R8" i="89"/>
  <c r="S62" i="88"/>
  <c r="R62" i="88"/>
  <c r="T61" i="88"/>
  <c r="S61" i="88"/>
  <c r="R61" i="88"/>
  <c r="Q61" i="88"/>
  <c r="P61" i="88"/>
  <c r="E61" i="88"/>
  <c r="U61" i="88" s="1"/>
  <c r="S60" i="88"/>
  <c r="R60" i="88"/>
  <c r="Q60" i="88"/>
  <c r="P60" i="88"/>
  <c r="P59" i="88" s="1"/>
  <c r="E60" i="88"/>
  <c r="U60" i="88" s="1"/>
  <c r="S59" i="88"/>
  <c r="R59" i="88"/>
  <c r="S58" i="88"/>
  <c r="R58" i="88"/>
  <c r="S57" i="88"/>
  <c r="R57" i="88"/>
  <c r="Q57" i="88"/>
  <c r="P57" i="88"/>
  <c r="E57" i="88"/>
  <c r="U57" i="88" s="1"/>
  <c r="U56" i="88"/>
  <c r="S56" i="88"/>
  <c r="R56" i="88"/>
  <c r="Q56" i="88"/>
  <c r="P56" i="88"/>
  <c r="E56" i="88"/>
  <c r="T56" i="88" s="1"/>
  <c r="S55" i="88"/>
  <c r="R55" i="88"/>
  <c r="Q55" i="88"/>
  <c r="P55" i="88"/>
  <c r="E55" i="88"/>
  <c r="U55" i="88" s="1"/>
  <c r="U54" i="88"/>
  <c r="S54" i="88"/>
  <c r="R54" i="88"/>
  <c r="Q54" i="88"/>
  <c r="P54" i="88"/>
  <c r="P53" i="88" s="1"/>
  <c r="E54" i="88"/>
  <c r="T54" i="88" s="1"/>
  <c r="S53" i="88"/>
  <c r="R53" i="88"/>
  <c r="S52" i="88"/>
  <c r="R52" i="88"/>
  <c r="Q52" i="88"/>
  <c r="P52" i="88"/>
  <c r="E52" i="88"/>
  <c r="U52" i="88" s="1"/>
  <c r="S51" i="88"/>
  <c r="R51" i="88"/>
  <c r="Q51" i="88"/>
  <c r="P51" i="88"/>
  <c r="E51" i="88"/>
  <c r="U50" i="88"/>
  <c r="S50" i="88"/>
  <c r="R50" i="88"/>
  <c r="Q50" i="88"/>
  <c r="P50" i="88"/>
  <c r="E50" i="88"/>
  <c r="T50" i="88" s="1"/>
  <c r="S49" i="88"/>
  <c r="R49" i="88"/>
  <c r="Q49" i="88"/>
  <c r="P49" i="88"/>
  <c r="E49" i="88"/>
  <c r="T49" i="88" s="1"/>
  <c r="S48" i="88"/>
  <c r="R48" i="88"/>
  <c r="Q48" i="88"/>
  <c r="P48" i="88"/>
  <c r="E48" i="88"/>
  <c r="S47" i="88"/>
  <c r="R47" i="88"/>
  <c r="Q47" i="88"/>
  <c r="P47" i="88"/>
  <c r="E47" i="88"/>
  <c r="T47" i="88" s="1"/>
  <c r="T46" i="88"/>
  <c r="S46" i="88"/>
  <c r="R46" i="88"/>
  <c r="Q46" i="88"/>
  <c r="P46" i="88"/>
  <c r="E46" i="88"/>
  <c r="U46" i="88" s="1"/>
  <c r="S45" i="88"/>
  <c r="R45" i="88"/>
  <c r="Q45" i="88"/>
  <c r="P45" i="88"/>
  <c r="E45" i="88"/>
  <c r="S44" i="88"/>
  <c r="R44" i="88"/>
  <c r="Q44" i="88"/>
  <c r="P44" i="88"/>
  <c r="E44" i="88"/>
  <c r="S43" i="88"/>
  <c r="R43" i="88"/>
  <c r="S42" i="88"/>
  <c r="R42" i="88"/>
  <c r="S41" i="88"/>
  <c r="R41" i="88"/>
  <c r="Q41" i="88"/>
  <c r="P41" i="88"/>
  <c r="E41" i="88"/>
  <c r="T41" i="88" s="1"/>
  <c r="S40" i="88"/>
  <c r="R40" i="88"/>
  <c r="Q40" i="88"/>
  <c r="P40" i="88"/>
  <c r="E40" i="88"/>
  <c r="U40" i="88" s="1"/>
  <c r="S39" i="88"/>
  <c r="R39" i="88"/>
  <c r="Q39" i="88"/>
  <c r="P39" i="88"/>
  <c r="E39" i="88"/>
  <c r="S38" i="88"/>
  <c r="R38" i="88"/>
  <c r="Q38" i="88"/>
  <c r="P38" i="88"/>
  <c r="E38" i="88"/>
  <c r="U38" i="88" s="1"/>
  <c r="S37" i="88"/>
  <c r="R37" i="88"/>
  <c r="Q37" i="88"/>
  <c r="P37" i="88"/>
  <c r="E37" i="88"/>
  <c r="T36" i="88"/>
  <c r="S36" i="88"/>
  <c r="R36" i="88"/>
  <c r="Q36" i="88"/>
  <c r="P36" i="88"/>
  <c r="E36" i="88"/>
  <c r="U36" i="88" s="1"/>
  <c r="S35" i="88"/>
  <c r="R35" i="88"/>
  <c r="Q35" i="88"/>
  <c r="U35" i="88" s="1"/>
  <c r="P35" i="88"/>
  <c r="E35" i="88"/>
  <c r="T35" i="88" s="1"/>
  <c r="S34" i="88"/>
  <c r="R34" i="88"/>
  <c r="Q34" i="88"/>
  <c r="P34" i="88"/>
  <c r="E34" i="88"/>
  <c r="S33" i="88"/>
  <c r="R33" i="88"/>
  <c r="Q33" i="88"/>
  <c r="P33" i="88"/>
  <c r="E33" i="88"/>
  <c r="T33" i="88" s="1"/>
  <c r="S32" i="88"/>
  <c r="R32" i="88"/>
  <c r="Q32" i="88"/>
  <c r="U32" i="88" s="1"/>
  <c r="P32" i="88"/>
  <c r="T32" i="88" s="1"/>
  <c r="E32" i="88"/>
  <c r="S31" i="88"/>
  <c r="R31" i="88"/>
  <c r="Q31" i="88"/>
  <c r="P31" i="88"/>
  <c r="E31" i="88"/>
  <c r="S30" i="88"/>
  <c r="R30" i="88"/>
  <c r="Q30" i="88"/>
  <c r="P30" i="88"/>
  <c r="E30" i="88"/>
  <c r="U30" i="88" s="1"/>
  <c r="S29" i="88"/>
  <c r="R29" i="88"/>
  <c r="Q29" i="88"/>
  <c r="P29" i="88"/>
  <c r="E29" i="88"/>
  <c r="S28" i="88"/>
  <c r="R28" i="88"/>
  <c r="Q28" i="88"/>
  <c r="P28" i="88"/>
  <c r="E28" i="88"/>
  <c r="U28" i="88" s="1"/>
  <c r="S27" i="88"/>
  <c r="R27" i="88"/>
  <c r="S26" i="88"/>
  <c r="R26" i="88"/>
  <c r="Q26" i="88"/>
  <c r="P26" i="88"/>
  <c r="E26" i="88"/>
  <c r="T26" i="88" s="1"/>
  <c r="S25" i="88"/>
  <c r="R25" i="88"/>
  <c r="Q25" i="88"/>
  <c r="P25" i="88"/>
  <c r="E25" i="88"/>
  <c r="S24" i="88"/>
  <c r="R24" i="88"/>
  <c r="Q24" i="88"/>
  <c r="P24" i="88"/>
  <c r="E24" i="88"/>
  <c r="T24" i="88" s="1"/>
  <c r="S23" i="88"/>
  <c r="R23" i="88"/>
  <c r="Q23" i="88"/>
  <c r="U23" i="88" s="1"/>
  <c r="P23" i="88"/>
  <c r="T23" i="88" s="1"/>
  <c r="E23" i="88"/>
  <c r="S22" i="88"/>
  <c r="R22" i="88"/>
  <c r="Q22" i="88"/>
  <c r="P22" i="88"/>
  <c r="E22" i="88"/>
  <c r="S21" i="88"/>
  <c r="R21" i="88"/>
  <c r="Q21" i="88"/>
  <c r="P21" i="88"/>
  <c r="E21" i="88"/>
  <c r="U21" i="88" s="1"/>
  <c r="S20" i="88"/>
  <c r="R20" i="88"/>
  <c r="Q20" i="88"/>
  <c r="P20" i="88"/>
  <c r="E20" i="88"/>
  <c r="S19" i="88"/>
  <c r="R19" i="88"/>
  <c r="Q19" i="88"/>
  <c r="P19" i="88"/>
  <c r="E19" i="88"/>
  <c r="U19" i="88" s="1"/>
  <c r="U18" i="88"/>
  <c r="S18" i="88"/>
  <c r="R18" i="88"/>
  <c r="Q18" i="88"/>
  <c r="P18" i="88"/>
  <c r="E18" i="88"/>
  <c r="T18" i="88" s="1"/>
  <c r="S17" i="88"/>
  <c r="R17" i="88"/>
  <c r="Q17" i="88"/>
  <c r="P17" i="88"/>
  <c r="E17" i="88"/>
  <c r="S16" i="88"/>
  <c r="R16" i="88"/>
  <c r="Q16" i="88"/>
  <c r="P16" i="88"/>
  <c r="E16" i="88"/>
  <c r="T16" i="88" s="1"/>
  <c r="U15" i="88"/>
  <c r="S15" i="88"/>
  <c r="R15" i="88"/>
  <c r="Q15" i="88"/>
  <c r="P15" i="88"/>
  <c r="E15" i="88"/>
  <c r="T15" i="88" s="1"/>
  <c r="S14" i="88"/>
  <c r="R14" i="88"/>
  <c r="Q14" i="88"/>
  <c r="P14" i="88"/>
  <c r="E14" i="88"/>
  <c r="S13" i="88"/>
  <c r="R13" i="88"/>
  <c r="Q13" i="88"/>
  <c r="P13" i="88"/>
  <c r="E13" i="88"/>
  <c r="U13" i="88" s="1"/>
  <c r="S12" i="88"/>
  <c r="R12" i="88"/>
  <c r="Q12" i="88"/>
  <c r="P12" i="88"/>
  <c r="E12" i="88"/>
  <c r="S11" i="88"/>
  <c r="R11" i="88"/>
  <c r="Q11" i="88"/>
  <c r="P11" i="88"/>
  <c r="E11" i="88"/>
  <c r="U11" i="88" s="1"/>
  <c r="S10" i="88"/>
  <c r="R10" i="88"/>
  <c r="Q10" i="88"/>
  <c r="P10" i="88"/>
  <c r="E10" i="88"/>
  <c r="S9" i="88"/>
  <c r="R9" i="88"/>
  <c r="S8" i="88"/>
  <c r="R8" i="88"/>
  <c r="S62" i="87"/>
  <c r="R62" i="87"/>
  <c r="T61" i="87"/>
  <c r="S61" i="87"/>
  <c r="R61" i="87"/>
  <c r="Q61" i="87"/>
  <c r="P61" i="87"/>
  <c r="E61" i="87"/>
  <c r="U61" i="87" s="1"/>
  <c r="S60" i="87"/>
  <c r="R60" i="87"/>
  <c r="Q60" i="87"/>
  <c r="P60" i="87"/>
  <c r="E60" i="87"/>
  <c r="U60" i="87" s="1"/>
  <c r="S59" i="87"/>
  <c r="R59" i="87"/>
  <c r="S58" i="87"/>
  <c r="R58" i="87"/>
  <c r="U57" i="87"/>
  <c r="S57" i="87"/>
  <c r="R57" i="87"/>
  <c r="Q57" i="87"/>
  <c r="P57" i="87"/>
  <c r="E57" i="87"/>
  <c r="T57" i="87" s="1"/>
  <c r="T56" i="87"/>
  <c r="S56" i="87"/>
  <c r="R56" i="87"/>
  <c r="Q56" i="87"/>
  <c r="P56" i="87"/>
  <c r="E56" i="87"/>
  <c r="U56" i="87" s="1"/>
  <c r="S55" i="87"/>
  <c r="R55" i="87"/>
  <c r="Q55" i="87"/>
  <c r="P55" i="87"/>
  <c r="E55" i="87"/>
  <c r="S54" i="87"/>
  <c r="R54" i="87"/>
  <c r="Q54" i="87"/>
  <c r="P54" i="87"/>
  <c r="E54" i="87"/>
  <c r="U54" i="87" s="1"/>
  <c r="S53" i="87"/>
  <c r="R53" i="87"/>
  <c r="S52" i="87"/>
  <c r="R52" i="87"/>
  <c r="Q52" i="87"/>
  <c r="P52" i="87"/>
  <c r="E52" i="87"/>
  <c r="U52" i="87" s="1"/>
  <c r="T51" i="87"/>
  <c r="S51" i="87"/>
  <c r="R51" i="87"/>
  <c r="Q51" i="87"/>
  <c r="P51" i="87"/>
  <c r="E51" i="87"/>
  <c r="U51" i="87" s="1"/>
  <c r="S50" i="87"/>
  <c r="R50" i="87"/>
  <c r="Q50" i="87"/>
  <c r="P50" i="87"/>
  <c r="E50" i="87"/>
  <c r="U50" i="87" s="1"/>
  <c r="S49" i="87"/>
  <c r="R49" i="87"/>
  <c r="Q49" i="87"/>
  <c r="P49" i="87"/>
  <c r="E49" i="87"/>
  <c r="T49" i="87" s="1"/>
  <c r="S48" i="87"/>
  <c r="R48" i="87"/>
  <c r="Q48" i="87"/>
  <c r="P48" i="87"/>
  <c r="E48" i="87"/>
  <c r="S47" i="87"/>
  <c r="R47" i="87"/>
  <c r="Q47" i="87"/>
  <c r="P47" i="87"/>
  <c r="E47" i="87"/>
  <c r="U47" i="87" s="1"/>
  <c r="T46" i="87"/>
  <c r="S46" i="87"/>
  <c r="R46" i="87"/>
  <c r="Q46" i="87"/>
  <c r="P46" i="87"/>
  <c r="E46" i="87"/>
  <c r="U46" i="87" s="1"/>
  <c r="S45" i="87"/>
  <c r="R45" i="87"/>
  <c r="Q45" i="87"/>
  <c r="P45" i="87"/>
  <c r="E45" i="87"/>
  <c r="T45" i="87" s="1"/>
  <c r="S44" i="87"/>
  <c r="R44" i="87"/>
  <c r="Q44" i="87"/>
  <c r="P44" i="87"/>
  <c r="E44" i="87"/>
  <c r="S43" i="87"/>
  <c r="R43" i="87"/>
  <c r="S42" i="87"/>
  <c r="R42" i="87"/>
  <c r="T41" i="87"/>
  <c r="S41" i="87"/>
  <c r="R41" i="87"/>
  <c r="Q41" i="87"/>
  <c r="P41" i="87"/>
  <c r="E41" i="87"/>
  <c r="U41" i="87" s="1"/>
  <c r="S40" i="87"/>
  <c r="R40" i="87"/>
  <c r="Q40" i="87"/>
  <c r="P40" i="87"/>
  <c r="E40" i="87"/>
  <c r="S39" i="87"/>
  <c r="R39" i="87"/>
  <c r="Q39" i="87"/>
  <c r="P39" i="87"/>
  <c r="E39" i="87"/>
  <c r="T39" i="87" s="1"/>
  <c r="T38" i="87"/>
  <c r="S38" i="87"/>
  <c r="R38" i="87"/>
  <c r="Q38" i="87"/>
  <c r="P38" i="87"/>
  <c r="E38" i="87"/>
  <c r="U38" i="87" s="1"/>
  <c r="S37" i="87"/>
  <c r="R37" i="87"/>
  <c r="Q37" i="87"/>
  <c r="P37" i="87"/>
  <c r="E37" i="87"/>
  <c r="U37" i="87" s="1"/>
  <c r="T36" i="87"/>
  <c r="S36" i="87"/>
  <c r="R36" i="87"/>
  <c r="Q36" i="87"/>
  <c r="P36" i="87"/>
  <c r="E36" i="87"/>
  <c r="U36" i="87" s="1"/>
  <c r="S35" i="87"/>
  <c r="R35" i="87"/>
  <c r="Q35" i="87"/>
  <c r="P35" i="87"/>
  <c r="E35" i="87"/>
  <c r="S34" i="87"/>
  <c r="R34" i="87"/>
  <c r="Q34" i="87"/>
  <c r="P34" i="87"/>
  <c r="E34" i="87"/>
  <c r="U34" i="87" s="1"/>
  <c r="T33" i="87"/>
  <c r="S33" i="87"/>
  <c r="R33" i="87"/>
  <c r="Q33" i="87"/>
  <c r="P33" i="87"/>
  <c r="E33" i="87"/>
  <c r="U33" i="87" s="1"/>
  <c r="S32" i="87"/>
  <c r="R32" i="87"/>
  <c r="Q32" i="87"/>
  <c r="P32" i="87"/>
  <c r="T32" i="87" s="1"/>
  <c r="E32" i="87"/>
  <c r="S31" i="87"/>
  <c r="R31" i="87"/>
  <c r="Q31" i="87"/>
  <c r="P31" i="87"/>
  <c r="E31" i="87"/>
  <c r="S30" i="87"/>
  <c r="R30" i="87"/>
  <c r="Q30" i="87"/>
  <c r="P30" i="87"/>
  <c r="T30" i="87" s="1"/>
  <c r="E30" i="87"/>
  <c r="U30" i="87" s="1"/>
  <c r="T29" i="87"/>
  <c r="S29" i="87"/>
  <c r="R29" i="87"/>
  <c r="Q29" i="87"/>
  <c r="P29" i="87"/>
  <c r="E29" i="87"/>
  <c r="U29" i="87" s="1"/>
  <c r="S28" i="87"/>
  <c r="R28" i="87"/>
  <c r="Q28" i="87"/>
  <c r="P28" i="87"/>
  <c r="E28" i="87"/>
  <c r="T28" i="87" s="1"/>
  <c r="S27" i="87"/>
  <c r="R27" i="87"/>
  <c r="S26" i="87"/>
  <c r="R26" i="87"/>
  <c r="Q26" i="87"/>
  <c r="P26" i="87"/>
  <c r="E26" i="87"/>
  <c r="S25" i="87"/>
  <c r="R25" i="87"/>
  <c r="Q25" i="87"/>
  <c r="P25" i="87"/>
  <c r="E25" i="87"/>
  <c r="U25" i="87" s="1"/>
  <c r="S24" i="87"/>
  <c r="R24" i="87"/>
  <c r="Q24" i="87"/>
  <c r="P24" i="87"/>
  <c r="E24" i="87"/>
  <c r="T24" i="87" s="1"/>
  <c r="S23" i="87"/>
  <c r="R23" i="87"/>
  <c r="Q23" i="87"/>
  <c r="P23" i="87"/>
  <c r="E23" i="87"/>
  <c r="S22" i="87"/>
  <c r="R22" i="87"/>
  <c r="Q22" i="87"/>
  <c r="P22" i="87"/>
  <c r="E22" i="87"/>
  <c r="T22" i="87" s="1"/>
  <c r="S21" i="87"/>
  <c r="R21" i="87"/>
  <c r="Q21" i="87"/>
  <c r="P21" i="87"/>
  <c r="E21" i="87"/>
  <c r="S20" i="87"/>
  <c r="R20" i="87"/>
  <c r="Q20" i="87"/>
  <c r="P20" i="87"/>
  <c r="E20" i="87"/>
  <c r="S19" i="87"/>
  <c r="R19" i="87"/>
  <c r="Q19" i="87"/>
  <c r="P19" i="87"/>
  <c r="E19" i="87"/>
  <c r="U19" i="87" s="1"/>
  <c r="S18" i="87"/>
  <c r="R18" i="87"/>
  <c r="Q18" i="87"/>
  <c r="P18" i="87"/>
  <c r="E18" i="87"/>
  <c r="U17" i="87"/>
  <c r="S17" i="87"/>
  <c r="R17" i="87"/>
  <c r="Q17" i="87"/>
  <c r="P17" i="87"/>
  <c r="E17" i="87"/>
  <c r="T17" i="87" s="1"/>
  <c r="S16" i="87"/>
  <c r="R16" i="87"/>
  <c r="Q16" i="87"/>
  <c r="P16" i="87"/>
  <c r="E16" i="87"/>
  <c r="T16" i="87" s="1"/>
  <c r="S15" i="87"/>
  <c r="R15" i="87"/>
  <c r="Q15" i="87"/>
  <c r="P15" i="87"/>
  <c r="E15" i="87"/>
  <c r="S14" i="87"/>
  <c r="R14" i="87"/>
  <c r="Q14" i="87"/>
  <c r="P14" i="87"/>
  <c r="E14" i="87"/>
  <c r="T14" i="87" s="1"/>
  <c r="T13" i="87"/>
  <c r="S13" i="87"/>
  <c r="R13" i="87"/>
  <c r="Q13" i="87"/>
  <c r="P13" i="87"/>
  <c r="E13" i="87"/>
  <c r="U13" i="87" s="1"/>
  <c r="S12" i="87"/>
  <c r="R12" i="87"/>
  <c r="Q12" i="87"/>
  <c r="P12" i="87"/>
  <c r="E12" i="87"/>
  <c r="S11" i="87"/>
  <c r="R11" i="87"/>
  <c r="Q11" i="87"/>
  <c r="P11" i="87"/>
  <c r="E11" i="87"/>
  <c r="U11" i="87" s="1"/>
  <c r="S10" i="87"/>
  <c r="R10" i="87"/>
  <c r="Q10" i="87"/>
  <c r="P10" i="87"/>
  <c r="E10" i="87"/>
  <c r="S9" i="87"/>
  <c r="R9" i="87"/>
  <c r="S8" i="87"/>
  <c r="R8" i="87"/>
  <c r="S62" i="86"/>
  <c r="R62" i="86"/>
  <c r="S61" i="86"/>
  <c r="R61" i="86"/>
  <c r="Q61" i="86"/>
  <c r="P61" i="86"/>
  <c r="E61" i="86"/>
  <c r="U61" i="86" s="1"/>
  <c r="S60" i="86"/>
  <c r="R60" i="86"/>
  <c r="Q60" i="86"/>
  <c r="Q59" i="86" s="1"/>
  <c r="P60" i="86"/>
  <c r="E60" i="86"/>
  <c r="E59" i="86" s="1"/>
  <c r="U59" i="86" s="1"/>
  <c r="S59" i="86"/>
  <c r="R59" i="86"/>
  <c r="S58" i="86"/>
  <c r="R58" i="86"/>
  <c r="S57" i="86"/>
  <c r="R57" i="86"/>
  <c r="Q57" i="86"/>
  <c r="P57" i="86"/>
  <c r="E57" i="86"/>
  <c r="U57" i="86" s="1"/>
  <c r="S56" i="86"/>
  <c r="R56" i="86"/>
  <c r="Q56" i="86"/>
  <c r="P56" i="86"/>
  <c r="E56" i="86"/>
  <c r="S55" i="86"/>
  <c r="R55" i="86"/>
  <c r="Q55" i="86"/>
  <c r="P55" i="86"/>
  <c r="E55" i="86"/>
  <c r="U55" i="86" s="1"/>
  <c r="U54" i="86"/>
  <c r="S54" i="86"/>
  <c r="R54" i="86"/>
  <c r="Q54" i="86"/>
  <c r="Q53" i="86" s="1"/>
  <c r="P54" i="86"/>
  <c r="E54" i="86"/>
  <c r="S53" i="86"/>
  <c r="R53" i="86"/>
  <c r="T52" i="86"/>
  <c r="S52" i="86"/>
  <c r="R52" i="86"/>
  <c r="Q52" i="86"/>
  <c r="P52" i="86"/>
  <c r="E52" i="86"/>
  <c r="U52" i="86" s="1"/>
  <c r="S51" i="86"/>
  <c r="R51" i="86"/>
  <c r="Q51" i="86"/>
  <c r="P51" i="86"/>
  <c r="E51" i="86"/>
  <c r="S50" i="86"/>
  <c r="R50" i="86"/>
  <c r="Q50" i="86"/>
  <c r="P50" i="86"/>
  <c r="E50" i="86"/>
  <c r="U50" i="86" s="1"/>
  <c r="T49" i="86"/>
  <c r="S49" i="86"/>
  <c r="R49" i="86"/>
  <c r="Q49" i="86"/>
  <c r="P49" i="86"/>
  <c r="E49" i="86"/>
  <c r="U49" i="86" s="1"/>
  <c r="S48" i="86"/>
  <c r="R48" i="86"/>
  <c r="Q48" i="86"/>
  <c r="P48" i="86"/>
  <c r="E48" i="86"/>
  <c r="U48" i="86" s="1"/>
  <c r="S47" i="86"/>
  <c r="R47" i="86"/>
  <c r="Q47" i="86"/>
  <c r="P47" i="86"/>
  <c r="E47" i="86"/>
  <c r="T47" i="86" s="1"/>
  <c r="S46" i="86"/>
  <c r="R46" i="86"/>
  <c r="Q46" i="86"/>
  <c r="P46" i="86"/>
  <c r="E46" i="86"/>
  <c r="S45" i="86"/>
  <c r="R45" i="86"/>
  <c r="Q45" i="86"/>
  <c r="P45" i="86"/>
  <c r="E45" i="86"/>
  <c r="S44" i="86"/>
  <c r="R44" i="86"/>
  <c r="Q44" i="86"/>
  <c r="P44" i="86"/>
  <c r="E44" i="86"/>
  <c r="S43" i="86"/>
  <c r="R43" i="86"/>
  <c r="S42" i="86"/>
  <c r="R42" i="86"/>
  <c r="S41" i="86"/>
  <c r="R41" i="86"/>
  <c r="Q41" i="86"/>
  <c r="P41" i="86"/>
  <c r="E41" i="86"/>
  <c r="T41" i="86" s="1"/>
  <c r="U40" i="86"/>
  <c r="S40" i="86"/>
  <c r="R40" i="86"/>
  <c r="Q40" i="86"/>
  <c r="P40" i="86"/>
  <c r="E40" i="86"/>
  <c r="T40" i="86" s="1"/>
  <c r="T39" i="86"/>
  <c r="S39" i="86"/>
  <c r="R39" i="86"/>
  <c r="Q39" i="86"/>
  <c r="P39" i="86"/>
  <c r="E39" i="86"/>
  <c r="U39" i="86" s="1"/>
  <c r="S38" i="86"/>
  <c r="R38" i="86"/>
  <c r="Q38" i="86"/>
  <c r="P38" i="86"/>
  <c r="E38" i="86"/>
  <c r="U37" i="86"/>
  <c r="S37" i="86"/>
  <c r="R37" i="86"/>
  <c r="Q37" i="86"/>
  <c r="P37" i="86"/>
  <c r="E37" i="86"/>
  <c r="T37" i="86" s="1"/>
  <c r="T36" i="86"/>
  <c r="S36" i="86"/>
  <c r="R36" i="86"/>
  <c r="Q36" i="86"/>
  <c r="P36" i="86"/>
  <c r="E36" i="86"/>
  <c r="U36" i="86" s="1"/>
  <c r="S35" i="86"/>
  <c r="R35" i="86"/>
  <c r="Q35" i="86"/>
  <c r="P35" i="86"/>
  <c r="E35" i="86"/>
  <c r="U35" i="86" s="1"/>
  <c r="S34" i="86"/>
  <c r="R34" i="86"/>
  <c r="Q34" i="86"/>
  <c r="P34" i="86"/>
  <c r="E34" i="86"/>
  <c r="U34" i="86" s="1"/>
  <c r="S33" i="86"/>
  <c r="R33" i="86"/>
  <c r="Q33" i="86"/>
  <c r="P33" i="86"/>
  <c r="E33" i="86"/>
  <c r="T33" i="86" s="1"/>
  <c r="U32" i="86"/>
  <c r="S32" i="86"/>
  <c r="R32" i="86"/>
  <c r="Q32" i="86"/>
  <c r="P32" i="86"/>
  <c r="E32" i="86"/>
  <c r="S31" i="86"/>
  <c r="R31" i="86"/>
  <c r="Q31" i="86"/>
  <c r="P31" i="86"/>
  <c r="E31" i="86"/>
  <c r="U31" i="86" s="1"/>
  <c r="S30" i="86"/>
  <c r="R30" i="86"/>
  <c r="Q30" i="86"/>
  <c r="P30" i="86"/>
  <c r="T30" i="86" s="1"/>
  <c r="E30" i="86"/>
  <c r="U30" i="86" s="1"/>
  <c r="S29" i="86"/>
  <c r="R29" i="86"/>
  <c r="Q29" i="86"/>
  <c r="P29" i="86"/>
  <c r="E29" i="86"/>
  <c r="T29" i="86" s="1"/>
  <c r="U28" i="86"/>
  <c r="T28" i="86"/>
  <c r="S28" i="86"/>
  <c r="R28" i="86"/>
  <c r="Q28" i="86"/>
  <c r="P28" i="86"/>
  <c r="E28" i="86"/>
  <c r="S27" i="86"/>
  <c r="R27" i="86"/>
  <c r="T26" i="86"/>
  <c r="S26" i="86"/>
  <c r="R26" i="86"/>
  <c r="Q26" i="86"/>
  <c r="P26" i="86"/>
  <c r="E26" i="86"/>
  <c r="U26" i="86" s="1"/>
  <c r="S25" i="86"/>
  <c r="R25" i="86"/>
  <c r="Q25" i="86"/>
  <c r="P25" i="86"/>
  <c r="E25" i="86"/>
  <c r="U25" i="86" s="1"/>
  <c r="U24" i="86"/>
  <c r="S24" i="86"/>
  <c r="R24" i="86"/>
  <c r="Q24" i="86"/>
  <c r="P24" i="86"/>
  <c r="E24" i="86"/>
  <c r="T24" i="86" s="1"/>
  <c r="S23" i="86"/>
  <c r="R23" i="86"/>
  <c r="Q23" i="86"/>
  <c r="U23" i="86" s="1"/>
  <c r="P23" i="86"/>
  <c r="T23" i="86" s="1"/>
  <c r="E23" i="86"/>
  <c r="U22" i="86"/>
  <c r="S22" i="86"/>
  <c r="R22" i="86"/>
  <c r="Q22" i="86"/>
  <c r="P22" i="86"/>
  <c r="E22" i="86"/>
  <c r="T22" i="86" s="1"/>
  <c r="S21" i="86"/>
  <c r="R21" i="86"/>
  <c r="Q21" i="86"/>
  <c r="P21" i="86"/>
  <c r="E21" i="86"/>
  <c r="U21" i="86" s="1"/>
  <c r="U20" i="86"/>
  <c r="S20" i="86"/>
  <c r="R20" i="86"/>
  <c r="Q20" i="86"/>
  <c r="P20" i="86"/>
  <c r="E20" i="86"/>
  <c r="T20" i="86" s="1"/>
  <c r="S19" i="86"/>
  <c r="R19" i="86"/>
  <c r="Q19" i="86"/>
  <c r="P19" i="86"/>
  <c r="E19" i="86"/>
  <c r="U19" i="86" s="1"/>
  <c r="S18" i="86"/>
  <c r="R18" i="86"/>
  <c r="Q18" i="86"/>
  <c r="P18" i="86"/>
  <c r="E18" i="86"/>
  <c r="U18" i="86" s="1"/>
  <c r="T17" i="86"/>
  <c r="S17" i="86"/>
  <c r="R17" i="86"/>
  <c r="Q17" i="86"/>
  <c r="P17" i="86"/>
  <c r="E17" i="86"/>
  <c r="U17" i="86" s="1"/>
  <c r="S16" i="86"/>
  <c r="R16" i="86"/>
  <c r="Q16" i="86"/>
  <c r="P16" i="86"/>
  <c r="E16" i="86"/>
  <c r="T16" i="86" s="1"/>
  <c r="T15" i="86"/>
  <c r="S15" i="86"/>
  <c r="R15" i="86"/>
  <c r="Q15" i="86"/>
  <c r="P15" i="86"/>
  <c r="E15" i="86"/>
  <c r="U15" i="86" s="1"/>
  <c r="S14" i="86"/>
  <c r="R14" i="86"/>
  <c r="Q14" i="86"/>
  <c r="P14" i="86"/>
  <c r="E14" i="86"/>
  <c r="U14" i="86" s="1"/>
  <c r="S13" i="86"/>
  <c r="R13" i="86"/>
  <c r="Q13" i="86"/>
  <c r="P13" i="86"/>
  <c r="E13" i="86"/>
  <c r="U13" i="86" s="1"/>
  <c r="U12" i="86"/>
  <c r="S12" i="86"/>
  <c r="R12" i="86"/>
  <c r="Q12" i="86"/>
  <c r="P12" i="86"/>
  <c r="E12" i="86"/>
  <c r="T12" i="86" s="1"/>
  <c r="T11" i="86"/>
  <c r="S11" i="86"/>
  <c r="R11" i="86"/>
  <c r="Q11" i="86"/>
  <c r="P11" i="86"/>
  <c r="E11" i="86"/>
  <c r="U11" i="86" s="1"/>
  <c r="S10" i="86"/>
  <c r="R10" i="86"/>
  <c r="Q10" i="86"/>
  <c r="P10" i="86"/>
  <c r="E10" i="86"/>
  <c r="S9" i="86"/>
  <c r="R9" i="86"/>
  <c r="S8" i="86"/>
  <c r="R8" i="86"/>
  <c r="S62" i="85"/>
  <c r="R62" i="85"/>
  <c r="S61" i="85"/>
  <c r="R61" i="85"/>
  <c r="Q61" i="85"/>
  <c r="P61" i="85"/>
  <c r="E61" i="85"/>
  <c r="U61" i="85" s="1"/>
  <c r="S60" i="85"/>
  <c r="R60" i="85"/>
  <c r="Q60" i="85"/>
  <c r="Q59" i="85" s="1"/>
  <c r="P60" i="85"/>
  <c r="E60" i="85"/>
  <c r="S59" i="85"/>
  <c r="R59" i="85"/>
  <c r="S58" i="85"/>
  <c r="R58" i="85"/>
  <c r="S57" i="85"/>
  <c r="R57" i="85"/>
  <c r="Q57" i="85"/>
  <c r="P57" i="85"/>
  <c r="E57" i="85"/>
  <c r="U57" i="85" s="1"/>
  <c r="U56" i="85"/>
  <c r="S56" i="85"/>
  <c r="R56" i="85"/>
  <c r="Q56" i="85"/>
  <c r="P56" i="85"/>
  <c r="E56" i="85"/>
  <c r="T56" i="85" s="1"/>
  <c r="S55" i="85"/>
  <c r="R55" i="85"/>
  <c r="Q55" i="85"/>
  <c r="P55" i="85"/>
  <c r="E55" i="85"/>
  <c r="S54" i="85"/>
  <c r="R54" i="85"/>
  <c r="Q54" i="85"/>
  <c r="P54" i="85"/>
  <c r="E54" i="85"/>
  <c r="S53" i="85"/>
  <c r="R53" i="85"/>
  <c r="T52" i="85"/>
  <c r="S52" i="85"/>
  <c r="R52" i="85"/>
  <c r="Q52" i="85"/>
  <c r="P52" i="85"/>
  <c r="E52" i="85"/>
  <c r="U52" i="85" s="1"/>
  <c r="S51" i="85"/>
  <c r="R51" i="85"/>
  <c r="Q51" i="85"/>
  <c r="P51" i="85"/>
  <c r="E51" i="85"/>
  <c r="S50" i="85"/>
  <c r="R50" i="85"/>
  <c r="Q50" i="85"/>
  <c r="P50" i="85"/>
  <c r="E50" i="85"/>
  <c r="U50" i="85" s="1"/>
  <c r="S49" i="85"/>
  <c r="R49" i="85"/>
  <c r="Q49" i="85"/>
  <c r="P49" i="85"/>
  <c r="E49" i="85"/>
  <c r="U48" i="85"/>
  <c r="S48" i="85"/>
  <c r="R48" i="85"/>
  <c r="Q48" i="85"/>
  <c r="P48" i="85"/>
  <c r="E48" i="85"/>
  <c r="T48" i="85" s="1"/>
  <c r="S47" i="85"/>
  <c r="R47" i="85"/>
  <c r="Q47" i="85"/>
  <c r="P47" i="85"/>
  <c r="E47" i="85"/>
  <c r="T47" i="85" s="1"/>
  <c r="S46" i="85"/>
  <c r="R46" i="85"/>
  <c r="Q46" i="85"/>
  <c r="P46" i="85"/>
  <c r="E46" i="85"/>
  <c r="S45" i="85"/>
  <c r="R45" i="85"/>
  <c r="Q45" i="85"/>
  <c r="P45" i="85"/>
  <c r="E45" i="85"/>
  <c r="T45" i="85" s="1"/>
  <c r="S44" i="85"/>
  <c r="R44" i="85"/>
  <c r="Q44" i="85"/>
  <c r="P44" i="85"/>
  <c r="E44" i="85"/>
  <c r="S43" i="85"/>
  <c r="R43" i="85"/>
  <c r="S42" i="85"/>
  <c r="R42" i="85"/>
  <c r="S41" i="85"/>
  <c r="R41" i="85"/>
  <c r="Q41" i="85"/>
  <c r="P41" i="85"/>
  <c r="E41" i="85"/>
  <c r="S40" i="85"/>
  <c r="R40" i="85"/>
  <c r="Q40" i="85"/>
  <c r="P40" i="85"/>
  <c r="E40" i="85"/>
  <c r="U40" i="85" s="1"/>
  <c r="S39" i="85"/>
  <c r="R39" i="85"/>
  <c r="Q39" i="85"/>
  <c r="P39" i="85"/>
  <c r="E39" i="85"/>
  <c r="T38" i="85"/>
  <c r="S38" i="85"/>
  <c r="R38" i="85"/>
  <c r="Q38" i="85"/>
  <c r="P38" i="85"/>
  <c r="E38" i="85"/>
  <c r="U38" i="85" s="1"/>
  <c r="S37" i="85"/>
  <c r="R37" i="85"/>
  <c r="Q37" i="85"/>
  <c r="P37" i="85"/>
  <c r="E37" i="85"/>
  <c r="S36" i="85"/>
  <c r="R36" i="85"/>
  <c r="Q36" i="85"/>
  <c r="P36" i="85"/>
  <c r="E36" i="85"/>
  <c r="S35" i="85"/>
  <c r="R35" i="85"/>
  <c r="Q35" i="85"/>
  <c r="P35" i="85"/>
  <c r="E35" i="85"/>
  <c r="T35" i="85" s="1"/>
  <c r="S34" i="85"/>
  <c r="R34" i="85"/>
  <c r="Q34" i="85"/>
  <c r="P34" i="85"/>
  <c r="E34" i="85"/>
  <c r="U34" i="85" s="1"/>
  <c r="S33" i="85"/>
  <c r="R33" i="85"/>
  <c r="Q33" i="85"/>
  <c r="P33" i="85"/>
  <c r="E33" i="85"/>
  <c r="S32" i="85"/>
  <c r="R32" i="85"/>
  <c r="Q32" i="85"/>
  <c r="P32" i="85"/>
  <c r="E32" i="85"/>
  <c r="U32" i="85" s="1"/>
  <c r="S31" i="85"/>
  <c r="R31" i="85"/>
  <c r="Q31" i="85"/>
  <c r="P31" i="85"/>
  <c r="E31" i="85"/>
  <c r="S30" i="85"/>
  <c r="R30" i="85"/>
  <c r="Q30" i="85"/>
  <c r="P30" i="85"/>
  <c r="E30" i="85"/>
  <c r="S29" i="85"/>
  <c r="R29" i="85"/>
  <c r="Q29" i="85"/>
  <c r="P29" i="85"/>
  <c r="E29" i="85"/>
  <c r="T29" i="85" s="1"/>
  <c r="S28" i="85"/>
  <c r="R28" i="85"/>
  <c r="Q28" i="85"/>
  <c r="P28" i="85"/>
  <c r="E28" i="85"/>
  <c r="S27" i="85"/>
  <c r="R27" i="85"/>
  <c r="S26" i="85"/>
  <c r="R26" i="85"/>
  <c r="Q26" i="85"/>
  <c r="P26" i="85"/>
  <c r="E26" i="85"/>
  <c r="S25" i="85"/>
  <c r="R25" i="85"/>
  <c r="Q25" i="85"/>
  <c r="P25" i="85"/>
  <c r="E25" i="85"/>
  <c r="U25" i="85" s="1"/>
  <c r="T24" i="85"/>
  <c r="S24" i="85"/>
  <c r="R24" i="85"/>
  <c r="Q24" i="85"/>
  <c r="P24" i="85"/>
  <c r="E24" i="85"/>
  <c r="U24" i="85" s="1"/>
  <c r="S23" i="85"/>
  <c r="R23" i="85"/>
  <c r="Q23" i="85"/>
  <c r="P23" i="85"/>
  <c r="T23" i="85" s="1"/>
  <c r="E23" i="85"/>
  <c r="S22" i="85"/>
  <c r="R22" i="85"/>
  <c r="Q22" i="85"/>
  <c r="P22" i="85"/>
  <c r="E22" i="85"/>
  <c r="S21" i="85"/>
  <c r="R21" i="85"/>
  <c r="Q21" i="85"/>
  <c r="P21" i="85"/>
  <c r="E21" i="85"/>
  <c r="U21" i="85" s="1"/>
  <c r="U20" i="85"/>
  <c r="S20" i="85"/>
  <c r="R20" i="85"/>
  <c r="Q20" i="85"/>
  <c r="P20" i="85"/>
  <c r="E20" i="85"/>
  <c r="T20" i="85" s="1"/>
  <c r="T19" i="85"/>
  <c r="S19" i="85"/>
  <c r="R19" i="85"/>
  <c r="Q19" i="85"/>
  <c r="P19" i="85"/>
  <c r="E19" i="85"/>
  <c r="U19" i="85" s="1"/>
  <c r="U18" i="85"/>
  <c r="S18" i="85"/>
  <c r="R18" i="85"/>
  <c r="Q18" i="85"/>
  <c r="P18" i="85"/>
  <c r="E18" i="85"/>
  <c r="T18" i="85" s="1"/>
  <c r="S17" i="85"/>
  <c r="R17" i="85"/>
  <c r="Q17" i="85"/>
  <c r="P17" i="85"/>
  <c r="E17" i="85"/>
  <c r="U17" i="85" s="1"/>
  <c r="S16" i="85"/>
  <c r="R16" i="85"/>
  <c r="Q16" i="85"/>
  <c r="P16" i="85"/>
  <c r="E16" i="85"/>
  <c r="U16" i="85" s="1"/>
  <c r="T15" i="85"/>
  <c r="S15" i="85"/>
  <c r="R15" i="85"/>
  <c r="Q15" i="85"/>
  <c r="P15" i="85"/>
  <c r="E15" i="85"/>
  <c r="U15" i="85" s="1"/>
  <c r="S14" i="85"/>
  <c r="R14" i="85"/>
  <c r="Q14" i="85"/>
  <c r="P14" i="85"/>
  <c r="E14" i="85"/>
  <c r="T14" i="85" s="1"/>
  <c r="T13" i="85"/>
  <c r="S13" i="85"/>
  <c r="R13" i="85"/>
  <c r="Q13" i="85"/>
  <c r="P13" i="85"/>
  <c r="E13" i="85"/>
  <c r="U13" i="85" s="1"/>
  <c r="S12" i="85"/>
  <c r="R12" i="85"/>
  <c r="Q12" i="85"/>
  <c r="P12" i="85"/>
  <c r="E12" i="85"/>
  <c r="U12" i="85" s="1"/>
  <c r="S11" i="85"/>
  <c r="R11" i="85"/>
  <c r="Q11" i="85"/>
  <c r="P11" i="85"/>
  <c r="E11" i="85"/>
  <c r="U11" i="85" s="1"/>
  <c r="U10" i="85"/>
  <c r="S10" i="85"/>
  <c r="R10" i="85"/>
  <c r="Q10" i="85"/>
  <c r="P10" i="85"/>
  <c r="E10" i="85"/>
  <c r="S9" i="85"/>
  <c r="R9" i="85"/>
  <c r="S8" i="85"/>
  <c r="R8" i="85"/>
  <c r="R62" i="84"/>
  <c r="T61" i="84"/>
  <c r="S61" i="84"/>
  <c r="R61" i="84"/>
  <c r="Q61" i="84"/>
  <c r="P61" i="84"/>
  <c r="E61" i="84"/>
  <c r="U61" i="84" s="1"/>
  <c r="S60" i="84"/>
  <c r="R60" i="84"/>
  <c r="Q60" i="84"/>
  <c r="P60" i="84"/>
  <c r="P59" i="84" s="1"/>
  <c r="E60" i="84"/>
  <c r="S59" i="84"/>
  <c r="R59" i="84"/>
  <c r="R58" i="84"/>
  <c r="S57" i="84"/>
  <c r="R57" i="84"/>
  <c r="Q57" i="84"/>
  <c r="P57" i="84"/>
  <c r="E57" i="84"/>
  <c r="U57" i="84" s="1"/>
  <c r="S56" i="84"/>
  <c r="R56" i="84"/>
  <c r="Q56" i="84"/>
  <c r="P56" i="84"/>
  <c r="E56" i="84"/>
  <c r="T56" i="84" s="1"/>
  <c r="S55" i="84"/>
  <c r="R55" i="84"/>
  <c r="Q55" i="84"/>
  <c r="P55" i="84"/>
  <c r="E55" i="84"/>
  <c r="S54" i="84"/>
  <c r="R54" i="84"/>
  <c r="Q54" i="84"/>
  <c r="P54" i="84"/>
  <c r="E54" i="84"/>
  <c r="T54" i="84" s="1"/>
  <c r="S53" i="84"/>
  <c r="R53" i="84"/>
  <c r="S52" i="84"/>
  <c r="R52" i="84"/>
  <c r="Q52" i="84"/>
  <c r="P52" i="84"/>
  <c r="E52" i="84"/>
  <c r="S51" i="84"/>
  <c r="R51" i="84"/>
  <c r="Q51" i="84"/>
  <c r="P51" i="84"/>
  <c r="E51" i="84"/>
  <c r="T51" i="84" s="1"/>
  <c r="T50" i="84"/>
  <c r="S50" i="84"/>
  <c r="R50" i="84"/>
  <c r="Q50" i="84"/>
  <c r="P50" i="84"/>
  <c r="E50" i="84"/>
  <c r="U50" i="84" s="1"/>
  <c r="S49" i="84"/>
  <c r="R49" i="84"/>
  <c r="Q49" i="84"/>
  <c r="P49" i="84"/>
  <c r="E49" i="84"/>
  <c r="S48" i="84"/>
  <c r="R48" i="84"/>
  <c r="Q48" i="84"/>
  <c r="P48" i="84"/>
  <c r="E48" i="84"/>
  <c r="U48" i="84" s="1"/>
  <c r="S47" i="84"/>
  <c r="R47" i="84"/>
  <c r="Q47" i="84"/>
  <c r="P47" i="84"/>
  <c r="E47" i="84"/>
  <c r="S46" i="84"/>
  <c r="R46" i="84"/>
  <c r="Q46" i="84"/>
  <c r="P46" i="84"/>
  <c r="E46" i="84"/>
  <c r="S45" i="84"/>
  <c r="R45" i="84"/>
  <c r="Q45" i="84"/>
  <c r="P45" i="84"/>
  <c r="E45" i="84"/>
  <c r="U45" i="84" s="1"/>
  <c r="S44" i="84"/>
  <c r="R44" i="84"/>
  <c r="Q44" i="84"/>
  <c r="P44" i="84"/>
  <c r="E44" i="84"/>
  <c r="S43" i="84"/>
  <c r="R43" i="84"/>
  <c r="R42" i="84"/>
  <c r="S41" i="84"/>
  <c r="R41" i="84"/>
  <c r="Q41" i="84"/>
  <c r="P41" i="84"/>
  <c r="E41" i="84"/>
  <c r="U40" i="84"/>
  <c r="S40" i="84"/>
  <c r="R40" i="84"/>
  <c r="Q40" i="84"/>
  <c r="P40" i="84"/>
  <c r="E40" i="84"/>
  <c r="T40" i="84" s="1"/>
  <c r="S39" i="84"/>
  <c r="R39" i="84"/>
  <c r="Q39" i="84"/>
  <c r="P39" i="84"/>
  <c r="E39" i="84"/>
  <c r="T39" i="84" s="1"/>
  <c r="S38" i="84"/>
  <c r="R38" i="84"/>
  <c r="Q38" i="84"/>
  <c r="P38" i="84"/>
  <c r="E38" i="84"/>
  <c r="S37" i="84"/>
  <c r="R37" i="84"/>
  <c r="Q37" i="84"/>
  <c r="P37" i="84"/>
  <c r="E37" i="84"/>
  <c r="T37" i="84" s="1"/>
  <c r="T36" i="84"/>
  <c r="S36" i="84"/>
  <c r="R36" i="84"/>
  <c r="Q36" i="84"/>
  <c r="P36" i="84"/>
  <c r="E36" i="84"/>
  <c r="U36" i="84" s="1"/>
  <c r="S35" i="84"/>
  <c r="R35" i="84"/>
  <c r="Q35" i="84"/>
  <c r="P35" i="84"/>
  <c r="E35" i="84"/>
  <c r="S34" i="84"/>
  <c r="R34" i="84"/>
  <c r="Q34" i="84"/>
  <c r="P34" i="84"/>
  <c r="E34" i="84"/>
  <c r="U34" i="84" s="1"/>
  <c r="S33" i="84"/>
  <c r="R33" i="84"/>
  <c r="Q33" i="84"/>
  <c r="P33" i="84"/>
  <c r="E33" i="84"/>
  <c r="S32" i="84"/>
  <c r="R32" i="84"/>
  <c r="Q32" i="84"/>
  <c r="U32" i="84" s="1"/>
  <c r="P32" i="84"/>
  <c r="T32" i="84" s="1"/>
  <c r="E32" i="84"/>
  <c r="S31" i="84"/>
  <c r="R31" i="84"/>
  <c r="Q31" i="84"/>
  <c r="P31" i="84"/>
  <c r="E31" i="84"/>
  <c r="T31" i="84" s="1"/>
  <c r="S30" i="84"/>
  <c r="R30" i="84"/>
  <c r="Q30" i="84"/>
  <c r="P30" i="84"/>
  <c r="E30" i="84"/>
  <c r="S29" i="84"/>
  <c r="R29" i="84"/>
  <c r="Q29" i="84"/>
  <c r="P29" i="84"/>
  <c r="E29" i="84"/>
  <c r="T29" i="84" s="1"/>
  <c r="T28" i="84"/>
  <c r="S28" i="84"/>
  <c r="R28" i="84"/>
  <c r="Q28" i="84"/>
  <c r="P28" i="84"/>
  <c r="E28" i="84"/>
  <c r="U28" i="84" s="1"/>
  <c r="S27" i="84"/>
  <c r="R27" i="84"/>
  <c r="S26" i="84"/>
  <c r="R26" i="84"/>
  <c r="Q26" i="84"/>
  <c r="P26" i="84"/>
  <c r="E26" i="84"/>
  <c r="S25" i="84"/>
  <c r="R25" i="84"/>
  <c r="Q25" i="84"/>
  <c r="P25" i="84"/>
  <c r="E25" i="84"/>
  <c r="U25" i="84" s="1"/>
  <c r="S24" i="84"/>
  <c r="R24" i="84"/>
  <c r="Q24" i="84"/>
  <c r="P24" i="84"/>
  <c r="E24" i="84"/>
  <c r="S23" i="84"/>
  <c r="R23" i="84"/>
  <c r="Q23" i="84"/>
  <c r="U23" i="84" s="1"/>
  <c r="P23" i="84"/>
  <c r="E23" i="84"/>
  <c r="S22" i="84"/>
  <c r="R22" i="84"/>
  <c r="Q22" i="84"/>
  <c r="P22" i="84"/>
  <c r="E22" i="84"/>
  <c r="T22" i="84" s="1"/>
  <c r="S21" i="84"/>
  <c r="R21" i="84"/>
  <c r="Q21" i="84"/>
  <c r="P21" i="84"/>
  <c r="E21" i="84"/>
  <c r="S20" i="84"/>
  <c r="R20" i="84"/>
  <c r="Q20" i="84"/>
  <c r="P20" i="84"/>
  <c r="E20" i="84"/>
  <c r="T20" i="84" s="1"/>
  <c r="U19" i="84"/>
  <c r="T19" i="84"/>
  <c r="S19" i="84"/>
  <c r="R19" i="84"/>
  <c r="Q19" i="84"/>
  <c r="P19" i="84"/>
  <c r="E19" i="84"/>
  <c r="S18" i="84"/>
  <c r="R18" i="84"/>
  <c r="Q18" i="84"/>
  <c r="P18" i="84"/>
  <c r="E18" i="84"/>
  <c r="S17" i="84"/>
  <c r="R17" i="84"/>
  <c r="Q17" i="84"/>
  <c r="P17" i="84"/>
  <c r="E17" i="84"/>
  <c r="U17" i="84" s="1"/>
  <c r="S16" i="84"/>
  <c r="R16" i="84"/>
  <c r="Q16" i="84"/>
  <c r="P16" i="84"/>
  <c r="E16" i="84"/>
  <c r="S15" i="84"/>
  <c r="R15" i="84"/>
  <c r="Q15" i="84"/>
  <c r="P15" i="84"/>
  <c r="E15" i="84"/>
  <c r="U14" i="84"/>
  <c r="S14" i="84"/>
  <c r="R14" i="84"/>
  <c r="Q14" i="84"/>
  <c r="P14" i="84"/>
  <c r="E14" i="84"/>
  <c r="T14" i="84" s="1"/>
  <c r="S13" i="84"/>
  <c r="R13" i="84"/>
  <c r="Q13" i="84"/>
  <c r="P13" i="84"/>
  <c r="E13" i="84"/>
  <c r="S12" i="84"/>
  <c r="R12" i="84"/>
  <c r="Q12" i="84"/>
  <c r="P12" i="84"/>
  <c r="E12" i="84"/>
  <c r="T12" i="84" s="1"/>
  <c r="S11" i="84"/>
  <c r="R11" i="84"/>
  <c r="Q11" i="84"/>
  <c r="P11" i="84"/>
  <c r="E11" i="84"/>
  <c r="U11" i="84" s="1"/>
  <c r="S10" i="84"/>
  <c r="R10" i="84"/>
  <c r="Q10" i="84"/>
  <c r="P10" i="84"/>
  <c r="E10" i="84"/>
  <c r="S9" i="84"/>
  <c r="R9" i="84"/>
  <c r="S8" i="84"/>
  <c r="R8" i="84"/>
  <c r="S62" i="83"/>
  <c r="R62" i="83"/>
  <c r="S61" i="83"/>
  <c r="R61" i="83"/>
  <c r="Q61" i="83"/>
  <c r="P61" i="83"/>
  <c r="E61" i="83"/>
  <c r="S60" i="83"/>
  <c r="R60" i="83"/>
  <c r="Q60" i="83"/>
  <c r="Q59" i="83" s="1"/>
  <c r="P60" i="83"/>
  <c r="E60" i="83"/>
  <c r="U60" i="83" s="1"/>
  <c r="S59" i="83"/>
  <c r="R59" i="83"/>
  <c r="S58" i="83"/>
  <c r="R58" i="83"/>
  <c r="S57" i="83"/>
  <c r="R57" i="83"/>
  <c r="Q57" i="83"/>
  <c r="P57" i="83"/>
  <c r="E57" i="83"/>
  <c r="U57" i="83" s="1"/>
  <c r="S56" i="83"/>
  <c r="R56" i="83"/>
  <c r="Q56" i="83"/>
  <c r="P56" i="83"/>
  <c r="E56" i="83"/>
  <c r="U56" i="83" s="1"/>
  <c r="T55" i="83"/>
  <c r="S55" i="83"/>
  <c r="R55" i="83"/>
  <c r="Q55" i="83"/>
  <c r="P55" i="83"/>
  <c r="E55" i="83"/>
  <c r="U55" i="83" s="1"/>
  <c r="S54" i="83"/>
  <c r="R54" i="83"/>
  <c r="Q54" i="83"/>
  <c r="P54" i="83"/>
  <c r="E54" i="83"/>
  <c r="U54" i="83" s="1"/>
  <c r="S53" i="83"/>
  <c r="R53" i="83"/>
  <c r="S52" i="83"/>
  <c r="R52" i="83"/>
  <c r="Q52" i="83"/>
  <c r="P52" i="83"/>
  <c r="T52" i="83" s="1"/>
  <c r="E52" i="83"/>
  <c r="U52" i="83" s="1"/>
  <c r="T51" i="83"/>
  <c r="S51" i="83"/>
  <c r="R51" i="83"/>
  <c r="Q51" i="83"/>
  <c r="P51" i="83"/>
  <c r="E51" i="83"/>
  <c r="U51" i="83" s="1"/>
  <c r="S50" i="83"/>
  <c r="R50" i="83"/>
  <c r="Q50" i="83"/>
  <c r="P50" i="83"/>
  <c r="E50" i="83"/>
  <c r="S49" i="83"/>
  <c r="R49" i="83"/>
  <c r="Q49" i="83"/>
  <c r="P49" i="83"/>
  <c r="E49" i="83"/>
  <c r="T49" i="83" s="1"/>
  <c r="T48" i="83"/>
  <c r="S48" i="83"/>
  <c r="R48" i="83"/>
  <c r="Q48" i="83"/>
  <c r="P48" i="83"/>
  <c r="E48" i="83"/>
  <c r="U48" i="83" s="1"/>
  <c r="S47" i="83"/>
  <c r="R47" i="83"/>
  <c r="Q47" i="83"/>
  <c r="P47" i="83"/>
  <c r="E47" i="83"/>
  <c r="U47" i="83" s="1"/>
  <c r="S46" i="83"/>
  <c r="R46" i="83"/>
  <c r="Q46" i="83"/>
  <c r="P46" i="83"/>
  <c r="E46" i="83"/>
  <c r="U46" i="83" s="1"/>
  <c r="S45" i="83"/>
  <c r="R45" i="83"/>
  <c r="Q45" i="83"/>
  <c r="P45" i="83"/>
  <c r="E45" i="83"/>
  <c r="T45" i="83" s="1"/>
  <c r="U44" i="83"/>
  <c r="S44" i="83"/>
  <c r="R44" i="83"/>
  <c r="Q44" i="83"/>
  <c r="P44" i="83"/>
  <c r="E44" i="83"/>
  <c r="S43" i="83"/>
  <c r="R43" i="83"/>
  <c r="S42" i="83"/>
  <c r="R42" i="83"/>
  <c r="S41" i="83"/>
  <c r="R41" i="83"/>
  <c r="Q41" i="83"/>
  <c r="P41" i="83"/>
  <c r="E41" i="83"/>
  <c r="S40" i="83"/>
  <c r="R40" i="83"/>
  <c r="Q40" i="83"/>
  <c r="P40" i="83"/>
  <c r="E40" i="83"/>
  <c r="U40" i="83" s="1"/>
  <c r="S39" i="83"/>
  <c r="R39" i="83"/>
  <c r="Q39" i="83"/>
  <c r="P39" i="83"/>
  <c r="E39" i="83"/>
  <c r="T39" i="83" s="1"/>
  <c r="U38" i="83"/>
  <c r="S38" i="83"/>
  <c r="R38" i="83"/>
  <c r="Q38" i="83"/>
  <c r="P38" i="83"/>
  <c r="E38" i="83"/>
  <c r="T38" i="83" s="1"/>
  <c r="S37" i="83"/>
  <c r="R37" i="83"/>
  <c r="Q37" i="83"/>
  <c r="P37" i="83"/>
  <c r="E37" i="83"/>
  <c r="U37" i="83" s="1"/>
  <c r="S36" i="83"/>
  <c r="R36" i="83"/>
  <c r="Q36" i="83"/>
  <c r="P36" i="83"/>
  <c r="E36" i="83"/>
  <c r="U36" i="83" s="1"/>
  <c r="U35" i="83"/>
  <c r="S35" i="83"/>
  <c r="R35" i="83"/>
  <c r="Q35" i="83"/>
  <c r="P35" i="83"/>
  <c r="E35" i="83"/>
  <c r="T35" i="83" s="1"/>
  <c r="S34" i="83"/>
  <c r="R34" i="83"/>
  <c r="Q34" i="83"/>
  <c r="P34" i="83"/>
  <c r="E34" i="83"/>
  <c r="U34" i="83" s="1"/>
  <c r="U33" i="83"/>
  <c r="S33" i="83"/>
  <c r="R33" i="83"/>
  <c r="Q33" i="83"/>
  <c r="P33" i="83"/>
  <c r="E33" i="83"/>
  <c r="T33" i="83" s="1"/>
  <c r="S32" i="83"/>
  <c r="R32" i="83"/>
  <c r="Q32" i="83"/>
  <c r="P32" i="83"/>
  <c r="E32" i="83"/>
  <c r="U32" i="83" s="1"/>
  <c r="S31" i="83"/>
  <c r="R31" i="83"/>
  <c r="Q31" i="83"/>
  <c r="P31" i="83"/>
  <c r="E31" i="83"/>
  <c r="T31" i="83" s="1"/>
  <c r="S30" i="83"/>
  <c r="R30" i="83"/>
  <c r="Q30" i="83"/>
  <c r="P30" i="83"/>
  <c r="E30" i="83"/>
  <c r="S29" i="83"/>
  <c r="R29" i="83"/>
  <c r="Q29" i="83"/>
  <c r="P29" i="83"/>
  <c r="E29" i="83"/>
  <c r="U29" i="83" s="1"/>
  <c r="S28" i="83"/>
  <c r="R28" i="83"/>
  <c r="Q28" i="83"/>
  <c r="P28" i="83"/>
  <c r="E28" i="83"/>
  <c r="T28" i="83" s="1"/>
  <c r="S27" i="83"/>
  <c r="R27" i="83"/>
  <c r="S26" i="83"/>
  <c r="R26" i="83"/>
  <c r="Q26" i="83"/>
  <c r="P26" i="83"/>
  <c r="E26" i="83"/>
  <c r="T26" i="83" s="1"/>
  <c r="T25" i="83"/>
  <c r="S25" i="83"/>
  <c r="R25" i="83"/>
  <c r="Q25" i="83"/>
  <c r="P25" i="83"/>
  <c r="E25" i="83"/>
  <c r="U25" i="83" s="1"/>
  <c r="S24" i="83"/>
  <c r="R24" i="83"/>
  <c r="Q24" i="83"/>
  <c r="P24" i="83"/>
  <c r="E24" i="83"/>
  <c r="S23" i="83"/>
  <c r="R23" i="83"/>
  <c r="Q23" i="83"/>
  <c r="P23" i="83"/>
  <c r="E23" i="83"/>
  <c r="S22" i="83"/>
  <c r="R22" i="83"/>
  <c r="Q22" i="83"/>
  <c r="P22" i="83"/>
  <c r="E22" i="83"/>
  <c r="U21" i="83"/>
  <c r="T21" i="83"/>
  <c r="S21" i="83"/>
  <c r="R21" i="83"/>
  <c r="Q21" i="83"/>
  <c r="P21" i="83"/>
  <c r="E21" i="83"/>
  <c r="S20" i="83"/>
  <c r="R20" i="83"/>
  <c r="Q20" i="83"/>
  <c r="P20" i="83"/>
  <c r="E20" i="83"/>
  <c r="T20" i="83" s="1"/>
  <c r="S19" i="83"/>
  <c r="R19" i="83"/>
  <c r="Q19" i="83"/>
  <c r="P19" i="83"/>
  <c r="E19" i="83"/>
  <c r="S18" i="83"/>
  <c r="R18" i="83"/>
  <c r="Q18" i="83"/>
  <c r="P18" i="83"/>
  <c r="E18" i="83"/>
  <c r="T18" i="83" s="1"/>
  <c r="T17" i="83"/>
  <c r="S17" i="83"/>
  <c r="R17" i="83"/>
  <c r="Q17" i="83"/>
  <c r="P17" i="83"/>
  <c r="E17" i="83"/>
  <c r="U17" i="83" s="1"/>
  <c r="S16" i="83"/>
  <c r="R16" i="83"/>
  <c r="Q16" i="83"/>
  <c r="P16" i="83"/>
  <c r="E16" i="83"/>
  <c r="S15" i="83"/>
  <c r="R15" i="83"/>
  <c r="Q15" i="83"/>
  <c r="P15" i="83"/>
  <c r="E15" i="83"/>
  <c r="U15" i="83" s="1"/>
  <c r="S14" i="83"/>
  <c r="R14" i="83"/>
  <c r="Q14" i="83"/>
  <c r="P14" i="83"/>
  <c r="E14" i="83"/>
  <c r="S13" i="83"/>
  <c r="R13" i="83"/>
  <c r="Q13" i="83"/>
  <c r="U13" i="83" s="1"/>
  <c r="P13" i="83"/>
  <c r="T13" i="83" s="1"/>
  <c r="E13" i="83"/>
  <c r="S12" i="83"/>
  <c r="R12" i="83"/>
  <c r="Q12" i="83"/>
  <c r="P12" i="83"/>
  <c r="E12" i="83"/>
  <c r="T12" i="83" s="1"/>
  <c r="S11" i="83"/>
  <c r="R11" i="83"/>
  <c r="Q11" i="83"/>
  <c r="P11" i="83"/>
  <c r="E11" i="83"/>
  <c r="S10" i="83"/>
  <c r="R10" i="83"/>
  <c r="Q10" i="83"/>
  <c r="P10" i="83"/>
  <c r="E10" i="83"/>
  <c r="S9" i="83"/>
  <c r="R9" i="83"/>
  <c r="S8" i="83"/>
  <c r="R8" i="83"/>
  <c r="S62" i="82"/>
  <c r="R62" i="82"/>
  <c r="U61" i="82"/>
  <c r="S61" i="82"/>
  <c r="R61" i="82"/>
  <c r="Q61" i="82"/>
  <c r="P61" i="82"/>
  <c r="E61" i="82"/>
  <c r="T61" i="82" s="1"/>
  <c r="S60" i="82"/>
  <c r="R60" i="82"/>
  <c r="Q60" i="82"/>
  <c r="Q59" i="82" s="1"/>
  <c r="P60" i="82"/>
  <c r="E60" i="82"/>
  <c r="S59" i="82"/>
  <c r="R59" i="82"/>
  <c r="S58" i="82"/>
  <c r="R58" i="82"/>
  <c r="S57" i="82"/>
  <c r="R57" i="82"/>
  <c r="Q57" i="82"/>
  <c r="P57" i="82"/>
  <c r="E57" i="82"/>
  <c r="S56" i="82"/>
  <c r="R56" i="82"/>
  <c r="Q56" i="82"/>
  <c r="P56" i="82"/>
  <c r="E56" i="82"/>
  <c r="T56" i="82" s="1"/>
  <c r="T55" i="82"/>
  <c r="S55" i="82"/>
  <c r="R55" i="82"/>
  <c r="Q55" i="82"/>
  <c r="P55" i="82"/>
  <c r="E55" i="82"/>
  <c r="U55" i="82" s="1"/>
  <c r="S54" i="82"/>
  <c r="R54" i="82"/>
  <c r="Q54" i="82"/>
  <c r="P54" i="82"/>
  <c r="E54" i="82"/>
  <c r="S53" i="82"/>
  <c r="R53" i="82"/>
  <c r="S52" i="82"/>
  <c r="R52" i="82"/>
  <c r="Q52" i="82"/>
  <c r="P52" i="82"/>
  <c r="T52" i="82" s="1"/>
  <c r="E52" i="82"/>
  <c r="U52" i="82" s="1"/>
  <c r="S51" i="82"/>
  <c r="R51" i="82"/>
  <c r="Q51" i="82"/>
  <c r="P51" i="82"/>
  <c r="E51" i="82"/>
  <c r="T51" i="82" s="1"/>
  <c r="U50" i="82"/>
  <c r="S50" i="82"/>
  <c r="R50" i="82"/>
  <c r="Q50" i="82"/>
  <c r="P50" i="82"/>
  <c r="E50" i="82"/>
  <c r="T50" i="82" s="1"/>
  <c r="T49" i="82"/>
  <c r="S49" i="82"/>
  <c r="R49" i="82"/>
  <c r="Q49" i="82"/>
  <c r="P49" i="82"/>
  <c r="E49" i="82"/>
  <c r="U49" i="82" s="1"/>
  <c r="S48" i="82"/>
  <c r="R48" i="82"/>
  <c r="Q48" i="82"/>
  <c r="P48" i="82"/>
  <c r="E48" i="82"/>
  <c r="U48" i="82" s="1"/>
  <c r="S47" i="82"/>
  <c r="R47" i="82"/>
  <c r="Q47" i="82"/>
  <c r="P47" i="82"/>
  <c r="E47" i="82"/>
  <c r="T47" i="82" s="1"/>
  <c r="S46" i="82"/>
  <c r="R46" i="82"/>
  <c r="Q46" i="82"/>
  <c r="P46" i="82"/>
  <c r="E46" i="82"/>
  <c r="S45" i="82"/>
  <c r="R45" i="82"/>
  <c r="Q45" i="82"/>
  <c r="P45" i="82"/>
  <c r="E45" i="82"/>
  <c r="U45" i="82" s="1"/>
  <c r="S44" i="82"/>
  <c r="R44" i="82"/>
  <c r="Q44" i="82"/>
  <c r="P44" i="82"/>
  <c r="E44" i="82"/>
  <c r="S43" i="82"/>
  <c r="R43" i="82"/>
  <c r="S42" i="82"/>
  <c r="R42" i="82"/>
  <c r="S41" i="82"/>
  <c r="R41" i="82"/>
  <c r="Q41" i="82"/>
  <c r="P41" i="82"/>
  <c r="E41" i="82"/>
  <c r="T41" i="82" s="1"/>
  <c r="U40" i="82"/>
  <c r="S40" i="82"/>
  <c r="R40" i="82"/>
  <c r="Q40" i="82"/>
  <c r="P40" i="82"/>
  <c r="E40" i="82"/>
  <c r="T40" i="82" s="1"/>
  <c r="S39" i="82"/>
  <c r="R39" i="82"/>
  <c r="Q39" i="82"/>
  <c r="P39" i="82"/>
  <c r="E39" i="82"/>
  <c r="U39" i="82" s="1"/>
  <c r="S38" i="82"/>
  <c r="R38" i="82"/>
  <c r="Q38" i="82"/>
  <c r="P38" i="82"/>
  <c r="E38" i="82"/>
  <c r="U38" i="82" s="1"/>
  <c r="U37" i="82"/>
  <c r="S37" i="82"/>
  <c r="R37" i="82"/>
  <c r="Q37" i="82"/>
  <c r="P37" i="82"/>
  <c r="E37" i="82"/>
  <c r="T37" i="82" s="1"/>
  <c r="S36" i="82"/>
  <c r="R36" i="82"/>
  <c r="Q36" i="82"/>
  <c r="P36" i="82"/>
  <c r="E36" i="82"/>
  <c r="U36" i="82" s="1"/>
  <c r="U35" i="82"/>
  <c r="S35" i="82"/>
  <c r="R35" i="82"/>
  <c r="Q35" i="82"/>
  <c r="P35" i="82"/>
  <c r="E35" i="82"/>
  <c r="T35" i="82" s="1"/>
  <c r="S34" i="82"/>
  <c r="R34" i="82"/>
  <c r="Q34" i="82"/>
  <c r="P34" i="82"/>
  <c r="E34" i="82"/>
  <c r="U34" i="82" s="1"/>
  <c r="S33" i="82"/>
  <c r="R33" i="82"/>
  <c r="Q33" i="82"/>
  <c r="P33" i="82"/>
  <c r="E33" i="82"/>
  <c r="T33" i="82" s="1"/>
  <c r="S32" i="82"/>
  <c r="R32" i="82"/>
  <c r="Q32" i="82"/>
  <c r="P32" i="82"/>
  <c r="T32" i="82" s="1"/>
  <c r="E32" i="82"/>
  <c r="T31" i="82"/>
  <c r="S31" i="82"/>
  <c r="R31" i="82"/>
  <c r="Q31" i="82"/>
  <c r="P31" i="82"/>
  <c r="E31" i="82"/>
  <c r="U31" i="82" s="1"/>
  <c r="S30" i="82"/>
  <c r="R30" i="82"/>
  <c r="Q30" i="82"/>
  <c r="P30" i="82"/>
  <c r="E30" i="82"/>
  <c r="U29" i="82"/>
  <c r="S29" i="82"/>
  <c r="R29" i="82"/>
  <c r="Q29" i="82"/>
  <c r="P29" i="82"/>
  <c r="E29" i="82"/>
  <c r="T29" i="82" s="1"/>
  <c r="S28" i="82"/>
  <c r="R28" i="82"/>
  <c r="Q28" i="82"/>
  <c r="P28" i="82"/>
  <c r="E28" i="82"/>
  <c r="U28" i="82" s="1"/>
  <c r="S27" i="82"/>
  <c r="R27" i="82"/>
  <c r="T26" i="82"/>
  <c r="S26" i="82"/>
  <c r="R26" i="82"/>
  <c r="Q26" i="82"/>
  <c r="P26" i="82"/>
  <c r="E26" i="82"/>
  <c r="U26" i="82" s="1"/>
  <c r="S25" i="82"/>
  <c r="R25" i="82"/>
  <c r="Q25" i="82"/>
  <c r="P25" i="82"/>
  <c r="E25" i="82"/>
  <c r="U25" i="82" s="1"/>
  <c r="S24" i="82"/>
  <c r="R24" i="82"/>
  <c r="Q24" i="82"/>
  <c r="P24" i="82"/>
  <c r="E24" i="82"/>
  <c r="T24" i="82" s="1"/>
  <c r="S23" i="82"/>
  <c r="R23" i="82"/>
  <c r="Q23" i="82"/>
  <c r="U23" i="82" s="1"/>
  <c r="P23" i="82"/>
  <c r="T23" i="82" s="1"/>
  <c r="E23" i="82"/>
  <c r="S22" i="82"/>
  <c r="R22" i="82"/>
  <c r="Q22" i="82"/>
  <c r="P22" i="82"/>
  <c r="E22" i="82"/>
  <c r="U22" i="82" s="1"/>
  <c r="T21" i="82"/>
  <c r="S21" i="82"/>
  <c r="R21" i="82"/>
  <c r="Q21" i="82"/>
  <c r="P21" i="82"/>
  <c r="E21" i="82"/>
  <c r="U21" i="82" s="1"/>
  <c r="S20" i="82"/>
  <c r="R20" i="82"/>
  <c r="Q20" i="82"/>
  <c r="P20" i="82"/>
  <c r="E20" i="82"/>
  <c r="T19" i="82"/>
  <c r="S19" i="82"/>
  <c r="R19" i="82"/>
  <c r="Q19" i="82"/>
  <c r="P19" i="82"/>
  <c r="E19" i="82"/>
  <c r="U19" i="82" s="1"/>
  <c r="U18" i="82"/>
  <c r="S18" i="82"/>
  <c r="R18" i="82"/>
  <c r="Q18" i="82"/>
  <c r="P18" i="82"/>
  <c r="E18" i="82"/>
  <c r="T18" i="82" s="1"/>
  <c r="S17" i="82"/>
  <c r="R17" i="82"/>
  <c r="Q17" i="82"/>
  <c r="P17" i="82"/>
  <c r="E17" i="82"/>
  <c r="U17" i="82" s="1"/>
  <c r="U16" i="82"/>
  <c r="S16" i="82"/>
  <c r="R16" i="82"/>
  <c r="Q16" i="82"/>
  <c r="P16" i="82"/>
  <c r="E16" i="82"/>
  <c r="T16" i="82" s="1"/>
  <c r="S15" i="82"/>
  <c r="R15" i="82"/>
  <c r="Q15" i="82"/>
  <c r="P15" i="82"/>
  <c r="E15" i="82"/>
  <c r="U15" i="82" s="1"/>
  <c r="S14" i="82"/>
  <c r="R14" i="82"/>
  <c r="Q14" i="82"/>
  <c r="P14" i="82"/>
  <c r="E14" i="82"/>
  <c r="U14" i="82" s="1"/>
  <c r="T13" i="82"/>
  <c r="S13" i="82"/>
  <c r="R13" i="82"/>
  <c r="Q13" i="82"/>
  <c r="P13" i="82"/>
  <c r="E13" i="82"/>
  <c r="U13" i="82" s="1"/>
  <c r="S12" i="82"/>
  <c r="R12" i="82"/>
  <c r="Q12" i="82"/>
  <c r="P12" i="82"/>
  <c r="E12" i="82"/>
  <c r="T12" i="82" s="1"/>
  <c r="T11" i="82"/>
  <c r="S11" i="82"/>
  <c r="R11" i="82"/>
  <c r="Q11" i="82"/>
  <c r="P11" i="82"/>
  <c r="E11" i="82"/>
  <c r="U11" i="82" s="1"/>
  <c r="S10" i="82"/>
  <c r="R10" i="82"/>
  <c r="Q10" i="82"/>
  <c r="P10" i="82"/>
  <c r="E10" i="82"/>
  <c r="S9" i="82"/>
  <c r="R9" i="82"/>
  <c r="S8" i="82"/>
  <c r="R8" i="82"/>
  <c r="S62" i="81"/>
  <c r="R62" i="81"/>
  <c r="S61" i="81"/>
  <c r="R61" i="81"/>
  <c r="Q61" i="81"/>
  <c r="P61" i="81"/>
  <c r="E61" i="81"/>
  <c r="S60" i="81"/>
  <c r="R60" i="81"/>
  <c r="Q60" i="81"/>
  <c r="P60" i="81"/>
  <c r="E60" i="81"/>
  <c r="S59" i="81"/>
  <c r="R59" i="81"/>
  <c r="S58" i="81"/>
  <c r="R58" i="81"/>
  <c r="T57" i="81"/>
  <c r="S57" i="81"/>
  <c r="R57" i="81"/>
  <c r="Q57" i="81"/>
  <c r="P57" i="81"/>
  <c r="E57" i="81"/>
  <c r="U57" i="81" s="1"/>
  <c r="S56" i="81"/>
  <c r="R56" i="81"/>
  <c r="Q56" i="81"/>
  <c r="P56" i="81"/>
  <c r="E56" i="81"/>
  <c r="S55" i="81"/>
  <c r="R55" i="81"/>
  <c r="Q55" i="81"/>
  <c r="P55" i="81"/>
  <c r="E55" i="81"/>
  <c r="U55" i="81" s="1"/>
  <c r="S54" i="81"/>
  <c r="R54" i="81"/>
  <c r="Q54" i="81"/>
  <c r="P54" i="81"/>
  <c r="E54" i="81"/>
  <c r="S53" i="81"/>
  <c r="R53" i="81"/>
  <c r="T52" i="81"/>
  <c r="S52" i="81"/>
  <c r="R52" i="81"/>
  <c r="Q52" i="81"/>
  <c r="P52" i="81"/>
  <c r="E52" i="81"/>
  <c r="U52" i="81" s="1"/>
  <c r="S51" i="81"/>
  <c r="R51" i="81"/>
  <c r="Q51" i="81"/>
  <c r="P51" i="81"/>
  <c r="E51" i="81"/>
  <c r="S50" i="81"/>
  <c r="R50" i="81"/>
  <c r="Q50" i="81"/>
  <c r="P50" i="81"/>
  <c r="E50" i="81"/>
  <c r="S49" i="81"/>
  <c r="R49" i="81"/>
  <c r="Q49" i="81"/>
  <c r="P49" i="81"/>
  <c r="E49" i="81"/>
  <c r="T49" i="81" s="1"/>
  <c r="S48" i="81"/>
  <c r="R48" i="81"/>
  <c r="Q48" i="81"/>
  <c r="P48" i="81"/>
  <c r="E48" i="81"/>
  <c r="U48" i="81" s="1"/>
  <c r="S47" i="81"/>
  <c r="R47" i="81"/>
  <c r="Q47" i="81"/>
  <c r="P47" i="81"/>
  <c r="E47" i="81"/>
  <c r="S46" i="81"/>
  <c r="R46" i="81"/>
  <c r="Q46" i="81"/>
  <c r="P46" i="81"/>
  <c r="E46" i="81"/>
  <c r="U46" i="81" s="1"/>
  <c r="S45" i="81"/>
  <c r="R45" i="81"/>
  <c r="Q45" i="81"/>
  <c r="P45" i="81"/>
  <c r="E45" i="81"/>
  <c r="S44" i="81"/>
  <c r="R44" i="81"/>
  <c r="Q44" i="81"/>
  <c r="P44" i="81"/>
  <c r="E44" i="81"/>
  <c r="U44" i="81" s="1"/>
  <c r="S43" i="81"/>
  <c r="R43" i="81"/>
  <c r="S42" i="81"/>
  <c r="R42" i="81"/>
  <c r="S41" i="81"/>
  <c r="R41" i="81"/>
  <c r="Q41" i="81"/>
  <c r="P41" i="81"/>
  <c r="E41" i="81"/>
  <c r="T41" i="81" s="1"/>
  <c r="S40" i="81"/>
  <c r="R40" i="81"/>
  <c r="Q40" i="81"/>
  <c r="P40" i="81"/>
  <c r="E40" i="81"/>
  <c r="S39" i="81"/>
  <c r="R39" i="81"/>
  <c r="Q39" i="81"/>
  <c r="P39" i="81"/>
  <c r="E39" i="81"/>
  <c r="T39" i="81" s="1"/>
  <c r="T38" i="81"/>
  <c r="S38" i="81"/>
  <c r="R38" i="81"/>
  <c r="Q38" i="81"/>
  <c r="P38" i="81"/>
  <c r="E38" i="81"/>
  <c r="U38" i="81" s="1"/>
  <c r="S37" i="81"/>
  <c r="R37" i="81"/>
  <c r="Q37" i="81"/>
  <c r="P37" i="81"/>
  <c r="E37" i="81"/>
  <c r="S36" i="81"/>
  <c r="R36" i="81"/>
  <c r="Q36" i="81"/>
  <c r="P36" i="81"/>
  <c r="E36" i="81"/>
  <c r="U36" i="81" s="1"/>
  <c r="S35" i="81"/>
  <c r="R35" i="81"/>
  <c r="Q35" i="81"/>
  <c r="P35" i="81"/>
  <c r="E35" i="81"/>
  <c r="S34" i="81"/>
  <c r="R34" i="81"/>
  <c r="Q34" i="81"/>
  <c r="P34" i="81"/>
  <c r="E34" i="81"/>
  <c r="U33" i="81"/>
  <c r="S33" i="81"/>
  <c r="R33" i="81"/>
  <c r="Q33" i="81"/>
  <c r="P33" i="81"/>
  <c r="E33" i="81"/>
  <c r="T33" i="81" s="1"/>
  <c r="S32" i="81"/>
  <c r="R32" i="81"/>
  <c r="Q32" i="81"/>
  <c r="P32" i="81"/>
  <c r="E32" i="81"/>
  <c r="S31" i="81"/>
  <c r="R31" i="81"/>
  <c r="Q31" i="81"/>
  <c r="P31" i="81"/>
  <c r="E31" i="81"/>
  <c r="T31" i="81" s="1"/>
  <c r="S30" i="81"/>
  <c r="R30" i="81"/>
  <c r="Q30" i="81"/>
  <c r="P30" i="81"/>
  <c r="E30" i="81"/>
  <c r="S29" i="81"/>
  <c r="R29" i="81"/>
  <c r="Q29" i="81"/>
  <c r="P29" i="81"/>
  <c r="E29" i="81"/>
  <c r="S28" i="81"/>
  <c r="R28" i="81"/>
  <c r="Q28" i="81"/>
  <c r="P28" i="81"/>
  <c r="E28" i="81"/>
  <c r="S27" i="81"/>
  <c r="R27" i="81"/>
  <c r="S26" i="81"/>
  <c r="R26" i="81"/>
  <c r="Q26" i="81"/>
  <c r="P26" i="81"/>
  <c r="E26" i="81"/>
  <c r="T26" i="81" s="1"/>
  <c r="U25" i="81"/>
  <c r="S25" i="81"/>
  <c r="R25" i="81"/>
  <c r="Q25" i="81"/>
  <c r="P25" i="81"/>
  <c r="E25" i="81"/>
  <c r="T25" i="81" s="1"/>
  <c r="T24" i="81"/>
  <c r="S24" i="81"/>
  <c r="R24" i="81"/>
  <c r="Q24" i="81"/>
  <c r="P24" i="81"/>
  <c r="E24" i="81"/>
  <c r="U24" i="81" s="1"/>
  <c r="S23" i="81"/>
  <c r="R23" i="81"/>
  <c r="Q23" i="81"/>
  <c r="P23" i="81"/>
  <c r="T23" i="81" s="1"/>
  <c r="E23" i="81"/>
  <c r="S22" i="81"/>
  <c r="R22" i="81"/>
  <c r="Q22" i="81"/>
  <c r="P22" i="81"/>
  <c r="E22" i="81"/>
  <c r="S21" i="81"/>
  <c r="R21" i="81"/>
  <c r="Q21" i="81"/>
  <c r="P21" i="81"/>
  <c r="E21" i="81"/>
  <c r="U21" i="81" s="1"/>
  <c r="T20" i="81"/>
  <c r="S20" i="81"/>
  <c r="R20" i="81"/>
  <c r="Q20" i="81"/>
  <c r="P20" i="81"/>
  <c r="E20" i="81"/>
  <c r="U20" i="81" s="1"/>
  <c r="S19" i="81"/>
  <c r="R19" i="81"/>
  <c r="Q19" i="81"/>
  <c r="P19" i="81"/>
  <c r="E19" i="81"/>
  <c r="U19" i="81" s="1"/>
  <c r="S18" i="81"/>
  <c r="R18" i="81"/>
  <c r="Q18" i="81"/>
  <c r="P18" i="81"/>
  <c r="E18" i="81"/>
  <c r="T18" i="81" s="1"/>
  <c r="S17" i="81"/>
  <c r="R17" i="81"/>
  <c r="Q17" i="81"/>
  <c r="P17" i="81"/>
  <c r="E17" i="81"/>
  <c r="S16" i="81"/>
  <c r="R16" i="81"/>
  <c r="Q16" i="81"/>
  <c r="P16" i="81"/>
  <c r="E16" i="81"/>
  <c r="U16" i="81" s="1"/>
  <c r="T15" i="81"/>
  <c r="S15" i="81"/>
  <c r="R15" i="81"/>
  <c r="Q15" i="81"/>
  <c r="P15" i="81"/>
  <c r="E15" i="81"/>
  <c r="U15" i="81" s="1"/>
  <c r="S14" i="81"/>
  <c r="R14" i="81"/>
  <c r="Q14" i="81"/>
  <c r="P14" i="81"/>
  <c r="E14" i="81"/>
  <c r="T14" i="81" s="1"/>
  <c r="S13" i="81"/>
  <c r="R13" i="81"/>
  <c r="Q13" i="81"/>
  <c r="P13" i="81"/>
  <c r="E13" i="81"/>
  <c r="S12" i="81"/>
  <c r="R12" i="81"/>
  <c r="Q12" i="81"/>
  <c r="P12" i="81"/>
  <c r="E12" i="81"/>
  <c r="U12" i="81" s="1"/>
  <c r="S11" i="81"/>
  <c r="R11" i="81"/>
  <c r="Q11" i="81"/>
  <c r="P11" i="81"/>
  <c r="E11" i="81"/>
  <c r="U11" i="81" s="1"/>
  <c r="S10" i="81"/>
  <c r="R10" i="81"/>
  <c r="Q10" i="81"/>
  <c r="U10" i="81" s="1"/>
  <c r="P10" i="81"/>
  <c r="E10" i="81"/>
  <c r="S9" i="81"/>
  <c r="R9" i="81"/>
  <c r="S8" i="81"/>
  <c r="R8" i="81"/>
  <c r="S62" i="80"/>
  <c r="R62" i="80"/>
  <c r="S61" i="80"/>
  <c r="R61" i="80"/>
  <c r="Q61" i="80"/>
  <c r="P61" i="80"/>
  <c r="E61" i="80"/>
  <c r="U61" i="80" s="1"/>
  <c r="S60" i="80"/>
  <c r="R60" i="80"/>
  <c r="Q60" i="80"/>
  <c r="P60" i="80"/>
  <c r="P59" i="80" s="1"/>
  <c r="T59" i="80" s="1"/>
  <c r="E60" i="80"/>
  <c r="E59" i="80" s="1"/>
  <c r="S59" i="80"/>
  <c r="R59" i="80"/>
  <c r="S58" i="80"/>
  <c r="R58" i="80"/>
  <c r="S57" i="80"/>
  <c r="R57" i="80"/>
  <c r="Q57" i="80"/>
  <c r="P57" i="80"/>
  <c r="E57" i="80"/>
  <c r="U57" i="80" s="1"/>
  <c r="S56" i="80"/>
  <c r="R56" i="80"/>
  <c r="Q56" i="80"/>
  <c r="P56" i="80"/>
  <c r="E56" i="80"/>
  <c r="T56" i="80" s="1"/>
  <c r="U55" i="80"/>
  <c r="S55" i="80"/>
  <c r="R55" i="80"/>
  <c r="Q55" i="80"/>
  <c r="P55" i="80"/>
  <c r="E55" i="80"/>
  <c r="T55" i="80" s="1"/>
  <c r="T54" i="80"/>
  <c r="S54" i="80"/>
  <c r="R54" i="80"/>
  <c r="Q54" i="80"/>
  <c r="P54" i="80"/>
  <c r="E54" i="80"/>
  <c r="U54" i="80" s="1"/>
  <c r="S53" i="80"/>
  <c r="R53" i="80"/>
  <c r="S52" i="80"/>
  <c r="R52" i="80"/>
  <c r="Q52" i="80"/>
  <c r="P52" i="80"/>
  <c r="E52" i="80"/>
  <c r="U52" i="80" s="1"/>
  <c r="S51" i="80"/>
  <c r="R51" i="80"/>
  <c r="Q51" i="80"/>
  <c r="P51" i="80"/>
  <c r="E51" i="80"/>
  <c r="T50" i="80"/>
  <c r="S50" i="80"/>
  <c r="R50" i="80"/>
  <c r="Q50" i="80"/>
  <c r="P50" i="80"/>
  <c r="E50" i="80"/>
  <c r="U50" i="80" s="1"/>
  <c r="S49" i="80"/>
  <c r="R49" i="80"/>
  <c r="Q49" i="80"/>
  <c r="P49" i="80"/>
  <c r="E49" i="80"/>
  <c r="T49" i="80" s="1"/>
  <c r="S48" i="80"/>
  <c r="R48" i="80"/>
  <c r="Q48" i="80"/>
  <c r="P48" i="80"/>
  <c r="E48" i="80"/>
  <c r="S47" i="80"/>
  <c r="R47" i="80"/>
  <c r="Q47" i="80"/>
  <c r="P47" i="80"/>
  <c r="E47" i="80"/>
  <c r="T47" i="80" s="1"/>
  <c r="S46" i="80"/>
  <c r="R46" i="80"/>
  <c r="Q46" i="80"/>
  <c r="U46" i="80" s="1"/>
  <c r="P46" i="80"/>
  <c r="T46" i="80" s="1"/>
  <c r="E46" i="80"/>
  <c r="S45" i="80"/>
  <c r="R45" i="80"/>
  <c r="Q45" i="80"/>
  <c r="P45" i="80"/>
  <c r="E45" i="80"/>
  <c r="S44" i="80"/>
  <c r="R44" i="80"/>
  <c r="Q44" i="80"/>
  <c r="P44" i="80"/>
  <c r="E44" i="80"/>
  <c r="S43" i="80"/>
  <c r="R43" i="80"/>
  <c r="S42" i="80"/>
  <c r="R42" i="80"/>
  <c r="S41" i="80"/>
  <c r="R41" i="80"/>
  <c r="Q41" i="80"/>
  <c r="P41" i="80"/>
  <c r="E41" i="80"/>
  <c r="T41" i="80" s="1"/>
  <c r="S40" i="80"/>
  <c r="R40" i="80"/>
  <c r="Q40" i="80"/>
  <c r="P40" i="80"/>
  <c r="E40" i="80"/>
  <c r="U40" i="80" s="1"/>
  <c r="S39" i="80"/>
  <c r="R39" i="80"/>
  <c r="Q39" i="80"/>
  <c r="P39" i="80"/>
  <c r="E39" i="80"/>
  <c r="S38" i="80"/>
  <c r="R38" i="80"/>
  <c r="Q38" i="80"/>
  <c r="P38" i="80"/>
  <c r="E38" i="80"/>
  <c r="U38" i="80" s="1"/>
  <c r="S37" i="80"/>
  <c r="R37" i="80"/>
  <c r="Q37" i="80"/>
  <c r="P37" i="80"/>
  <c r="E37" i="80"/>
  <c r="T36" i="80"/>
  <c r="S36" i="80"/>
  <c r="R36" i="80"/>
  <c r="Q36" i="80"/>
  <c r="P36" i="80"/>
  <c r="E36" i="80"/>
  <c r="U36" i="80" s="1"/>
  <c r="S35" i="80"/>
  <c r="R35" i="80"/>
  <c r="Q35" i="80"/>
  <c r="U35" i="80" s="1"/>
  <c r="P35" i="80"/>
  <c r="E35" i="80"/>
  <c r="S34" i="80"/>
  <c r="R34" i="80"/>
  <c r="Q34" i="80"/>
  <c r="P34" i="80"/>
  <c r="E34" i="80"/>
  <c r="S33" i="80"/>
  <c r="R33" i="80"/>
  <c r="Q33" i="80"/>
  <c r="P33" i="80"/>
  <c r="E33" i="80"/>
  <c r="S32" i="80"/>
  <c r="R32" i="80"/>
  <c r="Q32" i="80"/>
  <c r="P32" i="80"/>
  <c r="T32" i="80" s="1"/>
  <c r="E32" i="80"/>
  <c r="S31" i="80"/>
  <c r="R31" i="80"/>
  <c r="Q31" i="80"/>
  <c r="P31" i="80"/>
  <c r="E31" i="80"/>
  <c r="S30" i="80"/>
  <c r="R30" i="80"/>
  <c r="Q30" i="80"/>
  <c r="P30" i="80"/>
  <c r="E30" i="80"/>
  <c r="U30" i="80" s="1"/>
  <c r="S29" i="80"/>
  <c r="R29" i="80"/>
  <c r="Q29" i="80"/>
  <c r="P29" i="80"/>
  <c r="E29" i="80"/>
  <c r="S28" i="80"/>
  <c r="R28" i="80"/>
  <c r="Q28" i="80"/>
  <c r="P28" i="80"/>
  <c r="E28" i="80"/>
  <c r="U28" i="80" s="1"/>
  <c r="S27" i="80"/>
  <c r="R27" i="80"/>
  <c r="S26" i="80"/>
  <c r="R26" i="80"/>
  <c r="Q26" i="80"/>
  <c r="P26" i="80"/>
  <c r="E26" i="80"/>
  <c r="T26" i="80" s="1"/>
  <c r="S25" i="80"/>
  <c r="R25" i="80"/>
  <c r="Q25" i="80"/>
  <c r="P25" i="80"/>
  <c r="E25" i="80"/>
  <c r="S24" i="80"/>
  <c r="R24" i="80"/>
  <c r="Q24" i="80"/>
  <c r="P24" i="80"/>
  <c r="E24" i="80"/>
  <c r="T24" i="80" s="1"/>
  <c r="T23" i="80"/>
  <c r="S23" i="80"/>
  <c r="R23" i="80"/>
  <c r="Q23" i="80"/>
  <c r="P23" i="80"/>
  <c r="E23" i="80"/>
  <c r="U23" i="80" s="1"/>
  <c r="S22" i="80"/>
  <c r="R22" i="80"/>
  <c r="Q22" i="80"/>
  <c r="P22" i="80"/>
  <c r="E22" i="80"/>
  <c r="S21" i="80"/>
  <c r="R21" i="80"/>
  <c r="Q21" i="80"/>
  <c r="P21" i="80"/>
  <c r="E21" i="80"/>
  <c r="U21" i="80" s="1"/>
  <c r="S20" i="80"/>
  <c r="R20" i="80"/>
  <c r="Q20" i="80"/>
  <c r="P20" i="80"/>
  <c r="E20" i="80"/>
  <c r="U19" i="80"/>
  <c r="S19" i="80"/>
  <c r="R19" i="80"/>
  <c r="Q19" i="80"/>
  <c r="P19" i="80"/>
  <c r="E19" i="80"/>
  <c r="T19" i="80" s="1"/>
  <c r="S18" i="80"/>
  <c r="R18" i="80"/>
  <c r="Q18" i="80"/>
  <c r="P18" i="80"/>
  <c r="E18" i="80"/>
  <c r="T18" i="80" s="1"/>
  <c r="S17" i="80"/>
  <c r="R17" i="80"/>
  <c r="Q17" i="80"/>
  <c r="P17" i="80"/>
  <c r="E17" i="80"/>
  <c r="S16" i="80"/>
  <c r="R16" i="80"/>
  <c r="Q16" i="80"/>
  <c r="P16" i="80"/>
  <c r="E16" i="80"/>
  <c r="T16" i="80" s="1"/>
  <c r="T15" i="80"/>
  <c r="S15" i="80"/>
  <c r="R15" i="80"/>
  <c r="Q15" i="80"/>
  <c r="P15" i="80"/>
  <c r="E15" i="80"/>
  <c r="U15" i="80" s="1"/>
  <c r="S14" i="80"/>
  <c r="R14" i="80"/>
  <c r="Q14" i="80"/>
  <c r="P14" i="80"/>
  <c r="E14" i="80"/>
  <c r="S13" i="80"/>
  <c r="R13" i="80"/>
  <c r="Q13" i="80"/>
  <c r="P13" i="80"/>
  <c r="E13" i="80"/>
  <c r="U13" i="80" s="1"/>
  <c r="S12" i="80"/>
  <c r="R12" i="80"/>
  <c r="Q12" i="80"/>
  <c r="P12" i="80"/>
  <c r="E12" i="80"/>
  <c r="S11" i="80"/>
  <c r="R11" i="80"/>
  <c r="Q11" i="80"/>
  <c r="P11" i="80"/>
  <c r="E11" i="80"/>
  <c r="S10" i="80"/>
  <c r="R10" i="80"/>
  <c r="Q10" i="80"/>
  <c r="P10" i="80"/>
  <c r="E10" i="80"/>
  <c r="U10" i="80" s="1"/>
  <c r="S9" i="80"/>
  <c r="R9" i="80"/>
  <c r="S8" i="80"/>
  <c r="R8" i="80"/>
  <c r="S62" i="79"/>
  <c r="R62" i="79"/>
  <c r="T61" i="79"/>
  <c r="S61" i="79"/>
  <c r="R61" i="79"/>
  <c r="Q61" i="79"/>
  <c r="P61" i="79"/>
  <c r="E61" i="79"/>
  <c r="U61" i="79" s="1"/>
  <c r="S60" i="79"/>
  <c r="R60" i="79"/>
  <c r="Q60" i="79"/>
  <c r="P60" i="79"/>
  <c r="E60" i="79"/>
  <c r="U60" i="79" s="1"/>
  <c r="S59" i="79"/>
  <c r="R59" i="79"/>
  <c r="S58" i="79"/>
  <c r="R58" i="79"/>
  <c r="U57" i="79"/>
  <c r="S57" i="79"/>
  <c r="R57" i="79"/>
  <c r="Q57" i="79"/>
  <c r="P57" i="79"/>
  <c r="E57" i="79"/>
  <c r="T57" i="79" s="1"/>
  <c r="T56" i="79"/>
  <c r="S56" i="79"/>
  <c r="R56" i="79"/>
  <c r="Q56" i="79"/>
  <c r="P56" i="79"/>
  <c r="E56" i="79"/>
  <c r="U56" i="79" s="1"/>
  <c r="S55" i="79"/>
  <c r="R55" i="79"/>
  <c r="Q55" i="79"/>
  <c r="P55" i="79"/>
  <c r="E55" i="79"/>
  <c r="S54" i="79"/>
  <c r="R54" i="79"/>
  <c r="Q54" i="79"/>
  <c r="P54" i="79"/>
  <c r="E54" i="79"/>
  <c r="U54" i="79" s="1"/>
  <c r="S53" i="79"/>
  <c r="R53" i="79"/>
  <c r="S52" i="79"/>
  <c r="R52" i="79"/>
  <c r="Q52" i="79"/>
  <c r="P52" i="79"/>
  <c r="E52" i="79"/>
  <c r="U52" i="79" s="1"/>
  <c r="T51" i="79"/>
  <c r="S51" i="79"/>
  <c r="R51" i="79"/>
  <c r="Q51" i="79"/>
  <c r="P51" i="79"/>
  <c r="E51" i="79"/>
  <c r="U51" i="79" s="1"/>
  <c r="S50" i="79"/>
  <c r="R50" i="79"/>
  <c r="Q50" i="79"/>
  <c r="P50" i="79"/>
  <c r="E50" i="79"/>
  <c r="U50" i="79" s="1"/>
  <c r="S49" i="79"/>
  <c r="R49" i="79"/>
  <c r="Q49" i="79"/>
  <c r="P49" i="79"/>
  <c r="E49" i="79"/>
  <c r="T49" i="79" s="1"/>
  <c r="S48" i="79"/>
  <c r="R48" i="79"/>
  <c r="Q48" i="79"/>
  <c r="P48" i="79"/>
  <c r="E48" i="79"/>
  <c r="U47" i="79"/>
  <c r="S47" i="79"/>
  <c r="R47" i="79"/>
  <c r="Q47" i="79"/>
  <c r="P47" i="79"/>
  <c r="E47" i="79"/>
  <c r="T47" i="79" s="1"/>
  <c r="S46" i="79"/>
  <c r="R46" i="79"/>
  <c r="Q46" i="79"/>
  <c r="P46" i="79"/>
  <c r="T46" i="79" s="1"/>
  <c r="E46" i="79"/>
  <c r="U46" i="79" s="1"/>
  <c r="S45" i="79"/>
  <c r="R45" i="79"/>
  <c r="Q45" i="79"/>
  <c r="U45" i="79" s="1"/>
  <c r="P45" i="79"/>
  <c r="E45" i="79"/>
  <c r="T45" i="79" s="1"/>
  <c r="S44" i="79"/>
  <c r="R44" i="79"/>
  <c r="Q44" i="79"/>
  <c r="P44" i="79"/>
  <c r="E44" i="79"/>
  <c r="U44" i="79" s="1"/>
  <c r="S43" i="79"/>
  <c r="R43" i="79"/>
  <c r="S42" i="79"/>
  <c r="R42" i="79"/>
  <c r="S41" i="79"/>
  <c r="R41" i="79"/>
  <c r="Q41" i="79"/>
  <c r="P41" i="79"/>
  <c r="E41" i="79"/>
  <c r="U41" i="79" s="1"/>
  <c r="S40" i="79"/>
  <c r="R40" i="79"/>
  <c r="Q40" i="79"/>
  <c r="P40" i="79"/>
  <c r="E40" i="79"/>
  <c r="U40" i="79" s="1"/>
  <c r="S39" i="79"/>
  <c r="R39" i="79"/>
  <c r="Q39" i="79"/>
  <c r="P39" i="79"/>
  <c r="E39" i="79"/>
  <c r="T39" i="79" s="1"/>
  <c r="U38" i="79"/>
  <c r="S38" i="79"/>
  <c r="R38" i="79"/>
  <c r="Q38" i="79"/>
  <c r="P38" i="79"/>
  <c r="E38" i="79"/>
  <c r="T38" i="79" s="1"/>
  <c r="T37" i="79"/>
  <c r="S37" i="79"/>
  <c r="R37" i="79"/>
  <c r="Q37" i="79"/>
  <c r="P37" i="79"/>
  <c r="E37" i="79"/>
  <c r="U37" i="79" s="1"/>
  <c r="S36" i="79"/>
  <c r="R36" i="79"/>
  <c r="Q36" i="79"/>
  <c r="P36" i="79"/>
  <c r="E36" i="79"/>
  <c r="U36" i="79" s="1"/>
  <c r="S35" i="79"/>
  <c r="R35" i="79"/>
  <c r="Q35" i="79"/>
  <c r="P35" i="79"/>
  <c r="E35" i="79"/>
  <c r="S34" i="79"/>
  <c r="R34" i="79"/>
  <c r="Q34" i="79"/>
  <c r="P34" i="79"/>
  <c r="E34" i="79"/>
  <c r="S33" i="79"/>
  <c r="R33" i="79"/>
  <c r="Q33" i="79"/>
  <c r="P33" i="79"/>
  <c r="E33" i="79"/>
  <c r="U33" i="79" s="1"/>
  <c r="S32" i="79"/>
  <c r="R32" i="79"/>
  <c r="Q32" i="79"/>
  <c r="P32" i="79"/>
  <c r="T32" i="79" s="1"/>
  <c r="E32" i="79"/>
  <c r="U32" i="79" s="1"/>
  <c r="S31" i="79"/>
  <c r="R31" i="79"/>
  <c r="Q31" i="79"/>
  <c r="P31" i="79"/>
  <c r="E31" i="79"/>
  <c r="T31" i="79" s="1"/>
  <c r="S30" i="79"/>
  <c r="R30" i="79"/>
  <c r="Q30" i="79"/>
  <c r="P30" i="79"/>
  <c r="E30" i="79"/>
  <c r="U30" i="79" s="1"/>
  <c r="S29" i="79"/>
  <c r="R29" i="79"/>
  <c r="Q29" i="79"/>
  <c r="U29" i="79" s="1"/>
  <c r="P29" i="79"/>
  <c r="T29" i="79" s="1"/>
  <c r="E29" i="79"/>
  <c r="T28" i="79"/>
  <c r="S28" i="79"/>
  <c r="R28" i="79"/>
  <c r="Q28" i="79"/>
  <c r="P28" i="79"/>
  <c r="E28" i="79"/>
  <c r="S27" i="79"/>
  <c r="R27" i="79"/>
  <c r="S26" i="79"/>
  <c r="R26" i="79"/>
  <c r="Q26" i="79"/>
  <c r="P26" i="79"/>
  <c r="E26" i="79"/>
  <c r="S25" i="79"/>
  <c r="R25" i="79"/>
  <c r="Q25" i="79"/>
  <c r="P25" i="79"/>
  <c r="E25" i="79"/>
  <c r="S24" i="79"/>
  <c r="R24" i="79"/>
  <c r="Q24" i="79"/>
  <c r="P24" i="79"/>
  <c r="E24" i="79"/>
  <c r="T24" i="79" s="1"/>
  <c r="S23" i="79"/>
  <c r="R23" i="79"/>
  <c r="Q23" i="79"/>
  <c r="P23" i="79"/>
  <c r="E23" i="79"/>
  <c r="S22" i="79"/>
  <c r="R22" i="79"/>
  <c r="Q22" i="79"/>
  <c r="P22" i="79"/>
  <c r="E22" i="79"/>
  <c r="T22" i="79" s="1"/>
  <c r="S21" i="79"/>
  <c r="R21" i="79"/>
  <c r="Q21" i="79"/>
  <c r="P21" i="79"/>
  <c r="E21" i="79"/>
  <c r="U21" i="79" s="1"/>
  <c r="S20" i="79"/>
  <c r="R20" i="79"/>
  <c r="Q20" i="79"/>
  <c r="P20" i="79"/>
  <c r="E20" i="79"/>
  <c r="S19" i="79"/>
  <c r="R19" i="79"/>
  <c r="Q19" i="79"/>
  <c r="P19" i="79"/>
  <c r="E19" i="79"/>
  <c r="U19" i="79" s="1"/>
  <c r="S18" i="79"/>
  <c r="R18" i="79"/>
  <c r="Q18" i="79"/>
  <c r="P18" i="79"/>
  <c r="E18" i="79"/>
  <c r="T17" i="79"/>
  <c r="S17" i="79"/>
  <c r="R17" i="79"/>
  <c r="Q17" i="79"/>
  <c r="P17" i="79"/>
  <c r="E17" i="79"/>
  <c r="U17" i="79" s="1"/>
  <c r="S16" i="79"/>
  <c r="R16" i="79"/>
  <c r="Q16" i="79"/>
  <c r="P16" i="79"/>
  <c r="E16" i="79"/>
  <c r="T16" i="79" s="1"/>
  <c r="S15" i="79"/>
  <c r="R15" i="79"/>
  <c r="Q15" i="79"/>
  <c r="P15" i="79"/>
  <c r="E15" i="79"/>
  <c r="S14" i="79"/>
  <c r="R14" i="79"/>
  <c r="Q14" i="79"/>
  <c r="P14" i="79"/>
  <c r="E14" i="79"/>
  <c r="T14" i="79" s="1"/>
  <c r="S13" i="79"/>
  <c r="R13" i="79"/>
  <c r="Q13" i="79"/>
  <c r="P13" i="79"/>
  <c r="E13" i="79"/>
  <c r="U13" i="79" s="1"/>
  <c r="S12" i="79"/>
  <c r="R12" i="79"/>
  <c r="Q12" i="79"/>
  <c r="P12" i="79"/>
  <c r="E12" i="79"/>
  <c r="S11" i="79"/>
  <c r="R11" i="79"/>
  <c r="Q11" i="79"/>
  <c r="P11" i="79"/>
  <c r="E11" i="79"/>
  <c r="U11" i="79" s="1"/>
  <c r="S10" i="79"/>
  <c r="R10" i="79"/>
  <c r="Q10" i="79"/>
  <c r="P10" i="79"/>
  <c r="E10" i="79"/>
  <c r="S9" i="79"/>
  <c r="R9" i="79"/>
  <c r="S8" i="79"/>
  <c r="R8" i="79"/>
  <c r="S62" i="78"/>
  <c r="R62" i="78"/>
  <c r="S61" i="78"/>
  <c r="R61" i="78"/>
  <c r="Q61" i="78"/>
  <c r="P61" i="78"/>
  <c r="E61" i="78"/>
  <c r="S60" i="78"/>
  <c r="R60" i="78"/>
  <c r="Q60" i="78"/>
  <c r="Q59" i="78" s="1"/>
  <c r="P60" i="78"/>
  <c r="E60" i="78"/>
  <c r="U60" i="78" s="1"/>
  <c r="S59" i="78"/>
  <c r="R59" i="78"/>
  <c r="S58" i="78"/>
  <c r="R58" i="78"/>
  <c r="S57" i="78"/>
  <c r="R57" i="78"/>
  <c r="Q57" i="78"/>
  <c r="P57" i="78"/>
  <c r="E57" i="78"/>
  <c r="U57" i="78" s="1"/>
  <c r="S56" i="78"/>
  <c r="R56" i="78"/>
  <c r="Q56" i="78"/>
  <c r="P56" i="78"/>
  <c r="E56" i="78"/>
  <c r="U55" i="78"/>
  <c r="S55" i="78"/>
  <c r="R55" i="78"/>
  <c r="Q55" i="78"/>
  <c r="P55" i="78"/>
  <c r="E55" i="78"/>
  <c r="T55" i="78" s="1"/>
  <c r="S54" i="78"/>
  <c r="R54" i="78"/>
  <c r="Q54" i="78"/>
  <c r="P54" i="78"/>
  <c r="E54" i="78"/>
  <c r="U54" i="78" s="1"/>
  <c r="S53" i="78"/>
  <c r="R53" i="78"/>
  <c r="S52" i="78"/>
  <c r="R52" i="78"/>
  <c r="Q52" i="78"/>
  <c r="P52" i="78"/>
  <c r="E52" i="78"/>
  <c r="U52" i="78" s="1"/>
  <c r="S51" i="78"/>
  <c r="R51" i="78"/>
  <c r="Q51" i="78"/>
  <c r="P51" i="78"/>
  <c r="E51" i="78"/>
  <c r="T51" i="78" s="1"/>
  <c r="U50" i="78"/>
  <c r="S50" i="78"/>
  <c r="R50" i="78"/>
  <c r="Q50" i="78"/>
  <c r="P50" i="78"/>
  <c r="E50" i="78"/>
  <c r="T50" i="78" s="1"/>
  <c r="T49" i="78"/>
  <c r="S49" i="78"/>
  <c r="R49" i="78"/>
  <c r="Q49" i="78"/>
  <c r="P49" i="78"/>
  <c r="E49" i="78"/>
  <c r="U49" i="78" s="1"/>
  <c r="T48" i="78"/>
  <c r="S48" i="78"/>
  <c r="R48" i="78"/>
  <c r="Q48" i="78"/>
  <c r="P48" i="78"/>
  <c r="E48" i="78"/>
  <c r="U48" i="78" s="1"/>
  <c r="S47" i="78"/>
  <c r="R47" i="78"/>
  <c r="Q47" i="78"/>
  <c r="P47" i="78"/>
  <c r="E47" i="78"/>
  <c r="S46" i="78"/>
  <c r="R46" i="78"/>
  <c r="Q46" i="78"/>
  <c r="P46" i="78"/>
  <c r="E46" i="78"/>
  <c r="U46" i="78" s="1"/>
  <c r="S45" i="78"/>
  <c r="R45" i="78"/>
  <c r="Q45" i="78"/>
  <c r="U45" i="78" s="1"/>
  <c r="P45" i="78"/>
  <c r="T45" i="78" s="1"/>
  <c r="E45" i="78"/>
  <c r="T44" i="78"/>
  <c r="S44" i="78"/>
  <c r="R44" i="78"/>
  <c r="Q44" i="78"/>
  <c r="P44" i="78"/>
  <c r="E44" i="78"/>
  <c r="S43" i="78"/>
  <c r="R43" i="78"/>
  <c r="S42" i="78"/>
  <c r="R42" i="78"/>
  <c r="S41" i="78"/>
  <c r="R41" i="78"/>
  <c r="Q41" i="78"/>
  <c r="P41" i="78"/>
  <c r="E41" i="78"/>
  <c r="T41" i="78" s="1"/>
  <c r="U40" i="78"/>
  <c r="S40" i="78"/>
  <c r="R40" i="78"/>
  <c r="Q40" i="78"/>
  <c r="P40" i="78"/>
  <c r="E40" i="78"/>
  <c r="T40" i="78" s="1"/>
  <c r="T39" i="78"/>
  <c r="S39" i="78"/>
  <c r="R39" i="78"/>
  <c r="Q39" i="78"/>
  <c r="P39" i="78"/>
  <c r="E39" i="78"/>
  <c r="U39" i="78" s="1"/>
  <c r="S38" i="78"/>
  <c r="R38" i="78"/>
  <c r="Q38" i="78"/>
  <c r="P38" i="78"/>
  <c r="E38" i="78"/>
  <c r="S37" i="78"/>
  <c r="R37" i="78"/>
  <c r="Q37" i="78"/>
  <c r="P37" i="78"/>
  <c r="E37" i="78"/>
  <c r="T37" i="78" s="1"/>
  <c r="T36" i="78"/>
  <c r="S36" i="78"/>
  <c r="R36" i="78"/>
  <c r="Q36" i="78"/>
  <c r="P36" i="78"/>
  <c r="E36" i="78"/>
  <c r="U36" i="78" s="1"/>
  <c r="S35" i="78"/>
  <c r="R35" i="78"/>
  <c r="Q35" i="78"/>
  <c r="P35" i="78"/>
  <c r="E35" i="78"/>
  <c r="U35" i="78" s="1"/>
  <c r="S34" i="78"/>
  <c r="R34" i="78"/>
  <c r="Q34" i="78"/>
  <c r="P34" i="78"/>
  <c r="E34" i="78"/>
  <c r="U34" i="78" s="1"/>
  <c r="S33" i="78"/>
  <c r="R33" i="78"/>
  <c r="Q33" i="78"/>
  <c r="P33" i="78"/>
  <c r="E33" i="78"/>
  <c r="T33" i="78" s="1"/>
  <c r="U32" i="78"/>
  <c r="S32" i="78"/>
  <c r="R32" i="78"/>
  <c r="Q32" i="78"/>
  <c r="P32" i="78"/>
  <c r="E32" i="78"/>
  <c r="S31" i="78"/>
  <c r="R31" i="78"/>
  <c r="Q31" i="78"/>
  <c r="P31" i="78"/>
  <c r="E31" i="78"/>
  <c r="U31" i="78" s="1"/>
  <c r="S30" i="78"/>
  <c r="R30" i="78"/>
  <c r="Q30" i="78"/>
  <c r="P30" i="78"/>
  <c r="T30" i="78" s="1"/>
  <c r="E30" i="78"/>
  <c r="U30" i="78" s="1"/>
  <c r="S29" i="78"/>
  <c r="R29" i="78"/>
  <c r="Q29" i="78"/>
  <c r="P29" i="78"/>
  <c r="E29" i="78"/>
  <c r="T29" i="78" s="1"/>
  <c r="U28" i="78"/>
  <c r="T28" i="78"/>
  <c r="S28" i="78"/>
  <c r="R28" i="78"/>
  <c r="Q28" i="78"/>
  <c r="P28" i="78"/>
  <c r="E28" i="78"/>
  <c r="S27" i="78"/>
  <c r="R27" i="78"/>
  <c r="T26" i="78"/>
  <c r="S26" i="78"/>
  <c r="R26" i="78"/>
  <c r="Q26" i="78"/>
  <c r="P26" i="78"/>
  <c r="E26" i="78"/>
  <c r="U26" i="78" s="1"/>
  <c r="S25" i="78"/>
  <c r="R25" i="78"/>
  <c r="Q25" i="78"/>
  <c r="P25" i="78"/>
  <c r="E25" i="78"/>
  <c r="U25" i="78" s="1"/>
  <c r="U24" i="78"/>
  <c r="S24" i="78"/>
  <c r="R24" i="78"/>
  <c r="Q24" i="78"/>
  <c r="P24" i="78"/>
  <c r="E24" i="78"/>
  <c r="T24" i="78" s="1"/>
  <c r="S23" i="78"/>
  <c r="R23" i="78"/>
  <c r="Q23" i="78"/>
  <c r="P23" i="78"/>
  <c r="E23" i="78"/>
  <c r="U23" i="78" s="1"/>
  <c r="S22" i="78"/>
  <c r="R22" i="78"/>
  <c r="Q22" i="78"/>
  <c r="P22" i="78"/>
  <c r="E22" i="78"/>
  <c r="S21" i="78"/>
  <c r="R21" i="78"/>
  <c r="Q21" i="78"/>
  <c r="P21" i="78"/>
  <c r="E21" i="78"/>
  <c r="U21" i="78" s="1"/>
  <c r="S20" i="78"/>
  <c r="R20" i="78"/>
  <c r="Q20" i="78"/>
  <c r="P20" i="78"/>
  <c r="E20" i="78"/>
  <c r="T20" i="78" s="1"/>
  <c r="U19" i="78"/>
  <c r="T19" i="78"/>
  <c r="S19" i="78"/>
  <c r="R19" i="78"/>
  <c r="Q19" i="78"/>
  <c r="P19" i="78"/>
  <c r="E19" i="78"/>
  <c r="S18" i="78"/>
  <c r="R18" i="78"/>
  <c r="Q18" i="78"/>
  <c r="P18" i="78"/>
  <c r="E18" i="78"/>
  <c r="U18" i="78" s="1"/>
  <c r="S17" i="78"/>
  <c r="R17" i="78"/>
  <c r="Q17" i="78"/>
  <c r="P17" i="78"/>
  <c r="E17" i="78"/>
  <c r="U17" i="78" s="1"/>
  <c r="U16" i="78"/>
  <c r="S16" i="78"/>
  <c r="R16" i="78"/>
  <c r="Q16" i="78"/>
  <c r="P16" i="78"/>
  <c r="E16" i="78"/>
  <c r="T16" i="78" s="1"/>
  <c r="S15" i="78"/>
  <c r="R15" i="78"/>
  <c r="Q15" i="78"/>
  <c r="P15" i="78"/>
  <c r="E15" i="78"/>
  <c r="U15" i="78" s="1"/>
  <c r="U14" i="78"/>
  <c r="S14" i="78"/>
  <c r="R14" i="78"/>
  <c r="Q14" i="78"/>
  <c r="P14" i="78"/>
  <c r="E14" i="78"/>
  <c r="T14" i="78" s="1"/>
  <c r="S13" i="78"/>
  <c r="R13" i="78"/>
  <c r="Q13" i="78"/>
  <c r="P13" i="78"/>
  <c r="E13" i="78"/>
  <c r="U13" i="78" s="1"/>
  <c r="S12" i="78"/>
  <c r="R12" i="78"/>
  <c r="Q12" i="78"/>
  <c r="P12" i="78"/>
  <c r="E12" i="78"/>
  <c r="T12" i="78" s="1"/>
  <c r="U11" i="78"/>
  <c r="T11" i="78"/>
  <c r="S11" i="78"/>
  <c r="R11" i="78"/>
  <c r="Q11" i="78"/>
  <c r="P11" i="78"/>
  <c r="E11" i="78"/>
  <c r="S10" i="78"/>
  <c r="R10" i="78"/>
  <c r="Q10" i="78"/>
  <c r="P10" i="78"/>
  <c r="E10" i="78"/>
  <c r="S9" i="78"/>
  <c r="R9" i="78"/>
  <c r="S8" i="78"/>
  <c r="R8" i="78"/>
  <c r="S62" i="77"/>
  <c r="R62" i="77"/>
  <c r="S61" i="77"/>
  <c r="R61" i="77"/>
  <c r="Q61" i="77"/>
  <c r="P61" i="77"/>
  <c r="E61" i="77"/>
  <c r="U61" i="77" s="1"/>
  <c r="S60" i="77"/>
  <c r="R60" i="77"/>
  <c r="Q60" i="77"/>
  <c r="Q59" i="77" s="1"/>
  <c r="P60" i="77"/>
  <c r="E60" i="77"/>
  <c r="S59" i="77"/>
  <c r="R59" i="77"/>
  <c r="S58" i="77"/>
  <c r="R58" i="77"/>
  <c r="U57" i="77"/>
  <c r="S57" i="77"/>
  <c r="R57" i="77"/>
  <c r="Q57" i="77"/>
  <c r="P57" i="77"/>
  <c r="E57" i="77"/>
  <c r="T57" i="77" s="1"/>
  <c r="S56" i="77"/>
  <c r="R56" i="77"/>
  <c r="Q56" i="77"/>
  <c r="P56" i="77"/>
  <c r="E56" i="77"/>
  <c r="T56" i="77" s="1"/>
  <c r="S55" i="77"/>
  <c r="R55" i="77"/>
  <c r="Q55" i="77"/>
  <c r="P55" i="77"/>
  <c r="E55" i="77"/>
  <c r="S54" i="77"/>
  <c r="R54" i="77"/>
  <c r="Q54" i="77"/>
  <c r="P54" i="77"/>
  <c r="E54" i="77"/>
  <c r="S53" i="77"/>
  <c r="R53" i="77"/>
  <c r="U52" i="77"/>
  <c r="T52" i="77"/>
  <c r="S52" i="77"/>
  <c r="R52" i="77"/>
  <c r="Q52" i="77"/>
  <c r="P52" i="77"/>
  <c r="E52" i="77"/>
  <c r="S51" i="77"/>
  <c r="R51" i="77"/>
  <c r="Q51" i="77"/>
  <c r="P51" i="77"/>
  <c r="E51" i="77"/>
  <c r="S50" i="77"/>
  <c r="R50" i="77"/>
  <c r="Q50" i="77"/>
  <c r="P50" i="77"/>
  <c r="E50" i="77"/>
  <c r="U50" i="77" s="1"/>
  <c r="S49" i="77"/>
  <c r="R49" i="77"/>
  <c r="Q49" i="77"/>
  <c r="P49" i="77"/>
  <c r="E49" i="77"/>
  <c r="T48" i="77"/>
  <c r="S48" i="77"/>
  <c r="R48" i="77"/>
  <c r="Q48" i="77"/>
  <c r="P48" i="77"/>
  <c r="E48" i="77"/>
  <c r="U48" i="77" s="1"/>
  <c r="S47" i="77"/>
  <c r="R47" i="77"/>
  <c r="Q47" i="77"/>
  <c r="P47" i="77"/>
  <c r="E47" i="77"/>
  <c r="T47" i="77" s="1"/>
  <c r="S46" i="77"/>
  <c r="R46" i="77"/>
  <c r="Q46" i="77"/>
  <c r="P46" i="77"/>
  <c r="E46" i="77"/>
  <c r="S45" i="77"/>
  <c r="R45" i="77"/>
  <c r="Q45" i="77"/>
  <c r="P45" i="77"/>
  <c r="E45" i="77"/>
  <c r="T45" i="77" s="1"/>
  <c r="S44" i="77"/>
  <c r="R44" i="77"/>
  <c r="Q44" i="77"/>
  <c r="P44" i="77"/>
  <c r="E44" i="77"/>
  <c r="U44" i="77" s="1"/>
  <c r="S43" i="77"/>
  <c r="R43" i="77"/>
  <c r="S42" i="77"/>
  <c r="R42" i="77"/>
  <c r="S41" i="77"/>
  <c r="R41" i="77"/>
  <c r="Q41" i="77"/>
  <c r="P41" i="77"/>
  <c r="E41" i="77"/>
  <c r="S40" i="77"/>
  <c r="R40" i="77"/>
  <c r="Q40" i="77"/>
  <c r="P40" i="77"/>
  <c r="E40" i="77"/>
  <c r="U40" i="77" s="1"/>
  <c r="S39" i="77"/>
  <c r="R39" i="77"/>
  <c r="Q39" i="77"/>
  <c r="P39" i="77"/>
  <c r="E39" i="77"/>
  <c r="U38" i="77"/>
  <c r="T38" i="77"/>
  <c r="S38" i="77"/>
  <c r="R38" i="77"/>
  <c r="Q38" i="77"/>
  <c r="P38" i="77"/>
  <c r="E38" i="77"/>
  <c r="S37" i="77"/>
  <c r="R37" i="77"/>
  <c r="Q37" i="77"/>
  <c r="P37" i="77"/>
  <c r="E37" i="77"/>
  <c r="T37" i="77" s="1"/>
  <c r="S36" i="77"/>
  <c r="R36" i="77"/>
  <c r="Q36" i="77"/>
  <c r="P36" i="77"/>
  <c r="E36" i="77"/>
  <c r="S35" i="77"/>
  <c r="R35" i="77"/>
  <c r="Q35" i="77"/>
  <c r="P35" i="77"/>
  <c r="E35" i="77"/>
  <c r="T35" i="77" s="1"/>
  <c r="T34" i="77"/>
  <c r="S34" i="77"/>
  <c r="R34" i="77"/>
  <c r="Q34" i="77"/>
  <c r="P34" i="77"/>
  <c r="E34" i="77"/>
  <c r="U34" i="77" s="1"/>
  <c r="S33" i="77"/>
  <c r="R33" i="77"/>
  <c r="Q33" i="77"/>
  <c r="P33" i="77"/>
  <c r="E33" i="77"/>
  <c r="S32" i="77"/>
  <c r="R32" i="77"/>
  <c r="Q32" i="77"/>
  <c r="P32" i="77"/>
  <c r="E32" i="77"/>
  <c r="S31" i="77"/>
  <c r="R31" i="77"/>
  <c r="Q31" i="77"/>
  <c r="P31" i="77"/>
  <c r="E31" i="77"/>
  <c r="S30" i="77"/>
  <c r="R30" i="77"/>
  <c r="Q30" i="77"/>
  <c r="P30" i="77"/>
  <c r="T30" i="77" s="1"/>
  <c r="E30" i="77"/>
  <c r="S29" i="77"/>
  <c r="R29" i="77"/>
  <c r="Q29" i="77"/>
  <c r="P29" i="77"/>
  <c r="E29" i="77"/>
  <c r="T29" i="77" s="1"/>
  <c r="S28" i="77"/>
  <c r="R28" i="77"/>
  <c r="Q28" i="77"/>
  <c r="P28" i="77"/>
  <c r="E28" i="77"/>
  <c r="S27" i="77"/>
  <c r="R27" i="77"/>
  <c r="S26" i="77"/>
  <c r="R26" i="77"/>
  <c r="Q26" i="77"/>
  <c r="P26" i="77"/>
  <c r="E26" i="77"/>
  <c r="T26" i="77" s="1"/>
  <c r="U25" i="77"/>
  <c r="S25" i="77"/>
  <c r="R25" i="77"/>
  <c r="Q25" i="77"/>
  <c r="P25" i="77"/>
  <c r="E25" i="77"/>
  <c r="T25" i="77" s="1"/>
  <c r="S24" i="77"/>
  <c r="R24" i="77"/>
  <c r="Q24" i="77"/>
  <c r="P24" i="77"/>
  <c r="E24" i="77"/>
  <c r="U24" i="77" s="1"/>
  <c r="S23" i="77"/>
  <c r="R23" i="77"/>
  <c r="Q23" i="77"/>
  <c r="P23" i="77"/>
  <c r="E23" i="77"/>
  <c r="U23" i="77" s="1"/>
  <c r="U22" i="77"/>
  <c r="S22" i="77"/>
  <c r="R22" i="77"/>
  <c r="Q22" i="77"/>
  <c r="P22" i="77"/>
  <c r="E22" i="77"/>
  <c r="T22" i="77" s="1"/>
  <c r="S21" i="77"/>
  <c r="R21" i="77"/>
  <c r="Q21" i="77"/>
  <c r="P21" i="77"/>
  <c r="E21" i="77"/>
  <c r="U21" i="77" s="1"/>
  <c r="U20" i="77"/>
  <c r="S20" i="77"/>
  <c r="R20" i="77"/>
  <c r="Q20" i="77"/>
  <c r="P20" i="77"/>
  <c r="E20" i="77"/>
  <c r="T20" i="77" s="1"/>
  <c r="S19" i="77"/>
  <c r="R19" i="77"/>
  <c r="Q19" i="77"/>
  <c r="P19" i="77"/>
  <c r="E19" i="77"/>
  <c r="U19" i="77" s="1"/>
  <c r="S18" i="77"/>
  <c r="R18" i="77"/>
  <c r="Q18" i="77"/>
  <c r="P18" i="77"/>
  <c r="E18" i="77"/>
  <c r="T18" i="77" s="1"/>
  <c r="U17" i="77"/>
  <c r="S17" i="77"/>
  <c r="R17" i="77"/>
  <c r="Q17" i="77"/>
  <c r="P17" i="77"/>
  <c r="E17" i="77"/>
  <c r="T17" i="77" s="1"/>
  <c r="S16" i="77"/>
  <c r="R16" i="77"/>
  <c r="Q16" i="77"/>
  <c r="P16" i="77"/>
  <c r="E16" i="77"/>
  <c r="U16" i="77" s="1"/>
  <c r="T15" i="77"/>
  <c r="S15" i="77"/>
  <c r="R15" i="77"/>
  <c r="Q15" i="77"/>
  <c r="P15" i="77"/>
  <c r="E15" i="77"/>
  <c r="U15" i="77" s="1"/>
  <c r="S14" i="77"/>
  <c r="R14" i="77"/>
  <c r="Q14" i="77"/>
  <c r="P14" i="77"/>
  <c r="E14" i="77"/>
  <c r="S13" i="77"/>
  <c r="R13" i="77"/>
  <c r="Q13" i="77"/>
  <c r="P13" i="77"/>
  <c r="E13" i="77"/>
  <c r="S12" i="77"/>
  <c r="R12" i="77"/>
  <c r="Q12" i="77"/>
  <c r="P12" i="77"/>
  <c r="E12" i="77"/>
  <c r="U12" i="77" s="1"/>
  <c r="T11" i="77"/>
  <c r="S11" i="77"/>
  <c r="R11" i="77"/>
  <c r="Q11" i="77"/>
  <c r="P11" i="77"/>
  <c r="E11" i="77"/>
  <c r="U11" i="77" s="1"/>
  <c r="S10" i="77"/>
  <c r="R10" i="77"/>
  <c r="Q10" i="77"/>
  <c r="P10" i="77"/>
  <c r="E10" i="77"/>
  <c r="U10" i="77" s="1"/>
  <c r="S9" i="77"/>
  <c r="R9" i="77"/>
  <c r="S8" i="77"/>
  <c r="R8" i="77"/>
  <c r="R62" i="76"/>
  <c r="T61" i="76"/>
  <c r="S61" i="76"/>
  <c r="R61" i="76"/>
  <c r="Q61" i="76"/>
  <c r="P61" i="76"/>
  <c r="E61" i="76"/>
  <c r="U61" i="76" s="1"/>
  <c r="S60" i="76"/>
  <c r="R60" i="76"/>
  <c r="Q60" i="76"/>
  <c r="P60" i="76"/>
  <c r="P59" i="76" s="1"/>
  <c r="E60" i="76"/>
  <c r="T60" i="76" s="1"/>
  <c r="S59" i="76"/>
  <c r="R59" i="76"/>
  <c r="R58" i="76"/>
  <c r="S57" i="76"/>
  <c r="R57" i="76"/>
  <c r="Q57" i="76"/>
  <c r="P57" i="76"/>
  <c r="E57" i="76"/>
  <c r="U57" i="76" s="1"/>
  <c r="S56" i="76"/>
  <c r="R56" i="76"/>
  <c r="Q56" i="76"/>
  <c r="P56" i="76"/>
  <c r="E56" i="76"/>
  <c r="T56" i="76" s="1"/>
  <c r="U55" i="76"/>
  <c r="S55" i="76"/>
  <c r="R55" i="76"/>
  <c r="Q55" i="76"/>
  <c r="P55" i="76"/>
  <c r="E55" i="76"/>
  <c r="T55" i="76" s="1"/>
  <c r="S54" i="76"/>
  <c r="R54" i="76"/>
  <c r="Q54" i="76"/>
  <c r="P54" i="76"/>
  <c r="P53" i="76" s="1"/>
  <c r="E54" i="76"/>
  <c r="E53" i="76" s="1"/>
  <c r="U53" i="76" s="1"/>
  <c r="S53" i="76"/>
  <c r="R53" i="76"/>
  <c r="S52" i="76"/>
  <c r="R52" i="76"/>
  <c r="Q52" i="76"/>
  <c r="P52" i="76"/>
  <c r="E52" i="76"/>
  <c r="S51" i="76"/>
  <c r="R51" i="76"/>
  <c r="Q51" i="76"/>
  <c r="P51" i="76"/>
  <c r="E51" i="76"/>
  <c r="T51" i="76" s="1"/>
  <c r="T50" i="76"/>
  <c r="S50" i="76"/>
  <c r="R50" i="76"/>
  <c r="Q50" i="76"/>
  <c r="P50" i="76"/>
  <c r="E50" i="76"/>
  <c r="U50" i="76" s="1"/>
  <c r="S49" i="76"/>
  <c r="R49" i="76"/>
  <c r="Q49" i="76"/>
  <c r="P49" i="76"/>
  <c r="E49" i="76"/>
  <c r="S48" i="76"/>
  <c r="R48" i="76"/>
  <c r="Q48" i="76"/>
  <c r="P48" i="76"/>
  <c r="E48" i="76"/>
  <c r="U48" i="76" s="1"/>
  <c r="S47" i="76"/>
  <c r="R47" i="76"/>
  <c r="Q47" i="76"/>
  <c r="P47" i="76"/>
  <c r="E47" i="76"/>
  <c r="U46" i="76"/>
  <c r="S46" i="76"/>
  <c r="R46" i="76"/>
  <c r="Q46" i="76"/>
  <c r="P46" i="76"/>
  <c r="E46" i="76"/>
  <c r="T46" i="76" s="1"/>
  <c r="S45" i="76"/>
  <c r="R45" i="76"/>
  <c r="Q45" i="76"/>
  <c r="P45" i="76"/>
  <c r="E45" i="76"/>
  <c r="S44" i="76"/>
  <c r="R44" i="76"/>
  <c r="Q44" i="76"/>
  <c r="P44" i="76"/>
  <c r="E44" i="76"/>
  <c r="S43" i="76"/>
  <c r="R43" i="76"/>
  <c r="R42" i="76"/>
  <c r="S41" i="76"/>
  <c r="R41" i="76"/>
  <c r="Q41" i="76"/>
  <c r="P41" i="76"/>
  <c r="E41" i="76"/>
  <c r="U40" i="76"/>
  <c r="T40" i="76"/>
  <c r="S40" i="76"/>
  <c r="R40" i="76"/>
  <c r="Q40" i="76"/>
  <c r="P40" i="76"/>
  <c r="E40" i="76"/>
  <c r="U39" i="76"/>
  <c r="S39" i="76"/>
  <c r="R39" i="76"/>
  <c r="Q39" i="76"/>
  <c r="P39" i="76"/>
  <c r="E39" i="76"/>
  <c r="T39" i="76" s="1"/>
  <c r="S38" i="76"/>
  <c r="R38" i="76"/>
  <c r="Q38" i="76"/>
  <c r="P38" i="76"/>
  <c r="E38" i="76"/>
  <c r="S37" i="76"/>
  <c r="R37" i="76"/>
  <c r="Q37" i="76"/>
  <c r="P37" i="76"/>
  <c r="E37" i="76"/>
  <c r="T37" i="76" s="1"/>
  <c r="T36" i="76"/>
  <c r="S36" i="76"/>
  <c r="R36" i="76"/>
  <c r="Q36" i="76"/>
  <c r="P36" i="76"/>
  <c r="E36" i="76"/>
  <c r="U36" i="76" s="1"/>
  <c r="S35" i="76"/>
  <c r="R35" i="76"/>
  <c r="Q35" i="76"/>
  <c r="P35" i="76"/>
  <c r="E35" i="76"/>
  <c r="S34" i="76"/>
  <c r="R34" i="76"/>
  <c r="Q34" i="76"/>
  <c r="P34" i="76"/>
  <c r="E34" i="76"/>
  <c r="U34" i="76" s="1"/>
  <c r="S33" i="76"/>
  <c r="R33" i="76"/>
  <c r="Q33" i="76"/>
  <c r="P33" i="76"/>
  <c r="E33" i="76"/>
  <c r="S32" i="76"/>
  <c r="R32" i="76"/>
  <c r="Q32" i="76"/>
  <c r="P32" i="76"/>
  <c r="T32" i="76" s="1"/>
  <c r="E32" i="76"/>
  <c r="S31" i="76"/>
  <c r="R31" i="76"/>
  <c r="Q31" i="76"/>
  <c r="P31" i="76"/>
  <c r="E31" i="76"/>
  <c r="T31" i="76" s="1"/>
  <c r="S30" i="76"/>
  <c r="R30" i="76"/>
  <c r="Q30" i="76"/>
  <c r="P30" i="76"/>
  <c r="E30" i="76"/>
  <c r="S29" i="76"/>
  <c r="R29" i="76"/>
  <c r="Q29" i="76"/>
  <c r="P29" i="76"/>
  <c r="E29" i="76"/>
  <c r="T29" i="76" s="1"/>
  <c r="S28" i="76"/>
  <c r="R28" i="76"/>
  <c r="Q28" i="76"/>
  <c r="P28" i="76"/>
  <c r="E28" i="76"/>
  <c r="S27" i="76"/>
  <c r="R27" i="76"/>
  <c r="S26" i="76"/>
  <c r="R26" i="76"/>
  <c r="Q26" i="76"/>
  <c r="P26" i="76"/>
  <c r="E26" i="76"/>
  <c r="S25" i="76"/>
  <c r="R25" i="76"/>
  <c r="Q25" i="76"/>
  <c r="P25" i="76"/>
  <c r="E25" i="76"/>
  <c r="U25" i="76" s="1"/>
  <c r="S24" i="76"/>
  <c r="R24" i="76"/>
  <c r="Q24" i="76"/>
  <c r="P24" i="76"/>
  <c r="E24" i="76"/>
  <c r="S23" i="76"/>
  <c r="R23" i="76"/>
  <c r="Q23" i="76"/>
  <c r="P23" i="76"/>
  <c r="E23" i="76"/>
  <c r="U22" i="76"/>
  <c r="S22" i="76"/>
  <c r="R22" i="76"/>
  <c r="Q22" i="76"/>
  <c r="P22" i="76"/>
  <c r="E22" i="76"/>
  <c r="T22" i="76" s="1"/>
  <c r="S21" i="76"/>
  <c r="R21" i="76"/>
  <c r="Q21" i="76"/>
  <c r="P21" i="76"/>
  <c r="E21" i="76"/>
  <c r="S20" i="76"/>
  <c r="R20" i="76"/>
  <c r="Q20" i="76"/>
  <c r="P20" i="76"/>
  <c r="E20" i="76"/>
  <c r="T20" i="76" s="1"/>
  <c r="S19" i="76"/>
  <c r="R19" i="76"/>
  <c r="Q19" i="76"/>
  <c r="P19" i="76"/>
  <c r="E19" i="76"/>
  <c r="U19" i="76" s="1"/>
  <c r="S18" i="76"/>
  <c r="R18" i="76"/>
  <c r="Q18" i="76"/>
  <c r="P18" i="76"/>
  <c r="E18" i="76"/>
  <c r="S17" i="76"/>
  <c r="R17" i="76"/>
  <c r="Q17" i="76"/>
  <c r="P17" i="76"/>
  <c r="E17" i="76"/>
  <c r="U17" i="76" s="1"/>
  <c r="S16" i="76"/>
  <c r="R16" i="76"/>
  <c r="Q16" i="76"/>
  <c r="P16" i="76"/>
  <c r="E16" i="76"/>
  <c r="T15" i="76"/>
  <c r="S15" i="76"/>
  <c r="R15" i="76"/>
  <c r="Q15" i="76"/>
  <c r="P15" i="76"/>
  <c r="E15" i="76"/>
  <c r="U15" i="76" s="1"/>
  <c r="S14" i="76"/>
  <c r="R14" i="76"/>
  <c r="Q14" i="76"/>
  <c r="P14" i="76"/>
  <c r="E14" i="76"/>
  <c r="T14" i="76" s="1"/>
  <c r="S13" i="76"/>
  <c r="R13" i="76"/>
  <c r="Q13" i="76"/>
  <c r="P13" i="76"/>
  <c r="E13" i="76"/>
  <c r="S12" i="76"/>
  <c r="R12" i="76"/>
  <c r="Q12" i="76"/>
  <c r="P12" i="76"/>
  <c r="E12" i="76"/>
  <c r="T12" i="76" s="1"/>
  <c r="S11" i="76"/>
  <c r="R11" i="76"/>
  <c r="Q11" i="76"/>
  <c r="P11" i="76"/>
  <c r="E11" i="76"/>
  <c r="U11" i="76" s="1"/>
  <c r="S10" i="76"/>
  <c r="R10" i="76"/>
  <c r="Q10" i="76"/>
  <c r="P10" i="76"/>
  <c r="E10" i="76"/>
  <c r="S9" i="76"/>
  <c r="R9" i="76"/>
  <c r="S8" i="76"/>
  <c r="R8" i="76"/>
  <c r="S62" i="75"/>
  <c r="R62" i="75"/>
  <c r="T61" i="75"/>
  <c r="S61" i="75"/>
  <c r="R61" i="75"/>
  <c r="Q61" i="75"/>
  <c r="P61" i="75"/>
  <c r="E61" i="75"/>
  <c r="U61" i="75" s="1"/>
  <c r="S60" i="75"/>
  <c r="R60" i="75"/>
  <c r="Q60" i="75"/>
  <c r="Q59" i="75" s="1"/>
  <c r="P60" i="75"/>
  <c r="E60" i="75"/>
  <c r="U60" i="75" s="1"/>
  <c r="S59" i="75"/>
  <c r="R59" i="75"/>
  <c r="S58" i="75"/>
  <c r="R58" i="75"/>
  <c r="U57" i="75"/>
  <c r="S57" i="75"/>
  <c r="R57" i="75"/>
  <c r="Q57" i="75"/>
  <c r="P57" i="75"/>
  <c r="E57" i="75"/>
  <c r="T57" i="75" s="1"/>
  <c r="S56" i="75"/>
  <c r="R56" i="75"/>
  <c r="Q56" i="75"/>
  <c r="P56" i="75"/>
  <c r="E56" i="75"/>
  <c r="U56" i="75" s="1"/>
  <c r="T55" i="75"/>
  <c r="S55" i="75"/>
  <c r="R55" i="75"/>
  <c r="Q55" i="75"/>
  <c r="P55" i="75"/>
  <c r="E55" i="75"/>
  <c r="U55" i="75" s="1"/>
  <c r="S54" i="75"/>
  <c r="R54" i="75"/>
  <c r="Q54" i="75"/>
  <c r="P54" i="75"/>
  <c r="E54" i="75"/>
  <c r="U54" i="75" s="1"/>
  <c r="S53" i="75"/>
  <c r="R53" i="75"/>
  <c r="S52" i="75"/>
  <c r="R52" i="75"/>
  <c r="Q52" i="75"/>
  <c r="P52" i="75"/>
  <c r="E52" i="75"/>
  <c r="U52" i="75" s="1"/>
  <c r="S51" i="75"/>
  <c r="R51" i="75"/>
  <c r="Q51" i="75"/>
  <c r="P51" i="75"/>
  <c r="E51" i="75"/>
  <c r="S50" i="75"/>
  <c r="R50" i="75"/>
  <c r="Q50" i="75"/>
  <c r="P50" i="75"/>
  <c r="E50" i="75"/>
  <c r="U50" i="75" s="1"/>
  <c r="S49" i="75"/>
  <c r="R49" i="75"/>
  <c r="Q49" i="75"/>
  <c r="P49" i="75"/>
  <c r="E49" i="75"/>
  <c r="T49" i="75" s="1"/>
  <c r="U48" i="75"/>
  <c r="T48" i="75"/>
  <c r="S48" i="75"/>
  <c r="R48" i="75"/>
  <c r="Q48" i="75"/>
  <c r="P48" i="75"/>
  <c r="E48" i="75"/>
  <c r="S47" i="75"/>
  <c r="R47" i="75"/>
  <c r="Q47" i="75"/>
  <c r="P47" i="75"/>
  <c r="E47" i="75"/>
  <c r="U47" i="75" s="1"/>
  <c r="S46" i="75"/>
  <c r="R46" i="75"/>
  <c r="Q46" i="75"/>
  <c r="P46" i="75"/>
  <c r="E46" i="75"/>
  <c r="U46" i="75" s="1"/>
  <c r="U45" i="75"/>
  <c r="S45" i="75"/>
  <c r="R45" i="75"/>
  <c r="Q45" i="75"/>
  <c r="P45" i="75"/>
  <c r="E45" i="75"/>
  <c r="T45" i="75" s="1"/>
  <c r="S44" i="75"/>
  <c r="R44" i="75"/>
  <c r="Q44" i="75"/>
  <c r="P44" i="75"/>
  <c r="E44" i="75"/>
  <c r="U44" i="75" s="1"/>
  <c r="S43" i="75"/>
  <c r="R43" i="75"/>
  <c r="S42" i="75"/>
  <c r="R42" i="75"/>
  <c r="S41" i="75"/>
  <c r="R41" i="75"/>
  <c r="Q41" i="75"/>
  <c r="P41" i="75"/>
  <c r="E41" i="75"/>
  <c r="U41" i="75" s="1"/>
  <c r="T40" i="75"/>
  <c r="S40" i="75"/>
  <c r="R40" i="75"/>
  <c r="Q40" i="75"/>
  <c r="P40" i="75"/>
  <c r="E40" i="75"/>
  <c r="U40" i="75" s="1"/>
  <c r="S39" i="75"/>
  <c r="R39" i="75"/>
  <c r="Q39" i="75"/>
  <c r="P39" i="75"/>
  <c r="E39" i="75"/>
  <c r="T39" i="75" s="1"/>
  <c r="T38" i="75"/>
  <c r="S38" i="75"/>
  <c r="R38" i="75"/>
  <c r="Q38" i="75"/>
  <c r="P38" i="75"/>
  <c r="E38" i="75"/>
  <c r="U38" i="75" s="1"/>
  <c r="S37" i="75"/>
  <c r="R37" i="75"/>
  <c r="Q37" i="75"/>
  <c r="P37" i="75"/>
  <c r="E37" i="75"/>
  <c r="S36" i="75"/>
  <c r="R36" i="75"/>
  <c r="Q36" i="75"/>
  <c r="P36" i="75"/>
  <c r="E36" i="75"/>
  <c r="U36" i="75" s="1"/>
  <c r="S35" i="75"/>
  <c r="R35" i="75"/>
  <c r="Q35" i="75"/>
  <c r="P35" i="75"/>
  <c r="E35" i="75"/>
  <c r="T35" i="75" s="1"/>
  <c r="U34" i="75"/>
  <c r="S34" i="75"/>
  <c r="R34" i="75"/>
  <c r="Q34" i="75"/>
  <c r="P34" i="75"/>
  <c r="E34" i="75"/>
  <c r="T34" i="75" s="1"/>
  <c r="T33" i="75"/>
  <c r="S33" i="75"/>
  <c r="R33" i="75"/>
  <c r="Q33" i="75"/>
  <c r="P33" i="75"/>
  <c r="E33" i="75"/>
  <c r="U33" i="75" s="1"/>
  <c r="S32" i="75"/>
  <c r="R32" i="75"/>
  <c r="Q32" i="75"/>
  <c r="P32" i="75"/>
  <c r="T32" i="75" s="1"/>
  <c r="E32" i="75"/>
  <c r="U31" i="75"/>
  <c r="S31" i="75"/>
  <c r="R31" i="75"/>
  <c r="Q31" i="75"/>
  <c r="P31" i="75"/>
  <c r="E31" i="75"/>
  <c r="T31" i="75" s="1"/>
  <c r="S30" i="75"/>
  <c r="R30" i="75"/>
  <c r="Q30" i="75"/>
  <c r="U30" i="75" s="1"/>
  <c r="P30" i="75"/>
  <c r="T30" i="75" s="1"/>
  <c r="E30" i="75"/>
  <c r="S29" i="75"/>
  <c r="R29" i="75"/>
  <c r="Q29" i="75"/>
  <c r="P29" i="75"/>
  <c r="E29" i="75"/>
  <c r="S28" i="75"/>
  <c r="R28" i="75"/>
  <c r="Q28" i="75"/>
  <c r="P28" i="75"/>
  <c r="E28" i="75"/>
  <c r="T28" i="75" s="1"/>
  <c r="S27" i="75"/>
  <c r="R27" i="75"/>
  <c r="S26" i="75"/>
  <c r="R26" i="75"/>
  <c r="Q26" i="75"/>
  <c r="P26" i="75"/>
  <c r="E26" i="75"/>
  <c r="T26" i="75" s="1"/>
  <c r="S25" i="75"/>
  <c r="R25" i="75"/>
  <c r="Q25" i="75"/>
  <c r="P25" i="75"/>
  <c r="E25" i="75"/>
  <c r="U25" i="75" s="1"/>
  <c r="S24" i="75"/>
  <c r="R24" i="75"/>
  <c r="Q24" i="75"/>
  <c r="P24" i="75"/>
  <c r="E24" i="75"/>
  <c r="S23" i="75"/>
  <c r="R23" i="75"/>
  <c r="Q23" i="75"/>
  <c r="P23" i="75"/>
  <c r="E23" i="75"/>
  <c r="U23" i="75" s="1"/>
  <c r="S22" i="75"/>
  <c r="R22" i="75"/>
  <c r="Q22" i="75"/>
  <c r="P22" i="75"/>
  <c r="E22" i="75"/>
  <c r="T21" i="75"/>
  <c r="S21" i="75"/>
  <c r="R21" i="75"/>
  <c r="Q21" i="75"/>
  <c r="P21" i="75"/>
  <c r="E21" i="75"/>
  <c r="U21" i="75" s="1"/>
  <c r="S20" i="75"/>
  <c r="R20" i="75"/>
  <c r="Q20" i="75"/>
  <c r="P20" i="75"/>
  <c r="E20" i="75"/>
  <c r="S19" i="75"/>
  <c r="R19" i="75"/>
  <c r="Q19" i="75"/>
  <c r="P19" i="75"/>
  <c r="E19" i="75"/>
  <c r="S18" i="75"/>
  <c r="R18" i="75"/>
  <c r="Q18" i="75"/>
  <c r="P18" i="75"/>
  <c r="E18" i="75"/>
  <c r="T18" i="75" s="1"/>
  <c r="S17" i="75"/>
  <c r="R17" i="75"/>
  <c r="Q17" i="75"/>
  <c r="P17" i="75"/>
  <c r="E17" i="75"/>
  <c r="U17" i="75" s="1"/>
  <c r="S16" i="75"/>
  <c r="R16" i="75"/>
  <c r="Q16" i="75"/>
  <c r="P16" i="75"/>
  <c r="E16" i="75"/>
  <c r="S15" i="75"/>
  <c r="R15" i="75"/>
  <c r="Q15" i="75"/>
  <c r="P15" i="75"/>
  <c r="E15" i="75"/>
  <c r="U15" i="75" s="1"/>
  <c r="S14" i="75"/>
  <c r="R14" i="75"/>
  <c r="Q14" i="75"/>
  <c r="P14" i="75"/>
  <c r="E14" i="75"/>
  <c r="S13" i="75"/>
  <c r="R13" i="75"/>
  <c r="Q13" i="75"/>
  <c r="P13" i="75"/>
  <c r="E13" i="75"/>
  <c r="S12" i="75"/>
  <c r="R12" i="75"/>
  <c r="Q12" i="75"/>
  <c r="P12" i="75"/>
  <c r="E12" i="75"/>
  <c r="T12" i="75" s="1"/>
  <c r="S11" i="75"/>
  <c r="R11" i="75"/>
  <c r="Q11" i="75"/>
  <c r="P11" i="75"/>
  <c r="E11" i="75"/>
  <c r="S10" i="75"/>
  <c r="R10" i="75"/>
  <c r="Q10" i="75"/>
  <c r="P10" i="75"/>
  <c r="E10" i="75"/>
  <c r="S9" i="75"/>
  <c r="R9" i="75"/>
  <c r="S8" i="75"/>
  <c r="R8" i="75"/>
  <c r="S62" i="74"/>
  <c r="R62" i="74"/>
  <c r="T61" i="74"/>
  <c r="S61" i="74"/>
  <c r="R61" i="74"/>
  <c r="Q61" i="74"/>
  <c r="P61" i="74"/>
  <c r="E61" i="74"/>
  <c r="U61" i="74" s="1"/>
  <c r="S60" i="74"/>
  <c r="R60" i="74"/>
  <c r="Q60" i="74"/>
  <c r="P60" i="74"/>
  <c r="E60" i="74"/>
  <c r="S59" i="74"/>
  <c r="R59" i="74"/>
  <c r="S58" i="74"/>
  <c r="R58" i="74"/>
  <c r="S57" i="74"/>
  <c r="R57" i="74"/>
  <c r="Q57" i="74"/>
  <c r="P57" i="74"/>
  <c r="E57" i="74"/>
  <c r="S56" i="74"/>
  <c r="R56" i="74"/>
  <c r="Q56" i="74"/>
  <c r="P56" i="74"/>
  <c r="E56" i="74"/>
  <c r="T56" i="74" s="1"/>
  <c r="S55" i="74"/>
  <c r="R55" i="74"/>
  <c r="Q55" i="74"/>
  <c r="P55" i="74"/>
  <c r="E55" i="74"/>
  <c r="U55" i="74" s="1"/>
  <c r="S54" i="74"/>
  <c r="R54" i="74"/>
  <c r="Q54" i="74"/>
  <c r="P54" i="74"/>
  <c r="E54" i="74"/>
  <c r="S53" i="74"/>
  <c r="R53" i="74"/>
  <c r="S52" i="74"/>
  <c r="R52" i="74"/>
  <c r="Q52" i="74"/>
  <c r="P52" i="74"/>
  <c r="E52" i="74"/>
  <c r="U52" i="74" s="1"/>
  <c r="S51" i="74"/>
  <c r="R51" i="74"/>
  <c r="Q51" i="74"/>
  <c r="P51" i="74"/>
  <c r="E51" i="74"/>
  <c r="T51" i="74" s="1"/>
  <c r="U50" i="74"/>
  <c r="S50" i="74"/>
  <c r="R50" i="74"/>
  <c r="Q50" i="74"/>
  <c r="P50" i="74"/>
  <c r="E50" i="74"/>
  <c r="T50" i="74" s="1"/>
  <c r="T49" i="74"/>
  <c r="S49" i="74"/>
  <c r="R49" i="74"/>
  <c r="Q49" i="74"/>
  <c r="P49" i="74"/>
  <c r="E49" i="74"/>
  <c r="U49" i="74" s="1"/>
  <c r="S48" i="74"/>
  <c r="R48" i="74"/>
  <c r="Q48" i="74"/>
  <c r="P48" i="74"/>
  <c r="E48" i="74"/>
  <c r="U48" i="74" s="1"/>
  <c r="S47" i="74"/>
  <c r="R47" i="74"/>
  <c r="Q47" i="74"/>
  <c r="P47" i="74"/>
  <c r="E47" i="74"/>
  <c r="T47" i="74" s="1"/>
  <c r="S46" i="74"/>
  <c r="R46" i="74"/>
  <c r="Q46" i="74"/>
  <c r="P46" i="74"/>
  <c r="E46" i="74"/>
  <c r="S45" i="74"/>
  <c r="R45" i="74"/>
  <c r="Q45" i="74"/>
  <c r="P45" i="74"/>
  <c r="E45" i="74"/>
  <c r="U45" i="74" s="1"/>
  <c r="S44" i="74"/>
  <c r="R44" i="74"/>
  <c r="Q44" i="74"/>
  <c r="P44" i="74"/>
  <c r="E44" i="74"/>
  <c r="T44" i="74" s="1"/>
  <c r="S43" i="74"/>
  <c r="R43" i="74"/>
  <c r="S42" i="74"/>
  <c r="R42" i="74"/>
  <c r="U41" i="74"/>
  <c r="S41" i="74"/>
  <c r="R41" i="74"/>
  <c r="Q41" i="74"/>
  <c r="P41" i="74"/>
  <c r="E41" i="74"/>
  <c r="T41" i="74" s="1"/>
  <c r="S40" i="74"/>
  <c r="R40" i="74"/>
  <c r="Q40" i="74"/>
  <c r="P40" i="74"/>
  <c r="E40" i="74"/>
  <c r="U40" i="74" s="1"/>
  <c r="T39" i="74"/>
  <c r="S39" i="74"/>
  <c r="R39" i="74"/>
  <c r="Q39" i="74"/>
  <c r="P39" i="74"/>
  <c r="E39" i="74"/>
  <c r="U39" i="74" s="1"/>
  <c r="S38" i="74"/>
  <c r="R38" i="74"/>
  <c r="Q38" i="74"/>
  <c r="P38" i="74"/>
  <c r="E38" i="74"/>
  <c r="S37" i="74"/>
  <c r="R37" i="74"/>
  <c r="Q37" i="74"/>
  <c r="P37" i="74"/>
  <c r="E37" i="74"/>
  <c r="T37" i="74" s="1"/>
  <c r="T36" i="74"/>
  <c r="S36" i="74"/>
  <c r="R36" i="74"/>
  <c r="Q36" i="74"/>
  <c r="P36" i="74"/>
  <c r="E36" i="74"/>
  <c r="U36" i="74" s="1"/>
  <c r="S35" i="74"/>
  <c r="R35" i="74"/>
  <c r="Q35" i="74"/>
  <c r="P35" i="74"/>
  <c r="E35" i="74"/>
  <c r="U35" i="74" s="1"/>
  <c r="T34" i="74"/>
  <c r="S34" i="74"/>
  <c r="R34" i="74"/>
  <c r="Q34" i="74"/>
  <c r="P34" i="74"/>
  <c r="E34" i="74"/>
  <c r="U34" i="74" s="1"/>
  <c r="S33" i="74"/>
  <c r="R33" i="74"/>
  <c r="Q33" i="74"/>
  <c r="P33" i="74"/>
  <c r="E33" i="74"/>
  <c r="S32" i="74"/>
  <c r="R32" i="74"/>
  <c r="Q32" i="74"/>
  <c r="P32" i="74"/>
  <c r="E32" i="74"/>
  <c r="S31" i="74"/>
  <c r="R31" i="74"/>
  <c r="Q31" i="74"/>
  <c r="P31" i="74"/>
  <c r="E31" i="74"/>
  <c r="U31" i="74" s="1"/>
  <c r="S30" i="74"/>
  <c r="R30" i="74"/>
  <c r="Q30" i="74"/>
  <c r="P30" i="74"/>
  <c r="E30" i="74"/>
  <c r="U30" i="74" s="1"/>
  <c r="S29" i="74"/>
  <c r="R29" i="74"/>
  <c r="Q29" i="74"/>
  <c r="P29" i="74"/>
  <c r="E29" i="74"/>
  <c r="T29" i="74" s="1"/>
  <c r="T28" i="74"/>
  <c r="S28" i="74"/>
  <c r="R28" i="74"/>
  <c r="Q28" i="74"/>
  <c r="P28" i="74"/>
  <c r="E28" i="74"/>
  <c r="U28" i="74" s="1"/>
  <c r="S27" i="74"/>
  <c r="R27" i="74"/>
  <c r="U26" i="74"/>
  <c r="S26" i="74"/>
  <c r="R26" i="74"/>
  <c r="Q26" i="74"/>
  <c r="P26" i="74"/>
  <c r="E26" i="74"/>
  <c r="T26" i="74" s="1"/>
  <c r="S25" i="74"/>
  <c r="R25" i="74"/>
  <c r="Q25" i="74"/>
  <c r="P25" i="74"/>
  <c r="E25" i="74"/>
  <c r="U25" i="74" s="1"/>
  <c r="U24" i="74"/>
  <c r="S24" i="74"/>
  <c r="R24" i="74"/>
  <c r="Q24" i="74"/>
  <c r="P24" i="74"/>
  <c r="E24" i="74"/>
  <c r="T24" i="74" s="1"/>
  <c r="S23" i="74"/>
  <c r="R23" i="74"/>
  <c r="Q23" i="74"/>
  <c r="P23" i="74"/>
  <c r="E23" i="74"/>
  <c r="U23" i="74" s="1"/>
  <c r="S22" i="74"/>
  <c r="R22" i="74"/>
  <c r="Q22" i="74"/>
  <c r="P22" i="74"/>
  <c r="E22" i="74"/>
  <c r="U22" i="74" s="1"/>
  <c r="T21" i="74"/>
  <c r="S21" i="74"/>
  <c r="R21" i="74"/>
  <c r="Q21" i="74"/>
  <c r="P21" i="74"/>
  <c r="E21" i="74"/>
  <c r="U21" i="74" s="1"/>
  <c r="S20" i="74"/>
  <c r="R20" i="74"/>
  <c r="Q20" i="74"/>
  <c r="P20" i="74"/>
  <c r="E20" i="74"/>
  <c r="T20" i="74" s="1"/>
  <c r="T19" i="74"/>
  <c r="S19" i="74"/>
  <c r="R19" i="74"/>
  <c r="Q19" i="74"/>
  <c r="P19" i="74"/>
  <c r="E19" i="74"/>
  <c r="U19" i="74" s="1"/>
  <c r="S18" i="74"/>
  <c r="R18" i="74"/>
  <c r="Q18" i="74"/>
  <c r="P18" i="74"/>
  <c r="E18" i="74"/>
  <c r="U18" i="74" s="1"/>
  <c r="S17" i="74"/>
  <c r="R17" i="74"/>
  <c r="Q17" i="74"/>
  <c r="P17" i="74"/>
  <c r="E17" i="74"/>
  <c r="U17" i="74" s="1"/>
  <c r="U16" i="74"/>
  <c r="S16" i="74"/>
  <c r="R16" i="74"/>
  <c r="Q16" i="74"/>
  <c r="P16" i="74"/>
  <c r="E16" i="74"/>
  <c r="T16" i="74" s="1"/>
  <c r="S15" i="74"/>
  <c r="R15" i="74"/>
  <c r="Q15" i="74"/>
  <c r="P15" i="74"/>
  <c r="E15" i="74"/>
  <c r="U15" i="74" s="1"/>
  <c r="T14" i="74"/>
  <c r="S14" i="74"/>
  <c r="R14" i="74"/>
  <c r="Q14" i="74"/>
  <c r="P14" i="74"/>
  <c r="E14" i="74"/>
  <c r="U14" i="74" s="1"/>
  <c r="S13" i="74"/>
  <c r="R13" i="74"/>
  <c r="Q13" i="74"/>
  <c r="P13" i="74"/>
  <c r="E13" i="74"/>
  <c r="U12" i="74"/>
  <c r="S12" i="74"/>
  <c r="R12" i="74"/>
  <c r="Q12" i="74"/>
  <c r="P12" i="74"/>
  <c r="E12" i="74"/>
  <c r="T12" i="74" s="1"/>
  <c r="T11" i="74"/>
  <c r="S11" i="74"/>
  <c r="R11" i="74"/>
  <c r="Q11" i="74"/>
  <c r="P11" i="74"/>
  <c r="E11" i="74"/>
  <c r="U11" i="74" s="1"/>
  <c r="S10" i="74"/>
  <c r="R10" i="74"/>
  <c r="Q10" i="74"/>
  <c r="P10" i="74"/>
  <c r="E10" i="74"/>
  <c r="S9" i="74"/>
  <c r="R9" i="74"/>
  <c r="S8" i="74"/>
  <c r="R8" i="74"/>
  <c r="S62" i="73"/>
  <c r="S61" i="73"/>
  <c r="R61" i="73"/>
  <c r="Q61" i="73"/>
  <c r="P61" i="73"/>
  <c r="E61" i="73"/>
  <c r="S60" i="73"/>
  <c r="R60" i="73"/>
  <c r="Q60" i="73"/>
  <c r="Q59" i="73" s="1"/>
  <c r="P60" i="73"/>
  <c r="E60" i="73"/>
  <c r="S59" i="73"/>
  <c r="R59" i="73"/>
  <c r="S58" i="73"/>
  <c r="T57" i="73"/>
  <c r="S57" i="73"/>
  <c r="R57" i="73"/>
  <c r="Q57" i="73"/>
  <c r="P57" i="73"/>
  <c r="E57" i="73"/>
  <c r="U57" i="73" s="1"/>
  <c r="S56" i="73"/>
  <c r="R56" i="73"/>
  <c r="Q56" i="73"/>
  <c r="P56" i="73"/>
  <c r="E56" i="73"/>
  <c r="S55" i="73"/>
  <c r="R55" i="73"/>
  <c r="Q55" i="73"/>
  <c r="P55" i="73"/>
  <c r="E55" i="73"/>
  <c r="U55" i="73" s="1"/>
  <c r="S54" i="73"/>
  <c r="R54" i="73"/>
  <c r="Q54" i="73"/>
  <c r="P54" i="73"/>
  <c r="E54" i="73"/>
  <c r="S53" i="73"/>
  <c r="R53" i="73"/>
  <c r="T52" i="73"/>
  <c r="S52" i="73"/>
  <c r="R52" i="73"/>
  <c r="Q52" i="73"/>
  <c r="P52" i="73"/>
  <c r="E52" i="73"/>
  <c r="U52" i="73" s="1"/>
  <c r="S51" i="73"/>
  <c r="R51" i="73"/>
  <c r="Q51" i="73"/>
  <c r="P51" i="73"/>
  <c r="E51" i="73"/>
  <c r="T51" i="73" s="1"/>
  <c r="S50" i="73"/>
  <c r="R50" i="73"/>
  <c r="Q50" i="73"/>
  <c r="P50" i="73"/>
  <c r="E50" i="73"/>
  <c r="S49" i="73"/>
  <c r="R49" i="73"/>
  <c r="Q49" i="73"/>
  <c r="P49" i="73"/>
  <c r="E49" i="73"/>
  <c r="T49" i="73" s="1"/>
  <c r="S48" i="73"/>
  <c r="R48" i="73"/>
  <c r="Q48" i="73"/>
  <c r="P48" i="73"/>
  <c r="E48" i="73"/>
  <c r="U48" i="73" s="1"/>
  <c r="S47" i="73"/>
  <c r="R47" i="73"/>
  <c r="Q47" i="73"/>
  <c r="P47" i="73"/>
  <c r="E47" i="73"/>
  <c r="S46" i="73"/>
  <c r="R46" i="73"/>
  <c r="Q46" i="73"/>
  <c r="P46" i="73"/>
  <c r="E46" i="73"/>
  <c r="U46" i="73" s="1"/>
  <c r="S45" i="73"/>
  <c r="R45" i="73"/>
  <c r="Q45" i="73"/>
  <c r="P45" i="73"/>
  <c r="E45" i="73"/>
  <c r="T44" i="73"/>
  <c r="S44" i="73"/>
  <c r="R44" i="73"/>
  <c r="Q44" i="73"/>
  <c r="P44" i="73"/>
  <c r="E44" i="73"/>
  <c r="U44" i="73" s="1"/>
  <c r="S43" i="73"/>
  <c r="R43" i="73"/>
  <c r="S42" i="73"/>
  <c r="R42" i="73"/>
  <c r="S41" i="73"/>
  <c r="R41" i="73"/>
  <c r="Q41" i="73"/>
  <c r="P41" i="73"/>
  <c r="E41" i="73"/>
  <c r="T41" i="73" s="1"/>
  <c r="S40" i="73"/>
  <c r="R40" i="73"/>
  <c r="Q40" i="73"/>
  <c r="P40" i="73"/>
  <c r="E40" i="73"/>
  <c r="S39" i="73"/>
  <c r="R39" i="73"/>
  <c r="Q39" i="73"/>
  <c r="P39" i="73"/>
  <c r="E39" i="73"/>
  <c r="T39" i="73" s="1"/>
  <c r="T38" i="73"/>
  <c r="S38" i="73"/>
  <c r="R38" i="73"/>
  <c r="Q38" i="73"/>
  <c r="P38" i="73"/>
  <c r="E38" i="73"/>
  <c r="U38" i="73" s="1"/>
  <c r="S37" i="73"/>
  <c r="R37" i="73"/>
  <c r="Q37" i="73"/>
  <c r="P37" i="73"/>
  <c r="E37" i="73"/>
  <c r="S36" i="73"/>
  <c r="R36" i="73"/>
  <c r="Q36" i="73"/>
  <c r="P36" i="73"/>
  <c r="E36" i="73"/>
  <c r="U36" i="73" s="1"/>
  <c r="S35" i="73"/>
  <c r="R35" i="73"/>
  <c r="Q35" i="73"/>
  <c r="P35" i="73"/>
  <c r="E35" i="73"/>
  <c r="U34" i="73"/>
  <c r="S34" i="73"/>
  <c r="R34" i="73"/>
  <c r="Q34" i="73"/>
  <c r="P34" i="73"/>
  <c r="E34" i="73"/>
  <c r="T34" i="73" s="1"/>
  <c r="S33" i="73"/>
  <c r="R33" i="73"/>
  <c r="Q33" i="73"/>
  <c r="P33" i="73"/>
  <c r="E33" i="73"/>
  <c r="T33" i="73" s="1"/>
  <c r="S32" i="73"/>
  <c r="R32" i="73"/>
  <c r="Q32" i="73"/>
  <c r="P32" i="73"/>
  <c r="E32" i="73"/>
  <c r="S31" i="73"/>
  <c r="R31" i="73"/>
  <c r="Q31" i="73"/>
  <c r="P31" i="73"/>
  <c r="E31" i="73"/>
  <c r="T31" i="73" s="1"/>
  <c r="S30" i="73"/>
  <c r="R30" i="73"/>
  <c r="Q30" i="73"/>
  <c r="P30" i="73"/>
  <c r="E30" i="73"/>
  <c r="S29" i="73"/>
  <c r="R29" i="73"/>
  <c r="Q29" i="73"/>
  <c r="P29" i="73"/>
  <c r="E29" i="73"/>
  <c r="S28" i="73"/>
  <c r="R28" i="73"/>
  <c r="Q28" i="73"/>
  <c r="P28" i="73"/>
  <c r="E28" i="73"/>
  <c r="S27" i="73"/>
  <c r="R27" i="73"/>
  <c r="U26" i="73"/>
  <c r="S26" i="73"/>
  <c r="R26" i="73"/>
  <c r="Q26" i="73"/>
  <c r="P26" i="73"/>
  <c r="E26" i="73"/>
  <c r="T26" i="73" s="1"/>
  <c r="S25" i="73"/>
  <c r="R25" i="73"/>
  <c r="Q25" i="73"/>
  <c r="P25" i="73"/>
  <c r="E25" i="73"/>
  <c r="U25" i="73" s="1"/>
  <c r="S24" i="73"/>
  <c r="R24" i="73"/>
  <c r="Q24" i="73"/>
  <c r="P24" i="73"/>
  <c r="E24" i="73"/>
  <c r="S23" i="73"/>
  <c r="R23" i="73"/>
  <c r="Q23" i="73"/>
  <c r="P23" i="73"/>
  <c r="E23" i="73"/>
  <c r="U23" i="73" s="1"/>
  <c r="S22" i="73"/>
  <c r="R22" i="73"/>
  <c r="Q22" i="73"/>
  <c r="P22" i="73"/>
  <c r="E22" i="73"/>
  <c r="T22" i="73" s="1"/>
  <c r="U21" i="73"/>
  <c r="T21" i="73"/>
  <c r="S21" i="73"/>
  <c r="R21" i="73"/>
  <c r="Q21" i="73"/>
  <c r="P21" i="73"/>
  <c r="E21" i="73"/>
  <c r="S20" i="73"/>
  <c r="R20" i="73"/>
  <c r="Q20" i="73"/>
  <c r="P20" i="73"/>
  <c r="E20" i="73"/>
  <c r="U20" i="73" s="1"/>
  <c r="S19" i="73"/>
  <c r="R19" i="73"/>
  <c r="Q19" i="73"/>
  <c r="P19" i="73"/>
  <c r="E19" i="73"/>
  <c r="U19" i="73" s="1"/>
  <c r="U18" i="73"/>
  <c r="S18" i="73"/>
  <c r="R18" i="73"/>
  <c r="Q18" i="73"/>
  <c r="P18" i="73"/>
  <c r="E18" i="73"/>
  <c r="T18" i="73" s="1"/>
  <c r="S17" i="73"/>
  <c r="R17" i="73"/>
  <c r="Q17" i="73"/>
  <c r="P17" i="73"/>
  <c r="E17" i="73"/>
  <c r="U17" i="73" s="1"/>
  <c r="U16" i="73"/>
  <c r="S16" i="73"/>
  <c r="R16" i="73"/>
  <c r="Q16" i="73"/>
  <c r="P16" i="73"/>
  <c r="E16" i="73"/>
  <c r="T16" i="73" s="1"/>
  <c r="S15" i="73"/>
  <c r="R15" i="73"/>
  <c r="Q15" i="73"/>
  <c r="P15" i="73"/>
  <c r="E15" i="73"/>
  <c r="U15" i="73" s="1"/>
  <c r="S14" i="73"/>
  <c r="R14" i="73"/>
  <c r="Q14" i="73"/>
  <c r="P14" i="73"/>
  <c r="E14" i="73"/>
  <c r="T14" i="73" s="1"/>
  <c r="S13" i="73"/>
  <c r="R13" i="73"/>
  <c r="Q13" i="73"/>
  <c r="P13" i="73"/>
  <c r="E13" i="73"/>
  <c r="T12" i="73"/>
  <c r="S12" i="73"/>
  <c r="R12" i="73"/>
  <c r="Q12" i="73"/>
  <c r="P12" i="73"/>
  <c r="E12" i="73"/>
  <c r="U12" i="73" s="1"/>
  <c r="S11" i="73"/>
  <c r="R11" i="73"/>
  <c r="Q11" i="73"/>
  <c r="P11" i="73"/>
  <c r="E11" i="73"/>
  <c r="S10" i="73"/>
  <c r="R10" i="73"/>
  <c r="Q10" i="73"/>
  <c r="P10" i="73"/>
  <c r="E10" i="73"/>
  <c r="U10" i="73" s="1"/>
  <c r="S9" i="73"/>
  <c r="R9" i="73"/>
  <c r="S8" i="73"/>
  <c r="R8" i="73"/>
  <c r="S62" i="72"/>
  <c r="R62" i="72"/>
  <c r="U61" i="72"/>
  <c r="S61" i="72"/>
  <c r="R61" i="72"/>
  <c r="Q61" i="72"/>
  <c r="P61" i="72"/>
  <c r="E61" i="72"/>
  <c r="T61" i="72" s="1"/>
  <c r="T60" i="72"/>
  <c r="S60" i="72"/>
  <c r="R60" i="72"/>
  <c r="Q60" i="72"/>
  <c r="P60" i="72"/>
  <c r="P59" i="72" s="1"/>
  <c r="E60" i="72"/>
  <c r="E59" i="72" s="1"/>
  <c r="U59" i="72" s="1"/>
  <c r="S59" i="72"/>
  <c r="R59" i="72"/>
  <c r="S58" i="72"/>
  <c r="R58" i="72"/>
  <c r="T57" i="72"/>
  <c r="S57" i="72"/>
  <c r="R57" i="72"/>
  <c r="Q57" i="72"/>
  <c r="P57" i="72"/>
  <c r="E57" i="72"/>
  <c r="U57" i="72" s="1"/>
  <c r="S56" i="72"/>
  <c r="R56" i="72"/>
  <c r="Q56" i="72"/>
  <c r="P56" i="72"/>
  <c r="E56" i="72"/>
  <c r="T56" i="72" s="1"/>
  <c r="T55" i="72"/>
  <c r="S55" i="72"/>
  <c r="R55" i="72"/>
  <c r="Q55" i="72"/>
  <c r="P55" i="72"/>
  <c r="E55" i="72"/>
  <c r="U55" i="72" s="1"/>
  <c r="S54" i="72"/>
  <c r="R54" i="72"/>
  <c r="Q54" i="72"/>
  <c r="P54" i="72"/>
  <c r="P53" i="72" s="1"/>
  <c r="E54" i="72"/>
  <c r="U54" i="72" s="1"/>
  <c r="S53" i="72"/>
  <c r="R53" i="72"/>
  <c r="S52" i="72"/>
  <c r="R52" i="72"/>
  <c r="Q52" i="72"/>
  <c r="P52" i="72"/>
  <c r="E52" i="72"/>
  <c r="U52" i="72" s="1"/>
  <c r="S51" i="72"/>
  <c r="R51" i="72"/>
  <c r="Q51" i="72"/>
  <c r="P51" i="72"/>
  <c r="E51" i="72"/>
  <c r="S50" i="72"/>
  <c r="R50" i="72"/>
  <c r="Q50" i="72"/>
  <c r="P50" i="72"/>
  <c r="E50" i="72"/>
  <c r="U50" i="72" s="1"/>
  <c r="U49" i="72"/>
  <c r="S49" i="72"/>
  <c r="R49" i="72"/>
  <c r="Q49" i="72"/>
  <c r="P49" i="72"/>
  <c r="E49" i="72"/>
  <c r="T49" i="72" s="1"/>
  <c r="S48" i="72"/>
  <c r="R48" i="72"/>
  <c r="Q48" i="72"/>
  <c r="P48" i="72"/>
  <c r="E48" i="72"/>
  <c r="S47" i="72"/>
  <c r="R47" i="72"/>
  <c r="Q47" i="72"/>
  <c r="P47" i="72"/>
  <c r="E47" i="72"/>
  <c r="T47" i="72" s="1"/>
  <c r="S46" i="72"/>
  <c r="R46" i="72"/>
  <c r="Q46" i="72"/>
  <c r="P46" i="72"/>
  <c r="T46" i="72" s="1"/>
  <c r="E46" i="72"/>
  <c r="S45" i="72"/>
  <c r="R45" i="72"/>
  <c r="Q45" i="72"/>
  <c r="P45" i="72"/>
  <c r="E45" i="72"/>
  <c r="S44" i="72"/>
  <c r="R44" i="72"/>
  <c r="Q44" i="72"/>
  <c r="P44" i="72"/>
  <c r="E44" i="72"/>
  <c r="S43" i="72"/>
  <c r="R43" i="72"/>
  <c r="S42" i="72"/>
  <c r="R42" i="72"/>
  <c r="S41" i="72"/>
  <c r="R41" i="72"/>
  <c r="Q41" i="72"/>
  <c r="P41" i="72"/>
  <c r="E41" i="72"/>
  <c r="T41" i="72" s="1"/>
  <c r="U40" i="72"/>
  <c r="S40" i="72"/>
  <c r="R40" i="72"/>
  <c r="Q40" i="72"/>
  <c r="P40" i="72"/>
  <c r="E40" i="72"/>
  <c r="T40" i="72" s="1"/>
  <c r="S39" i="72"/>
  <c r="R39" i="72"/>
  <c r="Q39" i="72"/>
  <c r="P39" i="72"/>
  <c r="E39" i="72"/>
  <c r="S38" i="72"/>
  <c r="R38" i="72"/>
  <c r="Q38" i="72"/>
  <c r="P38" i="72"/>
  <c r="E38" i="72"/>
  <c r="U38" i="72" s="1"/>
  <c r="S37" i="72"/>
  <c r="R37" i="72"/>
  <c r="Q37" i="72"/>
  <c r="P37" i="72"/>
  <c r="E37" i="72"/>
  <c r="S36" i="72"/>
  <c r="R36" i="72"/>
  <c r="Q36" i="72"/>
  <c r="P36" i="72"/>
  <c r="E36" i="72"/>
  <c r="U36" i="72" s="1"/>
  <c r="S35" i="72"/>
  <c r="R35" i="72"/>
  <c r="Q35" i="72"/>
  <c r="P35" i="72"/>
  <c r="E35" i="72"/>
  <c r="T35" i="72" s="1"/>
  <c r="S34" i="72"/>
  <c r="R34" i="72"/>
  <c r="Q34" i="72"/>
  <c r="P34" i="72"/>
  <c r="E34" i="72"/>
  <c r="S33" i="72"/>
  <c r="R33" i="72"/>
  <c r="Q33" i="72"/>
  <c r="P33" i="72"/>
  <c r="E33" i="72"/>
  <c r="T33" i="72" s="1"/>
  <c r="S32" i="72"/>
  <c r="R32" i="72"/>
  <c r="Q32" i="72"/>
  <c r="U32" i="72" s="1"/>
  <c r="P32" i="72"/>
  <c r="T32" i="72" s="1"/>
  <c r="E32" i="72"/>
  <c r="S31" i="72"/>
  <c r="R31" i="72"/>
  <c r="Q31" i="72"/>
  <c r="P31" i="72"/>
  <c r="E31" i="72"/>
  <c r="S30" i="72"/>
  <c r="R30" i="72"/>
  <c r="Q30" i="72"/>
  <c r="P30" i="72"/>
  <c r="E30" i="72"/>
  <c r="U30" i="72" s="1"/>
  <c r="S29" i="72"/>
  <c r="R29" i="72"/>
  <c r="Q29" i="72"/>
  <c r="P29" i="72"/>
  <c r="E29" i="72"/>
  <c r="S28" i="72"/>
  <c r="R28" i="72"/>
  <c r="Q28" i="72"/>
  <c r="P28" i="72"/>
  <c r="E28" i="72"/>
  <c r="U28" i="72" s="1"/>
  <c r="S27" i="72"/>
  <c r="R27" i="72"/>
  <c r="S26" i="72"/>
  <c r="R26" i="72"/>
  <c r="Q26" i="72"/>
  <c r="P26" i="72"/>
  <c r="E26" i="72"/>
  <c r="T26" i="72" s="1"/>
  <c r="S25" i="72"/>
  <c r="R25" i="72"/>
  <c r="Q25" i="72"/>
  <c r="P25" i="72"/>
  <c r="E25" i="72"/>
  <c r="S24" i="72"/>
  <c r="R24" i="72"/>
  <c r="Q24" i="72"/>
  <c r="P24" i="72"/>
  <c r="E24" i="72"/>
  <c r="T24" i="72" s="1"/>
  <c r="T23" i="72"/>
  <c r="S23" i="72"/>
  <c r="R23" i="72"/>
  <c r="Q23" i="72"/>
  <c r="P23" i="72"/>
  <c r="E23" i="72"/>
  <c r="U23" i="72" s="1"/>
  <c r="S22" i="72"/>
  <c r="R22" i="72"/>
  <c r="Q22" i="72"/>
  <c r="P22" i="72"/>
  <c r="E22" i="72"/>
  <c r="S21" i="72"/>
  <c r="R21" i="72"/>
  <c r="Q21" i="72"/>
  <c r="P21" i="72"/>
  <c r="E21" i="72"/>
  <c r="U21" i="72" s="1"/>
  <c r="S20" i="72"/>
  <c r="R20" i="72"/>
  <c r="Q20" i="72"/>
  <c r="P20" i="72"/>
  <c r="E20" i="72"/>
  <c r="U19" i="72"/>
  <c r="S19" i="72"/>
  <c r="R19" i="72"/>
  <c r="Q19" i="72"/>
  <c r="P19" i="72"/>
  <c r="E19" i="72"/>
  <c r="T19" i="72" s="1"/>
  <c r="S18" i="72"/>
  <c r="R18" i="72"/>
  <c r="Q18" i="72"/>
  <c r="P18" i="72"/>
  <c r="E18" i="72"/>
  <c r="T18" i="72" s="1"/>
  <c r="S17" i="72"/>
  <c r="R17" i="72"/>
  <c r="Q17" i="72"/>
  <c r="P17" i="72"/>
  <c r="E17" i="72"/>
  <c r="S16" i="72"/>
  <c r="R16" i="72"/>
  <c r="Q16" i="72"/>
  <c r="P16" i="72"/>
  <c r="E16" i="72"/>
  <c r="T16" i="72" s="1"/>
  <c r="T15" i="72"/>
  <c r="S15" i="72"/>
  <c r="R15" i="72"/>
  <c r="Q15" i="72"/>
  <c r="P15" i="72"/>
  <c r="E15" i="72"/>
  <c r="U15" i="72" s="1"/>
  <c r="S14" i="72"/>
  <c r="R14" i="72"/>
  <c r="Q14" i="72"/>
  <c r="P14" i="72"/>
  <c r="E14" i="72"/>
  <c r="S13" i="72"/>
  <c r="R13" i="72"/>
  <c r="Q13" i="72"/>
  <c r="P13" i="72"/>
  <c r="E13" i="72"/>
  <c r="U13" i="72" s="1"/>
  <c r="S12" i="72"/>
  <c r="R12" i="72"/>
  <c r="Q12" i="72"/>
  <c r="P12" i="72"/>
  <c r="E12" i="72"/>
  <c r="S11" i="72"/>
  <c r="R11" i="72"/>
  <c r="Q11" i="72"/>
  <c r="P11" i="72"/>
  <c r="E11" i="72"/>
  <c r="S10" i="72"/>
  <c r="R10" i="72"/>
  <c r="Q10" i="72"/>
  <c r="P10" i="72"/>
  <c r="E10" i="72"/>
  <c r="U10" i="72" s="1"/>
  <c r="S9" i="72"/>
  <c r="R9" i="72"/>
  <c r="S8" i="72"/>
  <c r="R8" i="72"/>
  <c r="S62" i="71"/>
  <c r="R62" i="71"/>
  <c r="T61" i="71"/>
  <c r="S61" i="71"/>
  <c r="R61" i="71"/>
  <c r="Q61" i="71"/>
  <c r="P61" i="71"/>
  <c r="E61" i="71"/>
  <c r="U61" i="71" s="1"/>
  <c r="S60" i="71"/>
  <c r="R60" i="71"/>
  <c r="Q60" i="71"/>
  <c r="P60" i="71"/>
  <c r="E60" i="71"/>
  <c r="U60" i="71" s="1"/>
  <c r="S59" i="71"/>
  <c r="R59" i="71"/>
  <c r="S58" i="71"/>
  <c r="R58" i="71"/>
  <c r="U57" i="71"/>
  <c r="S57" i="71"/>
  <c r="R57" i="71"/>
  <c r="Q57" i="71"/>
  <c r="P57" i="71"/>
  <c r="E57" i="71"/>
  <c r="T57" i="71" s="1"/>
  <c r="T56" i="71"/>
  <c r="S56" i="71"/>
  <c r="R56" i="71"/>
  <c r="Q56" i="71"/>
  <c r="P56" i="71"/>
  <c r="E56" i="71"/>
  <c r="U56" i="71" s="1"/>
  <c r="S55" i="71"/>
  <c r="R55" i="71"/>
  <c r="Q55" i="71"/>
  <c r="P55" i="71"/>
  <c r="E55" i="71"/>
  <c r="S54" i="71"/>
  <c r="R54" i="71"/>
  <c r="Q54" i="71"/>
  <c r="P54" i="71"/>
  <c r="E54" i="71"/>
  <c r="U54" i="71" s="1"/>
  <c r="S53" i="71"/>
  <c r="R53" i="71"/>
  <c r="S52" i="71"/>
  <c r="R52" i="71"/>
  <c r="Q52" i="71"/>
  <c r="P52" i="71"/>
  <c r="E52" i="71"/>
  <c r="U52" i="71" s="1"/>
  <c r="T51" i="71"/>
  <c r="S51" i="71"/>
  <c r="R51" i="71"/>
  <c r="Q51" i="71"/>
  <c r="P51" i="71"/>
  <c r="E51" i="71"/>
  <c r="U51" i="71" s="1"/>
  <c r="S50" i="71"/>
  <c r="R50" i="71"/>
  <c r="Q50" i="71"/>
  <c r="P50" i="71"/>
  <c r="E50" i="71"/>
  <c r="U50" i="71" s="1"/>
  <c r="S49" i="71"/>
  <c r="R49" i="71"/>
  <c r="Q49" i="71"/>
  <c r="P49" i="71"/>
  <c r="E49" i="71"/>
  <c r="T49" i="71" s="1"/>
  <c r="S48" i="71"/>
  <c r="R48" i="71"/>
  <c r="Q48" i="71"/>
  <c r="P48" i="71"/>
  <c r="E48" i="71"/>
  <c r="S47" i="71"/>
  <c r="R47" i="71"/>
  <c r="Q47" i="71"/>
  <c r="P47" i="71"/>
  <c r="E47" i="71"/>
  <c r="U47" i="71" s="1"/>
  <c r="T46" i="71"/>
  <c r="S46" i="71"/>
  <c r="R46" i="71"/>
  <c r="Q46" i="71"/>
  <c r="P46" i="71"/>
  <c r="E46" i="71"/>
  <c r="U46" i="71" s="1"/>
  <c r="S45" i="71"/>
  <c r="R45" i="71"/>
  <c r="Q45" i="71"/>
  <c r="P45" i="71"/>
  <c r="E45" i="71"/>
  <c r="T45" i="71" s="1"/>
  <c r="T44" i="71"/>
  <c r="S44" i="71"/>
  <c r="R44" i="71"/>
  <c r="Q44" i="71"/>
  <c r="P44" i="71"/>
  <c r="E44" i="71"/>
  <c r="U44" i="71" s="1"/>
  <c r="S43" i="71"/>
  <c r="R43" i="71"/>
  <c r="S42" i="71"/>
  <c r="R42" i="71"/>
  <c r="S41" i="71"/>
  <c r="R41" i="71"/>
  <c r="Q41" i="71"/>
  <c r="P41" i="71"/>
  <c r="E41" i="71"/>
  <c r="U41" i="71" s="1"/>
  <c r="T40" i="71"/>
  <c r="S40" i="71"/>
  <c r="R40" i="71"/>
  <c r="Q40" i="71"/>
  <c r="P40" i="71"/>
  <c r="E40" i="71"/>
  <c r="U40" i="71" s="1"/>
  <c r="S39" i="71"/>
  <c r="R39" i="71"/>
  <c r="Q39" i="71"/>
  <c r="P39" i="71"/>
  <c r="E39" i="71"/>
  <c r="S38" i="71"/>
  <c r="R38" i="71"/>
  <c r="Q38" i="71"/>
  <c r="P38" i="71"/>
  <c r="E38" i="71"/>
  <c r="U38" i="71" s="1"/>
  <c r="U37" i="71"/>
  <c r="S37" i="71"/>
  <c r="R37" i="71"/>
  <c r="Q37" i="71"/>
  <c r="P37" i="71"/>
  <c r="E37" i="71"/>
  <c r="T37" i="71" s="1"/>
  <c r="S36" i="71"/>
  <c r="R36" i="71"/>
  <c r="Q36" i="71"/>
  <c r="P36" i="71"/>
  <c r="E36" i="71"/>
  <c r="U36" i="71" s="1"/>
  <c r="U35" i="71"/>
  <c r="S35" i="71"/>
  <c r="R35" i="71"/>
  <c r="Q35" i="71"/>
  <c r="P35" i="71"/>
  <c r="E35" i="71"/>
  <c r="T35" i="71" s="1"/>
  <c r="S34" i="71"/>
  <c r="R34" i="71"/>
  <c r="Q34" i="71"/>
  <c r="P34" i="71"/>
  <c r="E34" i="71"/>
  <c r="U34" i="71" s="1"/>
  <c r="T33" i="71"/>
  <c r="S33" i="71"/>
  <c r="R33" i="71"/>
  <c r="Q33" i="71"/>
  <c r="P33" i="71"/>
  <c r="E33" i="71"/>
  <c r="U33" i="71" s="1"/>
  <c r="S32" i="71"/>
  <c r="R32" i="71"/>
  <c r="Q32" i="71"/>
  <c r="P32" i="71"/>
  <c r="T32" i="71" s="1"/>
  <c r="E32" i="71"/>
  <c r="U31" i="71"/>
  <c r="S31" i="71"/>
  <c r="R31" i="71"/>
  <c r="Q31" i="71"/>
  <c r="P31" i="71"/>
  <c r="E31" i="71"/>
  <c r="T31" i="71" s="1"/>
  <c r="S30" i="71"/>
  <c r="R30" i="71"/>
  <c r="Q30" i="71"/>
  <c r="U30" i="71" s="1"/>
  <c r="P30" i="71"/>
  <c r="E30" i="71"/>
  <c r="U29" i="71"/>
  <c r="S29" i="71"/>
  <c r="R29" i="71"/>
  <c r="Q29" i="71"/>
  <c r="P29" i="71"/>
  <c r="E29" i="71"/>
  <c r="T29" i="71" s="1"/>
  <c r="S28" i="71"/>
  <c r="R28" i="71"/>
  <c r="Q28" i="71"/>
  <c r="P28" i="71"/>
  <c r="E28" i="71"/>
  <c r="T28" i="71" s="1"/>
  <c r="S27" i="71"/>
  <c r="R27" i="71"/>
  <c r="S26" i="71"/>
  <c r="R26" i="71"/>
  <c r="Q26" i="71"/>
  <c r="P26" i="71"/>
  <c r="E26" i="71"/>
  <c r="T25" i="71"/>
  <c r="S25" i="71"/>
  <c r="R25" i="71"/>
  <c r="Q25" i="71"/>
  <c r="P25" i="71"/>
  <c r="E25" i="71"/>
  <c r="U25" i="71" s="1"/>
  <c r="S24" i="71"/>
  <c r="R24" i="71"/>
  <c r="Q24" i="71"/>
  <c r="P24" i="71"/>
  <c r="E24" i="71"/>
  <c r="S23" i="71"/>
  <c r="R23" i="71"/>
  <c r="Q23" i="71"/>
  <c r="P23" i="71"/>
  <c r="E23" i="71"/>
  <c r="S22" i="71"/>
  <c r="R22" i="71"/>
  <c r="Q22" i="71"/>
  <c r="P22" i="71"/>
  <c r="E22" i="71"/>
  <c r="T22" i="71" s="1"/>
  <c r="S21" i="71"/>
  <c r="R21" i="71"/>
  <c r="Q21" i="71"/>
  <c r="P21" i="71"/>
  <c r="E21" i="71"/>
  <c r="U21" i="71" s="1"/>
  <c r="S20" i="71"/>
  <c r="R20" i="71"/>
  <c r="Q20" i="71"/>
  <c r="P20" i="71"/>
  <c r="E20" i="71"/>
  <c r="S19" i="71"/>
  <c r="R19" i="71"/>
  <c r="Q19" i="71"/>
  <c r="P19" i="71"/>
  <c r="E19" i="71"/>
  <c r="U19" i="71" s="1"/>
  <c r="S18" i="71"/>
  <c r="R18" i="71"/>
  <c r="Q18" i="71"/>
  <c r="P18" i="71"/>
  <c r="E18" i="71"/>
  <c r="S17" i="71"/>
  <c r="R17" i="71"/>
  <c r="Q17" i="71"/>
  <c r="P17" i="71"/>
  <c r="E17" i="71"/>
  <c r="U17" i="71" s="1"/>
  <c r="U16" i="71"/>
  <c r="S16" i="71"/>
  <c r="R16" i="71"/>
  <c r="Q16" i="71"/>
  <c r="P16" i="71"/>
  <c r="E16" i="71"/>
  <c r="T16" i="71" s="1"/>
  <c r="S15" i="71"/>
  <c r="R15" i="71"/>
  <c r="Q15" i="71"/>
  <c r="P15" i="71"/>
  <c r="E15" i="71"/>
  <c r="S14" i="71"/>
  <c r="R14" i="71"/>
  <c r="Q14" i="71"/>
  <c r="P14" i="71"/>
  <c r="E14" i="71"/>
  <c r="T14" i="71" s="1"/>
  <c r="S13" i="71"/>
  <c r="R13" i="71"/>
  <c r="Q13" i="71"/>
  <c r="P13" i="71"/>
  <c r="T13" i="71" s="1"/>
  <c r="E13" i="71"/>
  <c r="S12" i="71"/>
  <c r="R12" i="71"/>
  <c r="Q12" i="71"/>
  <c r="P12" i="71"/>
  <c r="E12" i="71"/>
  <c r="S11" i="71"/>
  <c r="R11" i="71"/>
  <c r="Q11" i="71"/>
  <c r="P11" i="71"/>
  <c r="E11" i="71"/>
  <c r="U11" i="71" s="1"/>
  <c r="S10" i="71"/>
  <c r="R10" i="71"/>
  <c r="Q10" i="71"/>
  <c r="P10" i="71"/>
  <c r="E10" i="71"/>
  <c r="S9" i="71"/>
  <c r="R9" i="71"/>
  <c r="S8" i="71"/>
  <c r="R8" i="71"/>
  <c r="S62" i="70"/>
  <c r="R62" i="70"/>
  <c r="S61" i="70"/>
  <c r="R61" i="70"/>
  <c r="Q61" i="70"/>
  <c r="P61" i="70"/>
  <c r="E61" i="70"/>
  <c r="S60" i="70"/>
  <c r="R60" i="70"/>
  <c r="Q60" i="70"/>
  <c r="Q59" i="70" s="1"/>
  <c r="P60" i="70"/>
  <c r="E60" i="70"/>
  <c r="U60" i="70" s="1"/>
  <c r="S59" i="70"/>
  <c r="R59" i="70"/>
  <c r="S58" i="70"/>
  <c r="R58" i="70"/>
  <c r="S57" i="70"/>
  <c r="R57" i="70"/>
  <c r="Q57" i="70"/>
  <c r="P57" i="70"/>
  <c r="E57" i="70"/>
  <c r="U57" i="70" s="1"/>
  <c r="S56" i="70"/>
  <c r="R56" i="70"/>
  <c r="Q56" i="70"/>
  <c r="P56" i="70"/>
  <c r="E56" i="70"/>
  <c r="U55" i="70"/>
  <c r="S55" i="70"/>
  <c r="R55" i="70"/>
  <c r="Q55" i="70"/>
  <c r="P55" i="70"/>
  <c r="E55" i="70"/>
  <c r="T55" i="70" s="1"/>
  <c r="S54" i="70"/>
  <c r="R54" i="70"/>
  <c r="Q54" i="70"/>
  <c r="P54" i="70"/>
  <c r="E54" i="70"/>
  <c r="U54" i="70" s="1"/>
  <c r="S53" i="70"/>
  <c r="R53" i="70"/>
  <c r="S52" i="70"/>
  <c r="R52" i="70"/>
  <c r="Q52" i="70"/>
  <c r="P52" i="70"/>
  <c r="E52" i="70"/>
  <c r="U52" i="70" s="1"/>
  <c r="S51" i="70"/>
  <c r="R51" i="70"/>
  <c r="Q51" i="70"/>
  <c r="P51" i="70"/>
  <c r="E51" i="70"/>
  <c r="T51" i="70" s="1"/>
  <c r="U50" i="70"/>
  <c r="S50" i="70"/>
  <c r="R50" i="70"/>
  <c r="Q50" i="70"/>
  <c r="P50" i="70"/>
  <c r="E50" i="70"/>
  <c r="T50" i="70" s="1"/>
  <c r="T49" i="70"/>
  <c r="S49" i="70"/>
  <c r="R49" i="70"/>
  <c r="Q49" i="70"/>
  <c r="P49" i="70"/>
  <c r="E49" i="70"/>
  <c r="U49" i="70" s="1"/>
  <c r="T48" i="70"/>
  <c r="S48" i="70"/>
  <c r="R48" i="70"/>
  <c r="Q48" i="70"/>
  <c r="P48" i="70"/>
  <c r="E48" i="70"/>
  <c r="U48" i="70" s="1"/>
  <c r="S47" i="70"/>
  <c r="R47" i="70"/>
  <c r="Q47" i="70"/>
  <c r="P47" i="70"/>
  <c r="E47" i="70"/>
  <c r="S46" i="70"/>
  <c r="R46" i="70"/>
  <c r="Q46" i="70"/>
  <c r="P46" i="70"/>
  <c r="E46" i="70"/>
  <c r="U46" i="70" s="1"/>
  <c r="S45" i="70"/>
  <c r="R45" i="70"/>
  <c r="Q45" i="70"/>
  <c r="U45" i="70" s="1"/>
  <c r="P45" i="70"/>
  <c r="T45" i="70" s="1"/>
  <c r="E45" i="70"/>
  <c r="S44" i="70"/>
  <c r="R44" i="70"/>
  <c r="Q44" i="70"/>
  <c r="P44" i="70"/>
  <c r="E44" i="70"/>
  <c r="T44" i="70" s="1"/>
  <c r="S43" i="70"/>
  <c r="R43" i="70"/>
  <c r="S42" i="70"/>
  <c r="R42" i="70"/>
  <c r="S41" i="70"/>
  <c r="R41" i="70"/>
  <c r="Q41" i="70"/>
  <c r="P41" i="70"/>
  <c r="E41" i="70"/>
  <c r="T41" i="70" s="1"/>
  <c r="S40" i="70"/>
  <c r="R40" i="70"/>
  <c r="Q40" i="70"/>
  <c r="P40" i="70"/>
  <c r="E40" i="70"/>
  <c r="U40" i="70" s="1"/>
  <c r="S39" i="70"/>
  <c r="R39" i="70"/>
  <c r="Q39" i="70"/>
  <c r="P39" i="70"/>
  <c r="E39" i="70"/>
  <c r="U39" i="70" s="1"/>
  <c r="S38" i="70"/>
  <c r="R38" i="70"/>
  <c r="Q38" i="70"/>
  <c r="P38" i="70"/>
  <c r="E38" i="70"/>
  <c r="S37" i="70"/>
  <c r="R37" i="70"/>
  <c r="Q37" i="70"/>
  <c r="P37" i="70"/>
  <c r="E37" i="70"/>
  <c r="T37" i="70" s="1"/>
  <c r="T36" i="70"/>
  <c r="S36" i="70"/>
  <c r="R36" i="70"/>
  <c r="Q36" i="70"/>
  <c r="P36" i="70"/>
  <c r="E36" i="70"/>
  <c r="U36" i="70" s="1"/>
  <c r="S35" i="70"/>
  <c r="R35" i="70"/>
  <c r="Q35" i="70"/>
  <c r="P35" i="70"/>
  <c r="E35" i="70"/>
  <c r="U35" i="70" s="1"/>
  <c r="T34" i="70"/>
  <c r="S34" i="70"/>
  <c r="R34" i="70"/>
  <c r="Q34" i="70"/>
  <c r="P34" i="70"/>
  <c r="E34" i="70"/>
  <c r="U34" i="70" s="1"/>
  <c r="U33" i="70"/>
  <c r="S33" i="70"/>
  <c r="R33" i="70"/>
  <c r="Q33" i="70"/>
  <c r="P33" i="70"/>
  <c r="E33" i="70"/>
  <c r="T33" i="70" s="1"/>
  <c r="S32" i="70"/>
  <c r="R32" i="70"/>
  <c r="Q32" i="70"/>
  <c r="P32" i="70"/>
  <c r="T32" i="70" s="1"/>
  <c r="E32" i="70"/>
  <c r="U32" i="70" s="1"/>
  <c r="S31" i="70"/>
  <c r="R31" i="70"/>
  <c r="Q31" i="70"/>
  <c r="P31" i="70"/>
  <c r="E31" i="70"/>
  <c r="U31" i="70" s="1"/>
  <c r="S30" i="70"/>
  <c r="R30" i="70"/>
  <c r="Q30" i="70"/>
  <c r="P30" i="70"/>
  <c r="T30" i="70" s="1"/>
  <c r="E30" i="70"/>
  <c r="S29" i="70"/>
  <c r="R29" i="70"/>
  <c r="Q29" i="70"/>
  <c r="P29" i="70"/>
  <c r="E29" i="70"/>
  <c r="T29" i="70" s="1"/>
  <c r="S28" i="70"/>
  <c r="R28" i="70"/>
  <c r="Q28" i="70"/>
  <c r="P28" i="70"/>
  <c r="E28" i="70"/>
  <c r="T28" i="70" s="1"/>
  <c r="S27" i="70"/>
  <c r="R27" i="70"/>
  <c r="S26" i="70"/>
  <c r="R26" i="70"/>
  <c r="Q26" i="70"/>
  <c r="P26" i="70"/>
  <c r="E26" i="70"/>
  <c r="U26" i="70" s="1"/>
  <c r="S25" i="70"/>
  <c r="R25" i="70"/>
  <c r="Q25" i="70"/>
  <c r="P25" i="70"/>
  <c r="E25" i="70"/>
  <c r="U25" i="70" s="1"/>
  <c r="S24" i="70"/>
  <c r="R24" i="70"/>
  <c r="Q24" i="70"/>
  <c r="P24" i="70"/>
  <c r="E24" i="70"/>
  <c r="T24" i="70" s="1"/>
  <c r="T23" i="70"/>
  <c r="S23" i="70"/>
  <c r="R23" i="70"/>
  <c r="Q23" i="70"/>
  <c r="P23" i="70"/>
  <c r="E23" i="70"/>
  <c r="U23" i="70" s="1"/>
  <c r="S22" i="70"/>
  <c r="R22" i="70"/>
  <c r="Q22" i="70"/>
  <c r="P22" i="70"/>
  <c r="E22" i="70"/>
  <c r="U22" i="70" s="1"/>
  <c r="S21" i="70"/>
  <c r="R21" i="70"/>
  <c r="Q21" i="70"/>
  <c r="P21" i="70"/>
  <c r="E21" i="70"/>
  <c r="U21" i="70" s="1"/>
  <c r="S20" i="70"/>
  <c r="R20" i="70"/>
  <c r="Q20" i="70"/>
  <c r="P20" i="70"/>
  <c r="E20" i="70"/>
  <c r="T20" i="70" s="1"/>
  <c r="T19" i="70"/>
  <c r="S19" i="70"/>
  <c r="R19" i="70"/>
  <c r="Q19" i="70"/>
  <c r="P19" i="70"/>
  <c r="E19" i="70"/>
  <c r="U19" i="70" s="1"/>
  <c r="T18" i="70"/>
  <c r="S18" i="70"/>
  <c r="R18" i="70"/>
  <c r="Q18" i="70"/>
  <c r="P18" i="70"/>
  <c r="E18" i="70"/>
  <c r="U18" i="70" s="1"/>
  <c r="S17" i="70"/>
  <c r="R17" i="70"/>
  <c r="Q17" i="70"/>
  <c r="P17" i="70"/>
  <c r="E17" i="70"/>
  <c r="U17" i="70" s="1"/>
  <c r="S16" i="70"/>
  <c r="R16" i="70"/>
  <c r="Q16" i="70"/>
  <c r="P16" i="70"/>
  <c r="E16" i="70"/>
  <c r="T16" i="70" s="1"/>
  <c r="S15" i="70"/>
  <c r="R15" i="70"/>
  <c r="Q15" i="70"/>
  <c r="P15" i="70"/>
  <c r="E15" i="70"/>
  <c r="U15" i="70" s="1"/>
  <c r="S14" i="70"/>
  <c r="R14" i="70"/>
  <c r="Q14" i="70"/>
  <c r="P14" i="70"/>
  <c r="E14" i="70"/>
  <c r="U14" i="70" s="1"/>
  <c r="T13" i="70"/>
  <c r="S13" i="70"/>
  <c r="R13" i="70"/>
  <c r="Q13" i="70"/>
  <c r="P13" i="70"/>
  <c r="E13" i="70"/>
  <c r="U13" i="70" s="1"/>
  <c r="S12" i="70"/>
  <c r="R12" i="70"/>
  <c r="Q12" i="70"/>
  <c r="P12" i="70"/>
  <c r="E12" i="70"/>
  <c r="T12" i="70" s="1"/>
  <c r="S11" i="70"/>
  <c r="R11" i="70"/>
  <c r="Q11" i="70"/>
  <c r="P11" i="70"/>
  <c r="E11" i="70"/>
  <c r="T11" i="70" s="1"/>
  <c r="S10" i="70"/>
  <c r="R10" i="70"/>
  <c r="Q10" i="70"/>
  <c r="P10" i="70"/>
  <c r="E10" i="70"/>
  <c r="E9" i="70" s="1"/>
  <c r="S9" i="70"/>
  <c r="R9" i="70"/>
  <c r="S8" i="70"/>
  <c r="R8" i="70"/>
  <c r="S62" i="69"/>
  <c r="R62" i="69"/>
  <c r="S61" i="69"/>
  <c r="R61" i="69"/>
  <c r="Q61" i="69"/>
  <c r="P61" i="69"/>
  <c r="E61" i="69"/>
  <c r="U61" i="69" s="1"/>
  <c r="S60" i="69"/>
  <c r="R60" i="69"/>
  <c r="Q60" i="69"/>
  <c r="Q59" i="69" s="1"/>
  <c r="P60" i="69"/>
  <c r="E60" i="69"/>
  <c r="S59" i="69"/>
  <c r="R59" i="69"/>
  <c r="S58" i="69"/>
  <c r="R58" i="69"/>
  <c r="S57" i="69"/>
  <c r="R57" i="69"/>
  <c r="Q57" i="69"/>
  <c r="P57" i="69"/>
  <c r="E57" i="69"/>
  <c r="T57" i="69" s="1"/>
  <c r="S56" i="69"/>
  <c r="R56" i="69"/>
  <c r="Q56" i="69"/>
  <c r="P56" i="69"/>
  <c r="E56" i="69"/>
  <c r="T56" i="69" s="1"/>
  <c r="S55" i="69"/>
  <c r="R55" i="69"/>
  <c r="Q55" i="69"/>
  <c r="P55" i="69"/>
  <c r="E55" i="69"/>
  <c r="S54" i="69"/>
  <c r="R54" i="69"/>
  <c r="Q54" i="69"/>
  <c r="Q53" i="69" s="1"/>
  <c r="P54" i="69"/>
  <c r="E54" i="69"/>
  <c r="S53" i="69"/>
  <c r="R53" i="69"/>
  <c r="S52" i="69"/>
  <c r="R52" i="69"/>
  <c r="Q52" i="69"/>
  <c r="P52" i="69"/>
  <c r="E52" i="69"/>
  <c r="U52" i="69" s="1"/>
  <c r="S51" i="69"/>
  <c r="R51" i="69"/>
  <c r="Q51" i="69"/>
  <c r="P51" i="69"/>
  <c r="E51" i="69"/>
  <c r="S50" i="69"/>
  <c r="R50" i="69"/>
  <c r="Q50" i="69"/>
  <c r="P50" i="69"/>
  <c r="E50" i="69"/>
  <c r="U50" i="69" s="1"/>
  <c r="S49" i="69"/>
  <c r="R49" i="69"/>
  <c r="Q49" i="69"/>
  <c r="P49" i="69"/>
  <c r="E49" i="69"/>
  <c r="S48" i="69"/>
  <c r="R48" i="69"/>
  <c r="Q48" i="69"/>
  <c r="P48" i="69"/>
  <c r="E48" i="69"/>
  <c r="U48" i="69" s="1"/>
  <c r="S47" i="69"/>
  <c r="R47" i="69"/>
  <c r="Q47" i="69"/>
  <c r="P47" i="69"/>
  <c r="E47" i="69"/>
  <c r="T47" i="69" s="1"/>
  <c r="S46" i="69"/>
  <c r="R46" i="69"/>
  <c r="Q46" i="69"/>
  <c r="P46" i="69"/>
  <c r="E46" i="69"/>
  <c r="S45" i="69"/>
  <c r="R45" i="69"/>
  <c r="Q45" i="69"/>
  <c r="P45" i="69"/>
  <c r="E45" i="69"/>
  <c r="T45" i="69" s="1"/>
  <c r="S44" i="69"/>
  <c r="R44" i="69"/>
  <c r="Q44" i="69"/>
  <c r="P44" i="69"/>
  <c r="P43" i="69" s="1"/>
  <c r="E44" i="69"/>
  <c r="U44" i="69" s="1"/>
  <c r="S43" i="69"/>
  <c r="R43" i="69"/>
  <c r="S42" i="69"/>
  <c r="R42" i="69"/>
  <c r="S41" i="69"/>
  <c r="R41" i="69"/>
  <c r="Q41" i="69"/>
  <c r="P41" i="69"/>
  <c r="E41" i="69"/>
  <c r="S40" i="69"/>
  <c r="R40" i="69"/>
  <c r="Q40" i="69"/>
  <c r="P40" i="69"/>
  <c r="E40" i="69"/>
  <c r="U40" i="69" s="1"/>
  <c r="S39" i="69"/>
  <c r="R39" i="69"/>
  <c r="Q39" i="69"/>
  <c r="P39" i="69"/>
  <c r="E39" i="69"/>
  <c r="S38" i="69"/>
  <c r="R38" i="69"/>
  <c r="Q38" i="69"/>
  <c r="P38" i="69"/>
  <c r="E38" i="69"/>
  <c r="T38" i="69" s="1"/>
  <c r="S37" i="69"/>
  <c r="R37" i="69"/>
  <c r="Q37" i="69"/>
  <c r="P37" i="69"/>
  <c r="E37" i="69"/>
  <c r="T37" i="69" s="1"/>
  <c r="S36" i="69"/>
  <c r="R36" i="69"/>
  <c r="Q36" i="69"/>
  <c r="P36" i="69"/>
  <c r="E36" i="69"/>
  <c r="S35" i="69"/>
  <c r="R35" i="69"/>
  <c r="Q35" i="69"/>
  <c r="P35" i="69"/>
  <c r="E35" i="69"/>
  <c r="T35" i="69" s="1"/>
  <c r="S34" i="69"/>
  <c r="R34" i="69"/>
  <c r="Q34" i="69"/>
  <c r="P34" i="69"/>
  <c r="E34" i="69"/>
  <c r="U34" i="69" s="1"/>
  <c r="S33" i="69"/>
  <c r="R33" i="69"/>
  <c r="Q33" i="69"/>
  <c r="P33" i="69"/>
  <c r="E33" i="69"/>
  <c r="S32" i="69"/>
  <c r="R32" i="69"/>
  <c r="Q32" i="69"/>
  <c r="P32" i="69"/>
  <c r="E32" i="69"/>
  <c r="U32" i="69" s="1"/>
  <c r="S31" i="69"/>
  <c r="R31" i="69"/>
  <c r="Q31" i="69"/>
  <c r="P31" i="69"/>
  <c r="E31" i="69"/>
  <c r="S30" i="69"/>
  <c r="R30" i="69"/>
  <c r="Q30" i="69"/>
  <c r="U30" i="69" s="1"/>
  <c r="P30" i="69"/>
  <c r="T30" i="69" s="1"/>
  <c r="E30" i="69"/>
  <c r="S29" i="69"/>
  <c r="R29" i="69"/>
  <c r="Q29" i="69"/>
  <c r="P29" i="69"/>
  <c r="E29" i="69"/>
  <c r="T29" i="69" s="1"/>
  <c r="S28" i="69"/>
  <c r="R28" i="69"/>
  <c r="Q28" i="69"/>
  <c r="P28" i="69"/>
  <c r="E28" i="69"/>
  <c r="S27" i="69"/>
  <c r="R27" i="69"/>
  <c r="U26" i="69"/>
  <c r="S26" i="69"/>
  <c r="R26" i="69"/>
  <c r="Q26" i="69"/>
  <c r="P26" i="69"/>
  <c r="E26" i="69"/>
  <c r="T26" i="69" s="1"/>
  <c r="S25" i="69"/>
  <c r="R25" i="69"/>
  <c r="Q25" i="69"/>
  <c r="P25" i="69"/>
  <c r="E25" i="69"/>
  <c r="U25" i="69" s="1"/>
  <c r="S24" i="69"/>
  <c r="R24" i="69"/>
  <c r="Q24" i="69"/>
  <c r="P24" i="69"/>
  <c r="E24" i="69"/>
  <c r="U24" i="69" s="1"/>
  <c r="S23" i="69"/>
  <c r="R23" i="69"/>
  <c r="Q23" i="69"/>
  <c r="P23" i="69"/>
  <c r="E23" i="69"/>
  <c r="U23" i="69" s="1"/>
  <c r="S22" i="69"/>
  <c r="R22" i="69"/>
  <c r="Q22" i="69"/>
  <c r="P22" i="69"/>
  <c r="E22" i="69"/>
  <c r="T22" i="69" s="1"/>
  <c r="T21" i="69"/>
  <c r="S21" i="69"/>
  <c r="R21" i="69"/>
  <c r="Q21" i="69"/>
  <c r="P21" i="69"/>
  <c r="E21" i="69"/>
  <c r="U21" i="69" s="1"/>
  <c r="S20" i="69"/>
  <c r="R20" i="69"/>
  <c r="Q20" i="69"/>
  <c r="P20" i="69"/>
  <c r="E20" i="69"/>
  <c r="U20" i="69" s="1"/>
  <c r="S19" i="69"/>
  <c r="R19" i="69"/>
  <c r="Q19" i="69"/>
  <c r="P19" i="69"/>
  <c r="E19" i="69"/>
  <c r="U19" i="69" s="1"/>
  <c r="S18" i="69"/>
  <c r="R18" i="69"/>
  <c r="Q18" i="69"/>
  <c r="P18" i="69"/>
  <c r="E18" i="69"/>
  <c r="T18" i="69" s="1"/>
  <c r="T17" i="69"/>
  <c r="S17" i="69"/>
  <c r="R17" i="69"/>
  <c r="Q17" i="69"/>
  <c r="P17" i="69"/>
  <c r="E17" i="69"/>
  <c r="U17" i="69" s="1"/>
  <c r="T16" i="69"/>
  <c r="S16" i="69"/>
  <c r="R16" i="69"/>
  <c r="Q16" i="69"/>
  <c r="P16" i="69"/>
  <c r="E16" i="69"/>
  <c r="U16" i="69" s="1"/>
  <c r="S15" i="69"/>
  <c r="R15" i="69"/>
  <c r="Q15" i="69"/>
  <c r="P15" i="69"/>
  <c r="E15" i="69"/>
  <c r="U15" i="69" s="1"/>
  <c r="S14" i="69"/>
  <c r="R14" i="69"/>
  <c r="Q14" i="69"/>
  <c r="P14" i="69"/>
  <c r="E14" i="69"/>
  <c r="T14" i="69" s="1"/>
  <c r="S13" i="69"/>
  <c r="R13" i="69"/>
  <c r="Q13" i="69"/>
  <c r="P13" i="69"/>
  <c r="E13" i="69"/>
  <c r="U13" i="69" s="1"/>
  <c r="U12" i="69"/>
  <c r="S12" i="69"/>
  <c r="R12" i="69"/>
  <c r="Q12" i="69"/>
  <c r="P12" i="69"/>
  <c r="E12" i="69"/>
  <c r="T12" i="69" s="1"/>
  <c r="S11" i="69"/>
  <c r="R11" i="69"/>
  <c r="Q11" i="69"/>
  <c r="P11" i="69"/>
  <c r="E11" i="69"/>
  <c r="U11" i="69" s="1"/>
  <c r="S10" i="69"/>
  <c r="R10" i="69"/>
  <c r="Q10" i="69"/>
  <c r="P10" i="69"/>
  <c r="E10" i="69"/>
  <c r="U10" i="69" s="1"/>
  <c r="S9" i="69"/>
  <c r="R9" i="69"/>
  <c r="S8" i="69"/>
  <c r="R8" i="69"/>
  <c r="R62" i="68"/>
  <c r="S61" i="68"/>
  <c r="R61" i="68"/>
  <c r="Q61" i="68"/>
  <c r="P61" i="68"/>
  <c r="E61" i="68"/>
  <c r="U61" i="68" s="1"/>
  <c r="S60" i="68"/>
  <c r="R60" i="68"/>
  <c r="Q60" i="68"/>
  <c r="P60" i="68"/>
  <c r="P59" i="68" s="1"/>
  <c r="E60" i="68"/>
  <c r="E59" i="68" s="1"/>
  <c r="U59" i="68" s="1"/>
  <c r="S59" i="68"/>
  <c r="R59" i="68"/>
  <c r="R58" i="68"/>
  <c r="S57" i="68"/>
  <c r="R57" i="68"/>
  <c r="Q57" i="68"/>
  <c r="P57" i="68"/>
  <c r="E57" i="68"/>
  <c r="U57" i="68" s="1"/>
  <c r="S56" i="68"/>
  <c r="R56" i="68"/>
  <c r="Q56" i="68"/>
  <c r="P56" i="68"/>
  <c r="E56" i="68"/>
  <c r="T56" i="68" s="1"/>
  <c r="S55" i="68"/>
  <c r="R55" i="68"/>
  <c r="Q55" i="68"/>
  <c r="P55" i="68"/>
  <c r="E55" i="68"/>
  <c r="U55" i="68" s="1"/>
  <c r="S54" i="68"/>
  <c r="R54" i="68"/>
  <c r="Q54" i="68"/>
  <c r="P54" i="68"/>
  <c r="P53" i="68" s="1"/>
  <c r="E54" i="68"/>
  <c r="E53" i="68" s="1"/>
  <c r="U53" i="68" s="1"/>
  <c r="S53" i="68"/>
  <c r="R53" i="68"/>
  <c r="S52" i="68"/>
  <c r="R52" i="68"/>
  <c r="Q52" i="68"/>
  <c r="P52" i="68"/>
  <c r="E52" i="68"/>
  <c r="S51" i="68"/>
  <c r="R51" i="68"/>
  <c r="Q51" i="68"/>
  <c r="P51" i="68"/>
  <c r="E51" i="68"/>
  <c r="T51" i="68" s="1"/>
  <c r="S50" i="68"/>
  <c r="R50" i="68"/>
  <c r="Q50" i="68"/>
  <c r="P50" i="68"/>
  <c r="E50" i="68"/>
  <c r="U50" i="68" s="1"/>
  <c r="S49" i="68"/>
  <c r="R49" i="68"/>
  <c r="Q49" i="68"/>
  <c r="P49" i="68"/>
  <c r="E49" i="68"/>
  <c r="S48" i="68"/>
  <c r="R48" i="68"/>
  <c r="Q48" i="68"/>
  <c r="P48" i="68"/>
  <c r="E48" i="68"/>
  <c r="U48" i="68" s="1"/>
  <c r="S47" i="68"/>
  <c r="R47" i="68"/>
  <c r="Q47" i="68"/>
  <c r="P47" i="68"/>
  <c r="E47" i="68"/>
  <c r="S46" i="68"/>
  <c r="R46" i="68"/>
  <c r="Q46" i="68"/>
  <c r="P46" i="68"/>
  <c r="E46" i="68"/>
  <c r="U46" i="68" s="1"/>
  <c r="S45" i="68"/>
  <c r="R45" i="68"/>
  <c r="Q45" i="68"/>
  <c r="P45" i="68"/>
  <c r="E45" i="68"/>
  <c r="T45" i="68" s="1"/>
  <c r="S44" i="68"/>
  <c r="R44" i="68"/>
  <c r="Q44" i="68"/>
  <c r="P44" i="68"/>
  <c r="E44" i="68"/>
  <c r="S43" i="68"/>
  <c r="R43" i="68"/>
  <c r="R42" i="68"/>
  <c r="S41" i="68"/>
  <c r="R41" i="68"/>
  <c r="Q41" i="68"/>
  <c r="P41" i="68"/>
  <c r="E41" i="68"/>
  <c r="S40" i="68"/>
  <c r="R40" i="68"/>
  <c r="Q40" i="68"/>
  <c r="P40" i="68"/>
  <c r="E40" i="68"/>
  <c r="U40" i="68" s="1"/>
  <c r="S39" i="68"/>
  <c r="R39" i="68"/>
  <c r="Q39" i="68"/>
  <c r="P39" i="68"/>
  <c r="E39" i="68"/>
  <c r="T39" i="68" s="1"/>
  <c r="S38" i="68"/>
  <c r="R38" i="68"/>
  <c r="Q38" i="68"/>
  <c r="P38" i="68"/>
  <c r="E38" i="68"/>
  <c r="S37" i="68"/>
  <c r="R37" i="68"/>
  <c r="Q37" i="68"/>
  <c r="P37" i="68"/>
  <c r="E37" i="68"/>
  <c r="T37" i="68" s="1"/>
  <c r="S36" i="68"/>
  <c r="R36" i="68"/>
  <c r="Q36" i="68"/>
  <c r="P36" i="68"/>
  <c r="E36" i="68"/>
  <c r="U36" i="68" s="1"/>
  <c r="S35" i="68"/>
  <c r="R35" i="68"/>
  <c r="Q35" i="68"/>
  <c r="P35" i="68"/>
  <c r="E35" i="68"/>
  <c r="S34" i="68"/>
  <c r="R34" i="68"/>
  <c r="Q34" i="68"/>
  <c r="P34" i="68"/>
  <c r="E34" i="68"/>
  <c r="U34" i="68" s="1"/>
  <c r="S33" i="68"/>
  <c r="R33" i="68"/>
  <c r="Q33" i="68"/>
  <c r="P33" i="68"/>
  <c r="E33" i="68"/>
  <c r="S32" i="68"/>
  <c r="R32" i="68"/>
  <c r="Q32" i="68"/>
  <c r="P32" i="68"/>
  <c r="E32" i="68"/>
  <c r="S31" i="68"/>
  <c r="R31" i="68"/>
  <c r="Q31" i="68"/>
  <c r="P31" i="68"/>
  <c r="E31" i="68"/>
  <c r="T31" i="68" s="1"/>
  <c r="S30" i="68"/>
  <c r="R30" i="68"/>
  <c r="Q30" i="68"/>
  <c r="P30" i="68"/>
  <c r="E30" i="68"/>
  <c r="S29" i="68"/>
  <c r="R29" i="68"/>
  <c r="Q29" i="68"/>
  <c r="P29" i="68"/>
  <c r="E29" i="68"/>
  <c r="T29" i="68" s="1"/>
  <c r="S28" i="68"/>
  <c r="R28" i="68"/>
  <c r="Q28" i="68"/>
  <c r="P28" i="68"/>
  <c r="E28" i="68"/>
  <c r="U28" i="68" s="1"/>
  <c r="S27" i="68"/>
  <c r="R27" i="68"/>
  <c r="S26" i="68"/>
  <c r="R26" i="68"/>
  <c r="Q26" i="68"/>
  <c r="P26" i="68"/>
  <c r="E26" i="68"/>
  <c r="S25" i="68"/>
  <c r="R25" i="68"/>
  <c r="Q25" i="68"/>
  <c r="P25" i="68"/>
  <c r="E25" i="68"/>
  <c r="U25" i="68" s="1"/>
  <c r="S24" i="68"/>
  <c r="R24" i="68"/>
  <c r="Q24" i="68"/>
  <c r="P24" i="68"/>
  <c r="E24" i="68"/>
  <c r="S23" i="68"/>
  <c r="R23" i="68"/>
  <c r="Q23" i="68"/>
  <c r="P23" i="68"/>
  <c r="E23" i="68"/>
  <c r="U23" i="68" s="1"/>
  <c r="S22" i="68"/>
  <c r="R22" i="68"/>
  <c r="Q22" i="68"/>
  <c r="P22" i="68"/>
  <c r="E22" i="68"/>
  <c r="T22" i="68" s="1"/>
  <c r="S21" i="68"/>
  <c r="R21" i="68"/>
  <c r="Q21" i="68"/>
  <c r="P21" i="68"/>
  <c r="E21" i="68"/>
  <c r="S20" i="68"/>
  <c r="R20" i="68"/>
  <c r="Q20" i="68"/>
  <c r="P20" i="68"/>
  <c r="E20" i="68"/>
  <c r="T20" i="68" s="1"/>
  <c r="S19" i="68"/>
  <c r="R19" i="68"/>
  <c r="Q19" i="68"/>
  <c r="P19" i="68"/>
  <c r="E19" i="68"/>
  <c r="U19" i="68" s="1"/>
  <c r="S18" i="68"/>
  <c r="R18" i="68"/>
  <c r="Q18" i="68"/>
  <c r="P18" i="68"/>
  <c r="E18" i="68"/>
  <c r="S17" i="68"/>
  <c r="R17" i="68"/>
  <c r="Q17" i="68"/>
  <c r="P17" i="68"/>
  <c r="E17" i="68"/>
  <c r="U17" i="68" s="1"/>
  <c r="S16" i="68"/>
  <c r="R16" i="68"/>
  <c r="Q16" i="68"/>
  <c r="P16" i="68"/>
  <c r="E16" i="68"/>
  <c r="S15" i="68"/>
  <c r="R15" i="68"/>
  <c r="Q15" i="68"/>
  <c r="P15" i="68"/>
  <c r="E15" i="68"/>
  <c r="U15" i="68" s="1"/>
  <c r="S14" i="68"/>
  <c r="R14" i="68"/>
  <c r="Q14" i="68"/>
  <c r="P14" i="68"/>
  <c r="E14" i="68"/>
  <c r="T14" i="68" s="1"/>
  <c r="S13" i="68"/>
  <c r="R13" i="68"/>
  <c r="Q13" i="68"/>
  <c r="P13" i="68"/>
  <c r="E13" i="68"/>
  <c r="S12" i="68"/>
  <c r="R12" i="68"/>
  <c r="Q12" i="68"/>
  <c r="P12" i="68"/>
  <c r="E12" i="68"/>
  <c r="T12" i="68" s="1"/>
  <c r="S11" i="68"/>
  <c r="R11" i="68"/>
  <c r="Q11" i="68"/>
  <c r="P11" i="68"/>
  <c r="E11" i="68"/>
  <c r="T11" i="68" s="1"/>
  <c r="S10" i="68"/>
  <c r="R10" i="68"/>
  <c r="Q10" i="68"/>
  <c r="P10" i="68"/>
  <c r="E10" i="68"/>
  <c r="S9" i="68"/>
  <c r="R9" i="68"/>
  <c r="S8" i="68"/>
  <c r="R8" i="68"/>
  <c r="S62" i="67"/>
  <c r="R62" i="67"/>
  <c r="S61" i="67"/>
  <c r="R61" i="67"/>
  <c r="Q61" i="67"/>
  <c r="P61" i="67"/>
  <c r="E61" i="67"/>
  <c r="U61" i="67" s="1"/>
  <c r="S60" i="67"/>
  <c r="R60" i="67"/>
  <c r="Q60" i="67"/>
  <c r="Q59" i="67" s="1"/>
  <c r="P60" i="67"/>
  <c r="E60" i="67"/>
  <c r="U60" i="67" s="1"/>
  <c r="S59" i="67"/>
  <c r="R59" i="67"/>
  <c r="S58" i="67"/>
  <c r="R58" i="67"/>
  <c r="S57" i="67"/>
  <c r="R57" i="67"/>
  <c r="Q57" i="67"/>
  <c r="P57" i="67"/>
  <c r="E57" i="67"/>
  <c r="U57" i="67" s="1"/>
  <c r="S56" i="67"/>
  <c r="R56" i="67"/>
  <c r="Q56" i="67"/>
  <c r="P56" i="67"/>
  <c r="E56" i="67"/>
  <c r="U56" i="67" s="1"/>
  <c r="S55" i="67"/>
  <c r="R55" i="67"/>
  <c r="Q55" i="67"/>
  <c r="P55" i="67"/>
  <c r="E55" i="67"/>
  <c r="U55" i="67" s="1"/>
  <c r="S54" i="67"/>
  <c r="R54" i="67"/>
  <c r="Q54" i="67"/>
  <c r="P54" i="67"/>
  <c r="E54" i="67"/>
  <c r="U54" i="67" s="1"/>
  <c r="S53" i="67"/>
  <c r="R53" i="67"/>
  <c r="S52" i="67"/>
  <c r="R52" i="67"/>
  <c r="Q52" i="67"/>
  <c r="P52" i="67"/>
  <c r="E52" i="67"/>
  <c r="U52" i="67" s="1"/>
  <c r="S51" i="67"/>
  <c r="R51" i="67"/>
  <c r="Q51" i="67"/>
  <c r="P51" i="67"/>
  <c r="E51" i="67"/>
  <c r="U51" i="67" s="1"/>
  <c r="S50" i="67"/>
  <c r="R50" i="67"/>
  <c r="Q50" i="67"/>
  <c r="P50" i="67"/>
  <c r="E50" i="67"/>
  <c r="U50" i="67" s="1"/>
  <c r="S49" i="67"/>
  <c r="R49" i="67"/>
  <c r="Q49" i="67"/>
  <c r="P49" i="67"/>
  <c r="E49" i="67"/>
  <c r="T49" i="67" s="1"/>
  <c r="T48" i="67"/>
  <c r="S48" i="67"/>
  <c r="R48" i="67"/>
  <c r="Q48" i="67"/>
  <c r="P48" i="67"/>
  <c r="E48" i="67"/>
  <c r="U48" i="67" s="1"/>
  <c r="S47" i="67"/>
  <c r="R47" i="67"/>
  <c r="Q47" i="67"/>
  <c r="P47" i="67"/>
  <c r="E47" i="67"/>
  <c r="U47" i="67" s="1"/>
  <c r="S46" i="67"/>
  <c r="R46" i="67"/>
  <c r="Q46" i="67"/>
  <c r="P46" i="67"/>
  <c r="E46" i="67"/>
  <c r="U46" i="67" s="1"/>
  <c r="S45" i="67"/>
  <c r="R45" i="67"/>
  <c r="Q45" i="67"/>
  <c r="P45" i="67"/>
  <c r="E45" i="67"/>
  <c r="T45" i="67" s="1"/>
  <c r="S44" i="67"/>
  <c r="R44" i="67"/>
  <c r="Q44" i="67"/>
  <c r="Q43" i="67" s="1"/>
  <c r="P44" i="67"/>
  <c r="E44" i="67"/>
  <c r="T44" i="67" s="1"/>
  <c r="S43" i="67"/>
  <c r="R43" i="67"/>
  <c r="S42" i="67"/>
  <c r="R42" i="67"/>
  <c r="S41" i="67"/>
  <c r="R41" i="67"/>
  <c r="Q41" i="67"/>
  <c r="P41" i="67"/>
  <c r="E41" i="67"/>
  <c r="U41" i="67" s="1"/>
  <c r="S40" i="67"/>
  <c r="R40" i="67"/>
  <c r="Q40" i="67"/>
  <c r="P40" i="67"/>
  <c r="E40" i="67"/>
  <c r="U40" i="67" s="1"/>
  <c r="S39" i="67"/>
  <c r="R39" i="67"/>
  <c r="Q39" i="67"/>
  <c r="P39" i="67"/>
  <c r="E39" i="67"/>
  <c r="T39" i="67" s="1"/>
  <c r="S38" i="67"/>
  <c r="R38" i="67"/>
  <c r="Q38" i="67"/>
  <c r="P38" i="67"/>
  <c r="E38" i="67"/>
  <c r="U38" i="67" s="1"/>
  <c r="S37" i="67"/>
  <c r="R37" i="67"/>
  <c r="Q37" i="67"/>
  <c r="P37" i="67"/>
  <c r="E37" i="67"/>
  <c r="U37" i="67" s="1"/>
  <c r="S36" i="67"/>
  <c r="R36" i="67"/>
  <c r="Q36" i="67"/>
  <c r="P36" i="67"/>
  <c r="E36" i="67"/>
  <c r="U36" i="67" s="1"/>
  <c r="S35" i="67"/>
  <c r="R35" i="67"/>
  <c r="Q35" i="67"/>
  <c r="P35" i="67"/>
  <c r="E35" i="67"/>
  <c r="T35" i="67" s="1"/>
  <c r="S34" i="67"/>
  <c r="R34" i="67"/>
  <c r="Q34" i="67"/>
  <c r="P34" i="67"/>
  <c r="E34" i="67"/>
  <c r="U34" i="67" s="1"/>
  <c r="S33" i="67"/>
  <c r="R33" i="67"/>
  <c r="Q33" i="67"/>
  <c r="P33" i="67"/>
  <c r="E33" i="67"/>
  <c r="U33" i="67" s="1"/>
  <c r="S32" i="67"/>
  <c r="R32" i="67"/>
  <c r="Q32" i="67"/>
  <c r="P32" i="67"/>
  <c r="T32" i="67" s="1"/>
  <c r="E32" i="67"/>
  <c r="S31" i="67"/>
  <c r="R31" i="67"/>
  <c r="Q31" i="67"/>
  <c r="P31" i="67"/>
  <c r="E31" i="67"/>
  <c r="T31" i="67" s="1"/>
  <c r="S30" i="67"/>
  <c r="R30" i="67"/>
  <c r="Q30" i="67"/>
  <c r="U30" i="67" s="1"/>
  <c r="P30" i="67"/>
  <c r="T30" i="67" s="1"/>
  <c r="E30" i="67"/>
  <c r="S29" i="67"/>
  <c r="R29" i="67"/>
  <c r="Q29" i="67"/>
  <c r="P29" i="67"/>
  <c r="E29" i="67"/>
  <c r="U29" i="67" s="1"/>
  <c r="S28" i="67"/>
  <c r="R28" i="67"/>
  <c r="Q28" i="67"/>
  <c r="P28" i="67"/>
  <c r="E28" i="67"/>
  <c r="T28" i="67" s="1"/>
  <c r="S27" i="67"/>
  <c r="R27" i="67"/>
  <c r="S26" i="67"/>
  <c r="R26" i="67"/>
  <c r="Q26" i="67"/>
  <c r="P26" i="67"/>
  <c r="E26" i="67"/>
  <c r="T26" i="67" s="1"/>
  <c r="S25" i="67"/>
  <c r="R25" i="67"/>
  <c r="Q25" i="67"/>
  <c r="P25" i="67"/>
  <c r="E25" i="67"/>
  <c r="T25" i="67" s="1"/>
  <c r="S24" i="67"/>
  <c r="R24" i="67"/>
  <c r="Q24" i="67"/>
  <c r="P24" i="67"/>
  <c r="E24" i="67"/>
  <c r="S23" i="67"/>
  <c r="R23" i="67"/>
  <c r="Q23" i="67"/>
  <c r="P23" i="67"/>
  <c r="E23" i="67"/>
  <c r="U23" i="67" s="1"/>
  <c r="S22" i="67"/>
  <c r="R22" i="67"/>
  <c r="Q22" i="67"/>
  <c r="P22" i="67"/>
  <c r="E22" i="67"/>
  <c r="U22" i="67" s="1"/>
  <c r="S21" i="67"/>
  <c r="R21" i="67"/>
  <c r="Q21" i="67"/>
  <c r="P21" i="67"/>
  <c r="E21" i="67"/>
  <c r="S20" i="67"/>
  <c r="R20" i="67"/>
  <c r="Q20" i="67"/>
  <c r="P20" i="67"/>
  <c r="E20" i="67"/>
  <c r="U20" i="67" s="1"/>
  <c r="S19" i="67"/>
  <c r="R19" i="67"/>
  <c r="Q19" i="67"/>
  <c r="P19" i="67"/>
  <c r="E19" i="67"/>
  <c r="T19" i="67" s="1"/>
  <c r="S18" i="67"/>
  <c r="R18" i="67"/>
  <c r="Q18" i="67"/>
  <c r="P18" i="67"/>
  <c r="E18" i="67"/>
  <c r="U18" i="67" s="1"/>
  <c r="S17" i="67"/>
  <c r="R17" i="67"/>
  <c r="Q17" i="67"/>
  <c r="P17" i="67"/>
  <c r="E17" i="67"/>
  <c r="S16" i="67"/>
  <c r="R16" i="67"/>
  <c r="Q16" i="67"/>
  <c r="P16" i="67"/>
  <c r="E16" i="67"/>
  <c r="U16" i="67" s="1"/>
  <c r="S15" i="67"/>
  <c r="R15" i="67"/>
  <c r="Q15" i="67"/>
  <c r="P15" i="67"/>
  <c r="E15" i="67"/>
  <c r="T15" i="67" s="1"/>
  <c r="S14" i="67"/>
  <c r="R14" i="67"/>
  <c r="Q14" i="67"/>
  <c r="P14" i="67"/>
  <c r="E14" i="67"/>
  <c r="U14" i="67" s="1"/>
  <c r="S13" i="67"/>
  <c r="R13" i="67"/>
  <c r="Q13" i="67"/>
  <c r="P13" i="67"/>
  <c r="E13" i="67"/>
  <c r="S12" i="67"/>
  <c r="R12" i="67"/>
  <c r="Q12" i="67"/>
  <c r="P12" i="67"/>
  <c r="E12" i="67"/>
  <c r="U12" i="67" s="1"/>
  <c r="S11" i="67"/>
  <c r="R11" i="67"/>
  <c r="Q11" i="67"/>
  <c r="P11" i="67"/>
  <c r="E11" i="67"/>
  <c r="T11" i="67" s="1"/>
  <c r="S10" i="67"/>
  <c r="R10" i="67"/>
  <c r="Q10" i="67"/>
  <c r="P10" i="67"/>
  <c r="E10" i="67"/>
  <c r="S9" i="67"/>
  <c r="R9" i="67"/>
  <c r="S8" i="67"/>
  <c r="R8" i="67"/>
  <c r="S62" i="66"/>
  <c r="R62" i="66"/>
  <c r="S61" i="66"/>
  <c r="R61" i="66"/>
  <c r="Q61" i="66"/>
  <c r="P61" i="66"/>
  <c r="E61" i="66"/>
  <c r="S60" i="66"/>
  <c r="R60" i="66"/>
  <c r="Q60" i="66"/>
  <c r="P60" i="66"/>
  <c r="P59" i="66" s="1"/>
  <c r="E60" i="66"/>
  <c r="U60" i="66" s="1"/>
  <c r="S59" i="66"/>
  <c r="R59" i="66"/>
  <c r="S58" i="66"/>
  <c r="R58" i="66"/>
  <c r="S57" i="66"/>
  <c r="R57" i="66"/>
  <c r="Q57" i="66"/>
  <c r="P57" i="66"/>
  <c r="E57" i="66"/>
  <c r="T57" i="66" s="1"/>
  <c r="S56" i="66"/>
  <c r="R56" i="66"/>
  <c r="Q56" i="66"/>
  <c r="P56" i="66"/>
  <c r="E56" i="66"/>
  <c r="U56" i="66" s="1"/>
  <c r="S55" i="66"/>
  <c r="R55" i="66"/>
  <c r="Q55" i="66"/>
  <c r="P55" i="66"/>
  <c r="E55" i="66"/>
  <c r="S54" i="66"/>
  <c r="R54" i="66"/>
  <c r="Q54" i="66"/>
  <c r="P54" i="66"/>
  <c r="E54" i="66"/>
  <c r="U54" i="66" s="1"/>
  <c r="S53" i="66"/>
  <c r="R53" i="66"/>
  <c r="S52" i="66"/>
  <c r="R52" i="66"/>
  <c r="Q52" i="66"/>
  <c r="P52" i="66"/>
  <c r="E52" i="66"/>
  <c r="T52" i="66" s="1"/>
  <c r="S51" i="66"/>
  <c r="R51" i="66"/>
  <c r="Q51" i="66"/>
  <c r="P51" i="66"/>
  <c r="E51" i="66"/>
  <c r="U51" i="66" s="1"/>
  <c r="S50" i="66"/>
  <c r="R50" i="66"/>
  <c r="Q50" i="66"/>
  <c r="P50" i="66"/>
  <c r="E50" i="66"/>
  <c r="S49" i="66"/>
  <c r="R49" i="66"/>
  <c r="Q49" i="66"/>
  <c r="P49" i="66"/>
  <c r="E49" i="66"/>
  <c r="U49" i="66" s="1"/>
  <c r="S48" i="66"/>
  <c r="R48" i="66"/>
  <c r="Q48" i="66"/>
  <c r="P48" i="66"/>
  <c r="E48" i="66"/>
  <c r="T48" i="66" s="1"/>
  <c r="S47" i="66"/>
  <c r="R47" i="66"/>
  <c r="Q47" i="66"/>
  <c r="P47" i="66"/>
  <c r="E47" i="66"/>
  <c r="U47" i="66" s="1"/>
  <c r="S46" i="66"/>
  <c r="R46" i="66"/>
  <c r="Q46" i="66"/>
  <c r="P46" i="66"/>
  <c r="E46" i="66"/>
  <c r="S45" i="66"/>
  <c r="R45" i="66"/>
  <c r="Q45" i="66"/>
  <c r="P45" i="66"/>
  <c r="T45" i="66" s="1"/>
  <c r="E45" i="66"/>
  <c r="U45" i="66" s="1"/>
  <c r="S44" i="66"/>
  <c r="R44" i="66"/>
  <c r="Q44" i="66"/>
  <c r="P44" i="66"/>
  <c r="E44" i="66"/>
  <c r="U44" i="66" s="1"/>
  <c r="S43" i="66"/>
  <c r="R43" i="66"/>
  <c r="S42" i="66"/>
  <c r="R42" i="66"/>
  <c r="S41" i="66"/>
  <c r="R41" i="66"/>
  <c r="Q41" i="66"/>
  <c r="P41" i="66"/>
  <c r="E41" i="66"/>
  <c r="U41" i="66" s="1"/>
  <c r="S40" i="66"/>
  <c r="R40" i="66"/>
  <c r="Q40" i="66"/>
  <c r="P40" i="66"/>
  <c r="E40" i="66"/>
  <c r="S39" i="66"/>
  <c r="R39" i="66"/>
  <c r="Q39" i="66"/>
  <c r="P39" i="66"/>
  <c r="E39" i="66"/>
  <c r="U39" i="66" s="1"/>
  <c r="S38" i="66"/>
  <c r="R38" i="66"/>
  <c r="Q38" i="66"/>
  <c r="P38" i="66"/>
  <c r="E38" i="66"/>
  <c r="T38" i="66" s="1"/>
  <c r="S37" i="66"/>
  <c r="R37" i="66"/>
  <c r="Q37" i="66"/>
  <c r="P37" i="66"/>
  <c r="E37" i="66"/>
  <c r="U37" i="66" s="1"/>
  <c r="S36" i="66"/>
  <c r="R36" i="66"/>
  <c r="Q36" i="66"/>
  <c r="P36" i="66"/>
  <c r="E36" i="66"/>
  <c r="S35" i="66"/>
  <c r="R35" i="66"/>
  <c r="Q35" i="66"/>
  <c r="P35" i="66"/>
  <c r="E35" i="66"/>
  <c r="U35" i="66" s="1"/>
  <c r="S34" i="66"/>
  <c r="R34" i="66"/>
  <c r="Q34" i="66"/>
  <c r="P34" i="66"/>
  <c r="E34" i="66"/>
  <c r="T34" i="66" s="1"/>
  <c r="T33" i="66"/>
  <c r="S33" i="66"/>
  <c r="R33" i="66"/>
  <c r="Q33" i="66"/>
  <c r="P33" i="66"/>
  <c r="E33" i="66"/>
  <c r="U33" i="66" s="1"/>
  <c r="S32" i="66"/>
  <c r="R32" i="66"/>
  <c r="Q32" i="66"/>
  <c r="P32" i="66"/>
  <c r="E32" i="66"/>
  <c r="S31" i="66"/>
  <c r="R31" i="66"/>
  <c r="Q31" i="66"/>
  <c r="P31" i="66"/>
  <c r="E31" i="66"/>
  <c r="U31" i="66" s="1"/>
  <c r="S30" i="66"/>
  <c r="R30" i="66"/>
  <c r="Q30" i="66"/>
  <c r="P30" i="66"/>
  <c r="E30" i="66"/>
  <c r="T30" i="66" s="1"/>
  <c r="T29" i="66"/>
  <c r="S29" i="66"/>
  <c r="R29" i="66"/>
  <c r="Q29" i="66"/>
  <c r="P29" i="66"/>
  <c r="E29" i="66"/>
  <c r="U29" i="66" s="1"/>
  <c r="S28" i="66"/>
  <c r="R28" i="66"/>
  <c r="Q28" i="66"/>
  <c r="P28" i="66"/>
  <c r="E28" i="66"/>
  <c r="S27" i="66"/>
  <c r="R27" i="66"/>
  <c r="S26" i="66"/>
  <c r="R26" i="66"/>
  <c r="Q26" i="66"/>
  <c r="P26" i="66"/>
  <c r="E26" i="66"/>
  <c r="U26" i="66" s="1"/>
  <c r="S25" i="66"/>
  <c r="R25" i="66"/>
  <c r="Q25" i="66"/>
  <c r="P25" i="66"/>
  <c r="E25" i="66"/>
  <c r="T25" i="66" s="1"/>
  <c r="S24" i="66"/>
  <c r="R24" i="66"/>
  <c r="Q24" i="66"/>
  <c r="P24" i="66"/>
  <c r="E24" i="66"/>
  <c r="T24" i="66" s="1"/>
  <c r="S23" i="66"/>
  <c r="R23" i="66"/>
  <c r="Q23" i="66"/>
  <c r="P23" i="66"/>
  <c r="E23" i="66"/>
  <c r="S22" i="66"/>
  <c r="R22" i="66"/>
  <c r="Q22" i="66"/>
  <c r="P22" i="66"/>
  <c r="E22" i="66"/>
  <c r="U22" i="66" s="1"/>
  <c r="S21" i="66"/>
  <c r="R21" i="66"/>
  <c r="Q21" i="66"/>
  <c r="P21" i="66"/>
  <c r="E21" i="66"/>
  <c r="T21" i="66" s="1"/>
  <c r="T20" i="66"/>
  <c r="S20" i="66"/>
  <c r="R20" i="66"/>
  <c r="Q20" i="66"/>
  <c r="P20" i="66"/>
  <c r="E20" i="66"/>
  <c r="U20" i="66" s="1"/>
  <c r="S19" i="66"/>
  <c r="R19" i="66"/>
  <c r="Q19" i="66"/>
  <c r="P19" i="66"/>
  <c r="E19" i="66"/>
  <c r="S18" i="66"/>
  <c r="R18" i="66"/>
  <c r="Q18" i="66"/>
  <c r="P18" i="66"/>
  <c r="E18" i="66"/>
  <c r="U18" i="66" s="1"/>
  <c r="S17" i="66"/>
  <c r="R17" i="66"/>
  <c r="Q17" i="66"/>
  <c r="P17" i="66"/>
  <c r="E17" i="66"/>
  <c r="T17" i="66" s="1"/>
  <c r="T16" i="66"/>
  <c r="S16" i="66"/>
  <c r="R16" i="66"/>
  <c r="Q16" i="66"/>
  <c r="P16" i="66"/>
  <c r="E16" i="66"/>
  <c r="U16" i="66" s="1"/>
  <c r="S15" i="66"/>
  <c r="R15" i="66"/>
  <c r="Q15" i="66"/>
  <c r="P15" i="66"/>
  <c r="E15" i="66"/>
  <c r="S14" i="66"/>
  <c r="R14" i="66"/>
  <c r="Q14" i="66"/>
  <c r="P14" i="66"/>
  <c r="E14" i="66"/>
  <c r="U14" i="66" s="1"/>
  <c r="S13" i="66"/>
  <c r="R13" i="66"/>
  <c r="Q13" i="66"/>
  <c r="P13" i="66"/>
  <c r="E13" i="66"/>
  <c r="T13" i="66" s="1"/>
  <c r="T12" i="66"/>
  <c r="S12" i="66"/>
  <c r="R12" i="66"/>
  <c r="Q12" i="66"/>
  <c r="P12" i="66"/>
  <c r="E12" i="66"/>
  <c r="U12" i="66" s="1"/>
  <c r="S11" i="66"/>
  <c r="R11" i="66"/>
  <c r="Q11" i="66"/>
  <c r="P11" i="66"/>
  <c r="E11" i="66"/>
  <c r="S10" i="66"/>
  <c r="R10" i="66"/>
  <c r="Q10" i="66"/>
  <c r="P10" i="66"/>
  <c r="E10" i="66"/>
  <c r="S9" i="66"/>
  <c r="R9" i="66"/>
  <c r="S8" i="66"/>
  <c r="R8" i="66"/>
  <c r="S62" i="65"/>
  <c r="S61" i="65"/>
  <c r="R61" i="65"/>
  <c r="Q61" i="65"/>
  <c r="P61" i="65"/>
  <c r="E61" i="65"/>
  <c r="T61" i="65" s="1"/>
  <c r="S60" i="65"/>
  <c r="R60" i="65"/>
  <c r="Q60" i="65"/>
  <c r="P60" i="65"/>
  <c r="P59" i="65" s="1"/>
  <c r="E60" i="65"/>
  <c r="U60" i="65" s="1"/>
  <c r="S59" i="65"/>
  <c r="R59" i="65"/>
  <c r="S58" i="65"/>
  <c r="S57" i="65"/>
  <c r="R57" i="65"/>
  <c r="Q57" i="65"/>
  <c r="P57" i="65"/>
  <c r="E57" i="65"/>
  <c r="S56" i="65"/>
  <c r="R56" i="65"/>
  <c r="Q56" i="65"/>
  <c r="P56" i="65"/>
  <c r="E56" i="65"/>
  <c r="U56" i="65" s="1"/>
  <c r="S55" i="65"/>
  <c r="R55" i="65"/>
  <c r="Q55" i="65"/>
  <c r="P55" i="65"/>
  <c r="E55" i="65"/>
  <c r="T55" i="65" s="1"/>
  <c r="S54" i="65"/>
  <c r="R54" i="65"/>
  <c r="Q54" i="65"/>
  <c r="P54" i="65"/>
  <c r="P53" i="65" s="1"/>
  <c r="E54" i="65"/>
  <c r="U54" i="65" s="1"/>
  <c r="S53" i="65"/>
  <c r="R53" i="65"/>
  <c r="S52" i="65"/>
  <c r="R52" i="65"/>
  <c r="Q52" i="65"/>
  <c r="P52" i="65"/>
  <c r="E52" i="65"/>
  <c r="S51" i="65"/>
  <c r="R51" i="65"/>
  <c r="Q51" i="65"/>
  <c r="P51" i="65"/>
  <c r="E51" i="65"/>
  <c r="U51" i="65" s="1"/>
  <c r="S50" i="65"/>
  <c r="R50" i="65"/>
  <c r="Q50" i="65"/>
  <c r="P50" i="65"/>
  <c r="E50" i="65"/>
  <c r="T50" i="65" s="1"/>
  <c r="S49" i="65"/>
  <c r="R49" i="65"/>
  <c r="Q49" i="65"/>
  <c r="P49" i="65"/>
  <c r="E49" i="65"/>
  <c r="U49" i="65" s="1"/>
  <c r="S48" i="65"/>
  <c r="R48" i="65"/>
  <c r="Q48" i="65"/>
  <c r="P48" i="65"/>
  <c r="E48" i="65"/>
  <c r="S47" i="65"/>
  <c r="R47" i="65"/>
  <c r="Q47" i="65"/>
  <c r="P47" i="65"/>
  <c r="E47" i="65"/>
  <c r="U47" i="65" s="1"/>
  <c r="S46" i="65"/>
  <c r="R46" i="65"/>
  <c r="Q46" i="65"/>
  <c r="P46" i="65"/>
  <c r="E46" i="65"/>
  <c r="T46" i="65" s="1"/>
  <c r="S45" i="65"/>
  <c r="R45" i="65"/>
  <c r="Q45" i="65"/>
  <c r="U45" i="65" s="1"/>
  <c r="P45" i="65"/>
  <c r="T45" i="65" s="1"/>
  <c r="E45" i="65"/>
  <c r="S44" i="65"/>
  <c r="R44" i="65"/>
  <c r="Q44" i="65"/>
  <c r="P44" i="65"/>
  <c r="E44" i="65"/>
  <c r="S43" i="65"/>
  <c r="R43" i="65"/>
  <c r="S42" i="65"/>
  <c r="R42" i="65"/>
  <c r="S41" i="65"/>
  <c r="R41" i="65"/>
  <c r="Q41" i="65"/>
  <c r="P41" i="65"/>
  <c r="E41" i="65"/>
  <c r="U41" i="65" s="1"/>
  <c r="S40" i="65"/>
  <c r="R40" i="65"/>
  <c r="Q40" i="65"/>
  <c r="P40" i="65"/>
  <c r="E40" i="65"/>
  <c r="T40" i="65" s="1"/>
  <c r="T39" i="65"/>
  <c r="S39" i="65"/>
  <c r="R39" i="65"/>
  <c r="Q39" i="65"/>
  <c r="P39" i="65"/>
  <c r="E39" i="65"/>
  <c r="U39" i="65" s="1"/>
  <c r="S38" i="65"/>
  <c r="R38" i="65"/>
  <c r="Q38" i="65"/>
  <c r="P38" i="65"/>
  <c r="E38" i="65"/>
  <c r="S37" i="65"/>
  <c r="R37" i="65"/>
  <c r="Q37" i="65"/>
  <c r="P37" i="65"/>
  <c r="E37" i="65"/>
  <c r="U37" i="65" s="1"/>
  <c r="S36" i="65"/>
  <c r="R36" i="65"/>
  <c r="Q36" i="65"/>
  <c r="P36" i="65"/>
  <c r="E36" i="65"/>
  <c r="T36" i="65" s="1"/>
  <c r="T35" i="65"/>
  <c r="S35" i="65"/>
  <c r="R35" i="65"/>
  <c r="Q35" i="65"/>
  <c r="P35" i="65"/>
  <c r="E35" i="65"/>
  <c r="U35" i="65" s="1"/>
  <c r="S34" i="65"/>
  <c r="R34" i="65"/>
  <c r="Q34" i="65"/>
  <c r="P34" i="65"/>
  <c r="E34" i="65"/>
  <c r="S33" i="65"/>
  <c r="R33" i="65"/>
  <c r="Q33" i="65"/>
  <c r="P33" i="65"/>
  <c r="E33" i="65"/>
  <c r="U33" i="65" s="1"/>
  <c r="S32" i="65"/>
  <c r="R32" i="65"/>
  <c r="Q32" i="65"/>
  <c r="P32" i="65"/>
  <c r="E32" i="65"/>
  <c r="T32" i="65" s="1"/>
  <c r="T31" i="65"/>
  <c r="S31" i="65"/>
  <c r="R31" i="65"/>
  <c r="Q31" i="65"/>
  <c r="P31" i="65"/>
  <c r="E31" i="65"/>
  <c r="U31" i="65" s="1"/>
  <c r="S30" i="65"/>
  <c r="R30" i="65"/>
  <c r="Q30" i="65"/>
  <c r="P30" i="65"/>
  <c r="E30" i="65"/>
  <c r="S29" i="65"/>
  <c r="R29" i="65"/>
  <c r="Q29" i="65"/>
  <c r="P29" i="65"/>
  <c r="E29" i="65"/>
  <c r="U29" i="65" s="1"/>
  <c r="S28" i="65"/>
  <c r="R28" i="65"/>
  <c r="Q28" i="65"/>
  <c r="Q27" i="65" s="1"/>
  <c r="P28" i="65"/>
  <c r="E28" i="65"/>
  <c r="U28" i="65" s="1"/>
  <c r="S27" i="65"/>
  <c r="R27" i="65"/>
  <c r="S26" i="65"/>
  <c r="R26" i="65"/>
  <c r="Q26" i="65"/>
  <c r="P26" i="65"/>
  <c r="E26" i="65"/>
  <c r="U26" i="65" s="1"/>
  <c r="S25" i="65"/>
  <c r="R25" i="65"/>
  <c r="Q25" i="65"/>
  <c r="P25" i="65"/>
  <c r="E25" i="65"/>
  <c r="S24" i="65"/>
  <c r="R24" i="65"/>
  <c r="Q24" i="65"/>
  <c r="P24" i="65"/>
  <c r="E24" i="65"/>
  <c r="U24" i="65" s="1"/>
  <c r="S23" i="65"/>
  <c r="R23" i="65"/>
  <c r="Q23" i="65"/>
  <c r="P23" i="65"/>
  <c r="E23" i="65"/>
  <c r="T23" i="65" s="1"/>
  <c r="S22" i="65"/>
  <c r="R22" i="65"/>
  <c r="Q22" i="65"/>
  <c r="P22" i="65"/>
  <c r="E22" i="65"/>
  <c r="U22" i="65" s="1"/>
  <c r="S21" i="65"/>
  <c r="R21" i="65"/>
  <c r="Q21" i="65"/>
  <c r="P21" i="65"/>
  <c r="E21" i="65"/>
  <c r="S20" i="65"/>
  <c r="R20" i="65"/>
  <c r="Q20" i="65"/>
  <c r="P20" i="65"/>
  <c r="E20" i="65"/>
  <c r="U20" i="65" s="1"/>
  <c r="S19" i="65"/>
  <c r="R19" i="65"/>
  <c r="Q19" i="65"/>
  <c r="P19" i="65"/>
  <c r="E19" i="65"/>
  <c r="T19" i="65" s="1"/>
  <c r="S18" i="65"/>
  <c r="R18" i="65"/>
  <c r="Q18" i="65"/>
  <c r="P18" i="65"/>
  <c r="E18" i="65"/>
  <c r="U18" i="65" s="1"/>
  <c r="S17" i="65"/>
  <c r="R17" i="65"/>
  <c r="Q17" i="65"/>
  <c r="P17" i="65"/>
  <c r="E17" i="65"/>
  <c r="S16" i="65"/>
  <c r="R16" i="65"/>
  <c r="Q16" i="65"/>
  <c r="P16" i="65"/>
  <c r="E16" i="65"/>
  <c r="U16" i="65" s="1"/>
  <c r="S15" i="65"/>
  <c r="R15" i="65"/>
  <c r="Q15" i="65"/>
  <c r="P15" i="65"/>
  <c r="E15" i="65"/>
  <c r="T15" i="65" s="1"/>
  <c r="S14" i="65"/>
  <c r="R14" i="65"/>
  <c r="Q14" i="65"/>
  <c r="P14" i="65"/>
  <c r="E14" i="65"/>
  <c r="U14" i="65" s="1"/>
  <c r="S13" i="65"/>
  <c r="R13" i="65"/>
  <c r="Q13" i="65"/>
  <c r="P13" i="65"/>
  <c r="E13" i="65"/>
  <c r="S12" i="65"/>
  <c r="R12" i="65"/>
  <c r="Q12" i="65"/>
  <c r="P12" i="65"/>
  <c r="E12" i="65"/>
  <c r="U12" i="65" s="1"/>
  <c r="S11" i="65"/>
  <c r="R11" i="65"/>
  <c r="Q11" i="65"/>
  <c r="P11" i="65"/>
  <c r="E11" i="65"/>
  <c r="T11" i="65" s="1"/>
  <c r="S10" i="65"/>
  <c r="R10" i="65"/>
  <c r="Q10" i="65"/>
  <c r="P10" i="65"/>
  <c r="P9" i="65" s="1"/>
  <c r="E10" i="65"/>
  <c r="S9" i="65"/>
  <c r="R9" i="65"/>
  <c r="S8" i="65"/>
  <c r="R8" i="65"/>
  <c r="S62" i="64"/>
  <c r="R62" i="64"/>
  <c r="S61" i="64"/>
  <c r="R61" i="64"/>
  <c r="Q61" i="64"/>
  <c r="P61" i="64"/>
  <c r="E61" i="64"/>
  <c r="S60" i="64"/>
  <c r="R60" i="64"/>
  <c r="Q60" i="64"/>
  <c r="P60" i="64"/>
  <c r="P59" i="64" s="1"/>
  <c r="E60" i="64"/>
  <c r="U60" i="64" s="1"/>
  <c r="S59" i="64"/>
  <c r="R59" i="64"/>
  <c r="S58" i="64"/>
  <c r="R58" i="64"/>
  <c r="S57" i="64"/>
  <c r="R57" i="64"/>
  <c r="Q57" i="64"/>
  <c r="P57" i="64"/>
  <c r="E57" i="64"/>
  <c r="T57" i="64" s="1"/>
  <c r="S56" i="64"/>
  <c r="R56" i="64"/>
  <c r="Q56" i="64"/>
  <c r="P56" i="64"/>
  <c r="E56" i="64"/>
  <c r="U56" i="64" s="1"/>
  <c r="S55" i="64"/>
  <c r="R55" i="64"/>
  <c r="Q55" i="64"/>
  <c r="P55" i="64"/>
  <c r="E55" i="64"/>
  <c r="S54" i="64"/>
  <c r="R54" i="64"/>
  <c r="Q54" i="64"/>
  <c r="P54" i="64"/>
  <c r="E54" i="64"/>
  <c r="U54" i="64" s="1"/>
  <c r="S53" i="64"/>
  <c r="R53" i="64"/>
  <c r="S52" i="64"/>
  <c r="R52" i="64"/>
  <c r="Q52" i="64"/>
  <c r="P52" i="64"/>
  <c r="E52" i="64"/>
  <c r="T52" i="64" s="1"/>
  <c r="S51" i="64"/>
  <c r="R51" i="64"/>
  <c r="Q51" i="64"/>
  <c r="P51" i="64"/>
  <c r="E51" i="64"/>
  <c r="U51" i="64" s="1"/>
  <c r="S50" i="64"/>
  <c r="R50" i="64"/>
  <c r="Q50" i="64"/>
  <c r="P50" i="64"/>
  <c r="E50" i="64"/>
  <c r="S49" i="64"/>
  <c r="R49" i="64"/>
  <c r="Q49" i="64"/>
  <c r="P49" i="64"/>
  <c r="E49" i="64"/>
  <c r="U49" i="64" s="1"/>
  <c r="S48" i="64"/>
  <c r="R48" i="64"/>
  <c r="Q48" i="64"/>
  <c r="P48" i="64"/>
  <c r="E48" i="64"/>
  <c r="T48" i="64" s="1"/>
  <c r="S47" i="64"/>
  <c r="R47" i="64"/>
  <c r="Q47" i="64"/>
  <c r="P47" i="64"/>
  <c r="E47" i="64"/>
  <c r="U47" i="64" s="1"/>
  <c r="S46" i="64"/>
  <c r="R46" i="64"/>
  <c r="Q46" i="64"/>
  <c r="P46" i="64"/>
  <c r="E46" i="64"/>
  <c r="S45" i="64"/>
  <c r="R45" i="64"/>
  <c r="Q45" i="64"/>
  <c r="P45" i="64"/>
  <c r="T45" i="64" s="1"/>
  <c r="E45" i="64"/>
  <c r="U45" i="64" s="1"/>
  <c r="S44" i="64"/>
  <c r="R44" i="64"/>
  <c r="Q44" i="64"/>
  <c r="P44" i="64"/>
  <c r="E44" i="64"/>
  <c r="U44" i="64" s="1"/>
  <c r="S43" i="64"/>
  <c r="R43" i="64"/>
  <c r="S42" i="64"/>
  <c r="R42" i="64"/>
  <c r="S41" i="64"/>
  <c r="R41" i="64"/>
  <c r="Q41" i="64"/>
  <c r="P41" i="64"/>
  <c r="E41" i="64"/>
  <c r="U41" i="64" s="1"/>
  <c r="S40" i="64"/>
  <c r="R40" i="64"/>
  <c r="Q40" i="64"/>
  <c r="P40" i="64"/>
  <c r="E40" i="64"/>
  <c r="S39" i="64"/>
  <c r="R39" i="64"/>
  <c r="Q39" i="64"/>
  <c r="P39" i="64"/>
  <c r="E39" i="64"/>
  <c r="U39" i="64" s="1"/>
  <c r="S38" i="64"/>
  <c r="R38" i="64"/>
  <c r="Q38" i="64"/>
  <c r="P38" i="64"/>
  <c r="E38" i="64"/>
  <c r="T38" i="64" s="1"/>
  <c r="S37" i="64"/>
  <c r="R37" i="64"/>
  <c r="Q37" i="64"/>
  <c r="P37" i="64"/>
  <c r="E37" i="64"/>
  <c r="U37" i="64" s="1"/>
  <c r="S36" i="64"/>
  <c r="R36" i="64"/>
  <c r="Q36" i="64"/>
  <c r="P36" i="64"/>
  <c r="E36" i="64"/>
  <c r="S35" i="64"/>
  <c r="R35" i="64"/>
  <c r="Q35" i="64"/>
  <c r="P35" i="64"/>
  <c r="E35" i="64"/>
  <c r="U35" i="64" s="1"/>
  <c r="S34" i="64"/>
  <c r="R34" i="64"/>
  <c r="Q34" i="64"/>
  <c r="P34" i="64"/>
  <c r="E34" i="64"/>
  <c r="T34" i="64" s="1"/>
  <c r="S33" i="64"/>
  <c r="R33" i="64"/>
  <c r="Q33" i="64"/>
  <c r="P33" i="64"/>
  <c r="E33" i="64"/>
  <c r="U33" i="64" s="1"/>
  <c r="S32" i="64"/>
  <c r="R32" i="64"/>
  <c r="Q32" i="64"/>
  <c r="P32" i="64"/>
  <c r="E32" i="64"/>
  <c r="S31" i="64"/>
  <c r="R31" i="64"/>
  <c r="Q31" i="64"/>
  <c r="P31" i="64"/>
  <c r="E31" i="64"/>
  <c r="U31" i="64" s="1"/>
  <c r="S30" i="64"/>
  <c r="R30" i="64"/>
  <c r="Q30" i="64"/>
  <c r="U30" i="64" s="1"/>
  <c r="P30" i="64"/>
  <c r="E30" i="64"/>
  <c r="S29" i="64"/>
  <c r="R29" i="64"/>
  <c r="Q29" i="64"/>
  <c r="P29" i="64"/>
  <c r="E29" i="64"/>
  <c r="U29" i="64" s="1"/>
  <c r="S28" i="64"/>
  <c r="R28" i="64"/>
  <c r="Q28" i="64"/>
  <c r="P28" i="64"/>
  <c r="E28" i="64"/>
  <c r="S27" i="64"/>
  <c r="R27" i="64"/>
  <c r="S26" i="64"/>
  <c r="R26" i="64"/>
  <c r="Q26" i="64"/>
  <c r="P26" i="64"/>
  <c r="E26" i="64"/>
  <c r="U26" i="64" s="1"/>
  <c r="S25" i="64"/>
  <c r="R25" i="64"/>
  <c r="Q25" i="64"/>
  <c r="P25" i="64"/>
  <c r="E25" i="64"/>
  <c r="T25" i="64" s="1"/>
  <c r="S24" i="64"/>
  <c r="R24" i="64"/>
  <c r="Q24" i="64"/>
  <c r="P24" i="64"/>
  <c r="E24" i="64"/>
  <c r="U24" i="64" s="1"/>
  <c r="S23" i="64"/>
  <c r="R23" i="64"/>
  <c r="Q23" i="64"/>
  <c r="P23" i="64"/>
  <c r="E23" i="64"/>
  <c r="S22" i="64"/>
  <c r="R22" i="64"/>
  <c r="Q22" i="64"/>
  <c r="P22" i="64"/>
  <c r="E22" i="64"/>
  <c r="U22" i="64" s="1"/>
  <c r="S21" i="64"/>
  <c r="R21" i="64"/>
  <c r="Q21" i="64"/>
  <c r="P21" i="64"/>
  <c r="E21" i="64"/>
  <c r="T21" i="64" s="1"/>
  <c r="S20" i="64"/>
  <c r="R20" i="64"/>
  <c r="Q20" i="64"/>
  <c r="P20" i="64"/>
  <c r="E20" i="64"/>
  <c r="U20" i="64" s="1"/>
  <c r="S19" i="64"/>
  <c r="R19" i="64"/>
  <c r="Q19" i="64"/>
  <c r="P19" i="64"/>
  <c r="E19" i="64"/>
  <c r="S18" i="64"/>
  <c r="R18" i="64"/>
  <c r="Q18" i="64"/>
  <c r="P18" i="64"/>
  <c r="E18" i="64"/>
  <c r="U18" i="64" s="1"/>
  <c r="S17" i="64"/>
  <c r="R17" i="64"/>
  <c r="Q17" i="64"/>
  <c r="P17" i="64"/>
  <c r="E17" i="64"/>
  <c r="T17" i="64" s="1"/>
  <c r="S16" i="64"/>
  <c r="R16" i="64"/>
  <c r="Q16" i="64"/>
  <c r="P16" i="64"/>
  <c r="E16" i="64"/>
  <c r="U16" i="64" s="1"/>
  <c r="S15" i="64"/>
  <c r="R15" i="64"/>
  <c r="Q15" i="64"/>
  <c r="P15" i="64"/>
  <c r="E15" i="64"/>
  <c r="S14" i="64"/>
  <c r="R14" i="64"/>
  <c r="Q14" i="64"/>
  <c r="P14" i="64"/>
  <c r="E14" i="64"/>
  <c r="U14" i="64" s="1"/>
  <c r="S13" i="64"/>
  <c r="R13" i="64"/>
  <c r="Q13" i="64"/>
  <c r="P13" i="64"/>
  <c r="E13" i="64"/>
  <c r="T13" i="64" s="1"/>
  <c r="S12" i="64"/>
  <c r="R12" i="64"/>
  <c r="Q12" i="64"/>
  <c r="P12" i="64"/>
  <c r="E12" i="64"/>
  <c r="U12" i="64" s="1"/>
  <c r="S11" i="64"/>
  <c r="R11" i="64"/>
  <c r="Q11" i="64"/>
  <c r="P11" i="64"/>
  <c r="E11" i="64"/>
  <c r="S10" i="64"/>
  <c r="R10" i="64"/>
  <c r="Q10" i="64"/>
  <c r="P10" i="64"/>
  <c r="E10" i="64"/>
  <c r="U10" i="64" s="1"/>
  <c r="S9" i="64"/>
  <c r="R9" i="64"/>
  <c r="S8" i="64"/>
  <c r="R8" i="64"/>
  <c r="S62" i="63"/>
  <c r="R62" i="63"/>
  <c r="S61" i="63"/>
  <c r="R61" i="63"/>
  <c r="Q61" i="63"/>
  <c r="P61" i="63"/>
  <c r="E61" i="63"/>
  <c r="T61" i="63" s="1"/>
  <c r="S60" i="63"/>
  <c r="R60" i="63"/>
  <c r="Q60" i="63"/>
  <c r="P60" i="63"/>
  <c r="P59" i="63" s="1"/>
  <c r="E60" i="63"/>
  <c r="U60" i="63" s="1"/>
  <c r="S59" i="63"/>
  <c r="R59" i="63"/>
  <c r="S58" i="63"/>
  <c r="R58" i="63"/>
  <c r="S57" i="63"/>
  <c r="R57" i="63"/>
  <c r="Q57" i="63"/>
  <c r="P57" i="63"/>
  <c r="E57" i="63"/>
  <c r="S56" i="63"/>
  <c r="R56" i="63"/>
  <c r="Q56" i="63"/>
  <c r="P56" i="63"/>
  <c r="E56" i="63"/>
  <c r="U56" i="63" s="1"/>
  <c r="S55" i="63"/>
  <c r="R55" i="63"/>
  <c r="Q55" i="63"/>
  <c r="P55" i="63"/>
  <c r="E55" i="63"/>
  <c r="T55" i="63" s="1"/>
  <c r="S54" i="63"/>
  <c r="R54" i="63"/>
  <c r="Q54" i="63"/>
  <c r="P54" i="63"/>
  <c r="P53" i="63" s="1"/>
  <c r="E54" i="63"/>
  <c r="U54" i="63" s="1"/>
  <c r="S53" i="63"/>
  <c r="R53" i="63"/>
  <c r="S52" i="63"/>
  <c r="R52" i="63"/>
  <c r="Q52" i="63"/>
  <c r="P52" i="63"/>
  <c r="E52" i="63"/>
  <c r="S51" i="63"/>
  <c r="R51" i="63"/>
  <c r="Q51" i="63"/>
  <c r="P51" i="63"/>
  <c r="E51" i="63"/>
  <c r="U51" i="63" s="1"/>
  <c r="S50" i="63"/>
  <c r="R50" i="63"/>
  <c r="Q50" i="63"/>
  <c r="P50" i="63"/>
  <c r="E50" i="63"/>
  <c r="T50" i="63" s="1"/>
  <c r="S49" i="63"/>
  <c r="R49" i="63"/>
  <c r="Q49" i="63"/>
  <c r="P49" i="63"/>
  <c r="E49" i="63"/>
  <c r="U49" i="63" s="1"/>
  <c r="S48" i="63"/>
  <c r="R48" i="63"/>
  <c r="Q48" i="63"/>
  <c r="P48" i="63"/>
  <c r="E48" i="63"/>
  <c r="S47" i="63"/>
  <c r="R47" i="63"/>
  <c r="Q47" i="63"/>
  <c r="P47" i="63"/>
  <c r="E47" i="63"/>
  <c r="U47" i="63" s="1"/>
  <c r="S46" i="63"/>
  <c r="R46" i="63"/>
  <c r="Q46" i="63"/>
  <c r="P46" i="63"/>
  <c r="E46" i="63"/>
  <c r="T46" i="63" s="1"/>
  <c r="S45" i="63"/>
  <c r="R45" i="63"/>
  <c r="Q45" i="63"/>
  <c r="U45" i="63" s="1"/>
  <c r="P45" i="63"/>
  <c r="T45" i="63" s="1"/>
  <c r="E45" i="63"/>
  <c r="S44" i="63"/>
  <c r="R44" i="63"/>
  <c r="Q44" i="63"/>
  <c r="P44" i="63"/>
  <c r="E44" i="63"/>
  <c r="S43" i="63"/>
  <c r="R43" i="63"/>
  <c r="S42" i="63"/>
  <c r="R42" i="63"/>
  <c r="S41" i="63"/>
  <c r="R41" i="63"/>
  <c r="Q41" i="63"/>
  <c r="P41" i="63"/>
  <c r="E41" i="63"/>
  <c r="U41" i="63" s="1"/>
  <c r="S40" i="63"/>
  <c r="R40" i="63"/>
  <c r="Q40" i="63"/>
  <c r="P40" i="63"/>
  <c r="E40" i="63"/>
  <c r="T40" i="63" s="1"/>
  <c r="T39" i="63"/>
  <c r="S39" i="63"/>
  <c r="R39" i="63"/>
  <c r="Q39" i="63"/>
  <c r="P39" i="63"/>
  <c r="E39" i="63"/>
  <c r="U39" i="63" s="1"/>
  <c r="S38" i="63"/>
  <c r="R38" i="63"/>
  <c r="Q38" i="63"/>
  <c r="P38" i="63"/>
  <c r="E38" i="63"/>
  <c r="S37" i="63"/>
  <c r="R37" i="63"/>
  <c r="Q37" i="63"/>
  <c r="P37" i="63"/>
  <c r="E37" i="63"/>
  <c r="U37" i="63" s="1"/>
  <c r="S36" i="63"/>
  <c r="R36" i="63"/>
  <c r="Q36" i="63"/>
  <c r="P36" i="63"/>
  <c r="E36" i="63"/>
  <c r="T36" i="63" s="1"/>
  <c r="T35" i="63"/>
  <c r="S35" i="63"/>
  <c r="R35" i="63"/>
  <c r="Q35" i="63"/>
  <c r="P35" i="63"/>
  <c r="E35" i="63"/>
  <c r="U35" i="63" s="1"/>
  <c r="S34" i="63"/>
  <c r="R34" i="63"/>
  <c r="Q34" i="63"/>
  <c r="P34" i="63"/>
  <c r="E34" i="63"/>
  <c r="S33" i="63"/>
  <c r="R33" i="63"/>
  <c r="Q33" i="63"/>
  <c r="P33" i="63"/>
  <c r="E33" i="63"/>
  <c r="U33" i="63" s="1"/>
  <c r="S32" i="63"/>
  <c r="R32" i="63"/>
  <c r="Q32" i="63"/>
  <c r="P32" i="63"/>
  <c r="E32" i="63"/>
  <c r="T32" i="63" s="1"/>
  <c r="T31" i="63"/>
  <c r="S31" i="63"/>
  <c r="R31" i="63"/>
  <c r="Q31" i="63"/>
  <c r="P31" i="63"/>
  <c r="E31" i="63"/>
  <c r="U31" i="63" s="1"/>
  <c r="S30" i="63"/>
  <c r="R30" i="63"/>
  <c r="Q30" i="63"/>
  <c r="P30" i="63"/>
  <c r="E30" i="63"/>
  <c r="S29" i="63"/>
  <c r="R29" i="63"/>
  <c r="Q29" i="63"/>
  <c r="P29" i="63"/>
  <c r="E29" i="63"/>
  <c r="U29" i="63" s="1"/>
  <c r="S28" i="63"/>
  <c r="R28" i="63"/>
  <c r="Q28" i="63"/>
  <c r="Q27" i="63" s="1"/>
  <c r="P28" i="63"/>
  <c r="E28" i="63"/>
  <c r="U28" i="63" s="1"/>
  <c r="S27" i="63"/>
  <c r="R27" i="63"/>
  <c r="S26" i="63"/>
  <c r="R26" i="63"/>
  <c r="Q26" i="63"/>
  <c r="P26" i="63"/>
  <c r="E26" i="63"/>
  <c r="U26" i="63" s="1"/>
  <c r="S25" i="63"/>
  <c r="R25" i="63"/>
  <c r="Q25" i="63"/>
  <c r="P25" i="63"/>
  <c r="E25" i="63"/>
  <c r="S24" i="63"/>
  <c r="R24" i="63"/>
  <c r="Q24" i="63"/>
  <c r="P24" i="63"/>
  <c r="E24" i="63"/>
  <c r="U24" i="63" s="1"/>
  <c r="S23" i="63"/>
  <c r="R23" i="63"/>
  <c r="Q23" i="63"/>
  <c r="P23" i="63"/>
  <c r="E23" i="63"/>
  <c r="T23" i="63" s="1"/>
  <c r="S22" i="63"/>
  <c r="R22" i="63"/>
  <c r="Q22" i="63"/>
  <c r="P22" i="63"/>
  <c r="E22" i="63"/>
  <c r="U22" i="63" s="1"/>
  <c r="S21" i="63"/>
  <c r="R21" i="63"/>
  <c r="Q21" i="63"/>
  <c r="P21" i="63"/>
  <c r="E21" i="63"/>
  <c r="S20" i="63"/>
  <c r="R20" i="63"/>
  <c r="Q20" i="63"/>
  <c r="P20" i="63"/>
  <c r="E20" i="63"/>
  <c r="U20" i="63" s="1"/>
  <c r="S19" i="63"/>
  <c r="R19" i="63"/>
  <c r="Q19" i="63"/>
  <c r="P19" i="63"/>
  <c r="E19" i="63"/>
  <c r="T19" i="63" s="1"/>
  <c r="S18" i="63"/>
  <c r="R18" i="63"/>
  <c r="Q18" i="63"/>
  <c r="P18" i="63"/>
  <c r="E18" i="63"/>
  <c r="U18" i="63" s="1"/>
  <c r="S17" i="63"/>
  <c r="R17" i="63"/>
  <c r="Q17" i="63"/>
  <c r="P17" i="63"/>
  <c r="E17" i="63"/>
  <c r="S16" i="63"/>
  <c r="R16" i="63"/>
  <c r="Q16" i="63"/>
  <c r="P16" i="63"/>
  <c r="E16" i="63"/>
  <c r="U16" i="63" s="1"/>
  <c r="S15" i="63"/>
  <c r="R15" i="63"/>
  <c r="Q15" i="63"/>
  <c r="P15" i="63"/>
  <c r="E15" i="63"/>
  <c r="T15" i="63" s="1"/>
  <c r="S14" i="63"/>
  <c r="R14" i="63"/>
  <c r="Q14" i="63"/>
  <c r="P14" i="63"/>
  <c r="E14" i="63"/>
  <c r="U14" i="63" s="1"/>
  <c r="S13" i="63"/>
  <c r="R13" i="63"/>
  <c r="Q13" i="63"/>
  <c r="P13" i="63"/>
  <c r="E13" i="63"/>
  <c r="S12" i="63"/>
  <c r="R12" i="63"/>
  <c r="Q12" i="63"/>
  <c r="P12" i="63"/>
  <c r="E12" i="63"/>
  <c r="U12" i="63" s="1"/>
  <c r="S11" i="63"/>
  <c r="R11" i="63"/>
  <c r="Q11" i="63"/>
  <c r="P11" i="63"/>
  <c r="E11" i="63"/>
  <c r="T11" i="63" s="1"/>
  <c r="S10" i="63"/>
  <c r="R10" i="63"/>
  <c r="Q10" i="63"/>
  <c r="P10" i="63"/>
  <c r="E10" i="63"/>
  <c r="S9" i="63"/>
  <c r="R9" i="63"/>
  <c r="S8" i="63"/>
  <c r="R8" i="63"/>
  <c r="S62" i="62"/>
  <c r="R62" i="62"/>
  <c r="S61" i="62"/>
  <c r="R61" i="62"/>
  <c r="Q61" i="62"/>
  <c r="P61" i="62"/>
  <c r="E61" i="62"/>
  <c r="S60" i="62"/>
  <c r="R60" i="62"/>
  <c r="Q60" i="62"/>
  <c r="P60" i="62"/>
  <c r="P59" i="62" s="1"/>
  <c r="E60" i="62"/>
  <c r="U60" i="62" s="1"/>
  <c r="S59" i="62"/>
  <c r="R59" i="62"/>
  <c r="S58" i="62"/>
  <c r="R58" i="62"/>
  <c r="S57" i="62"/>
  <c r="R57" i="62"/>
  <c r="Q57" i="62"/>
  <c r="P57" i="62"/>
  <c r="E57" i="62"/>
  <c r="T57" i="62" s="1"/>
  <c r="S56" i="62"/>
  <c r="R56" i="62"/>
  <c r="Q56" i="62"/>
  <c r="P56" i="62"/>
  <c r="E56" i="62"/>
  <c r="U56" i="62" s="1"/>
  <c r="S55" i="62"/>
  <c r="R55" i="62"/>
  <c r="Q55" i="62"/>
  <c r="P55" i="62"/>
  <c r="E55" i="62"/>
  <c r="S54" i="62"/>
  <c r="R54" i="62"/>
  <c r="Q54" i="62"/>
  <c r="P54" i="62"/>
  <c r="E54" i="62"/>
  <c r="U54" i="62" s="1"/>
  <c r="S53" i="62"/>
  <c r="R53" i="62"/>
  <c r="S52" i="62"/>
  <c r="R52" i="62"/>
  <c r="Q52" i="62"/>
  <c r="P52" i="62"/>
  <c r="E52" i="62"/>
  <c r="T52" i="62" s="1"/>
  <c r="S51" i="62"/>
  <c r="R51" i="62"/>
  <c r="Q51" i="62"/>
  <c r="P51" i="62"/>
  <c r="E51" i="62"/>
  <c r="U51" i="62" s="1"/>
  <c r="S50" i="62"/>
  <c r="R50" i="62"/>
  <c r="Q50" i="62"/>
  <c r="P50" i="62"/>
  <c r="E50" i="62"/>
  <c r="S49" i="62"/>
  <c r="R49" i="62"/>
  <c r="Q49" i="62"/>
  <c r="P49" i="62"/>
  <c r="E49" i="62"/>
  <c r="U49" i="62" s="1"/>
  <c r="S48" i="62"/>
  <c r="R48" i="62"/>
  <c r="Q48" i="62"/>
  <c r="P48" i="62"/>
  <c r="E48" i="62"/>
  <c r="T48" i="62" s="1"/>
  <c r="S47" i="62"/>
  <c r="R47" i="62"/>
  <c r="Q47" i="62"/>
  <c r="P47" i="62"/>
  <c r="E47" i="62"/>
  <c r="U47" i="62" s="1"/>
  <c r="S46" i="62"/>
  <c r="R46" i="62"/>
  <c r="Q46" i="62"/>
  <c r="P46" i="62"/>
  <c r="E46" i="62"/>
  <c r="S45" i="62"/>
  <c r="R45" i="62"/>
  <c r="Q45" i="62"/>
  <c r="P45" i="62"/>
  <c r="T45" i="62" s="1"/>
  <c r="E45" i="62"/>
  <c r="U45" i="62" s="1"/>
  <c r="S44" i="62"/>
  <c r="R44" i="62"/>
  <c r="Q44" i="62"/>
  <c r="P44" i="62"/>
  <c r="E44" i="62"/>
  <c r="U44" i="62" s="1"/>
  <c r="S43" i="62"/>
  <c r="R43" i="62"/>
  <c r="S42" i="62"/>
  <c r="R42" i="62"/>
  <c r="S41" i="62"/>
  <c r="R41" i="62"/>
  <c r="Q41" i="62"/>
  <c r="P41" i="62"/>
  <c r="E41" i="62"/>
  <c r="T41" i="62" s="1"/>
  <c r="S40" i="62"/>
  <c r="R40" i="62"/>
  <c r="Q40" i="62"/>
  <c r="P40" i="62"/>
  <c r="E40" i="62"/>
  <c r="S39" i="62"/>
  <c r="R39" i="62"/>
  <c r="Q39" i="62"/>
  <c r="P39" i="62"/>
  <c r="E39" i="62"/>
  <c r="U39" i="62" s="1"/>
  <c r="S38" i="62"/>
  <c r="R38" i="62"/>
  <c r="Q38" i="62"/>
  <c r="P38" i="62"/>
  <c r="E38" i="62"/>
  <c r="T38" i="62" s="1"/>
  <c r="S37" i="62"/>
  <c r="R37" i="62"/>
  <c r="Q37" i="62"/>
  <c r="P37" i="62"/>
  <c r="E37" i="62"/>
  <c r="T37" i="62" s="1"/>
  <c r="S36" i="62"/>
  <c r="R36" i="62"/>
  <c r="Q36" i="62"/>
  <c r="P36" i="62"/>
  <c r="E36" i="62"/>
  <c r="S35" i="62"/>
  <c r="R35" i="62"/>
  <c r="Q35" i="62"/>
  <c r="P35" i="62"/>
  <c r="E35" i="62"/>
  <c r="U35" i="62" s="1"/>
  <c r="S34" i="62"/>
  <c r="R34" i="62"/>
  <c r="Q34" i="62"/>
  <c r="P34" i="62"/>
  <c r="E34" i="62"/>
  <c r="T34" i="62" s="1"/>
  <c r="S33" i="62"/>
  <c r="R33" i="62"/>
  <c r="Q33" i="62"/>
  <c r="P33" i="62"/>
  <c r="E33" i="62"/>
  <c r="T33" i="62" s="1"/>
  <c r="S32" i="62"/>
  <c r="R32" i="62"/>
  <c r="Q32" i="62"/>
  <c r="P32" i="62"/>
  <c r="E32" i="62"/>
  <c r="S31" i="62"/>
  <c r="R31" i="62"/>
  <c r="Q31" i="62"/>
  <c r="P31" i="62"/>
  <c r="E31" i="62"/>
  <c r="U31" i="62" s="1"/>
  <c r="S30" i="62"/>
  <c r="R30" i="62"/>
  <c r="Q30" i="62"/>
  <c r="P30" i="62"/>
  <c r="E30" i="62"/>
  <c r="T30" i="62" s="1"/>
  <c r="S29" i="62"/>
  <c r="R29" i="62"/>
  <c r="Q29" i="62"/>
  <c r="P29" i="62"/>
  <c r="E29" i="62"/>
  <c r="T29" i="62" s="1"/>
  <c r="S28" i="62"/>
  <c r="R28" i="62"/>
  <c r="Q28" i="62"/>
  <c r="P28" i="62"/>
  <c r="E28" i="62"/>
  <c r="S27" i="62"/>
  <c r="R27" i="62"/>
  <c r="S26" i="62"/>
  <c r="R26" i="62"/>
  <c r="Q26" i="62"/>
  <c r="P26" i="62"/>
  <c r="E26" i="62"/>
  <c r="U26" i="62" s="1"/>
  <c r="S25" i="62"/>
  <c r="R25" i="62"/>
  <c r="Q25" i="62"/>
  <c r="P25" i="62"/>
  <c r="E25" i="62"/>
  <c r="T25" i="62" s="1"/>
  <c r="S24" i="62"/>
  <c r="R24" i="62"/>
  <c r="Q24" i="62"/>
  <c r="P24" i="62"/>
  <c r="E24" i="62"/>
  <c r="U24" i="62" s="1"/>
  <c r="S23" i="62"/>
  <c r="R23" i="62"/>
  <c r="Q23" i="62"/>
  <c r="P23" i="62"/>
  <c r="E23" i="62"/>
  <c r="S22" i="62"/>
  <c r="R22" i="62"/>
  <c r="Q22" i="62"/>
  <c r="P22" i="62"/>
  <c r="E22" i="62"/>
  <c r="U22" i="62" s="1"/>
  <c r="S21" i="62"/>
  <c r="R21" i="62"/>
  <c r="Q21" i="62"/>
  <c r="P21" i="62"/>
  <c r="E21" i="62"/>
  <c r="T21" i="62" s="1"/>
  <c r="S20" i="62"/>
  <c r="R20" i="62"/>
  <c r="Q20" i="62"/>
  <c r="P20" i="62"/>
  <c r="E20" i="62"/>
  <c r="U20" i="62" s="1"/>
  <c r="S19" i="62"/>
  <c r="R19" i="62"/>
  <c r="Q19" i="62"/>
  <c r="P19" i="62"/>
  <c r="E19" i="62"/>
  <c r="S18" i="62"/>
  <c r="R18" i="62"/>
  <c r="Q18" i="62"/>
  <c r="P18" i="62"/>
  <c r="E18" i="62"/>
  <c r="U18" i="62" s="1"/>
  <c r="S17" i="62"/>
  <c r="R17" i="62"/>
  <c r="Q17" i="62"/>
  <c r="P17" i="62"/>
  <c r="E17" i="62"/>
  <c r="T17" i="62" s="1"/>
  <c r="T16" i="62"/>
  <c r="S16" i="62"/>
  <c r="R16" i="62"/>
  <c r="Q16" i="62"/>
  <c r="P16" i="62"/>
  <c r="E16" i="62"/>
  <c r="U16" i="62" s="1"/>
  <c r="S15" i="62"/>
  <c r="R15" i="62"/>
  <c r="Q15" i="62"/>
  <c r="P15" i="62"/>
  <c r="E15" i="62"/>
  <c r="S14" i="62"/>
  <c r="R14" i="62"/>
  <c r="Q14" i="62"/>
  <c r="P14" i="62"/>
  <c r="E14" i="62"/>
  <c r="U14" i="62" s="1"/>
  <c r="S13" i="62"/>
  <c r="R13" i="62"/>
  <c r="Q13" i="62"/>
  <c r="P13" i="62"/>
  <c r="E13" i="62"/>
  <c r="T13" i="62" s="1"/>
  <c r="T12" i="62"/>
  <c r="S12" i="62"/>
  <c r="R12" i="62"/>
  <c r="Q12" i="62"/>
  <c r="P12" i="62"/>
  <c r="E12" i="62"/>
  <c r="U12" i="62" s="1"/>
  <c r="S11" i="62"/>
  <c r="R11" i="62"/>
  <c r="Q11" i="62"/>
  <c r="P11" i="62"/>
  <c r="E11" i="62"/>
  <c r="S10" i="62"/>
  <c r="R10" i="62"/>
  <c r="Q10" i="62"/>
  <c r="P10" i="62"/>
  <c r="E10" i="62"/>
  <c r="U10" i="62" s="1"/>
  <c r="S9" i="62"/>
  <c r="R9" i="62"/>
  <c r="S8" i="62"/>
  <c r="R8" i="62"/>
  <c r="S62" i="61"/>
  <c r="R62" i="61"/>
  <c r="S61" i="61"/>
  <c r="R61" i="61"/>
  <c r="Q61" i="61"/>
  <c r="P61" i="61"/>
  <c r="E61" i="61"/>
  <c r="T61" i="61" s="1"/>
  <c r="S60" i="61"/>
  <c r="R60" i="61"/>
  <c r="Q60" i="61"/>
  <c r="P60" i="61"/>
  <c r="P59" i="61" s="1"/>
  <c r="E60" i="61"/>
  <c r="U60" i="61" s="1"/>
  <c r="S59" i="61"/>
  <c r="R59" i="61"/>
  <c r="S58" i="61"/>
  <c r="R58" i="61"/>
  <c r="S57" i="61"/>
  <c r="R57" i="61"/>
  <c r="Q57" i="61"/>
  <c r="P57" i="61"/>
  <c r="E57" i="61"/>
  <c r="S56" i="61"/>
  <c r="R56" i="61"/>
  <c r="Q56" i="61"/>
  <c r="P56" i="61"/>
  <c r="E56" i="61"/>
  <c r="U56" i="61" s="1"/>
  <c r="S55" i="61"/>
  <c r="R55" i="61"/>
  <c r="Q55" i="61"/>
  <c r="P55" i="61"/>
  <c r="E55" i="61"/>
  <c r="T55" i="61" s="1"/>
  <c r="S54" i="61"/>
  <c r="R54" i="61"/>
  <c r="Q54" i="61"/>
  <c r="P54" i="61"/>
  <c r="P53" i="61" s="1"/>
  <c r="E54" i="61"/>
  <c r="U54" i="61" s="1"/>
  <c r="S53" i="61"/>
  <c r="R53" i="61"/>
  <c r="S52" i="61"/>
  <c r="R52" i="61"/>
  <c r="Q52" i="61"/>
  <c r="P52" i="61"/>
  <c r="E52" i="61"/>
  <c r="S51" i="61"/>
  <c r="R51" i="61"/>
  <c r="Q51" i="61"/>
  <c r="P51" i="61"/>
  <c r="E51" i="61"/>
  <c r="U51" i="61" s="1"/>
  <c r="S50" i="61"/>
  <c r="R50" i="61"/>
  <c r="Q50" i="61"/>
  <c r="P50" i="61"/>
  <c r="E50" i="61"/>
  <c r="T50" i="61" s="1"/>
  <c r="U49" i="61"/>
  <c r="T49" i="61"/>
  <c r="S49" i="61"/>
  <c r="R49" i="61"/>
  <c r="Q49" i="61"/>
  <c r="P49" i="61"/>
  <c r="E49" i="61"/>
  <c r="S48" i="61"/>
  <c r="R48" i="61"/>
  <c r="Q48" i="61"/>
  <c r="P48" i="61"/>
  <c r="E48" i="61"/>
  <c r="S47" i="61"/>
  <c r="R47" i="61"/>
  <c r="Q47" i="61"/>
  <c r="P47" i="61"/>
  <c r="E47" i="61"/>
  <c r="U47" i="61" s="1"/>
  <c r="S46" i="61"/>
  <c r="R46" i="61"/>
  <c r="Q46" i="61"/>
  <c r="P46" i="61"/>
  <c r="E46" i="61"/>
  <c r="T46" i="61" s="1"/>
  <c r="S45" i="61"/>
  <c r="R45" i="61"/>
  <c r="Q45" i="61"/>
  <c r="P45" i="61"/>
  <c r="T45" i="61" s="1"/>
  <c r="E45" i="61"/>
  <c r="S44" i="61"/>
  <c r="R44" i="61"/>
  <c r="Q44" i="61"/>
  <c r="P44" i="61"/>
  <c r="E44" i="61"/>
  <c r="S43" i="61"/>
  <c r="R43" i="61"/>
  <c r="S42" i="61"/>
  <c r="R42" i="61"/>
  <c r="S41" i="61"/>
  <c r="R41" i="61"/>
  <c r="Q41" i="61"/>
  <c r="P41" i="61"/>
  <c r="E41" i="61"/>
  <c r="U41" i="61" s="1"/>
  <c r="S40" i="61"/>
  <c r="R40" i="61"/>
  <c r="Q40" i="61"/>
  <c r="P40" i="61"/>
  <c r="E40" i="61"/>
  <c r="T40" i="61" s="1"/>
  <c r="S39" i="61"/>
  <c r="R39" i="61"/>
  <c r="Q39" i="61"/>
  <c r="P39" i="61"/>
  <c r="E39" i="61"/>
  <c r="U39" i="61" s="1"/>
  <c r="S38" i="61"/>
  <c r="R38" i="61"/>
  <c r="Q38" i="61"/>
  <c r="P38" i="61"/>
  <c r="E38" i="61"/>
  <c r="S37" i="61"/>
  <c r="R37" i="61"/>
  <c r="Q37" i="61"/>
  <c r="P37" i="61"/>
  <c r="E37" i="61"/>
  <c r="U37" i="61" s="1"/>
  <c r="S36" i="61"/>
  <c r="R36" i="61"/>
  <c r="Q36" i="61"/>
  <c r="P36" i="61"/>
  <c r="E36" i="61"/>
  <c r="T36" i="61" s="1"/>
  <c r="S35" i="61"/>
  <c r="R35" i="61"/>
  <c r="Q35" i="61"/>
  <c r="P35" i="61"/>
  <c r="E35" i="61"/>
  <c r="U35" i="61" s="1"/>
  <c r="S34" i="61"/>
  <c r="R34" i="61"/>
  <c r="Q34" i="61"/>
  <c r="P34" i="61"/>
  <c r="E34" i="61"/>
  <c r="S33" i="61"/>
  <c r="R33" i="61"/>
  <c r="Q33" i="61"/>
  <c r="P33" i="61"/>
  <c r="E33" i="61"/>
  <c r="U33" i="61" s="1"/>
  <c r="S32" i="61"/>
  <c r="R32" i="61"/>
  <c r="Q32" i="61"/>
  <c r="P32" i="61"/>
  <c r="E32" i="61"/>
  <c r="T32" i="61" s="1"/>
  <c r="S31" i="61"/>
  <c r="R31" i="61"/>
  <c r="Q31" i="61"/>
  <c r="P31" i="61"/>
  <c r="E31" i="61"/>
  <c r="U31" i="61" s="1"/>
  <c r="S30" i="61"/>
  <c r="R30" i="61"/>
  <c r="Q30" i="61"/>
  <c r="P30" i="61"/>
  <c r="E30" i="61"/>
  <c r="S29" i="61"/>
  <c r="R29" i="61"/>
  <c r="Q29" i="61"/>
  <c r="P29" i="61"/>
  <c r="E29" i="61"/>
  <c r="U29" i="61" s="1"/>
  <c r="S28" i="61"/>
  <c r="R28" i="61"/>
  <c r="Q28" i="61"/>
  <c r="Q27" i="61" s="1"/>
  <c r="P28" i="61"/>
  <c r="E28" i="61"/>
  <c r="U28" i="61" s="1"/>
  <c r="S27" i="61"/>
  <c r="R27" i="61"/>
  <c r="S26" i="61"/>
  <c r="R26" i="61"/>
  <c r="Q26" i="61"/>
  <c r="P26" i="61"/>
  <c r="E26" i="61"/>
  <c r="T26" i="61" s="1"/>
  <c r="S25" i="61"/>
  <c r="R25" i="61"/>
  <c r="Q25" i="61"/>
  <c r="P25" i="61"/>
  <c r="E25" i="61"/>
  <c r="S24" i="61"/>
  <c r="R24" i="61"/>
  <c r="Q24" i="61"/>
  <c r="P24" i="61"/>
  <c r="E24" i="61"/>
  <c r="U24" i="61" s="1"/>
  <c r="S23" i="61"/>
  <c r="R23" i="61"/>
  <c r="Q23" i="61"/>
  <c r="P23" i="61"/>
  <c r="E23" i="61"/>
  <c r="T23" i="61" s="1"/>
  <c r="S22" i="61"/>
  <c r="R22" i="61"/>
  <c r="Q22" i="61"/>
  <c r="P22" i="61"/>
  <c r="E22" i="61"/>
  <c r="T22" i="61" s="1"/>
  <c r="S21" i="61"/>
  <c r="R21" i="61"/>
  <c r="Q21" i="61"/>
  <c r="P21" i="61"/>
  <c r="E21" i="61"/>
  <c r="S20" i="61"/>
  <c r="R20" i="61"/>
  <c r="Q20" i="61"/>
  <c r="P20" i="61"/>
  <c r="E20" i="61"/>
  <c r="U20" i="61" s="1"/>
  <c r="S19" i="61"/>
  <c r="R19" i="61"/>
  <c r="Q19" i="61"/>
  <c r="P19" i="61"/>
  <c r="E19" i="61"/>
  <c r="T19" i="61" s="1"/>
  <c r="T18" i="61"/>
  <c r="S18" i="61"/>
  <c r="R18" i="61"/>
  <c r="Q18" i="61"/>
  <c r="P18" i="61"/>
  <c r="E18" i="61"/>
  <c r="U18" i="61" s="1"/>
  <c r="S17" i="61"/>
  <c r="R17" i="61"/>
  <c r="Q17" i="61"/>
  <c r="P17" i="61"/>
  <c r="E17" i="61"/>
  <c r="S16" i="61"/>
  <c r="R16" i="61"/>
  <c r="Q16" i="61"/>
  <c r="P16" i="61"/>
  <c r="E16" i="61"/>
  <c r="U16" i="61" s="1"/>
  <c r="S15" i="61"/>
  <c r="R15" i="61"/>
  <c r="Q15" i="61"/>
  <c r="P15" i="61"/>
  <c r="E15" i="61"/>
  <c r="T15" i="61" s="1"/>
  <c r="T14" i="61"/>
  <c r="S14" i="61"/>
  <c r="R14" i="61"/>
  <c r="Q14" i="61"/>
  <c r="P14" i="61"/>
  <c r="E14" i="61"/>
  <c r="U14" i="61" s="1"/>
  <c r="S13" i="61"/>
  <c r="R13" i="61"/>
  <c r="Q13" i="61"/>
  <c r="P13" i="61"/>
  <c r="E13" i="61"/>
  <c r="S12" i="61"/>
  <c r="R12" i="61"/>
  <c r="Q12" i="61"/>
  <c r="P12" i="61"/>
  <c r="E12" i="61"/>
  <c r="U12" i="61" s="1"/>
  <c r="S11" i="61"/>
  <c r="R11" i="61"/>
  <c r="Q11" i="61"/>
  <c r="P11" i="61"/>
  <c r="E11" i="61"/>
  <c r="T11" i="61" s="1"/>
  <c r="S10" i="61"/>
  <c r="R10" i="61"/>
  <c r="Q10" i="61"/>
  <c r="P10" i="61"/>
  <c r="E10" i="61"/>
  <c r="S9" i="61"/>
  <c r="R9" i="61"/>
  <c r="S8" i="61"/>
  <c r="R8" i="61"/>
  <c r="S62" i="60"/>
  <c r="R62" i="60"/>
  <c r="S61" i="60"/>
  <c r="R61" i="60"/>
  <c r="Q61" i="60"/>
  <c r="P61" i="60"/>
  <c r="E61" i="60"/>
  <c r="S60" i="60"/>
  <c r="R60" i="60"/>
  <c r="Q60" i="60"/>
  <c r="P60" i="60"/>
  <c r="P59" i="60" s="1"/>
  <c r="E60" i="60"/>
  <c r="U60" i="60" s="1"/>
  <c r="S59" i="60"/>
  <c r="R59" i="60"/>
  <c r="S58" i="60"/>
  <c r="R58" i="60"/>
  <c r="S57" i="60"/>
  <c r="R57" i="60"/>
  <c r="Q57" i="60"/>
  <c r="P57" i="60"/>
  <c r="E57" i="60"/>
  <c r="T57" i="60" s="1"/>
  <c r="S56" i="60"/>
  <c r="R56" i="60"/>
  <c r="Q56" i="60"/>
  <c r="P56" i="60"/>
  <c r="E56" i="60"/>
  <c r="T56" i="60" s="1"/>
  <c r="S55" i="60"/>
  <c r="R55" i="60"/>
  <c r="Q55" i="60"/>
  <c r="P55" i="60"/>
  <c r="E55" i="60"/>
  <c r="S54" i="60"/>
  <c r="R54" i="60"/>
  <c r="Q54" i="60"/>
  <c r="P54" i="60"/>
  <c r="E54" i="60"/>
  <c r="U54" i="60" s="1"/>
  <c r="S53" i="60"/>
  <c r="R53" i="60"/>
  <c r="S52" i="60"/>
  <c r="R52" i="60"/>
  <c r="Q52" i="60"/>
  <c r="P52" i="60"/>
  <c r="E52" i="60"/>
  <c r="T52" i="60" s="1"/>
  <c r="S51" i="60"/>
  <c r="R51" i="60"/>
  <c r="Q51" i="60"/>
  <c r="P51" i="60"/>
  <c r="E51" i="60"/>
  <c r="U51" i="60" s="1"/>
  <c r="S50" i="60"/>
  <c r="R50" i="60"/>
  <c r="Q50" i="60"/>
  <c r="P50" i="60"/>
  <c r="E50" i="60"/>
  <c r="S49" i="60"/>
  <c r="R49" i="60"/>
  <c r="Q49" i="60"/>
  <c r="P49" i="60"/>
  <c r="E49" i="60"/>
  <c r="U49" i="60" s="1"/>
  <c r="S48" i="60"/>
  <c r="R48" i="60"/>
  <c r="Q48" i="60"/>
  <c r="P48" i="60"/>
  <c r="E48" i="60"/>
  <c r="T48" i="60" s="1"/>
  <c r="S47" i="60"/>
  <c r="R47" i="60"/>
  <c r="Q47" i="60"/>
  <c r="P47" i="60"/>
  <c r="E47" i="60"/>
  <c r="U47" i="60" s="1"/>
  <c r="S46" i="60"/>
  <c r="R46" i="60"/>
  <c r="Q46" i="60"/>
  <c r="P46" i="60"/>
  <c r="E46" i="60"/>
  <c r="S45" i="60"/>
  <c r="R45" i="60"/>
  <c r="Q45" i="60"/>
  <c r="P45" i="60"/>
  <c r="E45" i="60"/>
  <c r="U45" i="60" s="1"/>
  <c r="S44" i="60"/>
  <c r="R44" i="60"/>
  <c r="Q44" i="60"/>
  <c r="Q43" i="60" s="1"/>
  <c r="P44" i="60"/>
  <c r="E44" i="60"/>
  <c r="U44" i="60" s="1"/>
  <c r="S43" i="60"/>
  <c r="R43" i="60"/>
  <c r="S42" i="60"/>
  <c r="R42" i="60"/>
  <c r="T41" i="60"/>
  <c r="S41" i="60"/>
  <c r="R41" i="60"/>
  <c r="Q41" i="60"/>
  <c r="P41" i="60"/>
  <c r="E41" i="60"/>
  <c r="U41" i="60" s="1"/>
  <c r="S40" i="60"/>
  <c r="R40" i="60"/>
  <c r="Q40" i="60"/>
  <c r="P40" i="60"/>
  <c r="E40" i="60"/>
  <c r="S39" i="60"/>
  <c r="R39" i="60"/>
  <c r="Q39" i="60"/>
  <c r="P39" i="60"/>
  <c r="E39" i="60"/>
  <c r="U39" i="60" s="1"/>
  <c r="S38" i="60"/>
  <c r="R38" i="60"/>
  <c r="Q38" i="60"/>
  <c r="P38" i="60"/>
  <c r="E38" i="60"/>
  <c r="T38" i="60" s="1"/>
  <c r="T37" i="60"/>
  <c r="S37" i="60"/>
  <c r="R37" i="60"/>
  <c r="Q37" i="60"/>
  <c r="P37" i="60"/>
  <c r="E37" i="60"/>
  <c r="U37" i="60" s="1"/>
  <c r="S36" i="60"/>
  <c r="R36" i="60"/>
  <c r="Q36" i="60"/>
  <c r="P36" i="60"/>
  <c r="E36" i="60"/>
  <c r="S35" i="60"/>
  <c r="R35" i="60"/>
  <c r="Q35" i="60"/>
  <c r="P35" i="60"/>
  <c r="E35" i="60"/>
  <c r="U35" i="60" s="1"/>
  <c r="S34" i="60"/>
  <c r="R34" i="60"/>
  <c r="Q34" i="60"/>
  <c r="P34" i="60"/>
  <c r="E34" i="60"/>
  <c r="T34" i="60" s="1"/>
  <c r="T33" i="60"/>
  <c r="S33" i="60"/>
  <c r="R33" i="60"/>
  <c r="Q33" i="60"/>
  <c r="P33" i="60"/>
  <c r="E33" i="60"/>
  <c r="U33" i="60" s="1"/>
  <c r="S32" i="60"/>
  <c r="R32" i="60"/>
  <c r="Q32" i="60"/>
  <c r="P32" i="60"/>
  <c r="E32" i="60"/>
  <c r="S31" i="60"/>
  <c r="R31" i="60"/>
  <c r="Q31" i="60"/>
  <c r="P31" i="60"/>
  <c r="E31" i="60"/>
  <c r="U31" i="60" s="1"/>
  <c r="S30" i="60"/>
  <c r="R30" i="60"/>
  <c r="Q30" i="60"/>
  <c r="P30" i="60"/>
  <c r="E30" i="60"/>
  <c r="T30" i="60" s="1"/>
  <c r="T29" i="60"/>
  <c r="S29" i="60"/>
  <c r="R29" i="60"/>
  <c r="Q29" i="60"/>
  <c r="P29" i="60"/>
  <c r="E29" i="60"/>
  <c r="U29" i="60" s="1"/>
  <c r="S28" i="60"/>
  <c r="R28" i="60"/>
  <c r="Q28" i="60"/>
  <c r="P28" i="60"/>
  <c r="E28" i="60"/>
  <c r="S27" i="60"/>
  <c r="R27" i="60"/>
  <c r="S26" i="60"/>
  <c r="R26" i="60"/>
  <c r="Q26" i="60"/>
  <c r="P26" i="60"/>
  <c r="E26" i="60"/>
  <c r="U26" i="60" s="1"/>
  <c r="S25" i="60"/>
  <c r="R25" i="60"/>
  <c r="Q25" i="60"/>
  <c r="P25" i="60"/>
  <c r="E25" i="60"/>
  <c r="T25" i="60" s="1"/>
  <c r="S24" i="60"/>
  <c r="R24" i="60"/>
  <c r="Q24" i="60"/>
  <c r="P24" i="60"/>
  <c r="E24" i="60"/>
  <c r="U24" i="60" s="1"/>
  <c r="S23" i="60"/>
  <c r="R23" i="60"/>
  <c r="Q23" i="60"/>
  <c r="P23" i="60"/>
  <c r="E23" i="60"/>
  <c r="S22" i="60"/>
  <c r="R22" i="60"/>
  <c r="Q22" i="60"/>
  <c r="P22" i="60"/>
  <c r="E22" i="60"/>
  <c r="U22" i="60" s="1"/>
  <c r="S21" i="60"/>
  <c r="R21" i="60"/>
  <c r="Q21" i="60"/>
  <c r="P21" i="60"/>
  <c r="E21" i="60"/>
  <c r="T21" i="60" s="1"/>
  <c r="S20" i="60"/>
  <c r="R20" i="60"/>
  <c r="Q20" i="60"/>
  <c r="P20" i="60"/>
  <c r="E20" i="60"/>
  <c r="U20" i="60" s="1"/>
  <c r="S19" i="60"/>
  <c r="R19" i="60"/>
  <c r="Q19" i="60"/>
  <c r="P19" i="60"/>
  <c r="E19" i="60"/>
  <c r="S18" i="60"/>
  <c r="R18" i="60"/>
  <c r="Q18" i="60"/>
  <c r="P18" i="60"/>
  <c r="E18" i="60"/>
  <c r="U18" i="60" s="1"/>
  <c r="S17" i="60"/>
  <c r="R17" i="60"/>
  <c r="Q17" i="60"/>
  <c r="P17" i="60"/>
  <c r="E17" i="60"/>
  <c r="T17" i="60" s="1"/>
  <c r="S16" i="60"/>
  <c r="R16" i="60"/>
  <c r="Q16" i="60"/>
  <c r="P16" i="60"/>
  <c r="E16" i="60"/>
  <c r="U16" i="60" s="1"/>
  <c r="S15" i="60"/>
  <c r="R15" i="60"/>
  <c r="Q15" i="60"/>
  <c r="P15" i="60"/>
  <c r="E15" i="60"/>
  <c r="S14" i="60"/>
  <c r="R14" i="60"/>
  <c r="Q14" i="60"/>
  <c r="P14" i="60"/>
  <c r="E14" i="60"/>
  <c r="U14" i="60" s="1"/>
  <c r="S13" i="60"/>
  <c r="R13" i="60"/>
  <c r="Q13" i="60"/>
  <c r="P13" i="60"/>
  <c r="E13" i="60"/>
  <c r="T13" i="60" s="1"/>
  <c r="S12" i="60"/>
  <c r="R12" i="60"/>
  <c r="Q12" i="60"/>
  <c r="P12" i="60"/>
  <c r="E12" i="60"/>
  <c r="U12" i="60" s="1"/>
  <c r="S11" i="60"/>
  <c r="R11" i="60"/>
  <c r="Q11" i="60"/>
  <c r="P11" i="60"/>
  <c r="E11" i="60"/>
  <c r="S10" i="60"/>
  <c r="R10" i="60"/>
  <c r="Q10" i="60"/>
  <c r="P10" i="60"/>
  <c r="E10" i="60"/>
  <c r="U10" i="60" s="1"/>
  <c r="S9" i="60"/>
  <c r="R9" i="60"/>
  <c r="S8" i="60"/>
  <c r="R8" i="60"/>
  <c r="S62" i="59"/>
  <c r="R62" i="59"/>
  <c r="S61" i="59"/>
  <c r="R61" i="59"/>
  <c r="Q61" i="59"/>
  <c r="P61" i="59"/>
  <c r="E61" i="59"/>
  <c r="T61" i="59" s="1"/>
  <c r="S60" i="59"/>
  <c r="R60" i="59"/>
  <c r="Q60" i="59"/>
  <c r="P60" i="59"/>
  <c r="P59" i="59" s="1"/>
  <c r="E60" i="59"/>
  <c r="U60" i="59" s="1"/>
  <c r="S59" i="59"/>
  <c r="R59" i="59"/>
  <c r="S58" i="59"/>
  <c r="R58" i="59"/>
  <c r="S57" i="59"/>
  <c r="R57" i="59"/>
  <c r="Q57" i="59"/>
  <c r="P57" i="59"/>
  <c r="E57" i="59"/>
  <c r="S56" i="59"/>
  <c r="R56" i="59"/>
  <c r="Q56" i="59"/>
  <c r="P56" i="59"/>
  <c r="E56" i="59"/>
  <c r="U56" i="59" s="1"/>
  <c r="S55" i="59"/>
  <c r="R55" i="59"/>
  <c r="Q55" i="59"/>
  <c r="P55" i="59"/>
  <c r="E55" i="59"/>
  <c r="T55" i="59" s="1"/>
  <c r="S54" i="59"/>
  <c r="R54" i="59"/>
  <c r="Q54" i="59"/>
  <c r="P54" i="59"/>
  <c r="P53" i="59" s="1"/>
  <c r="E54" i="59"/>
  <c r="T54" i="59" s="1"/>
  <c r="S53" i="59"/>
  <c r="R53" i="59"/>
  <c r="S52" i="59"/>
  <c r="R52" i="59"/>
  <c r="Q52" i="59"/>
  <c r="P52" i="59"/>
  <c r="E52" i="59"/>
  <c r="S51" i="59"/>
  <c r="R51" i="59"/>
  <c r="Q51" i="59"/>
  <c r="P51" i="59"/>
  <c r="E51" i="59"/>
  <c r="U51" i="59" s="1"/>
  <c r="S50" i="59"/>
  <c r="R50" i="59"/>
  <c r="Q50" i="59"/>
  <c r="P50" i="59"/>
  <c r="E50" i="59"/>
  <c r="T50" i="59" s="1"/>
  <c r="T49" i="59"/>
  <c r="S49" i="59"/>
  <c r="R49" i="59"/>
  <c r="Q49" i="59"/>
  <c r="P49" i="59"/>
  <c r="E49" i="59"/>
  <c r="U49" i="59" s="1"/>
  <c r="S48" i="59"/>
  <c r="R48" i="59"/>
  <c r="Q48" i="59"/>
  <c r="P48" i="59"/>
  <c r="E48" i="59"/>
  <c r="S47" i="59"/>
  <c r="R47" i="59"/>
  <c r="Q47" i="59"/>
  <c r="P47" i="59"/>
  <c r="E47" i="59"/>
  <c r="U47" i="59" s="1"/>
  <c r="S46" i="59"/>
  <c r="R46" i="59"/>
  <c r="Q46" i="59"/>
  <c r="P46" i="59"/>
  <c r="E46" i="59"/>
  <c r="T46" i="59" s="1"/>
  <c r="S45" i="59"/>
  <c r="R45" i="59"/>
  <c r="Q45" i="59"/>
  <c r="P45" i="59"/>
  <c r="T45" i="59" s="1"/>
  <c r="E45" i="59"/>
  <c r="S44" i="59"/>
  <c r="R44" i="59"/>
  <c r="Q44" i="59"/>
  <c r="P44" i="59"/>
  <c r="E44" i="59"/>
  <c r="S43" i="59"/>
  <c r="R43" i="59"/>
  <c r="S42" i="59"/>
  <c r="R42" i="59"/>
  <c r="S41" i="59"/>
  <c r="R41" i="59"/>
  <c r="Q41" i="59"/>
  <c r="P41" i="59"/>
  <c r="E41" i="59"/>
  <c r="U41" i="59" s="1"/>
  <c r="S40" i="59"/>
  <c r="R40" i="59"/>
  <c r="Q40" i="59"/>
  <c r="P40" i="59"/>
  <c r="E40" i="59"/>
  <c r="T40" i="59" s="1"/>
  <c r="S39" i="59"/>
  <c r="R39" i="59"/>
  <c r="Q39" i="59"/>
  <c r="P39" i="59"/>
  <c r="E39" i="59"/>
  <c r="U39" i="59" s="1"/>
  <c r="S38" i="59"/>
  <c r="R38" i="59"/>
  <c r="Q38" i="59"/>
  <c r="P38" i="59"/>
  <c r="E38" i="59"/>
  <c r="S37" i="59"/>
  <c r="R37" i="59"/>
  <c r="Q37" i="59"/>
  <c r="P37" i="59"/>
  <c r="E37" i="59"/>
  <c r="U37" i="59" s="1"/>
  <c r="S36" i="59"/>
  <c r="R36" i="59"/>
  <c r="Q36" i="59"/>
  <c r="P36" i="59"/>
  <c r="E36" i="59"/>
  <c r="T36" i="59" s="1"/>
  <c r="S35" i="59"/>
  <c r="R35" i="59"/>
  <c r="Q35" i="59"/>
  <c r="P35" i="59"/>
  <c r="E35" i="59"/>
  <c r="U35" i="59" s="1"/>
  <c r="S34" i="59"/>
  <c r="R34" i="59"/>
  <c r="Q34" i="59"/>
  <c r="P34" i="59"/>
  <c r="E34" i="59"/>
  <c r="S33" i="59"/>
  <c r="R33" i="59"/>
  <c r="Q33" i="59"/>
  <c r="P33" i="59"/>
  <c r="E33" i="59"/>
  <c r="U33" i="59" s="1"/>
  <c r="S32" i="59"/>
  <c r="R32" i="59"/>
  <c r="Q32" i="59"/>
  <c r="P32" i="59"/>
  <c r="E32" i="59"/>
  <c r="T32" i="59" s="1"/>
  <c r="S31" i="59"/>
  <c r="R31" i="59"/>
  <c r="Q31" i="59"/>
  <c r="P31" i="59"/>
  <c r="E31" i="59"/>
  <c r="U31" i="59" s="1"/>
  <c r="S30" i="59"/>
  <c r="R30" i="59"/>
  <c r="Q30" i="59"/>
  <c r="P30" i="59"/>
  <c r="E30" i="59"/>
  <c r="S29" i="59"/>
  <c r="R29" i="59"/>
  <c r="Q29" i="59"/>
  <c r="P29" i="59"/>
  <c r="E29" i="59"/>
  <c r="U29" i="59" s="1"/>
  <c r="S28" i="59"/>
  <c r="R28" i="59"/>
  <c r="Q28" i="59"/>
  <c r="Q27" i="59" s="1"/>
  <c r="P28" i="59"/>
  <c r="E28" i="59"/>
  <c r="U28" i="59" s="1"/>
  <c r="S27" i="59"/>
  <c r="R27" i="59"/>
  <c r="T26" i="59"/>
  <c r="S26" i="59"/>
  <c r="R26" i="59"/>
  <c r="Q26" i="59"/>
  <c r="P26" i="59"/>
  <c r="E26" i="59"/>
  <c r="U26" i="59" s="1"/>
  <c r="S25" i="59"/>
  <c r="R25" i="59"/>
  <c r="Q25" i="59"/>
  <c r="P25" i="59"/>
  <c r="E25" i="59"/>
  <c r="S24" i="59"/>
  <c r="R24" i="59"/>
  <c r="Q24" i="59"/>
  <c r="P24" i="59"/>
  <c r="E24" i="59"/>
  <c r="U24" i="59" s="1"/>
  <c r="S23" i="59"/>
  <c r="R23" i="59"/>
  <c r="Q23" i="59"/>
  <c r="P23" i="59"/>
  <c r="E23" i="59"/>
  <c r="T23" i="59" s="1"/>
  <c r="T22" i="59"/>
  <c r="S22" i="59"/>
  <c r="R22" i="59"/>
  <c r="Q22" i="59"/>
  <c r="P22" i="59"/>
  <c r="E22" i="59"/>
  <c r="U22" i="59" s="1"/>
  <c r="S21" i="59"/>
  <c r="R21" i="59"/>
  <c r="Q21" i="59"/>
  <c r="P21" i="59"/>
  <c r="E21" i="59"/>
  <c r="S20" i="59"/>
  <c r="R20" i="59"/>
  <c r="Q20" i="59"/>
  <c r="P20" i="59"/>
  <c r="E20" i="59"/>
  <c r="U20" i="59" s="1"/>
  <c r="S19" i="59"/>
  <c r="R19" i="59"/>
  <c r="Q19" i="59"/>
  <c r="P19" i="59"/>
  <c r="E19" i="59"/>
  <c r="T19" i="59" s="1"/>
  <c r="T18" i="59"/>
  <c r="S18" i="59"/>
  <c r="R18" i="59"/>
  <c r="Q18" i="59"/>
  <c r="P18" i="59"/>
  <c r="E18" i="59"/>
  <c r="U18" i="59" s="1"/>
  <c r="S17" i="59"/>
  <c r="R17" i="59"/>
  <c r="Q17" i="59"/>
  <c r="P17" i="59"/>
  <c r="E17" i="59"/>
  <c r="S16" i="59"/>
  <c r="R16" i="59"/>
  <c r="Q16" i="59"/>
  <c r="P16" i="59"/>
  <c r="E16" i="59"/>
  <c r="U16" i="59" s="1"/>
  <c r="S15" i="59"/>
  <c r="R15" i="59"/>
  <c r="Q15" i="59"/>
  <c r="P15" i="59"/>
  <c r="E15" i="59"/>
  <c r="T15" i="59" s="1"/>
  <c r="T14" i="59"/>
  <c r="S14" i="59"/>
  <c r="R14" i="59"/>
  <c r="Q14" i="59"/>
  <c r="P14" i="59"/>
  <c r="E14" i="59"/>
  <c r="U14" i="59" s="1"/>
  <c r="S13" i="59"/>
  <c r="R13" i="59"/>
  <c r="Q13" i="59"/>
  <c r="P13" i="59"/>
  <c r="E13" i="59"/>
  <c r="S12" i="59"/>
  <c r="R12" i="59"/>
  <c r="Q12" i="59"/>
  <c r="P12" i="59"/>
  <c r="E12" i="59"/>
  <c r="U12" i="59" s="1"/>
  <c r="S11" i="59"/>
  <c r="R11" i="59"/>
  <c r="Q11" i="59"/>
  <c r="P11" i="59"/>
  <c r="E11" i="59"/>
  <c r="T11" i="59" s="1"/>
  <c r="S10" i="59"/>
  <c r="R10" i="59"/>
  <c r="Q10" i="59"/>
  <c r="P10" i="59"/>
  <c r="E10" i="59"/>
  <c r="S9" i="59"/>
  <c r="R9" i="59"/>
  <c r="S8" i="59"/>
  <c r="R8" i="59"/>
  <c r="S62" i="58"/>
  <c r="R62" i="58"/>
  <c r="S61" i="58"/>
  <c r="R61" i="58"/>
  <c r="Q61" i="58"/>
  <c r="P61" i="58"/>
  <c r="E61" i="58"/>
  <c r="S60" i="58"/>
  <c r="R60" i="58"/>
  <c r="Q60" i="58"/>
  <c r="P60" i="58"/>
  <c r="P59" i="58" s="1"/>
  <c r="E60" i="58"/>
  <c r="U60" i="58" s="1"/>
  <c r="S59" i="58"/>
  <c r="R59" i="58"/>
  <c r="S58" i="58"/>
  <c r="R58" i="58"/>
  <c r="S57" i="58"/>
  <c r="R57" i="58"/>
  <c r="Q57" i="58"/>
  <c r="P57" i="58"/>
  <c r="E57" i="58"/>
  <c r="T57" i="58" s="1"/>
  <c r="S56" i="58"/>
  <c r="R56" i="58"/>
  <c r="Q56" i="58"/>
  <c r="P56" i="58"/>
  <c r="E56" i="58"/>
  <c r="U56" i="58" s="1"/>
  <c r="S55" i="58"/>
  <c r="R55" i="58"/>
  <c r="Q55" i="58"/>
  <c r="P55" i="58"/>
  <c r="E55" i="58"/>
  <c r="S54" i="58"/>
  <c r="R54" i="58"/>
  <c r="Q54" i="58"/>
  <c r="P54" i="58"/>
  <c r="E54" i="58"/>
  <c r="U54" i="58" s="1"/>
  <c r="S53" i="58"/>
  <c r="R53" i="58"/>
  <c r="S52" i="58"/>
  <c r="R52" i="58"/>
  <c r="Q52" i="58"/>
  <c r="P52" i="58"/>
  <c r="E52" i="58"/>
  <c r="T52" i="58" s="1"/>
  <c r="S51" i="58"/>
  <c r="R51" i="58"/>
  <c r="Q51" i="58"/>
  <c r="P51" i="58"/>
  <c r="E51" i="58"/>
  <c r="T51" i="58" s="1"/>
  <c r="S50" i="58"/>
  <c r="R50" i="58"/>
  <c r="Q50" i="58"/>
  <c r="P50" i="58"/>
  <c r="E50" i="58"/>
  <c r="S49" i="58"/>
  <c r="R49" i="58"/>
  <c r="Q49" i="58"/>
  <c r="P49" i="58"/>
  <c r="E49" i="58"/>
  <c r="U49" i="58" s="1"/>
  <c r="S48" i="58"/>
  <c r="R48" i="58"/>
  <c r="Q48" i="58"/>
  <c r="P48" i="58"/>
  <c r="E48" i="58"/>
  <c r="T48" i="58" s="1"/>
  <c r="S47" i="58"/>
  <c r="R47" i="58"/>
  <c r="Q47" i="58"/>
  <c r="P47" i="58"/>
  <c r="E47" i="58"/>
  <c r="T47" i="58" s="1"/>
  <c r="S46" i="58"/>
  <c r="R46" i="58"/>
  <c r="Q46" i="58"/>
  <c r="P46" i="58"/>
  <c r="E46" i="58"/>
  <c r="S45" i="58"/>
  <c r="R45" i="58"/>
  <c r="Q45" i="58"/>
  <c r="P45" i="58"/>
  <c r="T45" i="58" s="1"/>
  <c r="E45" i="58"/>
  <c r="S44" i="58"/>
  <c r="R44" i="58"/>
  <c r="Q44" i="58"/>
  <c r="P44" i="58"/>
  <c r="E44" i="58"/>
  <c r="U44" i="58" s="1"/>
  <c r="S43" i="58"/>
  <c r="R43" i="58"/>
  <c r="S42" i="58"/>
  <c r="R42" i="58"/>
  <c r="S41" i="58"/>
  <c r="R41" i="58"/>
  <c r="Q41" i="58"/>
  <c r="P41" i="58"/>
  <c r="E41" i="58"/>
  <c r="U41" i="58" s="1"/>
  <c r="S40" i="58"/>
  <c r="R40" i="58"/>
  <c r="Q40" i="58"/>
  <c r="P40" i="58"/>
  <c r="E40" i="58"/>
  <c r="S39" i="58"/>
  <c r="R39" i="58"/>
  <c r="Q39" i="58"/>
  <c r="P39" i="58"/>
  <c r="E39" i="58"/>
  <c r="U39" i="58" s="1"/>
  <c r="S38" i="58"/>
  <c r="R38" i="58"/>
  <c r="Q38" i="58"/>
  <c r="P38" i="58"/>
  <c r="E38" i="58"/>
  <c r="T38" i="58" s="1"/>
  <c r="S37" i="58"/>
  <c r="R37" i="58"/>
  <c r="Q37" i="58"/>
  <c r="P37" i="58"/>
  <c r="E37" i="58"/>
  <c r="U37" i="58" s="1"/>
  <c r="S36" i="58"/>
  <c r="R36" i="58"/>
  <c r="Q36" i="58"/>
  <c r="P36" i="58"/>
  <c r="E36" i="58"/>
  <c r="S35" i="58"/>
  <c r="R35" i="58"/>
  <c r="Q35" i="58"/>
  <c r="P35" i="58"/>
  <c r="E35" i="58"/>
  <c r="U35" i="58" s="1"/>
  <c r="S34" i="58"/>
  <c r="R34" i="58"/>
  <c r="Q34" i="58"/>
  <c r="P34" i="58"/>
  <c r="E34" i="58"/>
  <c r="T34" i="58" s="1"/>
  <c r="T33" i="58"/>
  <c r="S33" i="58"/>
  <c r="R33" i="58"/>
  <c r="Q33" i="58"/>
  <c r="P33" i="58"/>
  <c r="E33" i="58"/>
  <c r="U33" i="58" s="1"/>
  <c r="S32" i="58"/>
  <c r="R32" i="58"/>
  <c r="Q32" i="58"/>
  <c r="P32" i="58"/>
  <c r="E32" i="58"/>
  <c r="S31" i="58"/>
  <c r="R31" i="58"/>
  <c r="Q31" i="58"/>
  <c r="P31" i="58"/>
  <c r="E31" i="58"/>
  <c r="U31" i="58" s="1"/>
  <c r="S30" i="58"/>
  <c r="R30" i="58"/>
  <c r="Q30" i="58"/>
  <c r="P30" i="58"/>
  <c r="E30" i="58"/>
  <c r="T30" i="58" s="1"/>
  <c r="T29" i="58"/>
  <c r="S29" i="58"/>
  <c r="R29" i="58"/>
  <c r="Q29" i="58"/>
  <c r="P29" i="58"/>
  <c r="E29" i="58"/>
  <c r="U29" i="58" s="1"/>
  <c r="S28" i="58"/>
  <c r="R28" i="58"/>
  <c r="Q28" i="58"/>
  <c r="P28" i="58"/>
  <c r="E28" i="58"/>
  <c r="S27" i="58"/>
  <c r="R27" i="58"/>
  <c r="S26" i="58"/>
  <c r="R26" i="58"/>
  <c r="Q26" i="58"/>
  <c r="P26" i="58"/>
  <c r="E26" i="58"/>
  <c r="U26" i="58" s="1"/>
  <c r="S25" i="58"/>
  <c r="R25" i="58"/>
  <c r="Q25" i="58"/>
  <c r="P25" i="58"/>
  <c r="E25" i="58"/>
  <c r="T25" i="58" s="1"/>
  <c r="S24" i="58"/>
  <c r="R24" i="58"/>
  <c r="Q24" i="58"/>
  <c r="P24" i="58"/>
  <c r="E24" i="58"/>
  <c r="U24" i="58" s="1"/>
  <c r="S23" i="58"/>
  <c r="R23" i="58"/>
  <c r="Q23" i="58"/>
  <c r="P23" i="58"/>
  <c r="E23" i="58"/>
  <c r="S22" i="58"/>
  <c r="R22" i="58"/>
  <c r="Q22" i="58"/>
  <c r="P22" i="58"/>
  <c r="E22" i="58"/>
  <c r="U22" i="58" s="1"/>
  <c r="S21" i="58"/>
  <c r="R21" i="58"/>
  <c r="Q21" i="58"/>
  <c r="P21" i="58"/>
  <c r="E21" i="58"/>
  <c r="T21" i="58" s="1"/>
  <c r="S20" i="58"/>
  <c r="R20" i="58"/>
  <c r="Q20" i="58"/>
  <c r="P20" i="58"/>
  <c r="E20" i="58"/>
  <c r="U20" i="58" s="1"/>
  <c r="S19" i="58"/>
  <c r="R19" i="58"/>
  <c r="Q19" i="58"/>
  <c r="P19" i="58"/>
  <c r="E19" i="58"/>
  <c r="S18" i="58"/>
  <c r="R18" i="58"/>
  <c r="Q18" i="58"/>
  <c r="P18" i="58"/>
  <c r="E18" i="58"/>
  <c r="U18" i="58" s="1"/>
  <c r="S17" i="58"/>
  <c r="R17" i="58"/>
  <c r="Q17" i="58"/>
  <c r="P17" i="58"/>
  <c r="E17" i="58"/>
  <c r="T17" i="58" s="1"/>
  <c r="S16" i="58"/>
  <c r="R16" i="58"/>
  <c r="Q16" i="58"/>
  <c r="P16" i="58"/>
  <c r="E16" i="58"/>
  <c r="U16" i="58" s="1"/>
  <c r="S15" i="58"/>
  <c r="R15" i="58"/>
  <c r="Q15" i="58"/>
  <c r="P15" i="58"/>
  <c r="E15" i="58"/>
  <c r="S14" i="58"/>
  <c r="R14" i="58"/>
  <c r="Q14" i="58"/>
  <c r="P14" i="58"/>
  <c r="E14" i="58"/>
  <c r="U14" i="58" s="1"/>
  <c r="S13" i="58"/>
  <c r="R13" i="58"/>
  <c r="Q13" i="58"/>
  <c r="P13" i="58"/>
  <c r="E13" i="58"/>
  <c r="T13" i="58" s="1"/>
  <c r="S12" i="58"/>
  <c r="R12" i="58"/>
  <c r="Q12" i="58"/>
  <c r="P12" i="58"/>
  <c r="E12" i="58"/>
  <c r="U12" i="58" s="1"/>
  <c r="S11" i="58"/>
  <c r="R11" i="58"/>
  <c r="Q11" i="58"/>
  <c r="P11" i="58"/>
  <c r="E11" i="58"/>
  <c r="S10" i="58"/>
  <c r="R10" i="58"/>
  <c r="Q10" i="58"/>
  <c r="P10" i="58"/>
  <c r="E10" i="58"/>
  <c r="U10" i="58" s="1"/>
  <c r="S9" i="58"/>
  <c r="R9" i="58"/>
  <c r="S8" i="58"/>
  <c r="R8" i="58"/>
  <c r="S62" i="57"/>
  <c r="R62" i="57"/>
  <c r="S61" i="57"/>
  <c r="R61" i="57"/>
  <c r="Q61" i="57"/>
  <c r="P61" i="57"/>
  <c r="E61" i="57"/>
  <c r="T61" i="57" s="1"/>
  <c r="S60" i="57"/>
  <c r="R60" i="57"/>
  <c r="Q60" i="57"/>
  <c r="P60" i="57"/>
  <c r="P59" i="57" s="1"/>
  <c r="E60" i="57"/>
  <c r="U60" i="57" s="1"/>
  <c r="S59" i="57"/>
  <c r="R59" i="57"/>
  <c r="S58" i="57"/>
  <c r="R58" i="57"/>
  <c r="S57" i="57"/>
  <c r="R57" i="57"/>
  <c r="Q57" i="57"/>
  <c r="P57" i="57"/>
  <c r="E57" i="57"/>
  <c r="S56" i="57"/>
  <c r="R56" i="57"/>
  <c r="Q56" i="57"/>
  <c r="P56" i="57"/>
  <c r="E56" i="57"/>
  <c r="U56" i="57" s="1"/>
  <c r="S55" i="57"/>
  <c r="R55" i="57"/>
  <c r="Q55" i="57"/>
  <c r="P55" i="57"/>
  <c r="E55" i="57"/>
  <c r="T55" i="57" s="1"/>
  <c r="T54" i="57"/>
  <c r="S54" i="57"/>
  <c r="R54" i="57"/>
  <c r="Q54" i="57"/>
  <c r="P54" i="57"/>
  <c r="P53" i="57" s="1"/>
  <c r="E54" i="57"/>
  <c r="U54" i="57" s="1"/>
  <c r="S53" i="57"/>
  <c r="R53" i="57"/>
  <c r="S52" i="57"/>
  <c r="R52" i="57"/>
  <c r="Q52" i="57"/>
  <c r="P52" i="57"/>
  <c r="E52" i="57"/>
  <c r="S51" i="57"/>
  <c r="R51" i="57"/>
  <c r="Q51" i="57"/>
  <c r="P51" i="57"/>
  <c r="E51" i="57"/>
  <c r="U51" i="57" s="1"/>
  <c r="S50" i="57"/>
  <c r="R50" i="57"/>
  <c r="Q50" i="57"/>
  <c r="P50" i="57"/>
  <c r="E50" i="57"/>
  <c r="T50" i="57" s="1"/>
  <c r="S49" i="57"/>
  <c r="R49" i="57"/>
  <c r="Q49" i="57"/>
  <c r="P49" i="57"/>
  <c r="E49" i="57"/>
  <c r="T49" i="57" s="1"/>
  <c r="S48" i="57"/>
  <c r="R48" i="57"/>
  <c r="Q48" i="57"/>
  <c r="P48" i="57"/>
  <c r="E48" i="57"/>
  <c r="S47" i="57"/>
  <c r="R47" i="57"/>
  <c r="Q47" i="57"/>
  <c r="P47" i="57"/>
  <c r="E47" i="57"/>
  <c r="U47" i="57" s="1"/>
  <c r="S46" i="57"/>
  <c r="R46" i="57"/>
  <c r="Q46" i="57"/>
  <c r="P46" i="57"/>
  <c r="E46" i="57"/>
  <c r="T46" i="57" s="1"/>
  <c r="S45" i="57"/>
  <c r="R45" i="57"/>
  <c r="Q45" i="57"/>
  <c r="U45" i="57" s="1"/>
  <c r="P45" i="57"/>
  <c r="T45" i="57" s="1"/>
  <c r="E45" i="57"/>
  <c r="S44" i="57"/>
  <c r="R44" i="57"/>
  <c r="Q44" i="57"/>
  <c r="P44" i="57"/>
  <c r="E44" i="57"/>
  <c r="S43" i="57"/>
  <c r="R43" i="57"/>
  <c r="S42" i="57"/>
  <c r="R42" i="57"/>
  <c r="S41" i="57"/>
  <c r="R41" i="57"/>
  <c r="Q41" i="57"/>
  <c r="P41" i="57"/>
  <c r="E41" i="57"/>
  <c r="U41" i="57" s="1"/>
  <c r="S40" i="57"/>
  <c r="R40" i="57"/>
  <c r="Q40" i="57"/>
  <c r="P40" i="57"/>
  <c r="E40" i="57"/>
  <c r="T40" i="57" s="1"/>
  <c r="U39" i="57"/>
  <c r="T39" i="57"/>
  <c r="S39" i="57"/>
  <c r="R39" i="57"/>
  <c r="Q39" i="57"/>
  <c r="P39" i="57"/>
  <c r="E39" i="57"/>
  <c r="S38" i="57"/>
  <c r="R38" i="57"/>
  <c r="Q38" i="57"/>
  <c r="P38" i="57"/>
  <c r="E38" i="57"/>
  <c r="S37" i="57"/>
  <c r="R37" i="57"/>
  <c r="Q37" i="57"/>
  <c r="P37" i="57"/>
  <c r="E37" i="57"/>
  <c r="U37" i="57" s="1"/>
  <c r="S36" i="57"/>
  <c r="R36" i="57"/>
  <c r="Q36" i="57"/>
  <c r="P36" i="57"/>
  <c r="E36" i="57"/>
  <c r="T36" i="57" s="1"/>
  <c r="U35" i="57"/>
  <c r="T35" i="57"/>
  <c r="S35" i="57"/>
  <c r="R35" i="57"/>
  <c r="Q35" i="57"/>
  <c r="P35" i="57"/>
  <c r="E35" i="57"/>
  <c r="S34" i="57"/>
  <c r="R34" i="57"/>
  <c r="Q34" i="57"/>
  <c r="P34" i="57"/>
  <c r="E34" i="57"/>
  <c r="S33" i="57"/>
  <c r="R33" i="57"/>
  <c r="Q33" i="57"/>
  <c r="P33" i="57"/>
  <c r="E33" i="57"/>
  <c r="U33" i="57" s="1"/>
  <c r="S32" i="57"/>
  <c r="R32" i="57"/>
  <c r="Q32" i="57"/>
  <c r="P32" i="57"/>
  <c r="E32" i="57"/>
  <c r="T32" i="57" s="1"/>
  <c r="T31" i="57"/>
  <c r="S31" i="57"/>
  <c r="R31" i="57"/>
  <c r="Q31" i="57"/>
  <c r="P31" i="57"/>
  <c r="E31" i="57"/>
  <c r="U31" i="57" s="1"/>
  <c r="S30" i="57"/>
  <c r="R30" i="57"/>
  <c r="Q30" i="57"/>
  <c r="P30" i="57"/>
  <c r="E30" i="57"/>
  <c r="S29" i="57"/>
  <c r="R29" i="57"/>
  <c r="Q29" i="57"/>
  <c r="P29" i="57"/>
  <c r="E29" i="57"/>
  <c r="U29" i="57" s="1"/>
  <c r="S28" i="57"/>
  <c r="R28" i="57"/>
  <c r="Q28" i="57"/>
  <c r="P28" i="57"/>
  <c r="E28" i="57"/>
  <c r="U28" i="57" s="1"/>
  <c r="S27" i="57"/>
  <c r="R27" i="57"/>
  <c r="S26" i="57"/>
  <c r="R26" i="57"/>
  <c r="Q26" i="57"/>
  <c r="P26" i="57"/>
  <c r="E26" i="57"/>
  <c r="U26" i="57" s="1"/>
  <c r="S25" i="57"/>
  <c r="R25" i="57"/>
  <c r="Q25" i="57"/>
  <c r="P25" i="57"/>
  <c r="E25" i="57"/>
  <c r="S24" i="57"/>
  <c r="R24" i="57"/>
  <c r="Q24" i="57"/>
  <c r="P24" i="57"/>
  <c r="E24" i="57"/>
  <c r="U24" i="57" s="1"/>
  <c r="S23" i="57"/>
  <c r="R23" i="57"/>
  <c r="Q23" i="57"/>
  <c r="P23" i="57"/>
  <c r="E23" i="57"/>
  <c r="T23" i="57" s="1"/>
  <c r="S22" i="57"/>
  <c r="R22" i="57"/>
  <c r="Q22" i="57"/>
  <c r="P22" i="57"/>
  <c r="E22" i="57"/>
  <c r="U22" i="57" s="1"/>
  <c r="S21" i="57"/>
  <c r="R21" i="57"/>
  <c r="Q21" i="57"/>
  <c r="P21" i="57"/>
  <c r="E21" i="57"/>
  <c r="S20" i="57"/>
  <c r="R20" i="57"/>
  <c r="Q20" i="57"/>
  <c r="P20" i="57"/>
  <c r="E20" i="57"/>
  <c r="U20" i="57" s="1"/>
  <c r="S19" i="57"/>
  <c r="R19" i="57"/>
  <c r="Q19" i="57"/>
  <c r="P19" i="57"/>
  <c r="E19" i="57"/>
  <c r="T19" i="57" s="1"/>
  <c r="S18" i="57"/>
  <c r="R18" i="57"/>
  <c r="Q18" i="57"/>
  <c r="P18" i="57"/>
  <c r="E18" i="57"/>
  <c r="U18" i="57" s="1"/>
  <c r="S17" i="57"/>
  <c r="R17" i="57"/>
  <c r="Q17" i="57"/>
  <c r="P17" i="57"/>
  <c r="E17" i="57"/>
  <c r="S16" i="57"/>
  <c r="R16" i="57"/>
  <c r="Q16" i="57"/>
  <c r="P16" i="57"/>
  <c r="E16" i="57"/>
  <c r="U16" i="57" s="1"/>
  <c r="S15" i="57"/>
  <c r="R15" i="57"/>
  <c r="Q15" i="57"/>
  <c r="P15" i="57"/>
  <c r="E15" i="57"/>
  <c r="T15" i="57" s="1"/>
  <c r="S14" i="57"/>
  <c r="R14" i="57"/>
  <c r="Q14" i="57"/>
  <c r="P14" i="57"/>
  <c r="E14" i="57"/>
  <c r="U14" i="57" s="1"/>
  <c r="S13" i="57"/>
  <c r="R13" i="57"/>
  <c r="Q13" i="57"/>
  <c r="P13" i="57"/>
  <c r="E13" i="57"/>
  <c r="S12" i="57"/>
  <c r="R12" i="57"/>
  <c r="Q12" i="57"/>
  <c r="P12" i="57"/>
  <c r="E12" i="57"/>
  <c r="U12" i="57" s="1"/>
  <c r="S11" i="57"/>
  <c r="R11" i="57"/>
  <c r="Q11" i="57"/>
  <c r="P11" i="57"/>
  <c r="E11" i="57"/>
  <c r="T11" i="57" s="1"/>
  <c r="S10" i="57"/>
  <c r="R10" i="57"/>
  <c r="Q10" i="57"/>
  <c r="P10" i="57"/>
  <c r="P9" i="57" s="1"/>
  <c r="E10" i="57"/>
  <c r="S9" i="57"/>
  <c r="R9" i="57"/>
  <c r="S8" i="57"/>
  <c r="R8" i="57"/>
  <c r="S62" i="56"/>
  <c r="R62" i="56"/>
  <c r="S61" i="56"/>
  <c r="R61" i="56"/>
  <c r="Q61" i="56"/>
  <c r="P61" i="56"/>
  <c r="E61" i="56"/>
  <c r="S60" i="56"/>
  <c r="R60" i="56"/>
  <c r="Q60" i="56"/>
  <c r="P60" i="56"/>
  <c r="P59" i="56" s="1"/>
  <c r="E60" i="56"/>
  <c r="U60" i="56" s="1"/>
  <c r="S59" i="56"/>
  <c r="R59" i="56"/>
  <c r="S58" i="56"/>
  <c r="R58" i="56"/>
  <c r="S57" i="56"/>
  <c r="R57" i="56"/>
  <c r="Q57" i="56"/>
  <c r="P57" i="56"/>
  <c r="E57" i="56"/>
  <c r="T57" i="56" s="1"/>
  <c r="S56" i="56"/>
  <c r="R56" i="56"/>
  <c r="Q56" i="56"/>
  <c r="P56" i="56"/>
  <c r="E56" i="56"/>
  <c r="U56" i="56" s="1"/>
  <c r="S55" i="56"/>
  <c r="R55" i="56"/>
  <c r="Q55" i="56"/>
  <c r="P55" i="56"/>
  <c r="E55" i="56"/>
  <c r="S54" i="56"/>
  <c r="R54" i="56"/>
  <c r="Q54" i="56"/>
  <c r="P54" i="56"/>
  <c r="E54" i="56"/>
  <c r="U54" i="56" s="1"/>
  <c r="S53" i="56"/>
  <c r="R53" i="56"/>
  <c r="S52" i="56"/>
  <c r="R52" i="56"/>
  <c r="Q52" i="56"/>
  <c r="P52" i="56"/>
  <c r="E52" i="56"/>
  <c r="T52" i="56" s="1"/>
  <c r="S51" i="56"/>
  <c r="R51" i="56"/>
  <c r="Q51" i="56"/>
  <c r="P51" i="56"/>
  <c r="E51" i="56"/>
  <c r="U51" i="56" s="1"/>
  <c r="S50" i="56"/>
  <c r="R50" i="56"/>
  <c r="Q50" i="56"/>
  <c r="P50" i="56"/>
  <c r="E50" i="56"/>
  <c r="S49" i="56"/>
  <c r="R49" i="56"/>
  <c r="Q49" i="56"/>
  <c r="P49" i="56"/>
  <c r="E49" i="56"/>
  <c r="U49" i="56" s="1"/>
  <c r="S48" i="56"/>
  <c r="R48" i="56"/>
  <c r="Q48" i="56"/>
  <c r="P48" i="56"/>
  <c r="E48" i="56"/>
  <c r="T48" i="56" s="1"/>
  <c r="S47" i="56"/>
  <c r="R47" i="56"/>
  <c r="Q47" i="56"/>
  <c r="P47" i="56"/>
  <c r="E47" i="56"/>
  <c r="U47" i="56" s="1"/>
  <c r="S46" i="56"/>
  <c r="R46" i="56"/>
  <c r="Q46" i="56"/>
  <c r="P46" i="56"/>
  <c r="E46" i="56"/>
  <c r="S45" i="56"/>
  <c r="R45" i="56"/>
  <c r="Q45" i="56"/>
  <c r="P45" i="56"/>
  <c r="T45" i="56" s="1"/>
  <c r="E45" i="56"/>
  <c r="U45" i="56" s="1"/>
  <c r="S44" i="56"/>
  <c r="R44" i="56"/>
  <c r="Q44" i="56"/>
  <c r="P44" i="56"/>
  <c r="E44" i="56"/>
  <c r="U44" i="56" s="1"/>
  <c r="S43" i="56"/>
  <c r="R43" i="56"/>
  <c r="S42" i="56"/>
  <c r="R42" i="56"/>
  <c r="S41" i="56"/>
  <c r="R41" i="56"/>
  <c r="Q41" i="56"/>
  <c r="P41" i="56"/>
  <c r="E41" i="56"/>
  <c r="U41" i="56" s="1"/>
  <c r="S40" i="56"/>
  <c r="R40" i="56"/>
  <c r="Q40" i="56"/>
  <c r="P40" i="56"/>
  <c r="E40" i="56"/>
  <c r="T39" i="56"/>
  <c r="S39" i="56"/>
  <c r="R39" i="56"/>
  <c r="Q39" i="56"/>
  <c r="P39" i="56"/>
  <c r="E39" i="56"/>
  <c r="U39" i="56" s="1"/>
  <c r="S38" i="56"/>
  <c r="R38" i="56"/>
  <c r="Q38" i="56"/>
  <c r="P38" i="56"/>
  <c r="E38" i="56"/>
  <c r="T38" i="56" s="1"/>
  <c r="S37" i="56"/>
  <c r="R37" i="56"/>
  <c r="Q37" i="56"/>
  <c r="P37" i="56"/>
  <c r="E37" i="56"/>
  <c r="U37" i="56" s="1"/>
  <c r="S36" i="56"/>
  <c r="R36" i="56"/>
  <c r="Q36" i="56"/>
  <c r="P36" i="56"/>
  <c r="E36" i="56"/>
  <c r="T35" i="56"/>
  <c r="S35" i="56"/>
  <c r="R35" i="56"/>
  <c r="Q35" i="56"/>
  <c r="P35" i="56"/>
  <c r="E35" i="56"/>
  <c r="U35" i="56" s="1"/>
  <c r="S34" i="56"/>
  <c r="R34" i="56"/>
  <c r="Q34" i="56"/>
  <c r="P34" i="56"/>
  <c r="E34" i="56"/>
  <c r="T34" i="56" s="1"/>
  <c r="S33" i="56"/>
  <c r="R33" i="56"/>
  <c r="Q33" i="56"/>
  <c r="P33" i="56"/>
  <c r="E33" i="56"/>
  <c r="U33" i="56" s="1"/>
  <c r="S32" i="56"/>
  <c r="R32" i="56"/>
  <c r="Q32" i="56"/>
  <c r="P32" i="56"/>
  <c r="E32" i="56"/>
  <c r="S31" i="56"/>
  <c r="R31" i="56"/>
  <c r="Q31" i="56"/>
  <c r="P31" i="56"/>
  <c r="E31" i="56"/>
  <c r="U31" i="56" s="1"/>
  <c r="S30" i="56"/>
  <c r="R30" i="56"/>
  <c r="Q30" i="56"/>
  <c r="U30" i="56" s="1"/>
  <c r="P30" i="56"/>
  <c r="E30" i="56"/>
  <c r="T30" i="56" s="1"/>
  <c r="S29" i="56"/>
  <c r="R29" i="56"/>
  <c r="Q29" i="56"/>
  <c r="P29" i="56"/>
  <c r="E29" i="56"/>
  <c r="T29" i="56" s="1"/>
  <c r="S28" i="56"/>
  <c r="R28" i="56"/>
  <c r="Q28" i="56"/>
  <c r="P28" i="56"/>
  <c r="E28" i="56"/>
  <c r="S27" i="56"/>
  <c r="R27" i="56"/>
  <c r="S26" i="56"/>
  <c r="R26" i="56"/>
  <c r="Q26" i="56"/>
  <c r="P26" i="56"/>
  <c r="E26" i="56"/>
  <c r="U26" i="56" s="1"/>
  <c r="S25" i="56"/>
  <c r="R25" i="56"/>
  <c r="Q25" i="56"/>
  <c r="P25" i="56"/>
  <c r="E25" i="56"/>
  <c r="T25" i="56" s="1"/>
  <c r="T24" i="56"/>
  <c r="S24" i="56"/>
  <c r="R24" i="56"/>
  <c r="Q24" i="56"/>
  <c r="P24" i="56"/>
  <c r="E24" i="56"/>
  <c r="U24" i="56" s="1"/>
  <c r="S23" i="56"/>
  <c r="R23" i="56"/>
  <c r="Q23" i="56"/>
  <c r="P23" i="56"/>
  <c r="E23" i="56"/>
  <c r="S22" i="56"/>
  <c r="R22" i="56"/>
  <c r="Q22" i="56"/>
  <c r="P22" i="56"/>
  <c r="E22" i="56"/>
  <c r="U22" i="56" s="1"/>
  <c r="S21" i="56"/>
  <c r="R21" i="56"/>
  <c r="Q21" i="56"/>
  <c r="P21" i="56"/>
  <c r="E21" i="56"/>
  <c r="T21" i="56" s="1"/>
  <c r="T20" i="56"/>
  <c r="S20" i="56"/>
  <c r="R20" i="56"/>
  <c r="Q20" i="56"/>
  <c r="P20" i="56"/>
  <c r="E20" i="56"/>
  <c r="U20" i="56" s="1"/>
  <c r="S19" i="56"/>
  <c r="R19" i="56"/>
  <c r="Q19" i="56"/>
  <c r="P19" i="56"/>
  <c r="E19" i="56"/>
  <c r="S18" i="56"/>
  <c r="R18" i="56"/>
  <c r="Q18" i="56"/>
  <c r="P18" i="56"/>
  <c r="E18" i="56"/>
  <c r="U18" i="56" s="1"/>
  <c r="S17" i="56"/>
  <c r="R17" i="56"/>
  <c r="Q17" i="56"/>
  <c r="P17" i="56"/>
  <c r="E17" i="56"/>
  <c r="T17" i="56" s="1"/>
  <c r="U16" i="56"/>
  <c r="T16" i="56"/>
  <c r="S16" i="56"/>
  <c r="R16" i="56"/>
  <c r="Q16" i="56"/>
  <c r="P16" i="56"/>
  <c r="E16" i="56"/>
  <c r="S15" i="56"/>
  <c r="R15" i="56"/>
  <c r="Q15" i="56"/>
  <c r="P15" i="56"/>
  <c r="E15" i="56"/>
  <c r="S14" i="56"/>
  <c r="R14" i="56"/>
  <c r="Q14" i="56"/>
  <c r="P14" i="56"/>
  <c r="E14" i="56"/>
  <c r="U14" i="56" s="1"/>
  <c r="S13" i="56"/>
  <c r="R13" i="56"/>
  <c r="Q13" i="56"/>
  <c r="U13" i="56" s="1"/>
  <c r="P13" i="56"/>
  <c r="E13" i="56"/>
  <c r="S12" i="56"/>
  <c r="R12" i="56"/>
  <c r="Q12" i="56"/>
  <c r="P12" i="56"/>
  <c r="E12" i="56"/>
  <c r="U12" i="56" s="1"/>
  <c r="S11" i="56"/>
  <c r="R11" i="56"/>
  <c r="Q11" i="56"/>
  <c r="P11" i="56"/>
  <c r="E11" i="56"/>
  <c r="S10" i="56"/>
  <c r="R10" i="56"/>
  <c r="Q10" i="56"/>
  <c r="P10" i="56"/>
  <c r="E10" i="56"/>
  <c r="U10" i="56" s="1"/>
  <c r="S9" i="56"/>
  <c r="R9" i="56"/>
  <c r="S8" i="56"/>
  <c r="R8" i="56"/>
  <c r="S62" i="55"/>
  <c r="R62" i="55"/>
  <c r="S61" i="55"/>
  <c r="R61" i="55"/>
  <c r="Q61" i="55"/>
  <c r="P61" i="55"/>
  <c r="E61" i="55"/>
  <c r="T61" i="55" s="1"/>
  <c r="S60" i="55"/>
  <c r="R60" i="55"/>
  <c r="Q60" i="55"/>
  <c r="P60" i="55"/>
  <c r="P59" i="55" s="1"/>
  <c r="E60" i="55"/>
  <c r="U60" i="55" s="1"/>
  <c r="S59" i="55"/>
  <c r="R59" i="55"/>
  <c r="S58" i="55"/>
  <c r="R58" i="55"/>
  <c r="S57" i="55"/>
  <c r="R57" i="55"/>
  <c r="Q57" i="55"/>
  <c r="P57" i="55"/>
  <c r="E57" i="55"/>
  <c r="S56" i="55"/>
  <c r="R56" i="55"/>
  <c r="Q56" i="55"/>
  <c r="P56" i="55"/>
  <c r="E56" i="55"/>
  <c r="U56" i="55" s="1"/>
  <c r="S55" i="55"/>
  <c r="R55" i="55"/>
  <c r="Q55" i="55"/>
  <c r="P55" i="55"/>
  <c r="E55" i="55"/>
  <c r="T55" i="55" s="1"/>
  <c r="S54" i="55"/>
  <c r="R54" i="55"/>
  <c r="Q54" i="55"/>
  <c r="P54" i="55"/>
  <c r="P53" i="55" s="1"/>
  <c r="E54" i="55"/>
  <c r="U54" i="55" s="1"/>
  <c r="S53" i="55"/>
  <c r="R53" i="55"/>
  <c r="S52" i="55"/>
  <c r="R52" i="55"/>
  <c r="Q52" i="55"/>
  <c r="P52" i="55"/>
  <c r="E52" i="55"/>
  <c r="S51" i="55"/>
  <c r="R51" i="55"/>
  <c r="Q51" i="55"/>
  <c r="P51" i="55"/>
  <c r="E51" i="55"/>
  <c r="U51" i="55" s="1"/>
  <c r="S50" i="55"/>
  <c r="R50" i="55"/>
  <c r="Q50" i="55"/>
  <c r="P50" i="55"/>
  <c r="E50" i="55"/>
  <c r="T50" i="55" s="1"/>
  <c r="T49" i="55"/>
  <c r="S49" i="55"/>
  <c r="R49" i="55"/>
  <c r="Q49" i="55"/>
  <c r="P49" i="55"/>
  <c r="E49" i="55"/>
  <c r="U49" i="55" s="1"/>
  <c r="S48" i="55"/>
  <c r="R48" i="55"/>
  <c r="Q48" i="55"/>
  <c r="P48" i="55"/>
  <c r="E48" i="55"/>
  <c r="S47" i="55"/>
  <c r="R47" i="55"/>
  <c r="Q47" i="55"/>
  <c r="P47" i="55"/>
  <c r="E47" i="55"/>
  <c r="U47" i="55" s="1"/>
  <c r="S46" i="55"/>
  <c r="R46" i="55"/>
  <c r="Q46" i="55"/>
  <c r="P46" i="55"/>
  <c r="E46" i="55"/>
  <c r="T46" i="55" s="1"/>
  <c r="S45" i="55"/>
  <c r="R45" i="55"/>
  <c r="Q45" i="55"/>
  <c r="U45" i="55" s="1"/>
  <c r="P45" i="55"/>
  <c r="T45" i="55" s="1"/>
  <c r="E45" i="55"/>
  <c r="S44" i="55"/>
  <c r="R44" i="55"/>
  <c r="Q44" i="55"/>
  <c r="P44" i="55"/>
  <c r="E44" i="55"/>
  <c r="S43" i="55"/>
  <c r="R43" i="55"/>
  <c r="S42" i="55"/>
  <c r="R42" i="55"/>
  <c r="S41" i="55"/>
  <c r="R41" i="55"/>
  <c r="Q41" i="55"/>
  <c r="P41" i="55"/>
  <c r="E41" i="55"/>
  <c r="U41" i="55" s="1"/>
  <c r="S40" i="55"/>
  <c r="R40" i="55"/>
  <c r="Q40" i="55"/>
  <c r="P40" i="55"/>
  <c r="E40" i="55"/>
  <c r="T40" i="55" s="1"/>
  <c r="T39" i="55"/>
  <c r="S39" i="55"/>
  <c r="R39" i="55"/>
  <c r="Q39" i="55"/>
  <c r="P39" i="55"/>
  <c r="E39" i="55"/>
  <c r="U39" i="55" s="1"/>
  <c r="S38" i="55"/>
  <c r="R38" i="55"/>
  <c r="Q38" i="55"/>
  <c r="P38" i="55"/>
  <c r="E38" i="55"/>
  <c r="S37" i="55"/>
  <c r="R37" i="55"/>
  <c r="Q37" i="55"/>
  <c r="P37" i="55"/>
  <c r="E37" i="55"/>
  <c r="U37" i="55" s="1"/>
  <c r="S36" i="55"/>
  <c r="R36" i="55"/>
  <c r="Q36" i="55"/>
  <c r="P36" i="55"/>
  <c r="E36" i="55"/>
  <c r="T36" i="55" s="1"/>
  <c r="T35" i="55"/>
  <c r="S35" i="55"/>
  <c r="R35" i="55"/>
  <c r="Q35" i="55"/>
  <c r="P35" i="55"/>
  <c r="E35" i="55"/>
  <c r="U35" i="55" s="1"/>
  <c r="S34" i="55"/>
  <c r="R34" i="55"/>
  <c r="Q34" i="55"/>
  <c r="P34" i="55"/>
  <c r="E34" i="55"/>
  <c r="S33" i="55"/>
  <c r="R33" i="55"/>
  <c r="Q33" i="55"/>
  <c r="P33" i="55"/>
  <c r="E33" i="55"/>
  <c r="U33" i="55" s="1"/>
  <c r="S32" i="55"/>
  <c r="R32" i="55"/>
  <c r="Q32" i="55"/>
  <c r="P32" i="55"/>
  <c r="E32" i="55"/>
  <c r="T32" i="55" s="1"/>
  <c r="T31" i="55"/>
  <c r="S31" i="55"/>
  <c r="R31" i="55"/>
  <c r="Q31" i="55"/>
  <c r="P31" i="55"/>
  <c r="E31" i="55"/>
  <c r="U31" i="55" s="1"/>
  <c r="S30" i="55"/>
  <c r="R30" i="55"/>
  <c r="Q30" i="55"/>
  <c r="P30" i="55"/>
  <c r="E30" i="55"/>
  <c r="S29" i="55"/>
  <c r="R29" i="55"/>
  <c r="Q29" i="55"/>
  <c r="P29" i="55"/>
  <c r="E29" i="55"/>
  <c r="U29" i="55" s="1"/>
  <c r="S28" i="55"/>
  <c r="R28" i="55"/>
  <c r="Q28" i="55"/>
  <c r="P28" i="55"/>
  <c r="E28" i="55"/>
  <c r="U28" i="55" s="1"/>
  <c r="S27" i="55"/>
  <c r="R27" i="55"/>
  <c r="S26" i="55"/>
  <c r="R26" i="55"/>
  <c r="Q26" i="55"/>
  <c r="P26" i="55"/>
  <c r="E26" i="55"/>
  <c r="T26" i="55" s="1"/>
  <c r="S25" i="55"/>
  <c r="R25" i="55"/>
  <c r="Q25" i="55"/>
  <c r="P25" i="55"/>
  <c r="E25" i="55"/>
  <c r="S24" i="55"/>
  <c r="R24" i="55"/>
  <c r="Q24" i="55"/>
  <c r="P24" i="55"/>
  <c r="E24" i="55"/>
  <c r="U24" i="55" s="1"/>
  <c r="S23" i="55"/>
  <c r="R23" i="55"/>
  <c r="Q23" i="55"/>
  <c r="P23" i="55"/>
  <c r="E23" i="55"/>
  <c r="T23" i="55" s="1"/>
  <c r="S22" i="55"/>
  <c r="R22" i="55"/>
  <c r="Q22" i="55"/>
  <c r="P22" i="55"/>
  <c r="E22" i="55"/>
  <c r="T22" i="55" s="1"/>
  <c r="S21" i="55"/>
  <c r="R21" i="55"/>
  <c r="Q21" i="55"/>
  <c r="P21" i="55"/>
  <c r="E21" i="55"/>
  <c r="S20" i="55"/>
  <c r="R20" i="55"/>
  <c r="Q20" i="55"/>
  <c r="P20" i="55"/>
  <c r="E20" i="55"/>
  <c r="U20" i="55" s="1"/>
  <c r="S19" i="55"/>
  <c r="R19" i="55"/>
  <c r="Q19" i="55"/>
  <c r="P19" i="55"/>
  <c r="E19" i="55"/>
  <c r="T19" i="55" s="1"/>
  <c r="S18" i="55"/>
  <c r="R18" i="55"/>
  <c r="Q18" i="55"/>
  <c r="P18" i="55"/>
  <c r="E18" i="55"/>
  <c r="T18" i="55" s="1"/>
  <c r="S17" i="55"/>
  <c r="R17" i="55"/>
  <c r="Q17" i="55"/>
  <c r="P17" i="55"/>
  <c r="E17" i="55"/>
  <c r="S16" i="55"/>
  <c r="R16" i="55"/>
  <c r="Q16" i="55"/>
  <c r="P16" i="55"/>
  <c r="E16" i="55"/>
  <c r="U16" i="55" s="1"/>
  <c r="S15" i="55"/>
  <c r="R15" i="55"/>
  <c r="Q15" i="55"/>
  <c r="P15" i="55"/>
  <c r="E15" i="55"/>
  <c r="T15" i="55" s="1"/>
  <c r="S14" i="55"/>
  <c r="R14" i="55"/>
  <c r="Q14" i="55"/>
  <c r="P14" i="55"/>
  <c r="E14" i="55"/>
  <c r="T14" i="55" s="1"/>
  <c r="S13" i="55"/>
  <c r="R13" i="55"/>
  <c r="Q13" i="55"/>
  <c r="P13" i="55"/>
  <c r="E13" i="55"/>
  <c r="S12" i="55"/>
  <c r="R12" i="55"/>
  <c r="Q12" i="55"/>
  <c r="P12" i="55"/>
  <c r="E12" i="55"/>
  <c r="U12" i="55" s="1"/>
  <c r="S11" i="55"/>
  <c r="R11" i="55"/>
  <c r="Q11" i="55"/>
  <c r="P11" i="55"/>
  <c r="E11" i="55"/>
  <c r="T11" i="55" s="1"/>
  <c r="S10" i="55"/>
  <c r="R10" i="55"/>
  <c r="Q10" i="55"/>
  <c r="P10" i="55"/>
  <c r="E10" i="55"/>
  <c r="S9" i="55"/>
  <c r="R9" i="55"/>
  <c r="S8" i="55"/>
  <c r="R8" i="55"/>
  <c r="S62" i="54"/>
  <c r="R62" i="54"/>
  <c r="S61" i="54"/>
  <c r="R61" i="54"/>
  <c r="Q61" i="54"/>
  <c r="P61" i="54"/>
  <c r="E61" i="54"/>
  <c r="S60" i="54"/>
  <c r="R60" i="54"/>
  <c r="Q60" i="54"/>
  <c r="P60" i="54"/>
  <c r="P59" i="54" s="1"/>
  <c r="E60" i="54"/>
  <c r="U60" i="54" s="1"/>
  <c r="S59" i="54"/>
  <c r="R59" i="54"/>
  <c r="S58" i="54"/>
  <c r="R58" i="54"/>
  <c r="S57" i="54"/>
  <c r="R57" i="54"/>
  <c r="Q57" i="54"/>
  <c r="P57" i="54"/>
  <c r="E57" i="54"/>
  <c r="T57" i="54" s="1"/>
  <c r="S56" i="54"/>
  <c r="R56" i="54"/>
  <c r="Q56" i="54"/>
  <c r="P56" i="54"/>
  <c r="E56" i="54"/>
  <c r="T56" i="54" s="1"/>
  <c r="S55" i="54"/>
  <c r="R55" i="54"/>
  <c r="Q55" i="54"/>
  <c r="P55" i="54"/>
  <c r="E55" i="54"/>
  <c r="S54" i="54"/>
  <c r="R54" i="54"/>
  <c r="Q54" i="54"/>
  <c r="P54" i="54"/>
  <c r="E54" i="54"/>
  <c r="U54" i="54" s="1"/>
  <c r="S53" i="54"/>
  <c r="R53" i="54"/>
  <c r="S52" i="54"/>
  <c r="R52" i="54"/>
  <c r="Q52" i="54"/>
  <c r="P52" i="54"/>
  <c r="E52" i="54"/>
  <c r="T52" i="54" s="1"/>
  <c r="S51" i="54"/>
  <c r="R51" i="54"/>
  <c r="Q51" i="54"/>
  <c r="P51" i="54"/>
  <c r="E51" i="54"/>
  <c r="U51" i="54" s="1"/>
  <c r="S50" i="54"/>
  <c r="R50" i="54"/>
  <c r="Q50" i="54"/>
  <c r="P50" i="54"/>
  <c r="E50" i="54"/>
  <c r="S49" i="54"/>
  <c r="R49" i="54"/>
  <c r="Q49" i="54"/>
  <c r="P49" i="54"/>
  <c r="E49" i="54"/>
  <c r="U49" i="54" s="1"/>
  <c r="S48" i="54"/>
  <c r="R48" i="54"/>
  <c r="Q48" i="54"/>
  <c r="P48" i="54"/>
  <c r="E48" i="54"/>
  <c r="T48" i="54" s="1"/>
  <c r="S47" i="54"/>
  <c r="R47" i="54"/>
  <c r="Q47" i="54"/>
  <c r="P47" i="54"/>
  <c r="E47" i="54"/>
  <c r="U47" i="54" s="1"/>
  <c r="S46" i="54"/>
  <c r="R46" i="54"/>
  <c r="Q46" i="54"/>
  <c r="P46" i="54"/>
  <c r="E46" i="54"/>
  <c r="S45" i="54"/>
  <c r="R45" i="54"/>
  <c r="Q45" i="54"/>
  <c r="P45" i="54"/>
  <c r="T45" i="54" s="1"/>
  <c r="E45" i="54"/>
  <c r="U45" i="54" s="1"/>
  <c r="S44" i="54"/>
  <c r="R44" i="54"/>
  <c r="Q44" i="54"/>
  <c r="P44" i="54"/>
  <c r="E44" i="54"/>
  <c r="U44" i="54" s="1"/>
  <c r="S43" i="54"/>
  <c r="R43" i="54"/>
  <c r="S42" i="54"/>
  <c r="R42" i="54"/>
  <c r="S41" i="54"/>
  <c r="R41" i="54"/>
  <c r="Q41" i="54"/>
  <c r="P41" i="54"/>
  <c r="E41" i="54"/>
  <c r="U41" i="54" s="1"/>
  <c r="S40" i="54"/>
  <c r="R40" i="54"/>
  <c r="Q40" i="54"/>
  <c r="P40" i="54"/>
  <c r="E40" i="54"/>
  <c r="T39" i="54"/>
  <c r="S39" i="54"/>
  <c r="R39" i="54"/>
  <c r="Q39" i="54"/>
  <c r="P39" i="54"/>
  <c r="E39" i="54"/>
  <c r="U39" i="54" s="1"/>
  <c r="S38" i="54"/>
  <c r="R38" i="54"/>
  <c r="Q38" i="54"/>
  <c r="P38" i="54"/>
  <c r="E38" i="54"/>
  <c r="T38" i="54" s="1"/>
  <c r="S37" i="54"/>
  <c r="R37" i="54"/>
  <c r="Q37" i="54"/>
  <c r="P37" i="54"/>
  <c r="E37" i="54"/>
  <c r="U37" i="54" s="1"/>
  <c r="S36" i="54"/>
  <c r="R36" i="54"/>
  <c r="Q36" i="54"/>
  <c r="P36" i="54"/>
  <c r="E36" i="54"/>
  <c r="S35" i="54"/>
  <c r="R35" i="54"/>
  <c r="Q35" i="54"/>
  <c r="P35" i="54"/>
  <c r="E35" i="54"/>
  <c r="U35" i="54" s="1"/>
  <c r="S34" i="54"/>
  <c r="R34" i="54"/>
  <c r="Q34" i="54"/>
  <c r="P34" i="54"/>
  <c r="E34" i="54"/>
  <c r="T34" i="54" s="1"/>
  <c r="S33" i="54"/>
  <c r="R33" i="54"/>
  <c r="Q33" i="54"/>
  <c r="P33" i="54"/>
  <c r="E33" i="54"/>
  <c r="U33" i="54" s="1"/>
  <c r="S32" i="54"/>
  <c r="R32" i="54"/>
  <c r="Q32" i="54"/>
  <c r="P32" i="54"/>
  <c r="E32" i="54"/>
  <c r="S31" i="54"/>
  <c r="R31" i="54"/>
  <c r="Q31" i="54"/>
  <c r="P31" i="54"/>
  <c r="E31" i="54"/>
  <c r="U31" i="54" s="1"/>
  <c r="S30" i="54"/>
  <c r="R30" i="54"/>
  <c r="Q30" i="54"/>
  <c r="P30" i="54"/>
  <c r="E30" i="54"/>
  <c r="T30" i="54" s="1"/>
  <c r="T29" i="54"/>
  <c r="S29" i="54"/>
  <c r="R29" i="54"/>
  <c r="Q29" i="54"/>
  <c r="P29" i="54"/>
  <c r="E29" i="54"/>
  <c r="U29" i="54" s="1"/>
  <c r="S28" i="54"/>
  <c r="R28" i="54"/>
  <c r="Q28" i="54"/>
  <c r="P28" i="54"/>
  <c r="E28" i="54"/>
  <c r="S27" i="54"/>
  <c r="R27" i="54"/>
  <c r="S26" i="54"/>
  <c r="R26" i="54"/>
  <c r="Q26" i="54"/>
  <c r="P26" i="54"/>
  <c r="E26" i="54"/>
  <c r="U26" i="54" s="1"/>
  <c r="S25" i="54"/>
  <c r="R25" i="54"/>
  <c r="Q25" i="54"/>
  <c r="P25" i="54"/>
  <c r="E25" i="54"/>
  <c r="T25" i="54" s="1"/>
  <c r="S24" i="54"/>
  <c r="R24" i="54"/>
  <c r="Q24" i="54"/>
  <c r="P24" i="54"/>
  <c r="E24" i="54"/>
  <c r="U24" i="54" s="1"/>
  <c r="S23" i="54"/>
  <c r="R23" i="54"/>
  <c r="Q23" i="54"/>
  <c r="P23" i="54"/>
  <c r="E23" i="54"/>
  <c r="S22" i="54"/>
  <c r="R22" i="54"/>
  <c r="Q22" i="54"/>
  <c r="P22" i="54"/>
  <c r="E22" i="54"/>
  <c r="U22" i="54" s="1"/>
  <c r="S21" i="54"/>
  <c r="R21" i="54"/>
  <c r="Q21" i="54"/>
  <c r="P21" i="54"/>
  <c r="E21" i="54"/>
  <c r="T21" i="54" s="1"/>
  <c r="S20" i="54"/>
  <c r="R20" i="54"/>
  <c r="Q20" i="54"/>
  <c r="P20" i="54"/>
  <c r="E20" i="54"/>
  <c r="U20" i="54" s="1"/>
  <c r="S19" i="54"/>
  <c r="R19" i="54"/>
  <c r="Q19" i="54"/>
  <c r="P19" i="54"/>
  <c r="E19" i="54"/>
  <c r="S18" i="54"/>
  <c r="R18" i="54"/>
  <c r="Q18" i="54"/>
  <c r="P18" i="54"/>
  <c r="E18" i="54"/>
  <c r="U18" i="54" s="1"/>
  <c r="S17" i="54"/>
  <c r="R17" i="54"/>
  <c r="Q17" i="54"/>
  <c r="P17" i="54"/>
  <c r="E17" i="54"/>
  <c r="T17" i="54" s="1"/>
  <c r="S16" i="54"/>
  <c r="R16" i="54"/>
  <c r="Q16" i="54"/>
  <c r="P16" i="54"/>
  <c r="E16" i="54"/>
  <c r="U16" i="54" s="1"/>
  <c r="S15" i="54"/>
  <c r="R15" i="54"/>
  <c r="Q15" i="54"/>
  <c r="P15" i="54"/>
  <c r="E15" i="54"/>
  <c r="S14" i="54"/>
  <c r="R14" i="54"/>
  <c r="Q14" i="54"/>
  <c r="P14" i="54"/>
  <c r="E14" i="54"/>
  <c r="U14" i="54" s="1"/>
  <c r="S13" i="54"/>
  <c r="R13" i="54"/>
  <c r="Q13" i="54"/>
  <c r="P13" i="54"/>
  <c r="E13" i="54"/>
  <c r="T13" i="54" s="1"/>
  <c r="S12" i="54"/>
  <c r="R12" i="54"/>
  <c r="Q12" i="54"/>
  <c r="P12" i="54"/>
  <c r="E12" i="54"/>
  <c r="U12" i="54" s="1"/>
  <c r="S11" i="54"/>
  <c r="R11" i="54"/>
  <c r="Q11" i="54"/>
  <c r="P11" i="54"/>
  <c r="E11" i="54"/>
  <c r="S10" i="54"/>
  <c r="R10" i="54"/>
  <c r="Q10" i="54"/>
  <c r="P10" i="54"/>
  <c r="E10" i="54"/>
  <c r="S9" i="54"/>
  <c r="R9" i="54"/>
  <c r="S8" i="54"/>
  <c r="R8" i="54"/>
  <c r="S62" i="53"/>
  <c r="R62" i="53"/>
  <c r="S61" i="53"/>
  <c r="R61" i="53"/>
  <c r="Q61" i="53"/>
  <c r="P61" i="53"/>
  <c r="E61" i="53"/>
  <c r="T61" i="53" s="1"/>
  <c r="S60" i="53"/>
  <c r="R60" i="53"/>
  <c r="Q60" i="53"/>
  <c r="P60" i="53"/>
  <c r="P59" i="53" s="1"/>
  <c r="E60" i="53"/>
  <c r="U60" i="53" s="1"/>
  <c r="S59" i="53"/>
  <c r="R59" i="53"/>
  <c r="S58" i="53"/>
  <c r="R58" i="53"/>
  <c r="S57" i="53"/>
  <c r="R57" i="53"/>
  <c r="Q57" i="53"/>
  <c r="P57" i="53"/>
  <c r="E57" i="53"/>
  <c r="S56" i="53"/>
  <c r="R56" i="53"/>
  <c r="Q56" i="53"/>
  <c r="P56" i="53"/>
  <c r="E56" i="53"/>
  <c r="U56" i="53" s="1"/>
  <c r="S55" i="53"/>
  <c r="R55" i="53"/>
  <c r="Q55" i="53"/>
  <c r="P55" i="53"/>
  <c r="E55" i="53"/>
  <c r="T55" i="53" s="1"/>
  <c r="S54" i="53"/>
  <c r="R54" i="53"/>
  <c r="Q54" i="53"/>
  <c r="P54" i="53"/>
  <c r="P53" i="53" s="1"/>
  <c r="E54" i="53"/>
  <c r="T54" i="53" s="1"/>
  <c r="S53" i="53"/>
  <c r="R53" i="53"/>
  <c r="S52" i="53"/>
  <c r="R52" i="53"/>
  <c r="Q52" i="53"/>
  <c r="P52" i="53"/>
  <c r="E52" i="53"/>
  <c r="S51" i="53"/>
  <c r="R51" i="53"/>
  <c r="Q51" i="53"/>
  <c r="P51" i="53"/>
  <c r="E51" i="53"/>
  <c r="U51" i="53" s="1"/>
  <c r="S50" i="53"/>
  <c r="R50" i="53"/>
  <c r="Q50" i="53"/>
  <c r="P50" i="53"/>
  <c r="E50" i="53"/>
  <c r="T50" i="53" s="1"/>
  <c r="S49" i="53"/>
  <c r="R49" i="53"/>
  <c r="Q49" i="53"/>
  <c r="P49" i="53"/>
  <c r="E49" i="53"/>
  <c r="U49" i="53" s="1"/>
  <c r="S48" i="53"/>
  <c r="R48" i="53"/>
  <c r="Q48" i="53"/>
  <c r="P48" i="53"/>
  <c r="E48" i="53"/>
  <c r="S47" i="53"/>
  <c r="R47" i="53"/>
  <c r="Q47" i="53"/>
  <c r="P47" i="53"/>
  <c r="E47" i="53"/>
  <c r="U47" i="53" s="1"/>
  <c r="S46" i="53"/>
  <c r="R46" i="53"/>
  <c r="Q46" i="53"/>
  <c r="P46" i="53"/>
  <c r="E46" i="53"/>
  <c r="T46" i="53" s="1"/>
  <c r="S45" i="53"/>
  <c r="R45" i="53"/>
  <c r="Q45" i="53"/>
  <c r="P45" i="53"/>
  <c r="E45" i="53"/>
  <c r="S44" i="53"/>
  <c r="R44" i="53"/>
  <c r="Q44" i="53"/>
  <c r="P44" i="53"/>
  <c r="E44" i="53"/>
  <c r="S43" i="53"/>
  <c r="R43" i="53"/>
  <c r="S42" i="53"/>
  <c r="R42" i="53"/>
  <c r="S41" i="53"/>
  <c r="R41" i="53"/>
  <c r="Q41" i="53"/>
  <c r="P41" i="53"/>
  <c r="E41" i="53"/>
  <c r="U41" i="53" s="1"/>
  <c r="S40" i="53"/>
  <c r="R40" i="53"/>
  <c r="Q40" i="53"/>
  <c r="P40" i="53"/>
  <c r="E40" i="53"/>
  <c r="T40" i="53" s="1"/>
  <c r="S39" i="53"/>
  <c r="R39" i="53"/>
  <c r="Q39" i="53"/>
  <c r="P39" i="53"/>
  <c r="E39" i="53"/>
  <c r="U39" i="53" s="1"/>
  <c r="S38" i="53"/>
  <c r="R38" i="53"/>
  <c r="Q38" i="53"/>
  <c r="P38" i="53"/>
  <c r="E38" i="53"/>
  <c r="S37" i="53"/>
  <c r="R37" i="53"/>
  <c r="Q37" i="53"/>
  <c r="P37" i="53"/>
  <c r="E37" i="53"/>
  <c r="U37" i="53" s="1"/>
  <c r="S36" i="53"/>
  <c r="R36" i="53"/>
  <c r="Q36" i="53"/>
  <c r="P36" i="53"/>
  <c r="E36" i="53"/>
  <c r="T36" i="53" s="1"/>
  <c r="S35" i="53"/>
  <c r="R35" i="53"/>
  <c r="Q35" i="53"/>
  <c r="P35" i="53"/>
  <c r="E35" i="53"/>
  <c r="U35" i="53" s="1"/>
  <c r="S34" i="53"/>
  <c r="R34" i="53"/>
  <c r="Q34" i="53"/>
  <c r="P34" i="53"/>
  <c r="E34" i="53"/>
  <c r="S33" i="53"/>
  <c r="R33" i="53"/>
  <c r="Q33" i="53"/>
  <c r="P33" i="53"/>
  <c r="E33" i="53"/>
  <c r="U33" i="53" s="1"/>
  <c r="S32" i="53"/>
  <c r="R32" i="53"/>
  <c r="Q32" i="53"/>
  <c r="P32" i="53"/>
  <c r="E32" i="53"/>
  <c r="T32" i="53" s="1"/>
  <c r="S31" i="53"/>
  <c r="R31" i="53"/>
  <c r="Q31" i="53"/>
  <c r="P31" i="53"/>
  <c r="E31" i="53"/>
  <c r="U31" i="53" s="1"/>
  <c r="S30" i="53"/>
  <c r="R30" i="53"/>
  <c r="Q30" i="53"/>
  <c r="P30" i="53"/>
  <c r="E30" i="53"/>
  <c r="S29" i="53"/>
  <c r="R29" i="53"/>
  <c r="Q29" i="53"/>
  <c r="P29" i="53"/>
  <c r="E29" i="53"/>
  <c r="U29" i="53" s="1"/>
  <c r="S28" i="53"/>
  <c r="R28" i="53"/>
  <c r="Q28" i="53"/>
  <c r="Q27" i="53" s="1"/>
  <c r="P28" i="53"/>
  <c r="E28" i="53"/>
  <c r="U28" i="53" s="1"/>
  <c r="S27" i="53"/>
  <c r="R27" i="53"/>
  <c r="S26" i="53"/>
  <c r="R26" i="53"/>
  <c r="Q26" i="53"/>
  <c r="P26" i="53"/>
  <c r="E26" i="53"/>
  <c r="U26" i="53" s="1"/>
  <c r="S25" i="53"/>
  <c r="R25" i="53"/>
  <c r="Q25" i="53"/>
  <c r="P25" i="53"/>
  <c r="E25" i="53"/>
  <c r="S24" i="53"/>
  <c r="R24" i="53"/>
  <c r="Q24" i="53"/>
  <c r="P24" i="53"/>
  <c r="E24" i="53"/>
  <c r="U24" i="53" s="1"/>
  <c r="S23" i="53"/>
  <c r="R23" i="53"/>
  <c r="Q23" i="53"/>
  <c r="P23" i="53"/>
  <c r="E23" i="53"/>
  <c r="T23" i="53" s="1"/>
  <c r="S22" i="53"/>
  <c r="R22" i="53"/>
  <c r="Q22" i="53"/>
  <c r="P22" i="53"/>
  <c r="E22" i="53"/>
  <c r="U22" i="53" s="1"/>
  <c r="S21" i="53"/>
  <c r="R21" i="53"/>
  <c r="Q21" i="53"/>
  <c r="P21" i="53"/>
  <c r="E21" i="53"/>
  <c r="S20" i="53"/>
  <c r="R20" i="53"/>
  <c r="Q20" i="53"/>
  <c r="P20" i="53"/>
  <c r="E20" i="53"/>
  <c r="U20" i="53" s="1"/>
  <c r="S19" i="53"/>
  <c r="R19" i="53"/>
  <c r="Q19" i="53"/>
  <c r="P19" i="53"/>
  <c r="E19" i="53"/>
  <c r="T19" i="53" s="1"/>
  <c r="S18" i="53"/>
  <c r="R18" i="53"/>
  <c r="Q18" i="53"/>
  <c r="P18" i="53"/>
  <c r="E18" i="53"/>
  <c r="U18" i="53" s="1"/>
  <c r="S17" i="53"/>
  <c r="R17" i="53"/>
  <c r="Q17" i="53"/>
  <c r="P17" i="53"/>
  <c r="E17" i="53"/>
  <c r="S16" i="53"/>
  <c r="R16" i="53"/>
  <c r="Q16" i="53"/>
  <c r="P16" i="53"/>
  <c r="E16" i="53"/>
  <c r="U16" i="53" s="1"/>
  <c r="S15" i="53"/>
  <c r="R15" i="53"/>
  <c r="Q15" i="53"/>
  <c r="P15" i="53"/>
  <c r="E15" i="53"/>
  <c r="T15" i="53" s="1"/>
  <c r="S14" i="53"/>
  <c r="R14" i="53"/>
  <c r="Q14" i="53"/>
  <c r="P14" i="53"/>
  <c r="E14" i="53"/>
  <c r="U14" i="53" s="1"/>
  <c r="S13" i="53"/>
  <c r="R13" i="53"/>
  <c r="Q13" i="53"/>
  <c r="P13" i="53"/>
  <c r="E13" i="53"/>
  <c r="S12" i="53"/>
  <c r="R12" i="53"/>
  <c r="Q12" i="53"/>
  <c r="P12" i="53"/>
  <c r="E12" i="53"/>
  <c r="U12" i="53" s="1"/>
  <c r="S11" i="53"/>
  <c r="R11" i="53"/>
  <c r="Q11" i="53"/>
  <c r="P11" i="53"/>
  <c r="E11" i="53"/>
  <c r="T11" i="53" s="1"/>
  <c r="S10" i="53"/>
  <c r="R10" i="53"/>
  <c r="Q10" i="53"/>
  <c r="P10" i="53"/>
  <c r="E10" i="53"/>
  <c r="S9" i="53"/>
  <c r="R9" i="53"/>
  <c r="S8" i="53"/>
  <c r="R8" i="53"/>
  <c r="S62" i="52"/>
  <c r="R62" i="52"/>
  <c r="S61" i="52"/>
  <c r="R61" i="52"/>
  <c r="Q61" i="52"/>
  <c r="P61" i="52"/>
  <c r="E61" i="52"/>
  <c r="S60" i="52"/>
  <c r="R60" i="52"/>
  <c r="Q60" i="52"/>
  <c r="P60" i="52"/>
  <c r="P59" i="52" s="1"/>
  <c r="E60" i="52"/>
  <c r="U60" i="52" s="1"/>
  <c r="S59" i="52"/>
  <c r="R59" i="52"/>
  <c r="S58" i="52"/>
  <c r="R58" i="52"/>
  <c r="S57" i="52"/>
  <c r="R57" i="52"/>
  <c r="Q57" i="52"/>
  <c r="P57" i="52"/>
  <c r="E57" i="52"/>
  <c r="T57" i="52" s="1"/>
  <c r="S56" i="52"/>
  <c r="R56" i="52"/>
  <c r="Q56" i="52"/>
  <c r="P56" i="52"/>
  <c r="E56" i="52"/>
  <c r="U56" i="52" s="1"/>
  <c r="S55" i="52"/>
  <c r="R55" i="52"/>
  <c r="Q55" i="52"/>
  <c r="P55" i="52"/>
  <c r="E55" i="52"/>
  <c r="S54" i="52"/>
  <c r="R54" i="52"/>
  <c r="Q54" i="52"/>
  <c r="P54" i="52"/>
  <c r="E54" i="52"/>
  <c r="U54" i="52" s="1"/>
  <c r="S53" i="52"/>
  <c r="R53" i="52"/>
  <c r="S52" i="52"/>
  <c r="R52" i="52"/>
  <c r="Q52" i="52"/>
  <c r="P52" i="52"/>
  <c r="E52" i="52"/>
  <c r="T52" i="52" s="1"/>
  <c r="S51" i="52"/>
  <c r="R51" i="52"/>
  <c r="Q51" i="52"/>
  <c r="P51" i="52"/>
  <c r="E51" i="52"/>
  <c r="U51" i="52" s="1"/>
  <c r="S50" i="52"/>
  <c r="R50" i="52"/>
  <c r="Q50" i="52"/>
  <c r="P50" i="52"/>
  <c r="E50" i="52"/>
  <c r="S49" i="52"/>
  <c r="R49" i="52"/>
  <c r="Q49" i="52"/>
  <c r="P49" i="52"/>
  <c r="E49" i="52"/>
  <c r="U49" i="52" s="1"/>
  <c r="S48" i="52"/>
  <c r="R48" i="52"/>
  <c r="Q48" i="52"/>
  <c r="P48" i="52"/>
  <c r="E48" i="52"/>
  <c r="T48" i="52" s="1"/>
  <c r="S47" i="52"/>
  <c r="R47" i="52"/>
  <c r="Q47" i="52"/>
  <c r="P47" i="52"/>
  <c r="E47" i="52"/>
  <c r="U47" i="52" s="1"/>
  <c r="S46" i="52"/>
  <c r="R46" i="52"/>
  <c r="Q46" i="52"/>
  <c r="P46" i="52"/>
  <c r="E46" i="52"/>
  <c r="S45" i="52"/>
  <c r="R45" i="52"/>
  <c r="Q45" i="52"/>
  <c r="P45" i="52"/>
  <c r="T45" i="52" s="1"/>
  <c r="E45" i="52"/>
  <c r="U45" i="52" s="1"/>
  <c r="S44" i="52"/>
  <c r="R44" i="52"/>
  <c r="Q44" i="52"/>
  <c r="Q43" i="52" s="1"/>
  <c r="P44" i="52"/>
  <c r="E44" i="52"/>
  <c r="S43" i="52"/>
  <c r="R43" i="52"/>
  <c r="S42" i="52"/>
  <c r="R42" i="52"/>
  <c r="S41" i="52"/>
  <c r="R41" i="52"/>
  <c r="Q41" i="52"/>
  <c r="P41" i="52"/>
  <c r="E41" i="52"/>
  <c r="T41" i="52" s="1"/>
  <c r="S40" i="52"/>
  <c r="R40" i="52"/>
  <c r="Q40" i="52"/>
  <c r="P40" i="52"/>
  <c r="E40" i="52"/>
  <c r="S39" i="52"/>
  <c r="R39" i="52"/>
  <c r="Q39" i="52"/>
  <c r="P39" i="52"/>
  <c r="E39" i="52"/>
  <c r="U39" i="52" s="1"/>
  <c r="S38" i="52"/>
  <c r="R38" i="52"/>
  <c r="Q38" i="52"/>
  <c r="P38" i="52"/>
  <c r="E38" i="52"/>
  <c r="T38" i="52" s="1"/>
  <c r="S37" i="52"/>
  <c r="R37" i="52"/>
  <c r="Q37" i="52"/>
  <c r="P37" i="52"/>
  <c r="E37" i="52"/>
  <c r="T37" i="52" s="1"/>
  <c r="S36" i="52"/>
  <c r="R36" i="52"/>
  <c r="Q36" i="52"/>
  <c r="P36" i="52"/>
  <c r="E36" i="52"/>
  <c r="S35" i="52"/>
  <c r="R35" i="52"/>
  <c r="Q35" i="52"/>
  <c r="P35" i="52"/>
  <c r="T35" i="52" s="1"/>
  <c r="E35" i="52"/>
  <c r="U35" i="52" s="1"/>
  <c r="S34" i="52"/>
  <c r="R34" i="52"/>
  <c r="Q34" i="52"/>
  <c r="P34" i="52"/>
  <c r="E34" i="52"/>
  <c r="T34" i="52" s="1"/>
  <c r="S33" i="52"/>
  <c r="R33" i="52"/>
  <c r="Q33" i="52"/>
  <c r="P33" i="52"/>
  <c r="E33" i="52"/>
  <c r="U33" i="52" s="1"/>
  <c r="S32" i="52"/>
  <c r="R32" i="52"/>
  <c r="Q32" i="52"/>
  <c r="P32" i="52"/>
  <c r="E32" i="52"/>
  <c r="S31" i="52"/>
  <c r="R31" i="52"/>
  <c r="Q31" i="52"/>
  <c r="P31" i="52"/>
  <c r="E31" i="52"/>
  <c r="U31" i="52" s="1"/>
  <c r="S30" i="52"/>
  <c r="R30" i="52"/>
  <c r="Q30" i="52"/>
  <c r="P30" i="52"/>
  <c r="E30" i="52"/>
  <c r="T30" i="52" s="1"/>
  <c r="S29" i="52"/>
  <c r="R29" i="52"/>
  <c r="Q29" i="52"/>
  <c r="P29" i="52"/>
  <c r="E29" i="52"/>
  <c r="U29" i="52" s="1"/>
  <c r="S28" i="52"/>
  <c r="R28" i="52"/>
  <c r="Q28" i="52"/>
  <c r="P28" i="52"/>
  <c r="E28" i="52"/>
  <c r="S27" i="52"/>
  <c r="R27" i="52"/>
  <c r="T26" i="52"/>
  <c r="S26" i="52"/>
  <c r="R26" i="52"/>
  <c r="Q26" i="52"/>
  <c r="P26" i="52"/>
  <c r="E26" i="52"/>
  <c r="U26" i="52" s="1"/>
  <c r="S25" i="52"/>
  <c r="R25" i="52"/>
  <c r="Q25" i="52"/>
  <c r="P25" i="52"/>
  <c r="E25" i="52"/>
  <c r="T25" i="52" s="1"/>
  <c r="S24" i="52"/>
  <c r="R24" i="52"/>
  <c r="Q24" i="52"/>
  <c r="P24" i="52"/>
  <c r="E24" i="52"/>
  <c r="U24" i="52" s="1"/>
  <c r="S23" i="52"/>
  <c r="R23" i="52"/>
  <c r="Q23" i="52"/>
  <c r="P23" i="52"/>
  <c r="E23" i="52"/>
  <c r="S22" i="52"/>
  <c r="R22" i="52"/>
  <c r="Q22" i="52"/>
  <c r="P22" i="52"/>
  <c r="E22" i="52"/>
  <c r="U22" i="52" s="1"/>
  <c r="S21" i="52"/>
  <c r="R21" i="52"/>
  <c r="Q21" i="52"/>
  <c r="P21" i="52"/>
  <c r="E21" i="52"/>
  <c r="T21" i="52" s="1"/>
  <c r="S20" i="52"/>
  <c r="R20" i="52"/>
  <c r="Q20" i="52"/>
  <c r="P20" i="52"/>
  <c r="E20" i="52"/>
  <c r="U20" i="52" s="1"/>
  <c r="S19" i="52"/>
  <c r="R19" i="52"/>
  <c r="Q19" i="52"/>
  <c r="P19" i="52"/>
  <c r="E19" i="52"/>
  <c r="S18" i="52"/>
  <c r="R18" i="52"/>
  <c r="Q18" i="52"/>
  <c r="P18" i="52"/>
  <c r="E18" i="52"/>
  <c r="U18" i="52" s="1"/>
  <c r="S17" i="52"/>
  <c r="R17" i="52"/>
  <c r="Q17" i="52"/>
  <c r="P17" i="52"/>
  <c r="E17" i="52"/>
  <c r="T17" i="52" s="1"/>
  <c r="S16" i="52"/>
  <c r="R16" i="52"/>
  <c r="Q16" i="52"/>
  <c r="P16" i="52"/>
  <c r="E16" i="52"/>
  <c r="U16" i="52" s="1"/>
  <c r="S15" i="52"/>
  <c r="R15" i="52"/>
  <c r="Q15" i="52"/>
  <c r="P15" i="52"/>
  <c r="E15" i="52"/>
  <c r="S14" i="52"/>
  <c r="R14" i="52"/>
  <c r="Q14" i="52"/>
  <c r="P14" i="52"/>
  <c r="E14" i="52"/>
  <c r="U14" i="52" s="1"/>
  <c r="S13" i="52"/>
  <c r="R13" i="52"/>
  <c r="Q13" i="52"/>
  <c r="P13" i="52"/>
  <c r="E13" i="52"/>
  <c r="T13" i="52" s="1"/>
  <c r="S12" i="52"/>
  <c r="R12" i="52"/>
  <c r="Q12" i="52"/>
  <c r="P12" i="52"/>
  <c r="E12" i="52"/>
  <c r="U12" i="52" s="1"/>
  <c r="S11" i="52"/>
  <c r="R11" i="52"/>
  <c r="Q11" i="52"/>
  <c r="P11" i="52"/>
  <c r="E11" i="52"/>
  <c r="S10" i="52"/>
  <c r="R10" i="52"/>
  <c r="Q10" i="52"/>
  <c r="P10" i="52"/>
  <c r="E10" i="52"/>
  <c r="S9" i="52"/>
  <c r="R9" i="52"/>
  <c r="S8" i="52"/>
  <c r="R8" i="52"/>
  <c r="S62" i="51"/>
  <c r="R62" i="51"/>
  <c r="S61" i="51"/>
  <c r="R61" i="51"/>
  <c r="Q61" i="51"/>
  <c r="P61" i="51"/>
  <c r="E61" i="51"/>
  <c r="T61" i="51" s="1"/>
  <c r="S60" i="51"/>
  <c r="R60" i="51"/>
  <c r="Q60" i="51"/>
  <c r="P60" i="51"/>
  <c r="P59" i="51" s="1"/>
  <c r="E60" i="51"/>
  <c r="U60" i="51" s="1"/>
  <c r="S59" i="51"/>
  <c r="R59" i="51"/>
  <c r="S58" i="51"/>
  <c r="R58" i="51"/>
  <c r="S57" i="51"/>
  <c r="R57" i="51"/>
  <c r="Q57" i="51"/>
  <c r="P57" i="51"/>
  <c r="E57" i="51"/>
  <c r="S56" i="51"/>
  <c r="R56" i="51"/>
  <c r="Q56" i="51"/>
  <c r="P56" i="51"/>
  <c r="E56" i="51"/>
  <c r="U56" i="51" s="1"/>
  <c r="S55" i="51"/>
  <c r="R55" i="51"/>
  <c r="Q55" i="51"/>
  <c r="P55" i="51"/>
  <c r="E55" i="51"/>
  <c r="T55" i="51" s="1"/>
  <c r="S54" i="51"/>
  <c r="R54" i="51"/>
  <c r="Q54" i="51"/>
  <c r="P54" i="51"/>
  <c r="P53" i="51" s="1"/>
  <c r="E54" i="51"/>
  <c r="U54" i="51" s="1"/>
  <c r="S53" i="51"/>
  <c r="R53" i="51"/>
  <c r="S52" i="51"/>
  <c r="R52" i="51"/>
  <c r="Q52" i="51"/>
  <c r="P52" i="51"/>
  <c r="E52" i="51"/>
  <c r="S51" i="51"/>
  <c r="R51" i="51"/>
  <c r="Q51" i="51"/>
  <c r="P51" i="51"/>
  <c r="E51" i="51"/>
  <c r="U51" i="51" s="1"/>
  <c r="S50" i="51"/>
  <c r="R50" i="51"/>
  <c r="Q50" i="51"/>
  <c r="P50" i="51"/>
  <c r="E50" i="51"/>
  <c r="T50" i="51" s="1"/>
  <c r="S49" i="51"/>
  <c r="R49" i="51"/>
  <c r="Q49" i="51"/>
  <c r="P49" i="51"/>
  <c r="E49" i="51"/>
  <c r="U49" i="51" s="1"/>
  <c r="S48" i="51"/>
  <c r="R48" i="51"/>
  <c r="Q48" i="51"/>
  <c r="P48" i="51"/>
  <c r="E48" i="51"/>
  <c r="S47" i="51"/>
  <c r="R47" i="51"/>
  <c r="Q47" i="51"/>
  <c r="P47" i="51"/>
  <c r="E47" i="51"/>
  <c r="U47" i="51" s="1"/>
  <c r="S46" i="51"/>
  <c r="R46" i="51"/>
  <c r="Q46" i="51"/>
  <c r="P46" i="51"/>
  <c r="E46" i="51"/>
  <c r="T46" i="51" s="1"/>
  <c r="S45" i="51"/>
  <c r="R45" i="51"/>
  <c r="Q45" i="51"/>
  <c r="U45" i="51" s="1"/>
  <c r="P45" i="51"/>
  <c r="T45" i="51" s="1"/>
  <c r="E45" i="51"/>
  <c r="S44" i="51"/>
  <c r="R44" i="51"/>
  <c r="Q44" i="51"/>
  <c r="P44" i="51"/>
  <c r="E44" i="51"/>
  <c r="S43" i="51"/>
  <c r="R43" i="51"/>
  <c r="S42" i="51"/>
  <c r="R42" i="51"/>
  <c r="S41" i="51"/>
  <c r="R41" i="51"/>
  <c r="Q41" i="51"/>
  <c r="P41" i="51"/>
  <c r="E41" i="51"/>
  <c r="U41" i="51" s="1"/>
  <c r="S40" i="51"/>
  <c r="R40" i="51"/>
  <c r="Q40" i="51"/>
  <c r="P40" i="51"/>
  <c r="E40" i="51"/>
  <c r="T40" i="51" s="1"/>
  <c r="T39" i="51"/>
  <c r="S39" i="51"/>
  <c r="R39" i="51"/>
  <c r="Q39" i="51"/>
  <c r="P39" i="51"/>
  <c r="E39" i="51"/>
  <c r="U39" i="51" s="1"/>
  <c r="S38" i="51"/>
  <c r="R38" i="51"/>
  <c r="Q38" i="51"/>
  <c r="P38" i="51"/>
  <c r="E38" i="51"/>
  <c r="S37" i="51"/>
  <c r="R37" i="51"/>
  <c r="Q37" i="51"/>
  <c r="P37" i="51"/>
  <c r="E37" i="51"/>
  <c r="U37" i="51" s="1"/>
  <c r="S36" i="51"/>
  <c r="R36" i="51"/>
  <c r="Q36" i="51"/>
  <c r="U36" i="51" s="1"/>
  <c r="P36" i="51"/>
  <c r="E36" i="51"/>
  <c r="S35" i="51"/>
  <c r="R35" i="51"/>
  <c r="Q35" i="51"/>
  <c r="P35" i="51"/>
  <c r="E35" i="51"/>
  <c r="U35" i="51" s="1"/>
  <c r="S34" i="51"/>
  <c r="R34" i="51"/>
  <c r="Q34" i="51"/>
  <c r="P34" i="51"/>
  <c r="E34" i="51"/>
  <c r="S33" i="51"/>
  <c r="R33" i="51"/>
  <c r="Q33" i="51"/>
  <c r="P33" i="51"/>
  <c r="E33" i="51"/>
  <c r="U33" i="51" s="1"/>
  <c r="S32" i="51"/>
  <c r="R32" i="51"/>
  <c r="Q32" i="51"/>
  <c r="P32" i="51"/>
  <c r="E32" i="51"/>
  <c r="T32" i="51" s="1"/>
  <c r="S31" i="51"/>
  <c r="R31" i="51"/>
  <c r="Q31" i="51"/>
  <c r="P31" i="51"/>
  <c r="E31" i="51"/>
  <c r="U31" i="51" s="1"/>
  <c r="S30" i="51"/>
  <c r="R30" i="51"/>
  <c r="Q30" i="51"/>
  <c r="P30" i="51"/>
  <c r="E30" i="51"/>
  <c r="S29" i="51"/>
  <c r="R29" i="51"/>
  <c r="Q29" i="51"/>
  <c r="P29" i="51"/>
  <c r="E29" i="51"/>
  <c r="U29" i="51" s="1"/>
  <c r="S28" i="51"/>
  <c r="R28" i="51"/>
  <c r="Q28" i="51"/>
  <c r="Q27" i="51" s="1"/>
  <c r="P28" i="51"/>
  <c r="E28" i="51"/>
  <c r="U28" i="51" s="1"/>
  <c r="S27" i="51"/>
  <c r="R27" i="51"/>
  <c r="S26" i="51"/>
  <c r="R26" i="51"/>
  <c r="Q26" i="51"/>
  <c r="P26" i="51"/>
  <c r="E26" i="51"/>
  <c r="U26" i="51" s="1"/>
  <c r="S25" i="51"/>
  <c r="R25" i="51"/>
  <c r="Q25" i="51"/>
  <c r="P25" i="51"/>
  <c r="E25" i="51"/>
  <c r="S24" i="51"/>
  <c r="R24" i="51"/>
  <c r="Q24" i="51"/>
  <c r="P24" i="51"/>
  <c r="E24" i="51"/>
  <c r="U24" i="51" s="1"/>
  <c r="S23" i="51"/>
  <c r="R23" i="51"/>
  <c r="Q23" i="51"/>
  <c r="P23" i="51"/>
  <c r="E23" i="51"/>
  <c r="T23" i="51" s="1"/>
  <c r="S22" i="51"/>
  <c r="R22" i="51"/>
  <c r="Q22" i="51"/>
  <c r="P22" i="51"/>
  <c r="E22" i="51"/>
  <c r="U22" i="51" s="1"/>
  <c r="S21" i="51"/>
  <c r="R21" i="51"/>
  <c r="Q21" i="51"/>
  <c r="P21" i="51"/>
  <c r="E21" i="51"/>
  <c r="S20" i="51"/>
  <c r="R20" i="51"/>
  <c r="Q20" i="51"/>
  <c r="P20" i="51"/>
  <c r="E20" i="51"/>
  <c r="U20" i="51" s="1"/>
  <c r="S19" i="51"/>
  <c r="R19" i="51"/>
  <c r="Q19" i="51"/>
  <c r="P19" i="51"/>
  <c r="E19" i="51"/>
  <c r="T19" i="51" s="1"/>
  <c r="T18" i="51"/>
  <c r="S18" i="51"/>
  <c r="R18" i="51"/>
  <c r="Q18" i="51"/>
  <c r="P18" i="51"/>
  <c r="E18" i="51"/>
  <c r="U18" i="51" s="1"/>
  <c r="S17" i="51"/>
  <c r="R17" i="51"/>
  <c r="Q17" i="51"/>
  <c r="P17" i="51"/>
  <c r="E17" i="51"/>
  <c r="S16" i="51"/>
  <c r="R16" i="51"/>
  <c r="Q16" i="51"/>
  <c r="P16" i="51"/>
  <c r="E16" i="51"/>
  <c r="U16" i="51" s="1"/>
  <c r="S15" i="51"/>
  <c r="R15" i="51"/>
  <c r="Q15" i="51"/>
  <c r="P15" i="51"/>
  <c r="E15" i="51"/>
  <c r="T15" i="51" s="1"/>
  <c r="T14" i="51"/>
  <c r="S14" i="51"/>
  <c r="R14" i="51"/>
  <c r="Q14" i="51"/>
  <c r="P14" i="51"/>
  <c r="E14" i="51"/>
  <c r="U14" i="51" s="1"/>
  <c r="S13" i="51"/>
  <c r="R13" i="51"/>
  <c r="Q13" i="51"/>
  <c r="P13" i="51"/>
  <c r="E13" i="51"/>
  <c r="S12" i="51"/>
  <c r="R12" i="51"/>
  <c r="Q12" i="51"/>
  <c r="P12" i="51"/>
  <c r="E12" i="51"/>
  <c r="U12" i="51" s="1"/>
  <c r="S11" i="51"/>
  <c r="R11" i="51"/>
  <c r="Q11" i="51"/>
  <c r="P11" i="51"/>
  <c r="E11" i="51"/>
  <c r="T11" i="51" s="1"/>
  <c r="S10" i="51"/>
  <c r="R10" i="51"/>
  <c r="Q10" i="51"/>
  <c r="P10" i="51"/>
  <c r="E10" i="51"/>
  <c r="S9" i="51"/>
  <c r="R9" i="51"/>
  <c r="S8" i="51"/>
  <c r="R8" i="51"/>
  <c r="S62" i="50"/>
  <c r="R62" i="50"/>
  <c r="S61" i="50"/>
  <c r="R61" i="50"/>
  <c r="Q61" i="50"/>
  <c r="P61" i="50"/>
  <c r="E61" i="50"/>
  <c r="S60" i="50"/>
  <c r="R60" i="50"/>
  <c r="Q60" i="50"/>
  <c r="P60" i="50"/>
  <c r="P59" i="50" s="1"/>
  <c r="E60" i="50"/>
  <c r="U60" i="50" s="1"/>
  <c r="S59" i="50"/>
  <c r="R59" i="50"/>
  <c r="S58" i="50"/>
  <c r="R58" i="50"/>
  <c r="S57" i="50"/>
  <c r="R57" i="50"/>
  <c r="Q57" i="50"/>
  <c r="P57" i="50"/>
  <c r="E57" i="50"/>
  <c r="T57" i="50" s="1"/>
  <c r="S56" i="50"/>
  <c r="R56" i="50"/>
  <c r="Q56" i="50"/>
  <c r="P56" i="50"/>
  <c r="E56" i="50"/>
  <c r="U56" i="50" s="1"/>
  <c r="S55" i="50"/>
  <c r="R55" i="50"/>
  <c r="Q55" i="50"/>
  <c r="P55" i="50"/>
  <c r="E55" i="50"/>
  <c r="S54" i="50"/>
  <c r="R54" i="50"/>
  <c r="Q54" i="50"/>
  <c r="P54" i="50"/>
  <c r="E54" i="50"/>
  <c r="U54" i="50" s="1"/>
  <c r="S53" i="50"/>
  <c r="R53" i="50"/>
  <c r="S52" i="50"/>
  <c r="R52" i="50"/>
  <c r="Q52" i="50"/>
  <c r="P52" i="50"/>
  <c r="E52" i="50"/>
  <c r="T52" i="50" s="1"/>
  <c r="S51" i="50"/>
  <c r="R51" i="50"/>
  <c r="Q51" i="50"/>
  <c r="P51" i="50"/>
  <c r="E51" i="50"/>
  <c r="T51" i="50" s="1"/>
  <c r="S50" i="50"/>
  <c r="R50" i="50"/>
  <c r="Q50" i="50"/>
  <c r="P50" i="50"/>
  <c r="E50" i="50"/>
  <c r="S49" i="50"/>
  <c r="R49" i="50"/>
  <c r="Q49" i="50"/>
  <c r="P49" i="50"/>
  <c r="E49" i="50"/>
  <c r="U49" i="50" s="1"/>
  <c r="S48" i="50"/>
  <c r="R48" i="50"/>
  <c r="Q48" i="50"/>
  <c r="P48" i="50"/>
  <c r="E48" i="50"/>
  <c r="T48" i="50" s="1"/>
  <c r="S47" i="50"/>
  <c r="R47" i="50"/>
  <c r="Q47" i="50"/>
  <c r="P47" i="50"/>
  <c r="E47" i="50"/>
  <c r="T47" i="50" s="1"/>
  <c r="S46" i="50"/>
  <c r="R46" i="50"/>
  <c r="Q46" i="50"/>
  <c r="P46" i="50"/>
  <c r="E46" i="50"/>
  <c r="S45" i="50"/>
  <c r="R45" i="50"/>
  <c r="Q45" i="50"/>
  <c r="P45" i="50"/>
  <c r="T45" i="50" s="1"/>
  <c r="E45" i="50"/>
  <c r="S44" i="50"/>
  <c r="R44" i="50"/>
  <c r="Q44" i="50"/>
  <c r="Q43" i="50" s="1"/>
  <c r="P44" i="50"/>
  <c r="E44" i="50"/>
  <c r="S43" i="50"/>
  <c r="R43" i="50"/>
  <c r="S42" i="50"/>
  <c r="R42" i="50"/>
  <c r="T41" i="50"/>
  <c r="S41" i="50"/>
  <c r="R41" i="50"/>
  <c r="Q41" i="50"/>
  <c r="P41" i="50"/>
  <c r="E41" i="50"/>
  <c r="U41" i="50" s="1"/>
  <c r="S40" i="50"/>
  <c r="R40" i="50"/>
  <c r="Q40" i="50"/>
  <c r="P40" i="50"/>
  <c r="E40" i="50"/>
  <c r="S39" i="50"/>
  <c r="R39" i="50"/>
  <c r="Q39" i="50"/>
  <c r="P39" i="50"/>
  <c r="E39" i="50"/>
  <c r="U39" i="50" s="1"/>
  <c r="S38" i="50"/>
  <c r="R38" i="50"/>
  <c r="Q38" i="50"/>
  <c r="P38" i="50"/>
  <c r="E38" i="50"/>
  <c r="T38" i="50" s="1"/>
  <c r="S37" i="50"/>
  <c r="R37" i="50"/>
  <c r="Q37" i="50"/>
  <c r="P37" i="50"/>
  <c r="E37" i="50"/>
  <c r="U37" i="50" s="1"/>
  <c r="S36" i="50"/>
  <c r="R36" i="50"/>
  <c r="Q36" i="50"/>
  <c r="P36" i="50"/>
  <c r="E36" i="50"/>
  <c r="S35" i="50"/>
  <c r="R35" i="50"/>
  <c r="Q35" i="50"/>
  <c r="P35" i="50"/>
  <c r="E35" i="50"/>
  <c r="U35" i="50" s="1"/>
  <c r="S34" i="50"/>
  <c r="R34" i="50"/>
  <c r="Q34" i="50"/>
  <c r="P34" i="50"/>
  <c r="E34" i="50"/>
  <c r="T34" i="50" s="1"/>
  <c r="T33" i="50"/>
  <c r="S33" i="50"/>
  <c r="R33" i="50"/>
  <c r="Q33" i="50"/>
  <c r="P33" i="50"/>
  <c r="E33" i="50"/>
  <c r="U33" i="50" s="1"/>
  <c r="S32" i="50"/>
  <c r="R32" i="50"/>
  <c r="Q32" i="50"/>
  <c r="P32" i="50"/>
  <c r="E32" i="50"/>
  <c r="S31" i="50"/>
  <c r="R31" i="50"/>
  <c r="Q31" i="50"/>
  <c r="P31" i="50"/>
  <c r="E31" i="50"/>
  <c r="U31" i="50" s="1"/>
  <c r="S30" i="50"/>
  <c r="R30" i="50"/>
  <c r="Q30" i="50"/>
  <c r="P30" i="50"/>
  <c r="E30" i="50"/>
  <c r="T30" i="50" s="1"/>
  <c r="T29" i="50"/>
  <c r="S29" i="50"/>
  <c r="R29" i="50"/>
  <c r="Q29" i="50"/>
  <c r="P29" i="50"/>
  <c r="E29" i="50"/>
  <c r="U29" i="50" s="1"/>
  <c r="S28" i="50"/>
  <c r="R28" i="50"/>
  <c r="Q28" i="50"/>
  <c r="P28" i="50"/>
  <c r="E28" i="50"/>
  <c r="S27" i="50"/>
  <c r="R27" i="50"/>
  <c r="S26" i="50"/>
  <c r="R26" i="50"/>
  <c r="Q26" i="50"/>
  <c r="P26" i="50"/>
  <c r="E26" i="50"/>
  <c r="U26" i="50" s="1"/>
  <c r="S25" i="50"/>
  <c r="R25" i="50"/>
  <c r="Q25" i="50"/>
  <c r="P25" i="50"/>
  <c r="E25" i="50"/>
  <c r="T25" i="50" s="1"/>
  <c r="S24" i="50"/>
  <c r="R24" i="50"/>
  <c r="Q24" i="50"/>
  <c r="P24" i="50"/>
  <c r="E24" i="50"/>
  <c r="U24" i="50" s="1"/>
  <c r="S23" i="50"/>
  <c r="R23" i="50"/>
  <c r="Q23" i="50"/>
  <c r="P23" i="50"/>
  <c r="E23" i="50"/>
  <c r="S22" i="50"/>
  <c r="R22" i="50"/>
  <c r="Q22" i="50"/>
  <c r="P22" i="50"/>
  <c r="E22" i="50"/>
  <c r="U22" i="50" s="1"/>
  <c r="S21" i="50"/>
  <c r="R21" i="50"/>
  <c r="Q21" i="50"/>
  <c r="P21" i="50"/>
  <c r="E21" i="50"/>
  <c r="T21" i="50" s="1"/>
  <c r="T20" i="50"/>
  <c r="S20" i="50"/>
  <c r="R20" i="50"/>
  <c r="Q20" i="50"/>
  <c r="P20" i="50"/>
  <c r="E20" i="50"/>
  <c r="U20" i="50" s="1"/>
  <c r="S19" i="50"/>
  <c r="R19" i="50"/>
  <c r="Q19" i="50"/>
  <c r="P19" i="50"/>
  <c r="E19" i="50"/>
  <c r="S18" i="50"/>
  <c r="R18" i="50"/>
  <c r="Q18" i="50"/>
  <c r="P18" i="50"/>
  <c r="E18" i="50"/>
  <c r="U18" i="50" s="1"/>
  <c r="S17" i="50"/>
  <c r="R17" i="50"/>
  <c r="Q17" i="50"/>
  <c r="P17" i="50"/>
  <c r="E17" i="50"/>
  <c r="T17" i="50" s="1"/>
  <c r="T16" i="50"/>
  <c r="S16" i="50"/>
  <c r="R16" i="50"/>
  <c r="Q16" i="50"/>
  <c r="P16" i="50"/>
  <c r="E16" i="50"/>
  <c r="U16" i="50" s="1"/>
  <c r="S15" i="50"/>
  <c r="R15" i="50"/>
  <c r="Q15" i="50"/>
  <c r="P15" i="50"/>
  <c r="E15" i="50"/>
  <c r="S14" i="50"/>
  <c r="R14" i="50"/>
  <c r="Q14" i="50"/>
  <c r="P14" i="50"/>
  <c r="E14" i="50"/>
  <c r="U14" i="50" s="1"/>
  <c r="S13" i="50"/>
  <c r="R13" i="50"/>
  <c r="Q13" i="50"/>
  <c r="U13" i="50" s="1"/>
  <c r="P13" i="50"/>
  <c r="E13" i="50"/>
  <c r="S12" i="50"/>
  <c r="R12" i="50"/>
  <c r="Q12" i="50"/>
  <c r="P12" i="50"/>
  <c r="E12" i="50"/>
  <c r="U12" i="50" s="1"/>
  <c r="S11" i="50"/>
  <c r="R11" i="50"/>
  <c r="Q11" i="50"/>
  <c r="P11" i="50"/>
  <c r="E11" i="50"/>
  <c r="S10" i="50"/>
  <c r="R10" i="50"/>
  <c r="Q10" i="50"/>
  <c r="P10" i="50"/>
  <c r="E10" i="50"/>
  <c r="S9" i="50"/>
  <c r="R9" i="50"/>
  <c r="S8" i="50"/>
  <c r="R8" i="50"/>
  <c r="S62" i="49"/>
  <c r="R62" i="49"/>
  <c r="S61" i="49"/>
  <c r="R61" i="49"/>
  <c r="Q61" i="49"/>
  <c r="P61" i="49"/>
  <c r="E61" i="49"/>
  <c r="T61" i="49" s="1"/>
  <c r="S60" i="49"/>
  <c r="R60" i="49"/>
  <c r="Q60" i="49"/>
  <c r="P60" i="49"/>
  <c r="P59" i="49" s="1"/>
  <c r="E60" i="49"/>
  <c r="T60" i="49" s="1"/>
  <c r="S59" i="49"/>
  <c r="R59" i="49"/>
  <c r="S58" i="49"/>
  <c r="R58" i="49"/>
  <c r="S57" i="49"/>
  <c r="R57" i="49"/>
  <c r="Q57" i="49"/>
  <c r="P57" i="49"/>
  <c r="E57" i="49"/>
  <c r="S56" i="49"/>
  <c r="R56" i="49"/>
  <c r="Q56" i="49"/>
  <c r="P56" i="49"/>
  <c r="E56" i="49"/>
  <c r="U56" i="49" s="1"/>
  <c r="S55" i="49"/>
  <c r="R55" i="49"/>
  <c r="Q55" i="49"/>
  <c r="P55" i="49"/>
  <c r="E55" i="49"/>
  <c r="T55" i="49" s="1"/>
  <c r="S54" i="49"/>
  <c r="R54" i="49"/>
  <c r="Q54" i="49"/>
  <c r="P54" i="49"/>
  <c r="P53" i="49" s="1"/>
  <c r="E54" i="49"/>
  <c r="U54" i="49" s="1"/>
  <c r="S53" i="49"/>
  <c r="R53" i="49"/>
  <c r="S52" i="49"/>
  <c r="R52" i="49"/>
  <c r="Q52" i="49"/>
  <c r="P52" i="49"/>
  <c r="E52" i="49"/>
  <c r="S51" i="49"/>
  <c r="R51" i="49"/>
  <c r="Q51" i="49"/>
  <c r="P51" i="49"/>
  <c r="E51" i="49"/>
  <c r="U51" i="49" s="1"/>
  <c r="S50" i="49"/>
  <c r="R50" i="49"/>
  <c r="Q50" i="49"/>
  <c r="P50" i="49"/>
  <c r="E50" i="49"/>
  <c r="T50" i="49" s="1"/>
  <c r="S49" i="49"/>
  <c r="R49" i="49"/>
  <c r="Q49" i="49"/>
  <c r="P49" i="49"/>
  <c r="E49" i="49"/>
  <c r="U49" i="49" s="1"/>
  <c r="S48" i="49"/>
  <c r="R48" i="49"/>
  <c r="Q48" i="49"/>
  <c r="P48" i="49"/>
  <c r="E48" i="49"/>
  <c r="S47" i="49"/>
  <c r="R47" i="49"/>
  <c r="Q47" i="49"/>
  <c r="P47" i="49"/>
  <c r="E47" i="49"/>
  <c r="U47" i="49" s="1"/>
  <c r="S46" i="49"/>
  <c r="R46" i="49"/>
  <c r="Q46" i="49"/>
  <c r="P46" i="49"/>
  <c r="E46" i="49"/>
  <c r="T46" i="49" s="1"/>
  <c r="S45" i="49"/>
  <c r="R45" i="49"/>
  <c r="Q45" i="49"/>
  <c r="P45" i="49"/>
  <c r="E45" i="49"/>
  <c r="U45" i="49" s="1"/>
  <c r="S44" i="49"/>
  <c r="R44" i="49"/>
  <c r="Q44" i="49"/>
  <c r="P44" i="49"/>
  <c r="E44" i="49"/>
  <c r="S43" i="49"/>
  <c r="R43" i="49"/>
  <c r="S42" i="49"/>
  <c r="R42" i="49"/>
  <c r="S41" i="49"/>
  <c r="R41" i="49"/>
  <c r="Q41" i="49"/>
  <c r="P41" i="49"/>
  <c r="E41" i="49"/>
  <c r="U41" i="49" s="1"/>
  <c r="S40" i="49"/>
  <c r="R40" i="49"/>
  <c r="Q40" i="49"/>
  <c r="P40" i="49"/>
  <c r="E40" i="49"/>
  <c r="T40" i="49" s="1"/>
  <c r="S39" i="49"/>
  <c r="R39" i="49"/>
  <c r="Q39" i="49"/>
  <c r="P39" i="49"/>
  <c r="E39" i="49"/>
  <c r="U39" i="49" s="1"/>
  <c r="S38" i="49"/>
  <c r="R38" i="49"/>
  <c r="Q38" i="49"/>
  <c r="P38" i="49"/>
  <c r="E38" i="49"/>
  <c r="S37" i="49"/>
  <c r="R37" i="49"/>
  <c r="Q37" i="49"/>
  <c r="P37" i="49"/>
  <c r="E37" i="49"/>
  <c r="U37" i="49" s="1"/>
  <c r="S36" i="49"/>
  <c r="R36" i="49"/>
  <c r="Q36" i="49"/>
  <c r="P36" i="49"/>
  <c r="E36" i="49"/>
  <c r="T36" i="49" s="1"/>
  <c r="S35" i="49"/>
  <c r="R35" i="49"/>
  <c r="Q35" i="49"/>
  <c r="U35" i="49" s="1"/>
  <c r="P35" i="49"/>
  <c r="T35" i="49" s="1"/>
  <c r="E35" i="49"/>
  <c r="S34" i="49"/>
  <c r="R34" i="49"/>
  <c r="Q34" i="49"/>
  <c r="P34" i="49"/>
  <c r="E34" i="49"/>
  <c r="S33" i="49"/>
  <c r="R33" i="49"/>
  <c r="Q33" i="49"/>
  <c r="P33" i="49"/>
  <c r="E33" i="49"/>
  <c r="U33" i="49" s="1"/>
  <c r="S32" i="49"/>
  <c r="R32" i="49"/>
  <c r="Q32" i="49"/>
  <c r="P32" i="49"/>
  <c r="E32" i="49"/>
  <c r="T32" i="49" s="1"/>
  <c r="T31" i="49"/>
  <c r="S31" i="49"/>
  <c r="R31" i="49"/>
  <c r="Q31" i="49"/>
  <c r="P31" i="49"/>
  <c r="E31" i="49"/>
  <c r="U31" i="49" s="1"/>
  <c r="S30" i="49"/>
  <c r="R30" i="49"/>
  <c r="Q30" i="49"/>
  <c r="P30" i="49"/>
  <c r="E30" i="49"/>
  <c r="S29" i="49"/>
  <c r="R29" i="49"/>
  <c r="Q29" i="49"/>
  <c r="P29" i="49"/>
  <c r="E29" i="49"/>
  <c r="U29" i="49" s="1"/>
  <c r="S28" i="49"/>
  <c r="R28" i="49"/>
  <c r="Q28" i="49"/>
  <c r="P28" i="49"/>
  <c r="E28" i="49"/>
  <c r="U28" i="49" s="1"/>
  <c r="S27" i="49"/>
  <c r="R27" i="49"/>
  <c r="S26" i="49"/>
  <c r="R26" i="49"/>
  <c r="Q26" i="49"/>
  <c r="P26" i="49"/>
  <c r="E26" i="49"/>
  <c r="U26" i="49" s="1"/>
  <c r="S25" i="49"/>
  <c r="R25" i="49"/>
  <c r="Q25" i="49"/>
  <c r="P25" i="49"/>
  <c r="E25" i="49"/>
  <c r="S24" i="49"/>
  <c r="R24" i="49"/>
  <c r="Q24" i="49"/>
  <c r="P24" i="49"/>
  <c r="E24" i="49"/>
  <c r="U24" i="49" s="1"/>
  <c r="S23" i="49"/>
  <c r="R23" i="49"/>
  <c r="Q23" i="49"/>
  <c r="P23" i="49"/>
  <c r="E23" i="49"/>
  <c r="T23" i="49" s="1"/>
  <c r="S22" i="49"/>
  <c r="R22" i="49"/>
  <c r="Q22" i="49"/>
  <c r="P22" i="49"/>
  <c r="E22" i="49"/>
  <c r="U22" i="49" s="1"/>
  <c r="S21" i="49"/>
  <c r="R21" i="49"/>
  <c r="Q21" i="49"/>
  <c r="P21" i="49"/>
  <c r="E21" i="49"/>
  <c r="S20" i="49"/>
  <c r="R20" i="49"/>
  <c r="Q20" i="49"/>
  <c r="P20" i="49"/>
  <c r="E20" i="49"/>
  <c r="U20" i="49" s="1"/>
  <c r="S19" i="49"/>
  <c r="R19" i="49"/>
  <c r="Q19" i="49"/>
  <c r="P19" i="49"/>
  <c r="E19" i="49"/>
  <c r="T19" i="49" s="1"/>
  <c r="S18" i="49"/>
  <c r="R18" i="49"/>
  <c r="Q18" i="49"/>
  <c r="P18" i="49"/>
  <c r="E18" i="49"/>
  <c r="U18" i="49" s="1"/>
  <c r="S17" i="49"/>
  <c r="R17" i="49"/>
  <c r="Q17" i="49"/>
  <c r="P17" i="49"/>
  <c r="E17" i="49"/>
  <c r="S16" i="49"/>
  <c r="R16" i="49"/>
  <c r="Q16" i="49"/>
  <c r="P16" i="49"/>
  <c r="E16" i="49"/>
  <c r="U16" i="49" s="1"/>
  <c r="S15" i="49"/>
  <c r="R15" i="49"/>
  <c r="Q15" i="49"/>
  <c r="P15" i="49"/>
  <c r="E15" i="49"/>
  <c r="T15" i="49" s="1"/>
  <c r="S14" i="49"/>
  <c r="R14" i="49"/>
  <c r="Q14" i="49"/>
  <c r="P14" i="49"/>
  <c r="E14" i="49"/>
  <c r="U14" i="49" s="1"/>
  <c r="S13" i="49"/>
  <c r="R13" i="49"/>
  <c r="Q13" i="49"/>
  <c r="P13" i="49"/>
  <c r="E13" i="49"/>
  <c r="S12" i="49"/>
  <c r="R12" i="49"/>
  <c r="Q12" i="49"/>
  <c r="P12" i="49"/>
  <c r="E12" i="49"/>
  <c r="U12" i="49" s="1"/>
  <c r="S11" i="49"/>
  <c r="R11" i="49"/>
  <c r="Q11" i="49"/>
  <c r="P11" i="49"/>
  <c r="E11" i="49"/>
  <c r="T11" i="49" s="1"/>
  <c r="S10" i="49"/>
  <c r="R10" i="49"/>
  <c r="Q10" i="49"/>
  <c r="P10" i="49"/>
  <c r="E10" i="49"/>
  <c r="S9" i="49"/>
  <c r="R9" i="49"/>
  <c r="S8" i="49"/>
  <c r="R8" i="49"/>
  <c r="S62" i="48"/>
  <c r="R62" i="48"/>
  <c r="S61" i="48"/>
  <c r="R61" i="48"/>
  <c r="Q61" i="48"/>
  <c r="P61" i="48"/>
  <c r="E61" i="48"/>
  <c r="S60" i="48"/>
  <c r="R60" i="48"/>
  <c r="Q60" i="48"/>
  <c r="P60" i="48"/>
  <c r="P59" i="48" s="1"/>
  <c r="E60" i="48"/>
  <c r="U60" i="48" s="1"/>
  <c r="S59" i="48"/>
  <c r="R59" i="48"/>
  <c r="S58" i="48"/>
  <c r="R58" i="48"/>
  <c r="S57" i="48"/>
  <c r="R57" i="48"/>
  <c r="Q57" i="48"/>
  <c r="P57" i="48"/>
  <c r="E57" i="48"/>
  <c r="T57" i="48" s="1"/>
  <c r="S56" i="48"/>
  <c r="R56" i="48"/>
  <c r="Q56" i="48"/>
  <c r="P56" i="48"/>
  <c r="E56" i="48"/>
  <c r="U56" i="48" s="1"/>
  <c r="S55" i="48"/>
  <c r="R55" i="48"/>
  <c r="Q55" i="48"/>
  <c r="P55" i="48"/>
  <c r="E55" i="48"/>
  <c r="S54" i="48"/>
  <c r="R54" i="48"/>
  <c r="Q54" i="48"/>
  <c r="P54" i="48"/>
  <c r="E54" i="48"/>
  <c r="U54" i="48" s="1"/>
  <c r="S53" i="48"/>
  <c r="R53" i="48"/>
  <c r="S52" i="48"/>
  <c r="R52" i="48"/>
  <c r="Q52" i="48"/>
  <c r="P52" i="48"/>
  <c r="E52" i="48"/>
  <c r="T52" i="48" s="1"/>
  <c r="S51" i="48"/>
  <c r="R51" i="48"/>
  <c r="Q51" i="48"/>
  <c r="P51" i="48"/>
  <c r="E51" i="48"/>
  <c r="U51" i="48" s="1"/>
  <c r="S50" i="48"/>
  <c r="R50" i="48"/>
  <c r="Q50" i="48"/>
  <c r="P50" i="48"/>
  <c r="E50" i="48"/>
  <c r="S49" i="48"/>
  <c r="R49" i="48"/>
  <c r="Q49" i="48"/>
  <c r="P49" i="48"/>
  <c r="E49" i="48"/>
  <c r="U49" i="48" s="1"/>
  <c r="S48" i="48"/>
  <c r="R48" i="48"/>
  <c r="Q48" i="48"/>
  <c r="P48" i="48"/>
  <c r="E48" i="48"/>
  <c r="T48" i="48" s="1"/>
  <c r="S47" i="48"/>
  <c r="R47" i="48"/>
  <c r="Q47" i="48"/>
  <c r="P47" i="48"/>
  <c r="E47" i="48"/>
  <c r="U47" i="48" s="1"/>
  <c r="S46" i="48"/>
  <c r="R46" i="48"/>
  <c r="Q46" i="48"/>
  <c r="P46" i="48"/>
  <c r="E46" i="48"/>
  <c r="S45" i="48"/>
  <c r="R45" i="48"/>
  <c r="Q45" i="48"/>
  <c r="P45" i="48"/>
  <c r="T45" i="48" s="1"/>
  <c r="E45" i="48"/>
  <c r="U45" i="48" s="1"/>
  <c r="S44" i="48"/>
  <c r="R44" i="48"/>
  <c r="Q44" i="48"/>
  <c r="P44" i="48"/>
  <c r="E44" i="48"/>
  <c r="U44" i="48" s="1"/>
  <c r="S43" i="48"/>
  <c r="R43" i="48"/>
  <c r="S42" i="48"/>
  <c r="R42" i="48"/>
  <c r="S41" i="48"/>
  <c r="R41" i="48"/>
  <c r="Q41" i="48"/>
  <c r="P41" i="48"/>
  <c r="E41" i="48"/>
  <c r="U41" i="48" s="1"/>
  <c r="S40" i="48"/>
  <c r="R40" i="48"/>
  <c r="Q40" i="48"/>
  <c r="P40" i="48"/>
  <c r="E40" i="48"/>
  <c r="S39" i="48"/>
  <c r="R39" i="48"/>
  <c r="Q39" i="48"/>
  <c r="P39" i="48"/>
  <c r="E39" i="48"/>
  <c r="U39" i="48" s="1"/>
  <c r="S38" i="48"/>
  <c r="R38" i="48"/>
  <c r="Q38" i="48"/>
  <c r="P38" i="48"/>
  <c r="E38" i="48"/>
  <c r="T38" i="48" s="1"/>
  <c r="S37" i="48"/>
  <c r="R37" i="48"/>
  <c r="Q37" i="48"/>
  <c r="P37" i="48"/>
  <c r="E37" i="48"/>
  <c r="U37" i="48" s="1"/>
  <c r="S36" i="48"/>
  <c r="R36" i="48"/>
  <c r="Q36" i="48"/>
  <c r="P36" i="48"/>
  <c r="E36" i="48"/>
  <c r="S35" i="48"/>
  <c r="R35" i="48"/>
  <c r="Q35" i="48"/>
  <c r="P35" i="48"/>
  <c r="E35" i="48"/>
  <c r="U35" i="48" s="1"/>
  <c r="S34" i="48"/>
  <c r="R34" i="48"/>
  <c r="Q34" i="48"/>
  <c r="P34" i="48"/>
  <c r="E34" i="48"/>
  <c r="T34" i="48" s="1"/>
  <c r="S33" i="48"/>
  <c r="R33" i="48"/>
  <c r="Q33" i="48"/>
  <c r="P33" i="48"/>
  <c r="E33" i="48"/>
  <c r="U33" i="48" s="1"/>
  <c r="S32" i="48"/>
  <c r="R32" i="48"/>
  <c r="Q32" i="48"/>
  <c r="P32" i="48"/>
  <c r="E32" i="48"/>
  <c r="S31" i="48"/>
  <c r="R31" i="48"/>
  <c r="Q31" i="48"/>
  <c r="P31" i="48"/>
  <c r="E31" i="48"/>
  <c r="U31" i="48" s="1"/>
  <c r="S30" i="48"/>
  <c r="R30" i="48"/>
  <c r="Q30" i="48"/>
  <c r="P30" i="48"/>
  <c r="E30" i="48"/>
  <c r="T30" i="48" s="1"/>
  <c r="S29" i="48"/>
  <c r="R29" i="48"/>
  <c r="Q29" i="48"/>
  <c r="P29" i="48"/>
  <c r="E29" i="48"/>
  <c r="U29" i="48" s="1"/>
  <c r="S28" i="48"/>
  <c r="R28" i="48"/>
  <c r="Q28" i="48"/>
  <c r="P28" i="48"/>
  <c r="E28" i="48"/>
  <c r="S27" i="48"/>
  <c r="R27" i="48"/>
  <c r="S26" i="48"/>
  <c r="R26" i="48"/>
  <c r="Q26" i="48"/>
  <c r="P26" i="48"/>
  <c r="E26" i="48"/>
  <c r="U26" i="48" s="1"/>
  <c r="S25" i="48"/>
  <c r="R25" i="48"/>
  <c r="Q25" i="48"/>
  <c r="P25" i="48"/>
  <c r="E25" i="48"/>
  <c r="T25" i="48" s="1"/>
  <c r="T24" i="48"/>
  <c r="S24" i="48"/>
  <c r="R24" i="48"/>
  <c r="Q24" i="48"/>
  <c r="P24" i="48"/>
  <c r="E24" i="48"/>
  <c r="U24" i="48" s="1"/>
  <c r="S23" i="48"/>
  <c r="R23" i="48"/>
  <c r="Q23" i="48"/>
  <c r="P23" i="48"/>
  <c r="E23" i="48"/>
  <c r="S22" i="48"/>
  <c r="R22" i="48"/>
  <c r="Q22" i="48"/>
  <c r="P22" i="48"/>
  <c r="E22" i="48"/>
  <c r="U22" i="48" s="1"/>
  <c r="S21" i="48"/>
  <c r="R21" i="48"/>
  <c r="Q21" i="48"/>
  <c r="P21" i="48"/>
  <c r="E21" i="48"/>
  <c r="T21" i="48" s="1"/>
  <c r="T20" i="48"/>
  <c r="S20" i="48"/>
  <c r="R20" i="48"/>
  <c r="Q20" i="48"/>
  <c r="P20" i="48"/>
  <c r="E20" i="48"/>
  <c r="U20" i="48" s="1"/>
  <c r="S19" i="48"/>
  <c r="R19" i="48"/>
  <c r="Q19" i="48"/>
  <c r="P19" i="48"/>
  <c r="E19" i="48"/>
  <c r="S18" i="48"/>
  <c r="R18" i="48"/>
  <c r="Q18" i="48"/>
  <c r="P18" i="48"/>
  <c r="E18" i="48"/>
  <c r="U18" i="48" s="1"/>
  <c r="S17" i="48"/>
  <c r="R17" i="48"/>
  <c r="Q17" i="48"/>
  <c r="P17" i="48"/>
  <c r="E17" i="48"/>
  <c r="T17" i="48" s="1"/>
  <c r="T16" i="48"/>
  <c r="S16" i="48"/>
  <c r="R16" i="48"/>
  <c r="Q16" i="48"/>
  <c r="P16" i="48"/>
  <c r="E16" i="48"/>
  <c r="U16" i="48" s="1"/>
  <c r="S15" i="48"/>
  <c r="R15" i="48"/>
  <c r="Q15" i="48"/>
  <c r="P15" i="48"/>
  <c r="E15" i="48"/>
  <c r="S14" i="48"/>
  <c r="R14" i="48"/>
  <c r="Q14" i="48"/>
  <c r="P14" i="48"/>
  <c r="E14" i="48"/>
  <c r="U14" i="48" s="1"/>
  <c r="S13" i="48"/>
  <c r="R13" i="48"/>
  <c r="Q13" i="48"/>
  <c r="P13" i="48"/>
  <c r="E13" i="48"/>
  <c r="T13" i="48" s="1"/>
  <c r="T12" i="48"/>
  <c r="S12" i="48"/>
  <c r="R12" i="48"/>
  <c r="Q12" i="48"/>
  <c r="P12" i="48"/>
  <c r="E12" i="48"/>
  <c r="U12" i="48" s="1"/>
  <c r="S11" i="48"/>
  <c r="R11" i="48"/>
  <c r="Q11" i="48"/>
  <c r="P11" i="48"/>
  <c r="E11" i="48"/>
  <c r="S10" i="48"/>
  <c r="R10" i="48"/>
  <c r="Q10" i="48"/>
  <c r="P10" i="48"/>
  <c r="E10" i="48"/>
  <c r="U10" i="48" s="1"/>
  <c r="S9" i="48"/>
  <c r="R9" i="48"/>
  <c r="S8" i="48"/>
  <c r="R8" i="48"/>
  <c r="S62" i="47"/>
  <c r="S61" i="47"/>
  <c r="R61" i="47"/>
  <c r="Q61" i="47"/>
  <c r="P61" i="47"/>
  <c r="E61" i="47"/>
  <c r="T61" i="47" s="1"/>
  <c r="S60" i="47"/>
  <c r="R60" i="47"/>
  <c r="Q60" i="47"/>
  <c r="P60" i="47"/>
  <c r="P59" i="47" s="1"/>
  <c r="E60" i="47"/>
  <c r="U60" i="47" s="1"/>
  <c r="S59" i="47"/>
  <c r="R59" i="47"/>
  <c r="S58" i="47"/>
  <c r="S57" i="47"/>
  <c r="R57" i="47"/>
  <c r="Q57" i="47"/>
  <c r="P57" i="47"/>
  <c r="E57" i="47"/>
  <c r="S56" i="47"/>
  <c r="R56" i="47"/>
  <c r="Q56" i="47"/>
  <c r="P56" i="47"/>
  <c r="T56" i="47" s="1"/>
  <c r="E56" i="47"/>
  <c r="U56" i="47" s="1"/>
  <c r="U55" i="47"/>
  <c r="S55" i="47"/>
  <c r="R55" i="47"/>
  <c r="Q55" i="47"/>
  <c r="P55" i="47"/>
  <c r="E55" i="47"/>
  <c r="T55" i="47" s="1"/>
  <c r="S54" i="47"/>
  <c r="R54" i="47"/>
  <c r="Q54" i="47"/>
  <c r="P54" i="47"/>
  <c r="P53" i="47" s="1"/>
  <c r="E54" i="47"/>
  <c r="T54" i="47" s="1"/>
  <c r="S53" i="47"/>
  <c r="R53" i="47"/>
  <c r="S52" i="47"/>
  <c r="R52" i="47"/>
  <c r="Q52" i="47"/>
  <c r="P52" i="47"/>
  <c r="E52" i="47"/>
  <c r="S51" i="47"/>
  <c r="R51" i="47"/>
  <c r="Q51" i="47"/>
  <c r="P51" i="47"/>
  <c r="E51" i="47"/>
  <c r="U51" i="47" s="1"/>
  <c r="S50" i="47"/>
  <c r="R50" i="47"/>
  <c r="Q50" i="47"/>
  <c r="P50" i="47"/>
  <c r="E50" i="47"/>
  <c r="T50" i="47" s="1"/>
  <c r="S49" i="47"/>
  <c r="R49" i="47"/>
  <c r="Q49" i="47"/>
  <c r="P49" i="47"/>
  <c r="E49" i="47"/>
  <c r="U49" i="47" s="1"/>
  <c r="S48" i="47"/>
  <c r="R48" i="47"/>
  <c r="Q48" i="47"/>
  <c r="P48" i="47"/>
  <c r="E48" i="47"/>
  <c r="S47" i="47"/>
  <c r="R47" i="47"/>
  <c r="Q47" i="47"/>
  <c r="P47" i="47"/>
  <c r="E47" i="47"/>
  <c r="U47" i="47" s="1"/>
  <c r="S46" i="47"/>
  <c r="R46" i="47"/>
  <c r="Q46" i="47"/>
  <c r="P46" i="47"/>
  <c r="E46" i="47"/>
  <c r="T46" i="47" s="1"/>
  <c r="S45" i="47"/>
  <c r="R45" i="47"/>
  <c r="Q45" i="47"/>
  <c r="P45" i="47"/>
  <c r="E45" i="47"/>
  <c r="U45" i="47" s="1"/>
  <c r="S44" i="47"/>
  <c r="R44" i="47"/>
  <c r="Q44" i="47"/>
  <c r="P44" i="47"/>
  <c r="E44" i="47"/>
  <c r="S43" i="47"/>
  <c r="R43" i="47"/>
  <c r="S42" i="47"/>
  <c r="S41" i="47"/>
  <c r="R41" i="47"/>
  <c r="Q41" i="47"/>
  <c r="P41" i="47"/>
  <c r="E41" i="47"/>
  <c r="U41" i="47" s="1"/>
  <c r="S40" i="47"/>
  <c r="R40" i="47"/>
  <c r="Q40" i="47"/>
  <c r="P40" i="47"/>
  <c r="E40" i="47"/>
  <c r="T40" i="47" s="1"/>
  <c r="S39" i="47"/>
  <c r="R39" i="47"/>
  <c r="Q39" i="47"/>
  <c r="P39" i="47"/>
  <c r="E39" i="47"/>
  <c r="U39" i="47" s="1"/>
  <c r="S38" i="47"/>
  <c r="R38" i="47"/>
  <c r="Q38" i="47"/>
  <c r="P38" i="47"/>
  <c r="E38" i="47"/>
  <c r="S37" i="47"/>
  <c r="R37" i="47"/>
  <c r="Q37" i="47"/>
  <c r="P37" i="47"/>
  <c r="E37" i="47"/>
  <c r="U37" i="47" s="1"/>
  <c r="S36" i="47"/>
  <c r="R36" i="47"/>
  <c r="Q36" i="47"/>
  <c r="P36" i="47"/>
  <c r="E36" i="47"/>
  <c r="T36" i="47" s="1"/>
  <c r="S35" i="47"/>
  <c r="R35" i="47"/>
  <c r="Q35" i="47"/>
  <c r="P35" i="47"/>
  <c r="E35" i="47"/>
  <c r="U35" i="47" s="1"/>
  <c r="S34" i="47"/>
  <c r="R34" i="47"/>
  <c r="Q34" i="47"/>
  <c r="P34" i="47"/>
  <c r="E34" i="47"/>
  <c r="S33" i="47"/>
  <c r="R33" i="47"/>
  <c r="Q33" i="47"/>
  <c r="P33" i="47"/>
  <c r="E33" i="47"/>
  <c r="U33" i="47" s="1"/>
  <c r="S32" i="47"/>
  <c r="R32" i="47"/>
  <c r="Q32" i="47"/>
  <c r="P32" i="47"/>
  <c r="E32" i="47"/>
  <c r="T32" i="47" s="1"/>
  <c r="S31" i="47"/>
  <c r="R31" i="47"/>
  <c r="Q31" i="47"/>
  <c r="P31" i="47"/>
  <c r="E31" i="47"/>
  <c r="U31" i="47" s="1"/>
  <c r="S30" i="47"/>
  <c r="R30" i="47"/>
  <c r="Q30" i="47"/>
  <c r="P30" i="47"/>
  <c r="E30" i="47"/>
  <c r="S29" i="47"/>
  <c r="R29" i="47"/>
  <c r="Q29" i="47"/>
  <c r="P29" i="47"/>
  <c r="E29" i="47"/>
  <c r="U29" i="47" s="1"/>
  <c r="S28" i="47"/>
  <c r="R28" i="47"/>
  <c r="Q28" i="47"/>
  <c r="Q27" i="47" s="1"/>
  <c r="P28" i="47"/>
  <c r="E28" i="47"/>
  <c r="U28" i="47" s="1"/>
  <c r="S27" i="47"/>
  <c r="R27" i="47"/>
  <c r="S26" i="47"/>
  <c r="R26" i="47"/>
  <c r="Q26" i="47"/>
  <c r="P26" i="47"/>
  <c r="E26" i="47"/>
  <c r="T26" i="47" s="1"/>
  <c r="S25" i="47"/>
  <c r="R25" i="47"/>
  <c r="Q25" i="47"/>
  <c r="P25" i="47"/>
  <c r="E25" i="47"/>
  <c r="S24" i="47"/>
  <c r="R24" i="47"/>
  <c r="Q24" i="47"/>
  <c r="P24" i="47"/>
  <c r="E24" i="47"/>
  <c r="U24" i="47" s="1"/>
  <c r="S23" i="47"/>
  <c r="R23" i="47"/>
  <c r="Q23" i="47"/>
  <c r="P23" i="47"/>
  <c r="E23" i="47"/>
  <c r="T23" i="47" s="1"/>
  <c r="S22" i="47"/>
  <c r="R22" i="47"/>
  <c r="Q22" i="47"/>
  <c r="P22" i="47"/>
  <c r="E22" i="47"/>
  <c r="T22" i="47" s="1"/>
  <c r="S21" i="47"/>
  <c r="R21" i="47"/>
  <c r="Q21" i="47"/>
  <c r="P21" i="47"/>
  <c r="E21" i="47"/>
  <c r="S20" i="47"/>
  <c r="R20" i="47"/>
  <c r="Q20" i="47"/>
  <c r="P20" i="47"/>
  <c r="E20" i="47"/>
  <c r="U20" i="47" s="1"/>
  <c r="S19" i="47"/>
  <c r="R19" i="47"/>
  <c r="Q19" i="47"/>
  <c r="P19" i="47"/>
  <c r="E19" i="47"/>
  <c r="T19" i="47" s="1"/>
  <c r="S18" i="47"/>
  <c r="R18" i="47"/>
  <c r="Q18" i="47"/>
  <c r="P18" i="47"/>
  <c r="E18" i="47"/>
  <c r="T18" i="47" s="1"/>
  <c r="S17" i="47"/>
  <c r="R17" i="47"/>
  <c r="Q17" i="47"/>
  <c r="P17" i="47"/>
  <c r="E17" i="47"/>
  <c r="S16" i="47"/>
  <c r="R16" i="47"/>
  <c r="Q16" i="47"/>
  <c r="P16" i="47"/>
  <c r="T16" i="47" s="1"/>
  <c r="E16" i="47"/>
  <c r="S15" i="47"/>
  <c r="R15" i="47"/>
  <c r="Q15" i="47"/>
  <c r="P15" i="47"/>
  <c r="E15" i="47"/>
  <c r="T15" i="47" s="1"/>
  <c r="S14" i="47"/>
  <c r="R14" i="47"/>
  <c r="Q14" i="47"/>
  <c r="P14" i="47"/>
  <c r="E14" i="47"/>
  <c r="U14" i="47" s="1"/>
  <c r="S13" i="47"/>
  <c r="R13" i="47"/>
  <c r="Q13" i="47"/>
  <c r="P13" i="47"/>
  <c r="E13" i="47"/>
  <c r="S12" i="47"/>
  <c r="R12" i="47"/>
  <c r="Q12" i="47"/>
  <c r="P12" i="47"/>
  <c r="E12" i="47"/>
  <c r="U12" i="47" s="1"/>
  <c r="S11" i="47"/>
  <c r="R11" i="47"/>
  <c r="Q11" i="47"/>
  <c r="P11" i="47"/>
  <c r="E11" i="47"/>
  <c r="T11" i="47" s="1"/>
  <c r="S10" i="47"/>
  <c r="R10" i="47"/>
  <c r="Q10" i="47"/>
  <c r="P10" i="47"/>
  <c r="P9" i="47" s="1"/>
  <c r="E10" i="47"/>
  <c r="U10" i="47" s="1"/>
  <c r="S9" i="47"/>
  <c r="R9" i="47"/>
  <c r="S8" i="47"/>
  <c r="R8" i="47"/>
  <c r="S62" i="46"/>
  <c r="R62" i="46"/>
  <c r="S61" i="46"/>
  <c r="R61" i="46"/>
  <c r="Q61" i="46"/>
  <c r="P61" i="46"/>
  <c r="E61" i="46"/>
  <c r="S60" i="46"/>
  <c r="R60" i="46"/>
  <c r="Q60" i="46"/>
  <c r="P60" i="46"/>
  <c r="P59" i="46" s="1"/>
  <c r="E60" i="46"/>
  <c r="U60" i="46" s="1"/>
  <c r="S59" i="46"/>
  <c r="R59" i="46"/>
  <c r="S58" i="46"/>
  <c r="R58" i="46"/>
  <c r="S57" i="46"/>
  <c r="R57" i="46"/>
  <c r="Q57" i="46"/>
  <c r="P57" i="46"/>
  <c r="E57" i="46"/>
  <c r="T57" i="46" s="1"/>
  <c r="S56" i="46"/>
  <c r="R56" i="46"/>
  <c r="Q56" i="46"/>
  <c r="U56" i="46" s="1"/>
  <c r="P56" i="46"/>
  <c r="T56" i="46" s="1"/>
  <c r="E56" i="46"/>
  <c r="S55" i="46"/>
  <c r="R55" i="46"/>
  <c r="Q55" i="46"/>
  <c r="P55" i="46"/>
  <c r="E55" i="46"/>
  <c r="S54" i="46"/>
  <c r="R54" i="46"/>
  <c r="Q54" i="46"/>
  <c r="P54" i="46"/>
  <c r="E54" i="46"/>
  <c r="U54" i="46" s="1"/>
  <c r="S53" i="46"/>
  <c r="R53" i="46"/>
  <c r="S52" i="46"/>
  <c r="R52" i="46"/>
  <c r="Q52" i="46"/>
  <c r="P52" i="46"/>
  <c r="E52" i="46"/>
  <c r="T52" i="46" s="1"/>
  <c r="S51" i="46"/>
  <c r="R51" i="46"/>
  <c r="Q51" i="46"/>
  <c r="P51" i="46"/>
  <c r="E51" i="46"/>
  <c r="U51" i="46" s="1"/>
  <c r="S50" i="46"/>
  <c r="R50" i="46"/>
  <c r="Q50" i="46"/>
  <c r="P50" i="46"/>
  <c r="E50" i="46"/>
  <c r="S49" i="46"/>
  <c r="R49" i="46"/>
  <c r="Q49" i="46"/>
  <c r="P49" i="46"/>
  <c r="E49" i="46"/>
  <c r="U49" i="46" s="1"/>
  <c r="S48" i="46"/>
  <c r="R48" i="46"/>
  <c r="Q48" i="46"/>
  <c r="P48" i="46"/>
  <c r="E48" i="46"/>
  <c r="T48" i="46" s="1"/>
  <c r="S47" i="46"/>
  <c r="R47" i="46"/>
  <c r="Q47" i="46"/>
  <c r="P47" i="46"/>
  <c r="E47" i="46"/>
  <c r="U47" i="46" s="1"/>
  <c r="S46" i="46"/>
  <c r="R46" i="46"/>
  <c r="Q46" i="46"/>
  <c r="P46" i="46"/>
  <c r="E46" i="46"/>
  <c r="S45" i="46"/>
  <c r="R45" i="46"/>
  <c r="Q45" i="46"/>
  <c r="P45" i="46"/>
  <c r="E45" i="46"/>
  <c r="U45" i="46" s="1"/>
  <c r="S44" i="46"/>
  <c r="R44" i="46"/>
  <c r="Q44" i="46"/>
  <c r="Q43" i="46" s="1"/>
  <c r="P44" i="46"/>
  <c r="E44" i="46"/>
  <c r="U44" i="46" s="1"/>
  <c r="S43" i="46"/>
  <c r="R43" i="46"/>
  <c r="S42" i="46"/>
  <c r="R42" i="46"/>
  <c r="T41" i="46"/>
  <c r="S41" i="46"/>
  <c r="R41" i="46"/>
  <c r="Q41" i="46"/>
  <c r="P41" i="46"/>
  <c r="E41" i="46"/>
  <c r="U41" i="46" s="1"/>
  <c r="S40" i="46"/>
  <c r="R40" i="46"/>
  <c r="Q40" i="46"/>
  <c r="P40" i="46"/>
  <c r="E40" i="46"/>
  <c r="S39" i="46"/>
  <c r="R39" i="46"/>
  <c r="Q39" i="46"/>
  <c r="P39" i="46"/>
  <c r="E39" i="46"/>
  <c r="U39" i="46" s="1"/>
  <c r="S38" i="46"/>
  <c r="R38" i="46"/>
  <c r="Q38" i="46"/>
  <c r="P38" i="46"/>
  <c r="E38" i="46"/>
  <c r="T38" i="46" s="1"/>
  <c r="S37" i="46"/>
  <c r="R37" i="46"/>
  <c r="Q37" i="46"/>
  <c r="P37" i="46"/>
  <c r="E37" i="46"/>
  <c r="U37" i="46" s="1"/>
  <c r="S36" i="46"/>
  <c r="R36" i="46"/>
  <c r="Q36" i="46"/>
  <c r="P36" i="46"/>
  <c r="E36" i="46"/>
  <c r="S35" i="46"/>
  <c r="R35" i="46"/>
  <c r="Q35" i="46"/>
  <c r="P35" i="46"/>
  <c r="E35" i="46"/>
  <c r="U35" i="46" s="1"/>
  <c r="S34" i="46"/>
  <c r="R34" i="46"/>
  <c r="Q34" i="46"/>
  <c r="P34" i="46"/>
  <c r="E34" i="46"/>
  <c r="T34" i="46" s="1"/>
  <c r="S33" i="46"/>
  <c r="R33" i="46"/>
  <c r="Q33" i="46"/>
  <c r="P33" i="46"/>
  <c r="E33" i="46"/>
  <c r="U33" i="46" s="1"/>
  <c r="S32" i="46"/>
  <c r="R32" i="46"/>
  <c r="Q32" i="46"/>
  <c r="P32" i="46"/>
  <c r="E32" i="46"/>
  <c r="S31" i="46"/>
  <c r="R31" i="46"/>
  <c r="Q31" i="46"/>
  <c r="P31" i="46"/>
  <c r="E31" i="46"/>
  <c r="U31" i="46" s="1"/>
  <c r="S30" i="46"/>
  <c r="R30" i="46"/>
  <c r="Q30" i="46"/>
  <c r="U30" i="46" s="1"/>
  <c r="P30" i="46"/>
  <c r="E30" i="46"/>
  <c r="S29" i="46"/>
  <c r="R29" i="46"/>
  <c r="Q29" i="46"/>
  <c r="P29" i="46"/>
  <c r="E29" i="46"/>
  <c r="U29" i="46" s="1"/>
  <c r="S28" i="46"/>
  <c r="R28" i="46"/>
  <c r="Q28" i="46"/>
  <c r="P28" i="46"/>
  <c r="E28" i="46"/>
  <c r="S27" i="46"/>
  <c r="R27" i="46"/>
  <c r="S26" i="46"/>
  <c r="R26" i="46"/>
  <c r="Q26" i="46"/>
  <c r="P26" i="46"/>
  <c r="E26" i="46"/>
  <c r="U26" i="46" s="1"/>
  <c r="U25" i="46"/>
  <c r="S25" i="46"/>
  <c r="R25" i="46"/>
  <c r="Q25" i="46"/>
  <c r="P25" i="46"/>
  <c r="E25" i="46"/>
  <c r="T25" i="46" s="1"/>
  <c r="S24" i="46"/>
  <c r="R24" i="46"/>
  <c r="Q24" i="46"/>
  <c r="P24" i="46"/>
  <c r="E24" i="46"/>
  <c r="U24" i="46" s="1"/>
  <c r="S23" i="46"/>
  <c r="R23" i="46"/>
  <c r="Q23" i="46"/>
  <c r="P23" i="46"/>
  <c r="E23" i="46"/>
  <c r="S22" i="46"/>
  <c r="R22" i="46"/>
  <c r="Q22" i="46"/>
  <c r="P22" i="46"/>
  <c r="E22" i="46"/>
  <c r="U22" i="46" s="1"/>
  <c r="S21" i="46"/>
  <c r="R21" i="46"/>
  <c r="Q21" i="46"/>
  <c r="P21" i="46"/>
  <c r="E21" i="46"/>
  <c r="T21" i="46" s="1"/>
  <c r="T20" i="46"/>
  <c r="S20" i="46"/>
  <c r="R20" i="46"/>
  <c r="Q20" i="46"/>
  <c r="P20" i="46"/>
  <c r="E20" i="46"/>
  <c r="U20" i="46" s="1"/>
  <c r="S19" i="46"/>
  <c r="R19" i="46"/>
  <c r="Q19" i="46"/>
  <c r="P19" i="46"/>
  <c r="E19" i="46"/>
  <c r="S18" i="46"/>
  <c r="R18" i="46"/>
  <c r="Q18" i="46"/>
  <c r="P18" i="46"/>
  <c r="E18" i="46"/>
  <c r="U18" i="46" s="1"/>
  <c r="S17" i="46"/>
  <c r="R17" i="46"/>
  <c r="Q17" i="46"/>
  <c r="P17" i="46"/>
  <c r="E17" i="46"/>
  <c r="T17" i="46" s="1"/>
  <c r="S16" i="46"/>
  <c r="R16" i="46"/>
  <c r="Q16" i="46"/>
  <c r="U16" i="46" s="1"/>
  <c r="P16" i="46"/>
  <c r="T16" i="46" s="1"/>
  <c r="E16" i="46"/>
  <c r="S15" i="46"/>
  <c r="R15" i="46"/>
  <c r="Q15" i="46"/>
  <c r="P15" i="46"/>
  <c r="E15" i="46"/>
  <c r="S14" i="46"/>
  <c r="R14" i="46"/>
  <c r="Q14" i="46"/>
  <c r="P14" i="46"/>
  <c r="E14" i="46"/>
  <c r="U14" i="46" s="1"/>
  <c r="S13" i="46"/>
  <c r="R13" i="46"/>
  <c r="Q13" i="46"/>
  <c r="P13" i="46"/>
  <c r="E13" i="46"/>
  <c r="T13" i="46" s="1"/>
  <c r="T12" i="46"/>
  <c r="S12" i="46"/>
  <c r="R12" i="46"/>
  <c r="Q12" i="46"/>
  <c r="P12" i="46"/>
  <c r="E12" i="46"/>
  <c r="U12" i="46" s="1"/>
  <c r="S11" i="46"/>
  <c r="R11" i="46"/>
  <c r="Q11" i="46"/>
  <c r="P11" i="46"/>
  <c r="E11" i="46"/>
  <c r="S10" i="46"/>
  <c r="R10" i="46"/>
  <c r="Q10" i="46"/>
  <c r="P10" i="46"/>
  <c r="E10" i="46"/>
  <c r="U10" i="46" s="1"/>
  <c r="S9" i="46"/>
  <c r="R9" i="46"/>
  <c r="S8" i="46"/>
  <c r="R8" i="46"/>
  <c r="S62" i="45"/>
  <c r="R62" i="45"/>
  <c r="S61" i="45"/>
  <c r="R61" i="45"/>
  <c r="Q61" i="45"/>
  <c r="P61" i="45"/>
  <c r="E61" i="45"/>
  <c r="T61" i="45" s="1"/>
  <c r="S60" i="45"/>
  <c r="R60" i="45"/>
  <c r="Q60" i="45"/>
  <c r="P60" i="45"/>
  <c r="P59" i="45" s="1"/>
  <c r="E60" i="45"/>
  <c r="U60" i="45" s="1"/>
  <c r="S59" i="45"/>
  <c r="R59" i="45"/>
  <c r="S58" i="45"/>
  <c r="R58" i="45"/>
  <c r="S57" i="45"/>
  <c r="R57" i="45"/>
  <c r="Q57" i="45"/>
  <c r="P57" i="45"/>
  <c r="E57" i="45"/>
  <c r="S56" i="45"/>
  <c r="R56" i="45"/>
  <c r="Q56" i="45"/>
  <c r="P56" i="45"/>
  <c r="T56" i="45" s="1"/>
  <c r="E56" i="45"/>
  <c r="U56" i="45" s="1"/>
  <c r="S55" i="45"/>
  <c r="R55" i="45"/>
  <c r="Q55" i="45"/>
  <c r="P55" i="45"/>
  <c r="E55" i="45"/>
  <c r="T55" i="45" s="1"/>
  <c r="U54" i="45"/>
  <c r="T54" i="45"/>
  <c r="S54" i="45"/>
  <c r="R54" i="45"/>
  <c r="Q54" i="45"/>
  <c r="P54" i="45"/>
  <c r="P53" i="45" s="1"/>
  <c r="E54" i="45"/>
  <c r="S53" i="45"/>
  <c r="R53" i="45"/>
  <c r="S52" i="45"/>
  <c r="R52" i="45"/>
  <c r="Q52" i="45"/>
  <c r="P52" i="45"/>
  <c r="E52" i="45"/>
  <c r="S51" i="45"/>
  <c r="R51" i="45"/>
  <c r="Q51" i="45"/>
  <c r="P51" i="45"/>
  <c r="E51" i="45"/>
  <c r="U51" i="45" s="1"/>
  <c r="S50" i="45"/>
  <c r="R50" i="45"/>
  <c r="Q50" i="45"/>
  <c r="P50" i="45"/>
  <c r="E50" i="45"/>
  <c r="T50" i="45" s="1"/>
  <c r="S49" i="45"/>
  <c r="R49" i="45"/>
  <c r="Q49" i="45"/>
  <c r="P49" i="45"/>
  <c r="E49" i="45"/>
  <c r="U49" i="45" s="1"/>
  <c r="S48" i="45"/>
  <c r="R48" i="45"/>
  <c r="Q48" i="45"/>
  <c r="P48" i="45"/>
  <c r="E48" i="45"/>
  <c r="S47" i="45"/>
  <c r="R47" i="45"/>
  <c r="Q47" i="45"/>
  <c r="P47" i="45"/>
  <c r="E47" i="45"/>
  <c r="U47" i="45" s="1"/>
  <c r="S46" i="45"/>
  <c r="R46" i="45"/>
  <c r="Q46" i="45"/>
  <c r="P46" i="45"/>
  <c r="E46" i="45"/>
  <c r="T46" i="45" s="1"/>
  <c r="S45" i="45"/>
  <c r="R45" i="45"/>
  <c r="Q45" i="45"/>
  <c r="P45" i="45"/>
  <c r="E45" i="45"/>
  <c r="U45" i="45" s="1"/>
  <c r="S44" i="45"/>
  <c r="R44" i="45"/>
  <c r="Q44" i="45"/>
  <c r="P44" i="45"/>
  <c r="E44" i="45"/>
  <c r="S43" i="45"/>
  <c r="R43" i="45"/>
  <c r="S42" i="45"/>
  <c r="R42" i="45"/>
  <c r="S41" i="45"/>
  <c r="R41" i="45"/>
  <c r="Q41" i="45"/>
  <c r="P41" i="45"/>
  <c r="E41" i="45"/>
  <c r="U41" i="45" s="1"/>
  <c r="U40" i="45"/>
  <c r="S40" i="45"/>
  <c r="R40" i="45"/>
  <c r="Q40" i="45"/>
  <c r="P40" i="45"/>
  <c r="E40" i="45"/>
  <c r="T40" i="45" s="1"/>
  <c r="S39" i="45"/>
  <c r="R39" i="45"/>
  <c r="Q39" i="45"/>
  <c r="P39" i="45"/>
  <c r="E39" i="45"/>
  <c r="U39" i="45" s="1"/>
  <c r="S38" i="45"/>
  <c r="R38" i="45"/>
  <c r="Q38" i="45"/>
  <c r="P38" i="45"/>
  <c r="E38" i="45"/>
  <c r="S37" i="45"/>
  <c r="R37" i="45"/>
  <c r="Q37" i="45"/>
  <c r="P37" i="45"/>
  <c r="E37" i="45"/>
  <c r="U37" i="45" s="1"/>
  <c r="S36" i="45"/>
  <c r="R36" i="45"/>
  <c r="Q36" i="45"/>
  <c r="P36" i="45"/>
  <c r="E36" i="45"/>
  <c r="T36" i="45" s="1"/>
  <c r="T35" i="45"/>
  <c r="S35" i="45"/>
  <c r="R35" i="45"/>
  <c r="Q35" i="45"/>
  <c r="P35" i="45"/>
  <c r="E35" i="45"/>
  <c r="U35" i="45" s="1"/>
  <c r="S34" i="45"/>
  <c r="R34" i="45"/>
  <c r="Q34" i="45"/>
  <c r="P34" i="45"/>
  <c r="E34" i="45"/>
  <c r="S33" i="45"/>
  <c r="R33" i="45"/>
  <c r="Q33" i="45"/>
  <c r="P33" i="45"/>
  <c r="E33" i="45"/>
  <c r="U33" i="45" s="1"/>
  <c r="S32" i="45"/>
  <c r="R32" i="45"/>
  <c r="Q32" i="45"/>
  <c r="P32" i="45"/>
  <c r="E32" i="45"/>
  <c r="T32" i="45" s="1"/>
  <c r="S31" i="45"/>
  <c r="R31" i="45"/>
  <c r="Q31" i="45"/>
  <c r="P31" i="45"/>
  <c r="E31" i="45"/>
  <c r="U31" i="45" s="1"/>
  <c r="S30" i="45"/>
  <c r="R30" i="45"/>
  <c r="Q30" i="45"/>
  <c r="P30" i="45"/>
  <c r="E30" i="45"/>
  <c r="S29" i="45"/>
  <c r="R29" i="45"/>
  <c r="Q29" i="45"/>
  <c r="P29" i="45"/>
  <c r="E29" i="45"/>
  <c r="U29" i="45" s="1"/>
  <c r="S28" i="45"/>
  <c r="R28" i="45"/>
  <c r="Q28" i="45"/>
  <c r="Q27" i="45" s="1"/>
  <c r="P28" i="45"/>
  <c r="E28" i="45"/>
  <c r="U28" i="45" s="1"/>
  <c r="S27" i="45"/>
  <c r="R27" i="45"/>
  <c r="S26" i="45"/>
  <c r="R26" i="45"/>
  <c r="Q26" i="45"/>
  <c r="P26" i="45"/>
  <c r="E26" i="45"/>
  <c r="U26" i="45" s="1"/>
  <c r="S25" i="45"/>
  <c r="R25" i="45"/>
  <c r="Q25" i="45"/>
  <c r="P25" i="45"/>
  <c r="E25" i="45"/>
  <c r="S24" i="45"/>
  <c r="R24" i="45"/>
  <c r="Q24" i="45"/>
  <c r="P24" i="45"/>
  <c r="E24" i="45"/>
  <c r="U24" i="45" s="1"/>
  <c r="S23" i="45"/>
  <c r="R23" i="45"/>
  <c r="Q23" i="45"/>
  <c r="P23" i="45"/>
  <c r="E23" i="45"/>
  <c r="T23" i="45" s="1"/>
  <c r="S22" i="45"/>
  <c r="R22" i="45"/>
  <c r="Q22" i="45"/>
  <c r="P22" i="45"/>
  <c r="E22" i="45"/>
  <c r="U22" i="45" s="1"/>
  <c r="S21" i="45"/>
  <c r="R21" i="45"/>
  <c r="Q21" i="45"/>
  <c r="P21" i="45"/>
  <c r="E21" i="45"/>
  <c r="S20" i="45"/>
  <c r="R20" i="45"/>
  <c r="Q20" i="45"/>
  <c r="P20" i="45"/>
  <c r="E20" i="45"/>
  <c r="U20" i="45" s="1"/>
  <c r="S19" i="45"/>
  <c r="R19" i="45"/>
  <c r="Q19" i="45"/>
  <c r="P19" i="45"/>
  <c r="E19" i="45"/>
  <c r="T19" i="45" s="1"/>
  <c r="S18" i="45"/>
  <c r="R18" i="45"/>
  <c r="Q18" i="45"/>
  <c r="P18" i="45"/>
  <c r="E18" i="45"/>
  <c r="U18" i="45" s="1"/>
  <c r="S17" i="45"/>
  <c r="R17" i="45"/>
  <c r="Q17" i="45"/>
  <c r="P17" i="45"/>
  <c r="E17" i="45"/>
  <c r="S16" i="45"/>
  <c r="R16" i="45"/>
  <c r="Q16" i="45"/>
  <c r="P16" i="45"/>
  <c r="T16" i="45" s="1"/>
  <c r="E16" i="45"/>
  <c r="S15" i="45"/>
  <c r="R15" i="45"/>
  <c r="Q15" i="45"/>
  <c r="P15" i="45"/>
  <c r="E15" i="45"/>
  <c r="T15" i="45" s="1"/>
  <c r="S14" i="45"/>
  <c r="R14" i="45"/>
  <c r="Q14" i="45"/>
  <c r="P14" i="45"/>
  <c r="E14" i="45"/>
  <c r="U14" i="45" s="1"/>
  <c r="S13" i="45"/>
  <c r="R13" i="45"/>
  <c r="Q13" i="45"/>
  <c r="P13" i="45"/>
  <c r="E13" i="45"/>
  <c r="S12" i="45"/>
  <c r="R12" i="45"/>
  <c r="Q12" i="45"/>
  <c r="P12" i="45"/>
  <c r="E12" i="45"/>
  <c r="U12" i="45" s="1"/>
  <c r="S11" i="45"/>
  <c r="R11" i="45"/>
  <c r="Q11" i="45"/>
  <c r="P11" i="45"/>
  <c r="E11" i="45"/>
  <c r="T11" i="45" s="1"/>
  <c r="S10" i="45"/>
  <c r="R10" i="45"/>
  <c r="Q10" i="45"/>
  <c r="P10" i="45"/>
  <c r="E10" i="45"/>
  <c r="U10" i="45" s="1"/>
  <c r="S9" i="45"/>
  <c r="R9" i="45"/>
  <c r="S8" i="45"/>
  <c r="R8" i="45"/>
  <c r="S62" i="44"/>
  <c r="R62" i="44"/>
  <c r="S61" i="44"/>
  <c r="R61" i="44"/>
  <c r="Q61" i="44"/>
  <c r="P61" i="44"/>
  <c r="E61" i="44"/>
  <c r="S60" i="44"/>
  <c r="R60" i="44"/>
  <c r="Q60" i="44"/>
  <c r="P60" i="44"/>
  <c r="P59" i="44" s="1"/>
  <c r="E60" i="44"/>
  <c r="U60" i="44" s="1"/>
  <c r="S59" i="44"/>
  <c r="R59" i="44"/>
  <c r="S58" i="44"/>
  <c r="R58" i="44"/>
  <c r="S57" i="44"/>
  <c r="R57" i="44"/>
  <c r="Q57" i="44"/>
  <c r="P57" i="44"/>
  <c r="E57" i="44"/>
  <c r="T57" i="44" s="1"/>
  <c r="S56" i="44"/>
  <c r="R56" i="44"/>
  <c r="Q56" i="44"/>
  <c r="U56" i="44" s="1"/>
  <c r="P56" i="44"/>
  <c r="T56" i="44" s="1"/>
  <c r="E56" i="44"/>
  <c r="S55" i="44"/>
  <c r="R55" i="44"/>
  <c r="Q55" i="44"/>
  <c r="P55" i="44"/>
  <c r="E55" i="44"/>
  <c r="S54" i="44"/>
  <c r="R54" i="44"/>
  <c r="Q54" i="44"/>
  <c r="P54" i="44"/>
  <c r="E54" i="44"/>
  <c r="U54" i="44" s="1"/>
  <c r="S53" i="44"/>
  <c r="R53" i="44"/>
  <c r="S52" i="44"/>
  <c r="R52" i="44"/>
  <c r="Q52" i="44"/>
  <c r="P52" i="44"/>
  <c r="E52" i="44"/>
  <c r="T52" i="44" s="1"/>
  <c r="S51" i="44"/>
  <c r="R51" i="44"/>
  <c r="Q51" i="44"/>
  <c r="P51" i="44"/>
  <c r="E51" i="44"/>
  <c r="U51" i="44" s="1"/>
  <c r="S50" i="44"/>
  <c r="R50" i="44"/>
  <c r="Q50" i="44"/>
  <c r="P50" i="44"/>
  <c r="E50" i="44"/>
  <c r="S49" i="44"/>
  <c r="R49" i="44"/>
  <c r="Q49" i="44"/>
  <c r="P49" i="44"/>
  <c r="E49" i="44"/>
  <c r="U49" i="44" s="1"/>
  <c r="S48" i="44"/>
  <c r="R48" i="44"/>
  <c r="Q48" i="44"/>
  <c r="P48" i="44"/>
  <c r="E48" i="44"/>
  <c r="T48" i="44" s="1"/>
  <c r="S47" i="44"/>
  <c r="R47" i="44"/>
  <c r="Q47" i="44"/>
  <c r="P47" i="44"/>
  <c r="E47" i="44"/>
  <c r="U47" i="44" s="1"/>
  <c r="S46" i="44"/>
  <c r="R46" i="44"/>
  <c r="Q46" i="44"/>
  <c r="P46" i="44"/>
  <c r="E46" i="44"/>
  <c r="S45" i="44"/>
  <c r="R45" i="44"/>
  <c r="Q45" i="44"/>
  <c r="P45" i="44"/>
  <c r="E45" i="44"/>
  <c r="U45" i="44" s="1"/>
  <c r="S44" i="44"/>
  <c r="R44" i="44"/>
  <c r="Q44" i="44"/>
  <c r="Q43" i="44" s="1"/>
  <c r="P44" i="44"/>
  <c r="E44" i="44"/>
  <c r="U44" i="44" s="1"/>
  <c r="S43" i="44"/>
  <c r="R43" i="44"/>
  <c r="S42" i="44"/>
  <c r="R42" i="44"/>
  <c r="T41" i="44"/>
  <c r="S41" i="44"/>
  <c r="R41" i="44"/>
  <c r="Q41" i="44"/>
  <c r="P41" i="44"/>
  <c r="E41" i="44"/>
  <c r="U41" i="44" s="1"/>
  <c r="S40" i="44"/>
  <c r="R40" i="44"/>
  <c r="Q40" i="44"/>
  <c r="P40" i="44"/>
  <c r="E40" i="44"/>
  <c r="S39" i="44"/>
  <c r="R39" i="44"/>
  <c r="Q39" i="44"/>
  <c r="P39" i="44"/>
  <c r="E39" i="44"/>
  <c r="U39" i="44" s="1"/>
  <c r="S38" i="44"/>
  <c r="R38" i="44"/>
  <c r="Q38" i="44"/>
  <c r="P38" i="44"/>
  <c r="E38" i="44"/>
  <c r="T38" i="44" s="1"/>
  <c r="S37" i="44"/>
  <c r="R37" i="44"/>
  <c r="Q37" i="44"/>
  <c r="P37" i="44"/>
  <c r="E37" i="44"/>
  <c r="U37" i="44" s="1"/>
  <c r="S36" i="44"/>
  <c r="R36" i="44"/>
  <c r="Q36" i="44"/>
  <c r="P36" i="44"/>
  <c r="E36" i="44"/>
  <c r="S35" i="44"/>
  <c r="R35" i="44"/>
  <c r="Q35" i="44"/>
  <c r="P35" i="44"/>
  <c r="E35" i="44"/>
  <c r="U35" i="44" s="1"/>
  <c r="S34" i="44"/>
  <c r="R34" i="44"/>
  <c r="Q34" i="44"/>
  <c r="P34" i="44"/>
  <c r="E34" i="44"/>
  <c r="T34" i="44" s="1"/>
  <c r="S33" i="44"/>
  <c r="R33" i="44"/>
  <c r="Q33" i="44"/>
  <c r="P33" i="44"/>
  <c r="E33" i="44"/>
  <c r="U33" i="44" s="1"/>
  <c r="S32" i="44"/>
  <c r="R32" i="44"/>
  <c r="Q32" i="44"/>
  <c r="P32" i="44"/>
  <c r="E32" i="44"/>
  <c r="S31" i="44"/>
  <c r="R31" i="44"/>
  <c r="Q31" i="44"/>
  <c r="P31" i="44"/>
  <c r="E31" i="44"/>
  <c r="U31" i="44" s="1"/>
  <c r="S30" i="44"/>
  <c r="R30" i="44"/>
  <c r="Q30" i="44"/>
  <c r="P30" i="44"/>
  <c r="E30" i="44"/>
  <c r="T30" i="44" s="1"/>
  <c r="S29" i="44"/>
  <c r="R29" i="44"/>
  <c r="Q29" i="44"/>
  <c r="P29" i="44"/>
  <c r="E29" i="44"/>
  <c r="U29" i="44" s="1"/>
  <c r="S28" i="44"/>
  <c r="R28" i="44"/>
  <c r="Q28" i="44"/>
  <c r="P28" i="44"/>
  <c r="E28" i="44"/>
  <c r="S27" i="44"/>
  <c r="R27" i="44"/>
  <c r="S26" i="44"/>
  <c r="R26" i="44"/>
  <c r="Q26" i="44"/>
  <c r="P26" i="44"/>
  <c r="E26" i="44"/>
  <c r="U26" i="44" s="1"/>
  <c r="S25" i="44"/>
  <c r="R25" i="44"/>
  <c r="Q25" i="44"/>
  <c r="P25" i="44"/>
  <c r="E25" i="44"/>
  <c r="T25" i="44" s="1"/>
  <c r="S24" i="44"/>
  <c r="R24" i="44"/>
  <c r="Q24" i="44"/>
  <c r="P24" i="44"/>
  <c r="E24" i="44"/>
  <c r="U24" i="44" s="1"/>
  <c r="S23" i="44"/>
  <c r="R23" i="44"/>
  <c r="Q23" i="44"/>
  <c r="P23" i="44"/>
  <c r="E23" i="44"/>
  <c r="S22" i="44"/>
  <c r="R22" i="44"/>
  <c r="Q22" i="44"/>
  <c r="P22" i="44"/>
  <c r="E22" i="44"/>
  <c r="U22" i="44" s="1"/>
  <c r="S21" i="44"/>
  <c r="R21" i="44"/>
  <c r="Q21" i="44"/>
  <c r="P21" i="44"/>
  <c r="E21" i="44"/>
  <c r="T21" i="44" s="1"/>
  <c r="S20" i="44"/>
  <c r="R20" i="44"/>
  <c r="Q20" i="44"/>
  <c r="P20" i="44"/>
  <c r="E20" i="44"/>
  <c r="U20" i="44" s="1"/>
  <c r="S19" i="44"/>
  <c r="R19" i="44"/>
  <c r="Q19" i="44"/>
  <c r="P19" i="44"/>
  <c r="E19" i="44"/>
  <c r="S18" i="44"/>
  <c r="R18" i="44"/>
  <c r="Q18" i="44"/>
  <c r="P18" i="44"/>
  <c r="E18" i="44"/>
  <c r="U18" i="44" s="1"/>
  <c r="S17" i="44"/>
  <c r="R17" i="44"/>
  <c r="Q17" i="44"/>
  <c r="P17" i="44"/>
  <c r="E17" i="44"/>
  <c r="T17" i="44" s="1"/>
  <c r="S16" i="44"/>
  <c r="R16" i="44"/>
  <c r="Q16" i="44"/>
  <c r="U16" i="44" s="1"/>
  <c r="P16" i="44"/>
  <c r="T16" i="44" s="1"/>
  <c r="E16" i="44"/>
  <c r="S15" i="44"/>
  <c r="R15" i="44"/>
  <c r="Q15" i="44"/>
  <c r="P15" i="44"/>
  <c r="E15" i="44"/>
  <c r="S14" i="44"/>
  <c r="R14" i="44"/>
  <c r="Q14" i="44"/>
  <c r="P14" i="44"/>
  <c r="E14" i="44"/>
  <c r="U14" i="44" s="1"/>
  <c r="S13" i="44"/>
  <c r="R13" i="44"/>
  <c r="Q13" i="44"/>
  <c r="P13" i="44"/>
  <c r="E13" i="44"/>
  <c r="T13" i="44" s="1"/>
  <c r="U12" i="44"/>
  <c r="T12" i="44"/>
  <c r="S12" i="44"/>
  <c r="R12" i="44"/>
  <c r="Q12" i="44"/>
  <c r="P12" i="44"/>
  <c r="E12" i="44"/>
  <c r="S11" i="44"/>
  <c r="R11" i="44"/>
  <c r="Q11" i="44"/>
  <c r="P11" i="44"/>
  <c r="E11" i="44"/>
  <c r="S10" i="44"/>
  <c r="R10" i="44"/>
  <c r="Q10" i="44"/>
  <c r="P10" i="44"/>
  <c r="E10" i="44"/>
  <c r="U10" i="44" s="1"/>
  <c r="S9" i="44"/>
  <c r="R9" i="44"/>
  <c r="S8" i="44"/>
  <c r="R8" i="44"/>
  <c r="S62" i="43"/>
  <c r="R62" i="43"/>
  <c r="S61" i="43"/>
  <c r="R61" i="43"/>
  <c r="Q61" i="43"/>
  <c r="P61" i="43"/>
  <c r="E61" i="43"/>
  <c r="T61" i="43" s="1"/>
  <c r="S60" i="43"/>
  <c r="R60" i="43"/>
  <c r="Q60" i="43"/>
  <c r="P60" i="43"/>
  <c r="P59" i="43" s="1"/>
  <c r="E60" i="43"/>
  <c r="T60" i="43" s="1"/>
  <c r="S59" i="43"/>
  <c r="R59" i="43"/>
  <c r="S58" i="43"/>
  <c r="R58" i="43"/>
  <c r="S57" i="43"/>
  <c r="R57" i="43"/>
  <c r="Q57" i="43"/>
  <c r="P57" i="43"/>
  <c r="E57" i="43"/>
  <c r="S56" i="43"/>
  <c r="R56" i="43"/>
  <c r="Q56" i="43"/>
  <c r="P56" i="43"/>
  <c r="T56" i="43" s="1"/>
  <c r="E56" i="43"/>
  <c r="U56" i="43" s="1"/>
  <c r="S55" i="43"/>
  <c r="R55" i="43"/>
  <c r="Q55" i="43"/>
  <c r="P55" i="43"/>
  <c r="E55" i="43"/>
  <c r="T55" i="43" s="1"/>
  <c r="S54" i="43"/>
  <c r="R54" i="43"/>
  <c r="Q54" i="43"/>
  <c r="P54" i="43"/>
  <c r="P53" i="43" s="1"/>
  <c r="E54" i="43"/>
  <c r="U54" i="43" s="1"/>
  <c r="S53" i="43"/>
  <c r="R53" i="43"/>
  <c r="S52" i="43"/>
  <c r="R52" i="43"/>
  <c r="Q52" i="43"/>
  <c r="P52" i="43"/>
  <c r="E52" i="43"/>
  <c r="S51" i="43"/>
  <c r="R51" i="43"/>
  <c r="Q51" i="43"/>
  <c r="P51" i="43"/>
  <c r="E51" i="43"/>
  <c r="U51" i="43" s="1"/>
  <c r="S50" i="43"/>
  <c r="R50" i="43"/>
  <c r="Q50" i="43"/>
  <c r="P50" i="43"/>
  <c r="E50" i="43"/>
  <c r="T50" i="43" s="1"/>
  <c r="S49" i="43"/>
  <c r="R49" i="43"/>
  <c r="Q49" i="43"/>
  <c r="P49" i="43"/>
  <c r="E49" i="43"/>
  <c r="U49" i="43" s="1"/>
  <c r="S48" i="43"/>
  <c r="R48" i="43"/>
  <c r="Q48" i="43"/>
  <c r="P48" i="43"/>
  <c r="E48" i="43"/>
  <c r="S47" i="43"/>
  <c r="R47" i="43"/>
  <c r="Q47" i="43"/>
  <c r="P47" i="43"/>
  <c r="E47" i="43"/>
  <c r="U47" i="43" s="1"/>
  <c r="S46" i="43"/>
  <c r="R46" i="43"/>
  <c r="Q46" i="43"/>
  <c r="P46" i="43"/>
  <c r="E46" i="43"/>
  <c r="T46" i="43" s="1"/>
  <c r="S45" i="43"/>
  <c r="R45" i="43"/>
  <c r="Q45" i="43"/>
  <c r="P45" i="43"/>
  <c r="E45" i="43"/>
  <c r="U45" i="43" s="1"/>
  <c r="S44" i="43"/>
  <c r="R44" i="43"/>
  <c r="Q44" i="43"/>
  <c r="P44" i="43"/>
  <c r="E44" i="43"/>
  <c r="S43" i="43"/>
  <c r="R43" i="43"/>
  <c r="S42" i="43"/>
  <c r="R42" i="43"/>
  <c r="S41" i="43"/>
  <c r="R41" i="43"/>
  <c r="Q41" i="43"/>
  <c r="P41" i="43"/>
  <c r="E41" i="43"/>
  <c r="U41" i="43" s="1"/>
  <c r="S40" i="43"/>
  <c r="R40" i="43"/>
  <c r="Q40" i="43"/>
  <c r="P40" i="43"/>
  <c r="E40" i="43"/>
  <c r="T40" i="43" s="1"/>
  <c r="T39" i="43"/>
  <c r="S39" i="43"/>
  <c r="R39" i="43"/>
  <c r="Q39" i="43"/>
  <c r="P39" i="43"/>
  <c r="E39" i="43"/>
  <c r="U39" i="43" s="1"/>
  <c r="S38" i="43"/>
  <c r="R38" i="43"/>
  <c r="Q38" i="43"/>
  <c r="P38" i="43"/>
  <c r="E38" i="43"/>
  <c r="S37" i="43"/>
  <c r="R37" i="43"/>
  <c r="Q37" i="43"/>
  <c r="P37" i="43"/>
  <c r="E37" i="43"/>
  <c r="U37" i="43" s="1"/>
  <c r="S36" i="43"/>
  <c r="R36" i="43"/>
  <c r="Q36" i="43"/>
  <c r="P36" i="43"/>
  <c r="E36" i="43"/>
  <c r="T36" i="43" s="1"/>
  <c r="T35" i="43"/>
  <c r="S35" i="43"/>
  <c r="R35" i="43"/>
  <c r="Q35" i="43"/>
  <c r="P35" i="43"/>
  <c r="E35" i="43"/>
  <c r="U35" i="43" s="1"/>
  <c r="S34" i="43"/>
  <c r="R34" i="43"/>
  <c r="Q34" i="43"/>
  <c r="P34" i="43"/>
  <c r="E34" i="43"/>
  <c r="S33" i="43"/>
  <c r="R33" i="43"/>
  <c r="Q33" i="43"/>
  <c r="P33" i="43"/>
  <c r="E33" i="43"/>
  <c r="U33" i="43" s="1"/>
  <c r="S32" i="43"/>
  <c r="R32" i="43"/>
  <c r="Q32" i="43"/>
  <c r="U32" i="43" s="1"/>
  <c r="P32" i="43"/>
  <c r="E32" i="43"/>
  <c r="T32" i="43" s="1"/>
  <c r="S31" i="43"/>
  <c r="R31" i="43"/>
  <c r="Q31" i="43"/>
  <c r="P31" i="43"/>
  <c r="E31" i="43"/>
  <c r="T31" i="43" s="1"/>
  <c r="S30" i="43"/>
  <c r="R30" i="43"/>
  <c r="Q30" i="43"/>
  <c r="P30" i="43"/>
  <c r="E30" i="43"/>
  <c r="S29" i="43"/>
  <c r="R29" i="43"/>
  <c r="Q29" i="43"/>
  <c r="P29" i="43"/>
  <c r="E29" i="43"/>
  <c r="U29" i="43" s="1"/>
  <c r="S28" i="43"/>
  <c r="R28" i="43"/>
  <c r="Q28" i="43"/>
  <c r="Q27" i="43" s="1"/>
  <c r="P28" i="43"/>
  <c r="E28" i="43"/>
  <c r="U28" i="43" s="1"/>
  <c r="S27" i="43"/>
  <c r="R27" i="43"/>
  <c r="S26" i="43"/>
  <c r="R26" i="43"/>
  <c r="Q26" i="43"/>
  <c r="P26" i="43"/>
  <c r="E26" i="43"/>
  <c r="U26" i="43" s="1"/>
  <c r="S25" i="43"/>
  <c r="R25" i="43"/>
  <c r="Q25" i="43"/>
  <c r="P25" i="43"/>
  <c r="E25" i="43"/>
  <c r="S24" i="43"/>
  <c r="R24" i="43"/>
  <c r="Q24" i="43"/>
  <c r="P24" i="43"/>
  <c r="E24" i="43"/>
  <c r="U24" i="43" s="1"/>
  <c r="S23" i="43"/>
  <c r="R23" i="43"/>
  <c r="Q23" i="43"/>
  <c r="P23" i="43"/>
  <c r="E23" i="43"/>
  <c r="T23" i="43" s="1"/>
  <c r="S22" i="43"/>
  <c r="R22" i="43"/>
  <c r="Q22" i="43"/>
  <c r="P22" i="43"/>
  <c r="E22" i="43"/>
  <c r="U22" i="43" s="1"/>
  <c r="S21" i="43"/>
  <c r="R21" i="43"/>
  <c r="Q21" i="43"/>
  <c r="P21" i="43"/>
  <c r="E21" i="43"/>
  <c r="S20" i="43"/>
  <c r="R20" i="43"/>
  <c r="Q20" i="43"/>
  <c r="P20" i="43"/>
  <c r="E20" i="43"/>
  <c r="U20" i="43" s="1"/>
  <c r="S19" i="43"/>
  <c r="R19" i="43"/>
  <c r="Q19" i="43"/>
  <c r="P19" i="43"/>
  <c r="E19" i="43"/>
  <c r="T19" i="43" s="1"/>
  <c r="S18" i="43"/>
  <c r="R18" i="43"/>
  <c r="Q18" i="43"/>
  <c r="P18" i="43"/>
  <c r="E18" i="43"/>
  <c r="U18" i="43" s="1"/>
  <c r="S17" i="43"/>
  <c r="R17" i="43"/>
  <c r="Q17" i="43"/>
  <c r="P17" i="43"/>
  <c r="E17" i="43"/>
  <c r="S16" i="43"/>
  <c r="R16" i="43"/>
  <c r="Q16" i="43"/>
  <c r="P16" i="43"/>
  <c r="T16" i="43" s="1"/>
  <c r="E16" i="43"/>
  <c r="S15" i="43"/>
  <c r="R15" i="43"/>
  <c r="Q15" i="43"/>
  <c r="P15" i="43"/>
  <c r="E15" i="43"/>
  <c r="T15" i="43" s="1"/>
  <c r="S14" i="43"/>
  <c r="R14" i="43"/>
  <c r="Q14" i="43"/>
  <c r="P14" i="43"/>
  <c r="E14" i="43"/>
  <c r="U14" i="43" s="1"/>
  <c r="S13" i="43"/>
  <c r="R13" i="43"/>
  <c r="Q13" i="43"/>
  <c r="P13" i="43"/>
  <c r="E13" i="43"/>
  <c r="S12" i="43"/>
  <c r="R12" i="43"/>
  <c r="Q12" i="43"/>
  <c r="P12" i="43"/>
  <c r="E12" i="43"/>
  <c r="U12" i="43" s="1"/>
  <c r="S11" i="43"/>
  <c r="R11" i="43"/>
  <c r="Q11" i="43"/>
  <c r="P11" i="43"/>
  <c r="E11" i="43"/>
  <c r="T11" i="43" s="1"/>
  <c r="S10" i="43"/>
  <c r="R10" i="43"/>
  <c r="Q10" i="43"/>
  <c r="P10" i="43"/>
  <c r="E10" i="43"/>
  <c r="U10" i="43" s="1"/>
  <c r="S9" i="43"/>
  <c r="R9" i="43"/>
  <c r="S8" i="43"/>
  <c r="R8" i="43"/>
  <c r="S62" i="42"/>
  <c r="R62" i="42"/>
  <c r="S61" i="42"/>
  <c r="R61" i="42"/>
  <c r="Q61" i="42"/>
  <c r="P61" i="42"/>
  <c r="E61" i="42"/>
  <c r="S60" i="42"/>
  <c r="R60" i="42"/>
  <c r="Q60" i="42"/>
  <c r="P60" i="42"/>
  <c r="P59" i="42" s="1"/>
  <c r="E60" i="42"/>
  <c r="U60" i="42" s="1"/>
  <c r="S59" i="42"/>
  <c r="R59" i="42"/>
  <c r="S58" i="42"/>
  <c r="R58" i="42"/>
  <c r="S57" i="42"/>
  <c r="R57" i="42"/>
  <c r="Q57" i="42"/>
  <c r="P57" i="42"/>
  <c r="E57" i="42"/>
  <c r="T57" i="42" s="1"/>
  <c r="S56" i="42"/>
  <c r="R56" i="42"/>
  <c r="Q56" i="42"/>
  <c r="P56" i="42"/>
  <c r="E56" i="42"/>
  <c r="S55" i="42"/>
  <c r="R55" i="42"/>
  <c r="Q55" i="42"/>
  <c r="P55" i="42"/>
  <c r="E55" i="42"/>
  <c r="S54" i="42"/>
  <c r="R54" i="42"/>
  <c r="Q54" i="42"/>
  <c r="P54" i="42"/>
  <c r="E54" i="42"/>
  <c r="U54" i="42" s="1"/>
  <c r="S53" i="42"/>
  <c r="R53" i="42"/>
  <c r="S52" i="42"/>
  <c r="R52" i="42"/>
  <c r="Q52" i="42"/>
  <c r="U52" i="42" s="1"/>
  <c r="P52" i="42"/>
  <c r="E52" i="42"/>
  <c r="T52" i="42" s="1"/>
  <c r="S51" i="42"/>
  <c r="R51" i="42"/>
  <c r="Q51" i="42"/>
  <c r="P51" i="42"/>
  <c r="E51" i="42"/>
  <c r="U51" i="42" s="1"/>
  <c r="S50" i="42"/>
  <c r="R50" i="42"/>
  <c r="Q50" i="42"/>
  <c r="P50" i="42"/>
  <c r="E50" i="42"/>
  <c r="S49" i="42"/>
  <c r="R49" i="42"/>
  <c r="Q49" i="42"/>
  <c r="P49" i="42"/>
  <c r="E49" i="42"/>
  <c r="U49" i="42" s="1"/>
  <c r="S48" i="42"/>
  <c r="R48" i="42"/>
  <c r="Q48" i="42"/>
  <c r="P48" i="42"/>
  <c r="E48" i="42"/>
  <c r="T48" i="42" s="1"/>
  <c r="S47" i="42"/>
  <c r="R47" i="42"/>
  <c r="Q47" i="42"/>
  <c r="P47" i="42"/>
  <c r="E47" i="42"/>
  <c r="U47" i="42" s="1"/>
  <c r="S46" i="42"/>
  <c r="R46" i="42"/>
  <c r="Q46" i="42"/>
  <c r="P46" i="42"/>
  <c r="E46" i="42"/>
  <c r="S45" i="42"/>
  <c r="R45" i="42"/>
  <c r="Q45" i="42"/>
  <c r="P45" i="42"/>
  <c r="E45" i="42"/>
  <c r="U45" i="42" s="1"/>
  <c r="S44" i="42"/>
  <c r="R44" i="42"/>
  <c r="Q44" i="42"/>
  <c r="Q43" i="42" s="1"/>
  <c r="P44" i="42"/>
  <c r="E44" i="42"/>
  <c r="U44" i="42" s="1"/>
  <c r="S43" i="42"/>
  <c r="R43" i="42"/>
  <c r="S42" i="42"/>
  <c r="R42" i="42"/>
  <c r="T41" i="42"/>
  <c r="S41" i="42"/>
  <c r="R41" i="42"/>
  <c r="Q41" i="42"/>
  <c r="P41" i="42"/>
  <c r="E41" i="42"/>
  <c r="U41" i="42" s="1"/>
  <c r="S40" i="42"/>
  <c r="R40" i="42"/>
  <c r="Q40" i="42"/>
  <c r="P40" i="42"/>
  <c r="E40" i="42"/>
  <c r="S39" i="42"/>
  <c r="R39" i="42"/>
  <c r="Q39" i="42"/>
  <c r="P39" i="42"/>
  <c r="E39" i="42"/>
  <c r="U39" i="42" s="1"/>
  <c r="S38" i="42"/>
  <c r="R38" i="42"/>
  <c r="Q38" i="42"/>
  <c r="P38" i="42"/>
  <c r="E38" i="42"/>
  <c r="T38" i="42" s="1"/>
  <c r="T37" i="42"/>
  <c r="S37" i="42"/>
  <c r="R37" i="42"/>
  <c r="Q37" i="42"/>
  <c r="P37" i="42"/>
  <c r="E37" i="42"/>
  <c r="U37" i="42" s="1"/>
  <c r="S36" i="42"/>
  <c r="R36" i="42"/>
  <c r="Q36" i="42"/>
  <c r="P36" i="42"/>
  <c r="E36" i="42"/>
  <c r="S35" i="42"/>
  <c r="R35" i="42"/>
  <c r="Q35" i="42"/>
  <c r="P35" i="42"/>
  <c r="E35" i="42"/>
  <c r="U35" i="42" s="1"/>
  <c r="S34" i="42"/>
  <c r="R34" i="42"/>
  <c r="Q34" i="42"/>
  <c r="P34" i="42"/>
  <c r="E34" i="42"/>
  <c r="T34" i="42" s="1"/>
  <c r="T33" i="42"/>
  <c r="S33" i="42"/>
  <c r="R33" i="42"/>
  <c r="Q33" i="42"/>
  <c r="P33" i="42"/>
  <c r="E33" i="42"/>
  <c r="U33" i="42" s="1"/>
  <c r="S32" i="42"/>
  <c r="R32" i="42"/>
  <c r="Q32" i="42"/>
  <c r="P32" i="42"/>
  <c r="E32" i="42"/>
  <c r="S31" i="42"/>
  <c r="R31" i="42"/>
  <c r="Q31" i="42"/>
  <c r="P31" i="42"/>
  <c r="E31" i="42"/>
  <c r="U31" i="42" s="1"/>
  <c r="S30" i="42"/>
  <c r="R30" i="42"/>
  <c r="Q30" i="42"/>
  <c r="P30" i="42"/>
  <c r="E30" i="42"/>
  <c r="T30" i="42" s="1"/>
  <c r="T29" i="42"/>
  <c r="S29" i="42"/>
  <c r="R29" i="42"/>
  <c r="Q29" i="42"/>
  <c r="P29" i="42"/>
  <c r="E29" i="42"/>
  <c r="U29" i="42" s="1"/>
  <c r="S28" i="42"/>
  <c r="R28" i="42"/>
  <c r="Q28" i="42"/>
  <c r="P28" i="42"/>
  <c r="E28" i="42"/>
  <c r="S27" i="42"/>
  <c r="R27" i="42"/>
  <c r="S26" i="42"/>
  <c r="R26" i="42"/>
  <c r="Q26" i="42"/>
  <c r="P26" i="42"/>
  <c r="E26" i="42"/>
  <c r="U26" i="42" s="1"/>
  <c r="S25" i="42"/>
  <c r="R25" i="42"/>
  <c r="Q25" i="42"/>
  <c r="P25" i="42"/>
  <c r="E25" i="42"/>
  <c r="T25" i="42" s="1"/>
  <c r="S24" i="42"/>
  <c r="R24" i="42"/>
  <c r="Q24" i="42"/>
  <c r="P24" i="42"/>
  <c r="E24" i="42"/>
  <c r="T24" i="42" s="1"/>
  <c r="S23" i="42"/>
  <c r="R23" i="42"/>
  <c r="Q23" i="42"/>
  <c r="P23" i="42"/>
  <c r="E23" i="42"/>
  <c r="S22" i="42"/>
  <c r="R22" i="42"/>
  <c r="Q22" i="42"/>
  <c r="P22" i="42"/>
  <c r="E22" i="42"/>
  <c r="U22" i="42" s="1"/>
  <c r="S21" i="42"/>
  <c r="R21" i="42"/>
  <c r="Q21" i="42"/>
  <c r="P21" i="42"/>
  <c r="E21" i="42"/>
  <c r="T21" i="42" s="1"/>
  <c r="S20" i="42"/>
  <c r="R20" i="42"/>
  <c r="Q20" i="42"/>
  <c r="P20" i="42"/>
  <c r="E20" i="42"/>
  <c r="T20" i="42" s="1"/>
  <c r="S19" i="42"/>
  <c r="R19" i="42"/>
  <c r="Q19" i="42"/>
  <c r="P19" i="42"/>
  <c r="E19" i="42"/>
  <c r="S18" i="42"/>
  <c r="R18" i="42"/>
  <c r="Q18" i="42"/>
  <c r="P18" i="42"/>
  <c r="E18" i="42"/>
  <c r="U18" i="42" s="1"/>
  <c r="S17" i="42"/>
  <c r="R17" i="42"/>
  <c r="Q17" i="42"/>
  <c r="P17" i="42"/>
  <c r="E17" i="42"/>
  <c r="T17" i="42" s="1"/>
  <c r="S16" i="42"/>
  <c r="R16" i="42"/>
  <c r="Q16" i="42"/>
  <c r="U16" i="42" s="1"/>
  <c r="P16" i="42"/>
  <c r="T16" i="42" s="1"/>
  <c r="E16" i="42"/>
  <c r="S15" i="42"/>
  <c r="R15" i="42"/>
  <c r="Q15" i="42"/>
  <c r="P15" i="42"/>
  <c r="E15" i="42"/>
  <c r="S14" i="42"/>
  <c r="R14" i="42"/>
  <c r="Q14" i="42"/>
  <c r="P14" i="42"/>
  <c r="E14" i="42"/>
  <c r="U14" i="42" s="1"/>
  <c r="S13" i="42"/>
  <c r="R13" i="42"/>
  <c r="Q13" i="42"/>
  <c r="P13" i="42"/>
  <c r="E13" i="42"/>
  <c r="T13" i="42" s="1"/>
  <c r="U12" i="42"/>
  <c r="T12" i="42"/>
  <c r="S12" i="42"/>
  <c r="R12" i="42"/>
  <c r="Q12" i="42"/>
  <c r="P12" i="42"/>
  <c r="E12" i="42"/>
  <c r="S11" i="42"/>
  <c r="R11" i="42"/>
  <c r="Q11" i="42"/>
  <c r="P11" i="42"/>
  <c r="E11" i="42"/>
  <c r="S10" i="42"/>
  <c r="R10" i="42"/>
  <c r="Q10" i="42"/>
  <c r="P10" i="42"/>
  <c r="E10" i="42"/>
  <c r="U10" i="42" s="1"/>
  <c r="S9" i="42"/>
  <c r="R9" i="42"/>
  <c r="S8" i="42"/>
  <c r="R8" i="42"/>
  <c r="S62" i="41"/>
  <c r="R62" i="41"/>
  <c r="S61" i="41"/>
  <c r="R61" i="41"/>
  <c r="Q61" i="41"/>
  <c r="P61" i="41"/>
  <c r="E61" i="41"/>
  <c r="T61" i="41" s="1"/>
  <c r="S60" i="41"/>
  <c r="R60" i="41"/>
  <c r="Q60" i="41"/>
  <c r="P60" i="41"/>
  <c r="P59" i="41" s="1"/>
  <c r="E60" i="41"/>
  <c r="U60" i="41" s="1"/>
  <c r="S59" i="41"/>
  <c r="R59" i="41"/>
  <c r="S58" i="41"/>
  <c r="R58" i="41"/>
  <c r="S57" i="41"/>
  <c r="R57" i="41"/>
  <c r="Q57" i="41"/>
  <c r="P57" i="41"/>
  <c r="E57" i="41"/>
  <c r="S56" i="41"/>
  <c r="R56" i="41"/>
  <c r="Q56" i="41"/>
  <c r="P56" i="41"/>
  <c r="T56" i="41" s="1"/>
  <c r="E56" i="41"/>
  <c r="U56" i="41" s="1"/>
  <c r="U55" i="41"/>
  <c r="S55" i="41"/>
  <c r="R55" i="41"/>
  <c r="Q55" i="41"/>
  <c r="P55" i="41"/>
  <c r="E55" i="41"/>
  <c r="T55" i="41" s="1"/>
  <c r="S54" i="41"/>
  <c r="R54" i="41"/>
  <c r="Q54" i="41"/>
  <c r="P54" i="41"/>
  <c r="P53" i="41" s="1"/>
  <c r="E54" i="41"/>
  <c r="U54" i="41" s="1"/>
  <c r="S53" i="41"/>
  <c r="R53" i="41"/>
  <c r="S52" i="41"/>
  <c r="R52" i="41"/>
  <c r="Q52" i="41"/>
  <c r="P52" i="41"/>
  <c r="E52" i="41"/>
  <c r="S51" i="41"/>
  <c r="R51" i="41"/>
  <c r="Q51" i="41"/>
  <c r="P51" i="41"/>
  <c r="E51" i="41"/>
  <c r="U51" i="41" s="1"/>
  <c r="S50" i="41"/>
  <c r="R50" i="41"/>
  <c r="Q50" i="41"/>
  <c r="P50" i="41"/>
  <c r="E50" i="41"/>
  <c r="T50" i="41" s="1"/>
  <c r="S49" i="41"/>
  <c r="R49" i="41"/>
  <c r="Q49" i="41"/>
  <c r="P49" i="41"/>
  <c r="E49" i="41"/>
  <c r="U49" i="41" s="1"/>
  <c r="S48" i="41"/>
  <c r="R48" i="41"/>
  <c r="Q48" i="41"/>
  <c r="P48" i="41"/>
  <c r="E48" i="41"/>
  <c r="S47" i="41"/>
  <c r="R47" i="41"/>
  <c r="Q47" i="41"/>
  <c r="P47" i="41"/>
  <c r="E47" i="41"/>
  <c r="U47" i="41" s="1"/>
  <c r="S46" i="41"/>
  <c r="R46" i="41"/>
  <c r="Q46" i="41"/>
  <c r="P46" i="41"/>
  <c r="E46" i="41"/>
  <c r="T46" i="41" s="1"/>
  <c r="S45" i="41"/>
  <c r="R45" i="41"/>
  <c r="Q45" i="41"/>
  <c r="P45" i="41"/>
  <c r="E45" i="41"/>
  <c r="U45" i="41" s="1"/>
  <c r="S44" i="41"/>
  <c r="R44" i="41"/>
  <c r="Q44" i="41"/>
  <c r="P44" i="41"/>
  <c r="E44" i="41"/>
  <c r="S43" i="41"/>
  <c r="R43" i="41"/>
  <c r="S42" i="41"/>
  <c r="R42" i="41"/>
  <c r="S41" i="41"/>
  <c r="R41" i="41"/>
  <c r="Q41" i="41"/>
  <c r="P41" i="41"/>
  <c r="E41" i="41"/>
  <c r="U41" i="41" s="1"/>
  <c r="S40" i="41"/>
  <c r="R40" i="41"/>
  <c r="Q40" i="41"/>
  <c r="P40" i="41"/>
  <c r="E40" i="41"/>
  <c r="T40" i="41" s="1"/>
  <c r="U39" i="41"/>
  <c r="T39" i="41"/>
  <c r="S39" i="41"/>
  <c r="R39" i="41"/>
  <c r="Q39" i="41"/>
  <c r="P39" i="41"/>
  <c r="E39" i="41"/>
  <c r="S38" i="41"/>
  <c r="R38" i="41"/>
  <c r="Q38" i="41"/>
  <c r="P38" i="41"/>
  <c r="E38" i="41"/>
  <c r="S37" i="41"/>
  <c r="R37" i="41"/>
  <c r="Q37" i="41"/>
  <c r="P37" i="41"/>
  <c r="E37" i="41"/>
  <c r="U37" i="41" s="1"/>
  <c r="S36" i="41"/>
  <c r="R36" i="41"/>
  <c r="Q36" i="41"/>
  <c r="P36" i="41"/>
  <c r="E36" i="41"/>
  <c r="T36" i="41" s="1"/>
  <c r="U35" i="41"/>
  <c r="T35" i="41"/>
  <c r="S35" i="41"/>
  <c r="R35" i="41"/>
  <c r="Q35" i="41"/>
  <c r="P35" i="41"/>
  <c r="E35" i="41"/>
  <c r="S34" i="41"/>
  <c r="R34" i="41"/>
  <c r="Q34" i="41"/>
  <c r="P34" i="41"/>
  <c r="E34" i="41"/>
  <c r="S33" i="41"/>
  <c r="R33" i="41"/>
  <c r="Q33" i="41"/>
  <c r="P33" i="41"/>
  <c r="E33" i="41"/>
  <c r="U33" i="41" s="1"/>
  <c r="S32" i="41"/>
  <c r="R32" i="41"/>
  <c r="Q32" i="41"/>
  <c r="P32" i="41"/>
  <c r="E32" i="41"/>
  <c r="T32" i="41" s="1"/>
  <c r="U31" i="41"/>
  <c r="T31" i="41"/>
  <c r="S31" i="41"/>
  <c r="R31" i="41"/>
  <c r="Q31" i="41"/>
  <c r="P31" i="41"/>
  <c r="E31" i="41"/>
  <c r="S30" i="41"/>
  <c r="R30" i="41"/>
  <c r="Q30" i="41"/>
  <c r="P30" i="41"/>
  <c r="E30" i="41"/>
  <c r="S29" i="41"/>
  <c r="R29" i="41"/>
  <c r="Q29" i="41"/>
  <c r="P29" i="41"/>
  <c r="E29" i="41"/>
  <c r="U29" i="41" s="1"/>
  <c r="S28" i="41"/>
  <c r="R28" i="41"/>
  <c r="Q28" i="41"/>
  <c r="P28" i="41"/>
  <c r="E28" i="41"/>
  <c r="U28" i="41" s="1"/>
  <c r="S27" i="41"/>
  <c r="R27" i="41"/>
  <c r="S26" i="41"/>
  <c r="R26" i="41"/>
  <c r="Q26" i="41"/>
  <c r="P26" i="41"/>
  <c r="E26" i="41"/>
  <c r="U26" i="41" s="1"/>
  <c r="S25" i="41"/>
  <c r="R25" i="41"/>
  <c r="Q25" i="41"/>
  <c r="P25" i="41"/>
  <c r="E25" i="41"/>
  <c r="S24" i="41"/>
  <c r="R24" i="41"/>
  <c r="Q24" i="41"/>
  <c r="P24" i="41"/>
  <c r="E24" i="41"/>
  <c r="U24" i="41" s="1"/>
  <c r="S23" i="41"/>
  <c r="R23" i="41"/>
  <c r="Q23" i="41"/>
  <c r="P23" i="41"/>
  <c r="E23" i="41"/>
  <c r="T23" i="41" s="1"/>
  <c r="S22" i="41"/>
  <c r="R22" i="41"/>
  <c r="Q22" i="41"/>
  <c r="P22" i="41"/>
  <c r="E22" i="41"/>
  <c r="U22" i="41" s="1"/>
  <c r="S21" i="41"/>
  <c r="R21" i="41"/>
  <c r="Q21" i="41"/>
  <c r="P21" i="41"/>
  <c r="E21" i="41"/>
  <c r="S20" i="41"/>
  <c r="R20" i="41"/>
  <c r="Q20" i="41"/>
  <c r="P20" i="41"/>
  <c r="E20" i="41"/>
  <c r="U20" i="41" s="1"/>
  <c r="S19" i="41"/>
  <c r="R19" i="41"/>
  <c r="Q19" i="41"/>
  <c r="P19" i="41"/>
  <c r="E19" i="41"/>
  <c r="T19" i="41" s="1"/>
  <c r="S18" i="41"/>
  <c r="R18" i="41"/>
  <c r="Q18" i="41"/>
  <c r="P18" i="41"/>
  <c r="E18" i="41"/>
  <c r="U18" i="41" s="1"/>
  <c r="S17" i="41"/>
  <c r="R17" i="41"/>
  <c r="Q17" i="41"/>
  <c r="P17" i="41"/>
  <c r="E17" i="41"/>
  <c r="S16" i="41"/>
  <c r="R16" i="41"/>
  <c r="Q16" i="41"/>
  <c r="P16" i="41"/>
  <c r="T16" i="41" s="1"/>
  <c r="E16" i="41"/>
  <c r="S15" i="41"/>
  <c r="R15" i="41"/>
  <c r="Q15" i="41"/>
  <c r="P15" i="41"/>
  <c r="E15" i="41"/>
  <c r="T15" i="41" s="1"/>
  <c r="U14" i="41"/>
  <c r="S14" i="41"/>
  <c r="R14" i="41"/>
  <c r="Q14" i="41"/>
  <c r="P14" i="41"/>
  <c r="E14" i="41"/>
  <c r="T14" i="41" s="1"/>
  <c r="S13" i="41"/>
  <c r="R13" i="41"/>
  <c r="Q13" i="41"/>
  <c r="P13" i="41"/>
  <c r="E13" i="41"/>
  <c r="T12" i="41"/>
  <c r="S12" i="41"/>
  <c r="R12" i="41"/>
  <c r="Q12" i="41"/>
  <c r="P12" i="41"/>
  <c r="E12" i="41"/>
  <c r="U12" i="41" s="1"/>
  <c r="S11" i="41"/>
  <c r="R11" i="41"/>
  <c r="Q11" i="41"/>
  <c r="P11" i="41"/>
  <c r="E11" i="41"/>
  <c r="T11" i="41" s="1"/>
  <c r="S10" i="41"/>
  <c r="R10" i="41"/>
  <c r="Q10" i="41"/>
  <c r="P10" i="41"/>
  <c r="E10" i="41"/>
  <c r="S9" i="41"/>
  <c r="R9" i="41"/>
  <c r="S8" i="41"/>
  <c r="R8" i="41"/>
  <c r="S62" i="40"/>
  <c r="R62" i="40"/>
  <c r="S61" i="40"/>
  <c r="R61" i="40"/>
  <c r="Q61" i="40"/>
  <c r="P61" i="40"/>
  <c r="E61" i="40"/>
  <c r="T60" i="40"/>
  <c r="S60" i="40"/>
  <c r="R60" i="40"/>
  <c r="Q60" i="40"/>
  <c r="P60" i="40"/>
  <c r="P59" i="40" s="1"/>
  <c r="E60" i="40"/>
  <c r="U60" i="40" s="1"/>
  <c r="S59" i="40"/>
  <c r="R59" i="40"/>
  <c r="S58" i="40"/>
  <c r="R58" i="40"/>
  <c r="S57" i="40"/>
  <c r="R57" i="40"/>
  <c r="Q57" i="40"/>
  <c r="P57" i="40"/>
  <c r="E57" i="40"/>
  <c r="T57" i="40" s="1"/>
  <c r="S56" i="40"/>
  <c r="R56" i="40"/>
  <c r="Q56" i="40"/>
  <c r="P56" i="40"/>
  <c r="E56" i="40"/>
  <c r="S55" i="40"/>
  <c r="R55" i="40"/>
  <c r="Q55" i="40"/>
  <c r="P55" i="40"/>
  <c r="E55" i="40"/>
  <c r="S54" i="40"/>
  <c r="R54" i="40"/>
  <c r="Q54" i="40"/>
  <c r="P54" i="40"/>
  <c r="E54" i="40"/>
  <c r="U54" i="40" s="1"/>
  <c r="S53" i="40"/>
  <c r="R53" i="40"/>
  <c r="S52" i="40"/>
  <c r="R52" i="40"/>
  <c r="Q52" i="40"/>
  <c r="P52" i="40"/>
  <c r="E52" i="40"/>
  <c r="T52" i="40" s="1"/>
  <c r="S51" i="40"/>
  <c r="R51" i="40"/>
  <c r="Q51" i="40"/>
  <c r="P51" i="40"/>
  <c r="E51" i="40"/>
  <c r="U51" i="40" s="1"/>
  <c r="S50" i="40"/>
  <c r="R50" i="40"/>
  <c r="Q50" i="40"/>
  <c r="P50" i="40"/>
  <c r="E50" i="40"/>
  <c r="S49" i="40"/>
  <c r="R49" i="40"/>
  <c r="Q49" i="40"/>
  <c r="P49" i="40"/>
  <c r="E49" i="40"/>
  <c r="U49" i="40" s="1"/>
  <c r="S48" i="40"/>
  <c r="R48" i="40"/>
  <c r="Q48" i="40"/>
  <c r="P48" i="40"/>
  <c r="E48" i="40"/>
  <c r="T48" i="40" s="1"/>
  <c r="S47" i="40"/>
  <c r="R47" i="40"/>
  <c r="Q47" i="40"/>
  <c r="P47" i="40"/>
  <c r="E47" i="40"/>
  <c r="U47" i="40" s="1"/>
  <c r="S46" i="40"/>
  <c r="R46" i="40"/>
  <c r="Q46" i="40"/>
  <c r="P46" i="40"/>
  <c r="E46" i="40"/>
  <c r="S45" i="40"/>
  <c r="R45" i="40"/>
  <c r="Q45" i="40"/>
  <c r="P45" i="40"/>
  <c r="E45" i="40"/>
  <c r="U45" i="40" s="1"/>
  <c r="S44" i="40"/>
  <c r="R44" i="40"/>
  <c r="Q44" i="40"/>
  <c r="Q43" i="40" s="1"/>
  <c r="P44" i="40"/>
  <c r="E44" i="40"/>
  <c r="U44" i="40" s="1"/>
  <c r="S43" i="40"/>
  <c r="R43" i="40"/>
  <c r="S42" i="40"/>
  <c r="R42" i="40"/>
  <c r="T41" i="40"/>
  <c r="S41" i="40"/>
  <c r="R41" i="40"/>
  <c r="Q41" i="40"/>
  <c r="P41" i="40"/>
  <c r="E41" i="40"/>
  <c r="U41" i="40" s="1"/>
  <c r="S40" i="40"/>
  <c r="R40" i="40"/>
  <c r="Q40" i="40"/>
  <c r="P40" i="40"/>
  <c r="E40" i="40"/>
  <c r="S39" i="40"/>
  <c r="R39" i="40"/>
  <c r="Q39" i="40"/>
  <c r="P39" i="40"/>
  <c r="E39" i="40"/>
  <c r="U39" i="40" s="1"/>
  <c r="U38" i="40"/>
  <c r="S38" i="40"/>
  <c r="R38" i="40"/>
  <c r="Q38" i="40"/>
  <c r="P38" i="40"/>
  <c r="E38" i="40"/>
  <c r="T38" i="40" s="1"/>
  <c r="T37" i="40"/>
  <c r="S37" i="40"/>
  <c r="R37" i="40"/>
  <c r="Q37" i="40"/>
  <c r="P37" i="40"/>
  <c r="E37" i="40"/>
  <c r="U37" i="40" s="1"/>
  <c r="S36" i="40"/>
  <c r="R36" i="40"/>
  <c r="Q36" i="40"/>
  <c r="P36" i="40"/>
  <c r="E36" i="40"/>
  <c r="S35" i="40"/>
  <c r="R35" i="40"/>
  <c r="Q35" i="40"/>
  <c r="P35" i="40"/>
  <c r="E35" i="40"/>
  <c r="U35" i="40" s="1"/>
  <c r="S34" i="40"/>
  <c r="R34" i="40"/>
  <c r="Q34" i="40"/>
  <c r="P34" i="40"/>
  <c r="E34" i="40"/>
  <c r="T34" i="40" s="1"/>
  <c r="S33" i="40"/>
  <c r="R33" i="40"/>
  <c r="Q33" i="40"/>
  <c r="P33" i="40"/>
  <c r="E33" i="40"/>
  <c r="S32" i="40"/>
  <c r="R32" i="40"/>
  <c r="Q32" i="40"/>
  <c r="P32" i="40"/>
  <c r="E32" i="40"/>
  <c r="S31" i="40"/>
  <c r="R31" i="40"/>
  <c r="Q31" i="40"/>
  <c r="P31" i="40"/>
  <c r="E31" i="40"/>
  <c r="U31" i="40" s="1"/>
  <c r="S30" i="40"/>
  <c r="R30" i="40"/>
  <c r="Q30" i="40"/>
  <c r="P30" i="40"/>
  <c r="E30" i="40"/>
  <c r="T30" i="40" s="1"/>
  <c r="T29" i="40"/>
  <c r="S29" i="40"/>
  <c r="R29" i="40"/>
  <c r="Q29" i="40"/>
  <c r="P29" i="40"/>
  <c r="E29" i="40"/>
  <c r="U29" i="40" s="1"/>
  <c r="S28" i="40"/>
  <c r="R28" i="40"/>
  <c r="Q28" i="40"/>
  <c r="P28" i="40"/>
  <c r="E28" i="40"/>
  <c r="S27" i="40"/>
  <c r="R27" i="40"/>
  <c r="S26" i="40"/>
  <c r="R26" i="40"/>
  <c r="Q26" i="40"/>
  <c r="P26" i="40"/>
  <c r="E26" i="40"/>
  <c r="U26" i="40" s="1"/>
  <c r="S25" i="40"/>
  <c r="R25" i="40"/>
  <c r="Q25" i="40"/>
  <c r="P25" i="40"/>
  <c r="E25" i="40"/>
  <c r="T25" i="40" s="1"/>
  <c r="S24" i="40"/>
  <c r="R24" i="40"/>
  <c r="Q24" i="40"/>
  <c r="U24" i="40" s="1"/>
  <c r="P24" i="40"/>
  <c r="T24" i="40" s="1"/>
  <c r="E24" i="40"/>
  <c r="S23" i="40"/>
  <c r="R23" i="40"/>
  <c r="Q23" i="40"/>
  <c r="P23" i="40"/>
  <c r="E23" i="40"/>
  <c r="S22" i="40"/>
  <c r="R22" i="40"/>
  <c r="Q22" i="40"/>
  <c r="P22" i="40"/>
  <c r="E22" i="40"/>
  <c r="U22" i="40" s="1"/>
  <c r="S21" i="40"/>
  <c r="R21" i="40"/>
  <c r="Q21" i="40"/>
  <c r="P21" i="40"/>
  <c r="E21" i="40"/>
  <c r="T21" i="40" s="1"/>
  <c r="T20" i="40"/>
  <c r="S20" i="40"/>
  <c r="R20" i="40"/>
  <c r="Q20" i="40"/>
  <c r="P20" i="40"/>
  <c r="E20" i="40"/>
  <c r="U20" i="40" s="1"/>
  <c r="S19" i="40"/>
  <c r="R19" i="40"/>
  <c r="Q19" i="40"/>
  <c r="P19" i="40"/>
  <c r="E19" i="40"/>
  <c r="S18" i="40"/>
  <c r="R18" i="40"/>
  <c r="Q18" i="40"/>
  <c r="P18" i="40"/>
  <c r="E18" i="40"/>
  <c r="U18" i="40" s="1"/>
  <c r="S17" i="40"/>
  <c r="R17" i="40"/>
  <c r="Q17" i="40"/>
  <c r="P17" i="40"/>
  <c r="E17" i="40"/>
  <c r="T17" i="40" s="1"/>
  <c r="S16" i="40"/>
  <c r="R16" i="40"/>
  <c r="Q16" i="40"/>
  <c r="U16" i="40" s="1"/>
  <c r="P16" i="40"/>
  <c r="T16" i="40" s="1"/>
  <c r="E16" i="40"/>
  <c r="S15" i="40"/>
  <c r="R15" i="40"/>
  <c r="Q15" i="40"/>
  <c r="P15" i="40"/>
  <c r="E15" i="40"/>
  <c r="S14" i="40"/>
  <c r="R14" i="40"/>
  <c r="Q14" i="40"/>
  <c r="P14" i="40"/>
  <c r="E14" i="40"/>
  <c r="U14" i="40" s="1"/>
  <c r="S13" i="40"/>
  <c r="R13" i="40"/>
  <c r="Q13" i="40"/>
  <c r="P13" i="40"/>
  <c r="E13" i="40"/>
  <c r="T13" i="40" s="1"/>
  <c r="T12" i="40"/>
  <c r="S12" i="40"/>
  <c r="R12" i="40"/>
  <c r="Q12" i="40"/>
  <c r="P12" i="40"/>
  <c r="E12" i="40"/>
  <c r="U12" i="40" s="1"/>
  <c r="S11" i="40"/>
  <c r="R11" i="40"/>
  <c r="Q11" i="40"/>
  <c r="P11" i="40"/>
  <c r="E11" i="40"/>
  <c r="S10" i="40"/>
  <c r="R10" i="40"/>
  <c r="Q10" i="40"/>
  <c r="P10" i="40"/>
  <c r="E10" i="40"/>
  <c r="U10" i="40" s="1"/>
  <c r="S9" i="40"/>
  <c r="R9" i="40"/>
  <c r="S8" i="40"/>
  <c r="R8" i="40"/>
  <c r="S62" i="39"/>
  <c r="R62" i="39"/>
  <c r="S61" i="39"/>
  <c r="R61" i="39"/>
  <c r="Q61" i="39"/>
  <c r="P61" i="39"/>
  <c r="E61" i="39"/>
  <c r="T61" i="39" s="1"/>
  <c r="S60" i="39"/>
  <c r="R60" i="39"/>
  <c r="Q60" i="39"/>
  <c r="P60" i="39"/>
  <c r="P59" i="39" s="1"/>
  <c r="E60" i="39"/>
  <c r="U60" i="39" s="1"/>
  <c r="S59" i="39"/>
  <c r="R59" i="39"/>
  <c r="S58" i="39"/>
  <c r="R58" i="39"/>
  <c r="S57" i="39"/>
  <c r="R57" i="39"/>
  <c r="Q57" i="39"/>
  <c r="P57" i="39"/>
  <c r="E57" i="39"/>
  <c r="S56" i="39"/>
  <c r="R56" i="39"/>
  <c r="Q56" i="39"/>
  <c r="P56" i="39"/>
  <c r="E56" i="39"/>
  <c r="U56" i="39" s="1"/>
  <c r="S55" i="39"/>
  <c r="R55" i="39"/>
  <c r="Q55" i="39"/>
  <c r="P55" i="39"/>
  <c r="E55" i="39"/>
  <c r="T55" i="39" s="1"/>
  <c r="S54" i="39"/>
  <c r="R54" i="39"/>
  <c r="Q54" i="39"/>
  <c r="P54" i="39"/>
  <c r="P53" i="39" s="1"/>
  <c r="E54" i="39"/>
  <c r="U54" i="39" s="1"/>
  <c r="S53" i="39"/>
  <c r="R53" i="39"/>
  <c r="S52" i="39"/>
  <c r="R52" i="39"/>
  <c r="Q52" i="39"/>
  <c r="P52" i="39"/>
  <c r="E52" i="39"/>
  <c r="S51" i="39"/>
  <c r="R51" i="39"/>
  <c r="Q51" i="39"/>
  <c r="P51" i="39"/>
  <c r="E51" i="39"/>
  <c r="U51" i="39" s="1"/>
  <c r="S50" i="39"/>
  <c r="R50" i="39"/>
  <c r="Q50" i="39"/>
  <c r="P50" i="39"/>
  <c r="E50" i="39"/>
  <c r="T50" i="39" s="1"/>
  <c r="S49" i="39"/>
  <c r="R49" i="39"/>
  <c r="Q49" i="39"/>
  <c r="P49" i="39"/>
  <c r="E49" i="39"/>
  <c r="U49" i="39" s="1"/>
  <c r="S48" i="39"/>
  <c r="R48" i="39"/>
  <c r="Q48" i="39"/>
  <c r="P48" i="39"/>
  <c r="E48" i="39"/>
  <c r="S47" i="39"/>
  <c r="R47" i="39"/>
  <c r="Q47" i="39"/>
  <c r="P47" i="39"/>
  <c r="E47" i="39"/>
  <c r="U47" i="39" s="1"/>
  <c r="S46" i="39"/>
  <c r="R46" i="39"/>
  <c r="Q46" i="39"/>
  <c r="P46" i="39"/>
  <c r="E46" i="39"/>
  <c r="T46" i="39" s="1"/>
  <c r="S45" i="39"/>
  <c r="R45" i="39"/>
  <c r="Q45" i="39"/>
  <c r="P45" i="39"/>
  <c r="E45" i="39"/>
  <c r="U45" i="39" s="1"/>
  <c r="S44" i="39"/>
  <c r="R44" i="39"/>
  <c r="Q44" i="39"/>
  <c r="P44" i="39"/>
  <c r="E44" i="39"/>
  <c r="S43" i="39"/>
  <c r="R43" i="39"/>
  <c r="S42" i="39"/>
  <c r="R42" i="39"/>
  <c r="S41" i="39"/>
  <c r="R41" i="39"/>
  <c r="Q41" i="39"/>
  <c r="P41" i="39"/>
  <c r="E41" i="39"/>
  <c r="U41" i="39" s="1"/>
  <c r="S40" i="39"/>
  <c r="R40" i="39"/>
  <c r="Q40" i="39"/>
  <c r="P40" i="39"/>
  <c r="E40" i="39"/>
  <c r="T40" i="39" s="1"/>
  <c r="S39" i="39"/>
  <c r="R39" i="39"/>
  <c r="Q39" i="39"/>
  <c r="P39" i="39"/>
  <c r="E39" i="39"/>
  <c r="U39" i="39" s="1"/>
  <c r="S38" i="39"/>
  <c r="R38" i="39"/>
  <c r="Q38" i="39"/>
  <c r="P38" i="39"/>
  <c r="E38" i="39"/>
  <c r="S37" i="39"/>
  <c r="R37" i="39"/>
  <c r="Q37" i="39"/>
  <c r="P37" i="39"/>
  <c r="E37" i="39"/>
  <c r="U37" i="39" s="1"/>
  <c r="S36" i="39"/>
  <c r="R36" i="39"/>
  <c r="Q36" i="39"/>
  <c r="P36" i="39"/>
  <c r="E36" i="39"/>
  <c r="T36" i="39" s="1"/>
  <c r="S35" i="39"/>
  <c r="R35" i="39"/>
  <c r="Q35" i="39"/>
  <c r="P35" i="39"/>
  <c r="E35" i="39"/>
  <c r="S34" i="39"/>
  <c r="R34" i="39"/>
  <c r="Q34" i="39"/>
  <c r="P34" i="39"/>
  <c r="E34" i="39"/>
  <c r="S33" i="39"/>
  <c r="R33" i="39"/>
  <c r="Q33" i="39"/>
  <c r="P33" i="39"/>
  <c r="T33" i="39" s="1"/>
  <c r="E33" i="39"/>
  <c r="U33" i="39" s="1"/>
  <c r="S32" i="39"/>
  <c r="R32" i="39"/>
  <c r="Q32" i="39"/>
  <c r="P32" i="39"/>
  <c r="E32" i="39"/>
  <c r="T32" i="39" s="1"/>
  <c r="S31" i="39"/>
  <c r="R31" i="39"/>
  <c r="Q31" i="39"/>
  <c r="P31" i="39"/>
  <c r="E31" i="39"/>
  <c r="U31" i="39" s="1"/>
  <c r="S30" i="39"/>
  <c r="R30" i="39"/>
  <c r="Q30" i="39"/>
  <c r="P30" i="39"/>
  <c r="E30" i="39"/>
  <c r="S29" i="39"/>
  <c r="R29" i="39"/>
  <c r="Q29" i="39"/>
  <c r="P29" i="39"/>
  <c r="E29" i="39"/>
  <c r="U29" i="39" s="1"/>
  <c r="S28" i="39"/>
  <c r="R28" i="39"/>
  <c r="Q28" i="39"/>
  <c r="P28" i="39"/>
  <c r="E28" i="39"/>
  <c r="U28" i="39" s="1"/>
  <c r="S27" i="39"/>
  <c r="R27" i="39"/>
  <c r="S26" i="39"/>
  <c r="R26" i="39"/>
  <c r="Q26" i="39"/>
  <c r="P26" i="39"/>
  <c r="E26" i="39"/>
  <c r="U26" i="39" s="1"/>
  <c r="S25" i="39"/>
  <c r="R25" i="39"/>
  <c r="Q25" i="39"/>
  <c r="P25" i="39"/>
  <c r="E25" i="39"/>
  <c r="S24" i="39"/>
  <c r="R24" i="39"/>
  <c r="Q24" i="39"/>
  <c r="P24" i="39"/>
  <c r="E24" i="39"/>
  <c r="U24" i="39" s="1"/>
  <c r="S23" i="39"/>
  <c r="R23" i="39"/>
  <c r="Q23" i="39"/>
  <c r="P23" i="39"/>
  <c r="E23" i="39"/>
  <c r="T23" i="39" s="1"/>
  <c r="S22" i="39"/>
  <c r="R22" i="39"/>
  <c r="Q22" i="39"/>
  <c r="P22" i="39"/>
  <c r="E22" i="39"/>
  <c r="U22" i="39" s="1"/>
  <c r="S21" i="39"/>
  <c r="R21" i="39"/>
  <c r="Q21" i="39"/>
  <c r="P21" i="39"/>
  <c r="E21" i="39"/>
  <c r="S20" i="39"/>
  <c r="R20" i="39"/>
  <c r="Q20" i="39"/>
  <c r="P20" i="39"/>
  <c r="E20" i="39"/>
  <c r="U20" i="39" s="1"/>
  <c r="S19" i="39"/>
  <c r="R19" i="39"/>
  <c r="Q19" i="39"/>
  <c r="P19" i="39"/>
  <c r="E19" i="39"/>
  <c r="T19" i="39" s="1"/>
  <c r="S18" i="39"/>
  <c r="R18" i="39"/>
  <c r="Q18" i="39"/>
  <c r="P18" i="39"/>
  <c r="E18" i="39"/>
  <c r="U18" i="39" s="1"/>
  <c r="S17" i="39"/>
  <c r="R17" i="39"/>
  <c r="Q17" i="39"/>
  <c r="P17" i="39"/>
  <c r="E17" i="39"/>
  <c r="S16" i="39"/>
  <c r="R16" i="39"/>
  <c r="Q16" i="39"/>
  <c r="P16" i="39"/>
  <c r="T16" i="39" s="1"/>
  <c r="E16" i="39"/>
  <c r="U16" i="39" s="1"/>
  <c r="S15" i="39"/>
  <c r="R15" i="39"/>
  <c r="Q15" i="39"/>
  <c r="P15" i="39"/>
  <c r="E15" i="39"/>
  <c r="T15" i="39" s="1"/>
  <c r="S14" i="39"/>
  <c r="R14" i="39"/>
  <c r="Q14" i="39"/>
  <c r="P14" i="39"/>
  <c r="E14" i="39"/>
  <c r="U14" i="39" s="1"/>
  <c r="S13" i="39"/>
  <c r="R13" i="39"/>
  <c r="Q13" i="39"/>
  <c r="P13" i="39"/>
  <c r="E13" i="39"/>
  <c r="S12" i="39"/>
  <c r="R12" i="39"/>
  <c r="Q12" i="39"/>
  <c r="P12" i="39"/>
  <c r="E12" i="39"/>
  <c r="U12" i="39" s="1"/>
  <c r="S11" i="39"/>
  <c r="R11" i="39"/>
  <c r="Q11" i="39"/>
  <c r="P11" i="39"/>
  <c r="E11" i="39"/>
  <c r="T11" i="39" s="1"/>
  <c r="S10" i="39"/>
  <c r="R10" i="39"/>
  <c r="Q10" i="39"/>
  <c r="P10" i="39"/>
  <c r="E10" i="39"/>
  <c r="S9" i="39"/>
  <c r="R9" i="39"/>
  <c r="S8" i="39"/>
  <c r="R8" i="39"/>
  <c r="S62" i="38"/>
  <c r="R62" i="38"/>
  <c r="S61" i="38"/>
  <c r="R61" i="38"/>
  <c r="Q61" i="38"/>
  <c r="P61" i="38"/>
  <c r="E61" i="38"/>
  <c r="T60" i="38"/>
  <c r="S60" i="38"/>
  <c r="R60" i="38"/>
  <c r="Q60" i="38"/>
  <c r="P60" i="38"/>
  <c r="P59" i="38" s="1"/>
  <c r="E60" i="38"/>
  <c r="U60" i="38" s="1"/>
  <c r="S59" i="38"/>
  <c r="R59" i="38"/>
  <c r="S58" i="38"/>
  <c r="R58" i="38"/>
  <c r="S57" i="38"/>
  <c r="R57" i="38"/>
  <c r="Q57" i="38"/>
  <c r="P57" i="38"/>
  <c r="E57" i="38"/>
  <c r="T57" i="38" s="1"/>
  <c r="S56" i="38"/>
  <c r="R56" i="38"/>
  <c r="Q56" i="38"/>
  <c r="U56" i="38" s="1"/>
  <c r="P56" i="38"/>
  <c r="T56" i="38" s="1"/>
  <c r="E56" i="38"/>
  <c r="S55" i="38"/>
  <c r="R55" i="38"/>
  <c r="Q55" i="38"/>
  <c r="P55" i="38"/>
  <c r="E55" i="38"/>
  <c r="S54" i="38"/>
  <c r="R54" i="38"/>
  <c r="Q54" i="38"/>
  <c r="P54" i="38"/>
  <c r="E54" i="38"/>
  <c r="U54" i="38" s="1"/>
  <c r="S53" i="38"/>
  <c r="R53" i="38"/>
  <c r="S52" i="38"/>
  <c r="R52" i="38"/>
  <c r="Q52" i="38"/>
  <c r="P52" i="38"/>
  <c r="E52" i="38"/>
  <c r="T52" i="38" s="1"/>
  <c r="S51" i="38"/>
  <c r="R51" i="38"/>
  <c r="Q51" i="38"/>
  <c r="P51" i="38"/>
  <c r="E51" i="38"/>
  <c r="U51" i="38" s="1"/>
  <c r="S50" i="38"/>
  <c r="R50" i="38"/>
  <c r="Q50" i="38"/>
  <c r="P50" i="38"/>
  <c r="E50" i="38"/>
  <c r="S49" i="38"/>
  <c r="R49" i="38"/>
  <c r="Q49" i="38"/>
  <c r="P49" i="38"/>
  <c r="E49" i="38"/>
  <c r="U49" i="38" s="1"/>
  <c r="S48" i="38"/>
  <c r="R48" i="38"/>
  <c r="Q48" i="38"/>
  <c r="P48" i="38"/>
  <c r="E48" i="38"/>
  <c r="T48" i="38" s="1"/>
  <c r="S47" i="38"/>
  <c r="R47" i="38"/>
  <c r="Q47" i="38"/>
  <c r="P47" i="38"/>
  <c r="E47" i="38"/>
  <c r="U47" i="38" s="1"/>
  <c r="S46" i="38"/>
  <c r="R46" i="38"/>
  <c r="Q46" i="38"/>
  <c r="P46" i="38"/>
  <c r="E46" i="38"/>
  <c r="S45" i="38"/>
  <c r="R45" i="38"/>
  <c r="Q45" i="38"/>
  <c r="P45" i="38"/>
  <c r="E45" i="38"/>
  <c r="U45" i="38" s="1"/>
  <c r="S44" i="38"/>
  <c r="R44" i="38"/>
  <c r="Q44" i="38"/>
  <c r="Q43" i="38" s="1"/>
  <c r="P44" i="38"/>
  <c r="E44" i="38"/>
  <c r="U44" i="38" s="1"/>
  <c r="S43" i="38"/>
  <c r="R43" i="38"/>
  <c r="S42" i="38"/>
  <c r="R42" i="38"/>
  <c r="T41" i="38"/>
  <c r="S41" i="38"/>
  <c r="R41" i="38"/>
  <c r="Q41" i="38"/>
  <c r="P41" i="38"/>
  <c r="E41" i="38"/>
  <c r="U41" i="38" s="1"/>
  <c r="S40" i="38"/>
  <c r="R40" i="38"/>
  <c r="Q40" i="38"/>
  <c r="P40" i="38"/>
  <c r="E40" i="38"/>
  <c r="S39" i="38"/>
  <c r="R39" i="38"/>
  <c r="Q39" i="38"/>
  <c r="P39" i="38"/>
  <c r="E39" i="38"/>
  <c r="U39" i="38" s="1"/>
  <c r="S38" i="38"/>
  <c r="R38" i="38"/>
  <c r="Q38" i="38"/>
  <c r="P38" i="38"/>
  <c r="E38" i="38"/>
  <c r="T38" i="38" s="1"/>
  <c r="T37" i="38"/>
  <c r="S37" i="38"/>
  <c r="R37" i="38"/>
  <c r="Q37" i="38"/>
  <c r="P37" i="38"/>
  <c r="E37" i="38"/>
  <c r="U37" i="38" s="1"/>
  <c r="S36" i="38"/>
  <c r="R36" i="38"/>
  <c r="Q36" i="38"/>
  <c r="P36" i="38"/>
  <c r="E36" i="38"/>
  <c r="S35" i="38"/>
  <c r="R35" i="38"/>
  <c r="Q35" i="38"/>
  <c r="P35" i="38"/>
  <c r="E35" i="38"/>
  <c r="U35" i="38" s="1"/>
  <c r="S34" i="38"/>
  <c r="R34" i="38"/>
  <c r="Q34" i="38"/>
  <c r="P34" i="38"/>
  <c r="E34" i="38"/>
  <c r="T34" i="38" s="1"/>
  <c r="T33" i="38"/>
  <c r="S33" i="38"/>
  <c r="R33" i="38"/>
  <c r="Q33" i="38"/>
  <c r="P33" i="38"/>
  <c r="E33" i="38"/>
  <c r="U33" i="38" s="1"/>
  <c r="S32" i="38"/>
  <c r="R32" i="38"/>
  <c r="Q32" i="38"/>
  <c r="P32" i="38"/>
  <c r="E32" i="38"/>
  <c r="S31" i="38"/>
  <c r="R31" i="38"/>
  <c r="Q31" i="38"/>
  <c r="P31" i="38"/>
  <c r="E31" i="38"/>
  <c r="U31" i="38" s="1"/>
  <c r="S30" i="38"/>
  <c r="R30" i="38"/>
  <c r="Q30" i="38"/>
  <c r="U30" i="38" s="1"/>
  <c r="P30" i="38"/>
  <c r="E30" i="38"/>
  <c r="T30" i="38" s="1"/>
  <c r="S29" i="38"/>
  <c r="R29" i="38"/>
  <c r="Q29" i="38"/>
  <c r="P29" i="38"/>
  <c r="E29" i="38"/>
  <c r="U29" i="38" s="1"/>
  <c r="S28" i="38"/>
  <c r="R28" i="38"/>
  <c r="Q28" i="38"/>
  <c r="P28" i="38"/>
  <c r="E28" i="38"/>
  <c r="S27" i="38"/>
  <c r="R27" i="38"/>
  <c r="S26" i="38"/>
  <c r="R26" i="38"/>
  <c r="Q26" i="38"/>
  <c r="P26" i="38"/>
  <c r="E26" i="38"/>
  <c r="U26" i="38" s="1"/>
  <c r="S25" i="38"/>
  <c r="R25" i="38"/>
  <c r="Q25" i="38"/>
  <c r="P25" i="38"/>
  <c r="E25" i="38"/>
  <c r="T25" i="38" s="1"/>
  <c r="S24" i="38"/>
  <c r="R24" i="38"/>
  <c r="Q24" i="38"/>
  <c r="P24" i="38"/>
  <c r="E24" i="38"/>
  <c r="U24" i="38" s="1"/>
  <c r="S23" i="38"/>
  <c r="R23" i="38"/>
  <c r="Q23" i="38"/>
  <c r="P23" i="38"/>
  <c r="E23" i="38"/>
  <c r="S22" i="38"/>
  <c r="R22" i="38"/>
  <c r="Q22" i="38"/>
  <c r="P22" i="38"/>
  <c r="E22" i="38"/>
  <c r="U22" i="38" s="1"/>
  <c r="S21" i="38"/>
  <c r="R21" i="38"/>
  <c r="Q21" i="38"/>
  <c r="P21" i="38"/>
  <c r="E21" i="38"/>
  <c r="T21" i="38" s="1"/>
  <c r="U20" i="38"/>
  <c r="S20" i="38"/>
  <c r="R20" i="38"/>
  <c r="Q20" i="38"/>
  <c r="P20" i="38"/>
  <c r="E20" i="38"/>
  <c r="T20" i="38" s="1"/>
  <c r="S19" i="38"/>
  <c r="R19" i="38"/>
  <c r="Q19" i="38"/>
  <c r="P19" i="38"/>
  <c r="E19" i="38"/>
  <c r="S18" i="38"/>
  <c r="R18" i="38"/>
  <c r="Q18" i="38"/>
  <c r="P18" i="38"/>
  <c r="E18" i="38"/>
  <c r="U18" i="38" s="1"/>
  <c r="S17" i="38"/>
  <c r="R17" i="38"/>
  <c r="Q17" i="38"/>
  <c r="P17" i="38"/>
  <c r="E17" i="38"/>
  <c r="T17" i="38" s="1"/>
  <c r="S16" i="38"/>
  <c r="R16" i="38"/>
  <c r="Q16" i="38"/>
  <c r="U16" i="38" s="1"/>
  <c r="P16" i="38"/>
  <c r="T16" i="38" s="1"/>
  <c r="E16" i="38"/>
  <c r="S15" i="38"/>
  <c r="R15" i="38"/>
  <c r="Q15" i="38"/>
  <c r="P15" i="38"/>
  <c r="E15" i="38"/>
  <c r="S14" i="38"/>
  <c r="R14" i="38"/>
  <c r="Q14" i="38"/>
  <c r="P14" i="38"/>
  <c r="E14" i="38"/>
  <c r="U14" i="38" s="1"/>
  <c r="S13" i="38"/>
  <c r="R13" i="38"/>
  <c r="Q13" i="38"/>
  <c r="P13" i="38"/>
  <c r="E13" i="38"/>
  <c r="T13" i="38" s="1"/>
  <c r="S12" i="38"/>
  <c r="R12" i="38"/>
  <c r="Q12" i="38"/>
  <c r="P12" i="38"/>
  <c r="E12" i="38"/>
  <c r="U12" i="38" s="1"/>
  <c r="S11" i="38"/>
  <c r="R11" i="38"/>
  <c r="Q11" i="38"/>
  <c r="P11" i="38"/>
  <c r="E11" i="38"/>
  <c r="S10" i="38"/>
  <c r="R10" i="38"/>
  <c r="Q10" i="38"/>
  <c r="P10" i="38"/>
  <c r="E10" i="38"/>
  <c r="S9" i="38"/>
  <c r="R9" i="38"/>
  <c r="S8" i="38"/>
  <c r="R8" i="38"/>
  <c r="S62" i="37"/>
  <c r="R62" i="37"/>
  <c r="S61" i="37"/>
  <c r="R61" i="37"/>
  <c r="Q61" i="37"/>
  <c r="P61" i="37"/>
  <c r="E61" i="37"/>
  <c r="T61" i="37" s="1"/>
  <c r="S60" i="37"/>
  <c r="R60" i="37"/>
  <c r="Q60" i="37"/>
  <c r="P60" i="37"/>
  <c r="P59" i="37" s="1"/>
  <c r="E60" i="37"/>
  <c r="T60" i="37" s="1"/>
  <c r="S59" i="37"/>
  <c r="R59" i="37"/>
  <c r="S58" i="37"/>
  <c r="R58" i="37"/>
  <c r="S57" i="37"/>
  <c r="R57" i="37"/>
  <c r="Q57" i="37"/>
  <c r="P57" i="37"/>
  <c r="E57" i="37"/>
  <c r="S56" i="37"/>
  <c r="R56" i="37"/>
  <c r="Q56" i="37"/>
  <c r="P56" i="37"/>
  <c r="E56" i="37"/>
  <c r="U56" i="37" s="1"/>
  <c r="S55" i="37"/>
  <c r="R55" i="37"/>
  <c r="Q55" i="37"/>
  <c r="P55" i="37"/>
  <c r="E55" i="37"/>
  <c r="T55" i="37" s="1"/>
  <c r="S54" i="37"/>
  <c r="R54" i="37"/>
  <c r="Q54" i="37"/>
  <c r="P54" i="37"/>
  <c r="P53" i="37" s="1"/>
  <c r="E54" i="37"/>
  <c r="U54" i="37" s="1"/>
  <c r="S53" i="37"/>
  <c r="R53" i="37"/>
  <c r="S52" i="37"/>
  <c r="R52" i="37"/>
  <c r="Q52" i="37"/>
  <c r="P52" i="37"/>
  <c r="E52" i="37"/>
  <c r="S51" i="37"/>
  <c r="R51" i="37"/>
  <c r="Q51" i="37"/>
  <c r="P51" i="37"/>
  <c r="E51" i="37"/>
  <c r="U51" i="37" s="1"/>
  <c r="S50" i="37"/>
  <c r="R50" i="37"/>
  <c r="Q50" i="37"/>
  <c r="P50" i="37"/>
  <c r="E50" i="37"/>
  <c r="T50" i="37" s="1"/>
  <c r="S49" i="37"/>
  <c r="R49" i="37"/>
  <c r="Q49" i="37"/>
  <c r="P49" i="37"/>
  <c r="E49" i="37"/>
  <c r="U49" i="37" s="1"/>
  <c r="S48" i="37"/>
  <c r="R48" i="37"/>
  <c r="Q48" i="37"/>
  <c r="P48" i="37"/>
  <c r="E48" i="37"/>
  <c r="S47" i="37"/>
  <c r="R47" i="37"/>
  <c r="Q47" i="37"/>
  <c r="P47" i="37"/>
  <c r="E47" i="37"/>
  <c r="U47" i="37" s="1"/>
  <c r="S46" i="37"/>
  <c r="R46" i="37"/>
  <c r="Q46" i="37"/>
  <c r="P46" i="37"/>
  <c r="E46" i="37"/>
  <c r="T46" i="37" s="1"/>
  <c r="S45" i="37"/>
  <c r="R45" i="37"/>
  <c r="Q45" i="37"/>
  <c r="P45" i="37"/>
  <c r="E45" i="37"/>
  <c r="U45" i="37" s="1"/>
  <c r="S44" i="37"/>
  <c r="R44" i="37"/>
  <c r="Q44" i="37"/>
  <c r="P44" i="37"/>
  <c r="E44" i="37"/>
  <c r="S43" i="37"/>
  <c r="R43" i="37"/>
  <c r="S42" i="37"/>
  <c r="R42" i="37"/>
  <c r="S41" i="37"/>
  <c r="R41" i="37"/>
  <c r="Q41" i="37"/>
  <c r="P41" i="37"/>
  <c r="E41" i="37"/>
  <c r="U41" i="37" s="1"/>
  <c r="S40" i="37"/>
  <c r="R40" i="37"/>
  <c r="Q40" i="37"/>
  <c r="P40" i="37"/>
  <c r="E40" i="37"/>
  <c r="T40" i="37" s="1"/>
  <c r="S39" i="37"/>
  <c r="R39" i="37"/>
  <c r="Q39" i="37"/>
  <c r="P39" i="37"/>
  <c r="E39" i="37"/>
  <c r="U39" i="37" s="1"/>
  <c r="S38" i="37"/>
  <c r="R38" i="37"/>
  <c r="Q38" i="37"/>
  <c r="P38" i="37"/>
  <c r="E38" i="37"/>
  <c r="S37" i="37"/>
  <c r="R37" i="37"/>
  <c r="Q37" i="37"/>
  <c r="P37" i="37"/>
  <c r="E37" i="37"/>
  <c r="U37" i="37" s="1"/>
  <c r="S36" i="37"/>
  <c r="R36" i="37"/>
  <c r="Q36" i="37"/>
  <c r="P36" i="37"/>
  <c r="E36" i="37"/>
  <c r="T36" i="37" s="1"/>
  <c r="U35" i="37"/>
  <c r="S35" i="37"/>
  <c r="R35" i="37"/>
  <c r="Q35" i="37"/>
  <c r="P35" i="37"/>
  <c r="E35" i="37"/>
  <c r="T35" i="37" s="1"/>
  <c r="S34" i="37"/>
  <c r="R34" i="37"/>
  <c r="Q34" i="37"/>
  <c r="P34" i="37"/>
  <c r="E34" i="37"/>
  <c r="S33" i="37"/>
  <c r="R33" i="37"/>
  <c r="Q33" i="37"/>
  <c r="P33" i="37"/>
  <c r="E33" i="37"/>
  <c r="U33" i="37" s="1"/>
  <c r="S32" i="37"/>
  <c r="R32" i="37"/>
  <c r="Q32" i="37"/>
  <c r="P32" i="37"/>
  <c r="E32" i="37"/>
  <c r="T32" i="37" s="1"/>
  <c r="S31" i="37"/>
  <c r="R31" i="37"/>
  <c r="Q31" i="37"/>
  <c r="P31" i="37"/>
  <c r="E31" i="37"/>
  <c r="U31" i="37" s="1"/>
  <c r="S30" i="37"/>
  <c r="R30" i="37"/>
  <c r="Q30" i="37"/>
  <c r="P30" i="37"/>
  <c r="E30" i="37"/>
  <c r="S29" i="37"/>
  <c r="R29" i="37"/>
  <c r="Q29" i="37"/>
  <c r="P29" i="37"/>
  <c r="E29" i="37"/>
  <c r="U29" i="37" s="1"/>
  <c r="S28" i="37"/>
  <c r="R28" i="37"/>
  <c r="Q28" i="37"/>
  <c r="Q27" i="37" s="1"/>
  <c r="P28" i="37"/>
  <c r="E28" i="37"/>
  <c r="U28" i="37" s="1"/>
  <c r="S27" i="37"/>
  <c r="R27" i="37"/>
  <c r="S26" i="37"/>
  <c r="R26" i="37"/>
  <c r="Q26" i="37"/>
  <c r="P26" i="37"/>
  <c r="E26" i="37"/>
  <c r="U26" i="37" s="1"/>
  <c r="S25" i="37"/>
  <c r="R25" i="37"/>
  <c r="Q25" i="37"/>
  <c r="P25" i="37"/>
  <c r="E25" i="37"/>
  <c r="S24" i="37"/>
  <c r="R24" i="37"/>
  <c r="Q24" i="37"/>
  <c r="P24" i="37"/>
  <c r="E24" i="37"/>
  <c r="U24" i="37" s="1"/>
  <c r="S23" i="37"/>
  <c r="R23" i="37"/>
  <c r="Q23" i="37"/>
  <c r="P23" i="37"/>
  <c r="E23" i="37"/>
  <c r="T23" i="37" s="1"/>
  <c r="S22" i="37"/>
  <c r="R22" i="37"/>
  <c r="Q22" i="37"/>
  <c r="P22" i="37"/>
  <c r="E22" i="37"/>
  <c r="U22" i="37" s="1"/>
  <c r="S21" i="37"/>
  <c r="R21" i="37"/>
  <c r="Q21" i="37"/>
  <c r="P21" i="37"/>
  <c r="E21" i="37"/>
  <c r="S20" i="37"/>
  <c r="R20" i="37"/>
  <c r="Q20" i="37"/>
  <c r="P20" i="37"/>
  <c r="E20" i="37"/>
  <c r="U20" i="37" s="1"/>
  <c r="S19" i="37"/>
  <c r="R19" i="37"/>
  <c r="Q19" i="37"/>
  <c r="P19" i="37"/>
  <c r="E19" i="37"/>
  <c r="T19" i="37" s="1"/>
  <c r="S18" i="37"/>
  <c r="R18" i="37"/>
  <c r="Q18" i="37"/>
  <c r="P18" i="37"/>
  <c r="E18" i="37"/>
  <c r="U18" i="37" s="1"/>
  <c r="S17" i="37"/>
  <c r="R17" i="37"/>
  <c r="Q17" i="37"/>
  <c r="P17" i="37"/>
  <c r="E17" i="37"/>
  <c r="S16" i="37"/>
  <c r="R16" i="37"/>
  <c r="Q16" i="37"/>
  <c r="P16" i="37"/>
  <c r="E16" i="37"/>
  <c r="U16" i="37" s="1"/>
  <c r="S15" i="37"/>
  <c r="R15" i="37"/>
  <c r="Q15" i="37"/>
  <c r="P15" i="37"/>
  <c r="E15" i="37"/>
  <c r="T15" i="37" s="1"/>
  <c r="S14" i="37"/>
  <c r="R14" i="37"/>
  <c r="Q14" i="37"/>
  <c r="P14" i="37"/>
  <c r="E14" i="37"/>
  <c r="U14" i="37" s="1"/>
  <c r="S13" i="37"/>
  <c r="R13" i="37"/>
  <c r="Q13" i="37"/>
  <c r="P13" i="37"/>
  <c r="E13" i="37"/>
  <c r="S12" i="37"/>
  <c r="R12" i="37"/>
  <c r="Q12" i="37"/>
  <c r="P12" i="37"/>
  <c r="E12" i="37"/>
  <c r="U12" i="37" s="1"/>
  <c r="S11" i="37"/>
  <c r="R11" i="37"/>
  <c r="Q11" i="37"/>
  <c r="P11" i="37"/>
  <c r="E11" i="37"/>
  <c r="T11" i="37" s="1"/>
  <c r="S10" i="37"/>
  <c r="R10" i="37"/>
  <c r="Q10" i="37"/>
  <c r="P10" i="37"/>
  <c r="E10" i="37"/>
  <c r="U10" i="37" s="1"/>
  <c r="S9" i="37"/>
  <c r="R9" i="37"/>
  <c r="S8" i="37"/>
  <c r="R8" i="37"/>
  <c r="S62" i="36"/>
  <c r="R62" i="36"/>
  <c r="S61" i="36"/>
  <c r="R61" i="36"/>
  <c r="Q61" i="36"/>
  <c r="P61" i="36"/>
  <c r="E61" i="36"/>
  <c r="S60" i="36"/>
  <c r="R60" i="36"/>
  <c r="Q60" i="36"/>
  <c r="P60" i="36"/>
  <c r="E60" i="36"/>
  <c r="U60" i="36" s="1"/>
  <c r="S59" i="36"/>
  <c r="R59" i="36"/>
  <c r="S58" i="36"/>
  <c r="R58" i="36"/>
  <c r="S57" i="36"/>
  <c r="R57" i="36"/>
  <c r="Q57" i="36"/>
  <c r="P57" i="36"/>
  <c r="E57" i="36"/>
  <c r="T57" i="36" s="1"/>
  <c r="S56" i="36"/>
  <c r="R56" i="36"/>
  <c r="Q56" i="36"/>
  <c r="P56" i="36"/>
  <c r="E56" i="36"/>
  <c r="U56" i="36" s="1"/>
  <c r="S55" i="36"/>
  <c r="R55" i="36"/>
  <c r="Q55" i="36"/>
  <c r="P55" i="36"/>
  <c r="E55" i="36"/>
  <c r="S54" i="36"/>
  <c r="R54" i="36"/>
  <c r="Q54" i="36"/>
  <c r="P54" i="36"/>
  <c r="E54" i="36"/>
  <c r="U54" i="36" s="1"/>
  <c r="S53" i="36"/>
  <c r="R53" i="36"/>
  <c r="S52" i="36"/>
  <c r="R52" i="36"/>
  <c r="Q52" i="36"/>
  <c r="P52" i="36"/>
  <c r="E52" i="36"/>
  <c r="T52" i="36" s="1"/>
  <c r="S51" i="36"/>
  <c r="R51" i="36"/>
  <c r="Q51" i="36"/>
  <c r="P51" i="36"/>
  <c r="E51" i="36"/>
  <c r="U51" i="36" s="1"/>
  <c r="S50" i="36"/>
  <c r="R50" i="36"/>
  <c r="Q50" i="36"/>
  <c r="P50" i="36"/>
  <c r="E50" i="36"/>
  <c r="S49" i="36"/>
  <c r="R49" i="36"/>
  <c r="Q49" i="36"/>
  <c r="P49" i="36"/>
  <c r="E49" i="36"/>
  <c r="U49" i="36" s="1"/>
  <c r="S48" i="36"/>
  <c r="R48" i="36"/>
  <c r="Q48" i="36"/>
  <c r="P48" i="36"/>
  <c r="E48" i="36"/>
  <c r="T48" i="36" s="1"/>
  <c r="S47" i="36"/>
  <c r="R47" i="36"/>
  <c r="Q47" i="36"/>
  <c r="P47" i="36"/>
  <c r="E47" i="36"/>
  <c r="U47" i="36" s="1"/>
  <c r="S46" i="36"/>
  <c r="R46" i="36"/>
  <c r="Q46" i="36"/>
  <c r="P46" i="36"/>
  <c r="E46" i="36"/>
  <c r="S45" i="36"/>
  <c r="R45" i="36"/>
  <c r="Q45" i="36"/>
  <c r="P45" i="36"/>
  <c r="E45" i="36"/>
  <c r="U45" i="36" s="1"/>
  <c r="S44" i="36"/>
  <c r="R44" i="36"/>
  <c r="Q44" i="36"/>
  <c r="P44" i="36"/>
  <c r="E44" i="36"/>
  <c r="U44" i="36" s="1"/>
  <c r="S43" i="36"/>
  <c r="R43" i="36"/>
  <c r="S42" i="36"/>
  <c r="R42" i="36"/>
  <c r="S41" i="36"/>
  <c r="R41" i="36"/>
  <c r="Q41" i="36"/>
  <c r="P41" i="36"/>
  <c r="E41" i="36"/>
  <c r="U41" i="36" s="1"/>
  <c r="S40" i="36"/>
  <c r="R40" i="36"/>
  <c r="Q40" i="36"/>
  <c r="P40" i="36"/>
  <c r="E40" i="36"/>
  <c r="S39" i="36"/>
  <c r="R39" i="36"/>
  <c r="Q39" i="36"/>
  <c r="P39" i="36"/>
  <c r="E39" i="36"/>
  <c r="U39" i="36" s="1"/>
  <c r="S38" i="36"/>
  <c r="R38" i="36"/>
  <c r="Q38" i="36"/>
  <c r="P38" i="36"/>
  <c r="E38" i="36"/>
  <c r="T38" i="36" s="1"/>
  <c r="S37" i="36"/>
  <c r="R37" i="36"/>
  <c r="Q37" i="36"/>
  <c r="P37" i="36"/>
  <c r="E37" i="36"/>
  <c r="U37" i="36" s="1"/>
  <c r="S36" i="36"/>
  <c r="R36" i="36"/>
  <c r="Q36" i="36"/>
  <c r="P36" i="36"/>
  <c r="E36" i="36"/>
  <c r="S35" i="36"/>
  <c r="R35" i="36"/>
  <c r="Q35" i="36"/>
  <c r="P35" i="36"/>
  <c r="E35" i="36"/>
  <c r="U35" i="36" s="1"/>
  <c r="S34" i="36"/>
  <c r="R34" i="36"/>
  <c r="Q34" i="36"/>
  <c r="P34" i="36"/>
  <c r="E34" i="36"/>
  <c r="T34" i="36" s="1"/>
  <c r="S33" i="36"/>
  <c r="R33" i="36"/>
  <c r="Q33" i="36"/>
  <c r="P33" i="36"/>
  <c r="E33" i="36"/>
  <c r="U33" i="36" s="1"/>
  <c r="S32" i="36"/>
  <c r="R32" i="36"/>
  <c r="Q32" i="36"/>
  <c r="P32" i="36"/>
  <c r="E32" i="36"/>
  <c r="S31" i="36"/>
  <c r="R31" i="36"/>
  <c r="Q31" i="36"/>
  <c r="P31" i="36"/>
  <c r="E31" i="36"/>
  <c r="U31" i="36" s="1"/>
  <c r="S30" i="36"/>
  <c r="R30" i="36"/>
  <c r="Q30" i="36"/>
  <c r="P30" i="36"/>
  <c r="E30" i="36"/>
  <c r="T30" i="36" s="1"/>
  <c r="S29" i="36"/>
  <c r="R29" i="36"/>
  <c r="Q29" i="36"/>
  <c r="P29" i="36"/>
  <c r="E29" i="36"/>
  <c r="U29" i="36" s="1"/>
  <c r="S28" i="36"/>
  <c r="R28" i="36"/>
  <c r="Q28" i="36"/>
  <c r="P28" i="36"/>
  <c r="E28" i="36"/>
  <c r="S27" i="36"/>
  <c r="R27" i="36"/>
  <c r="S26" i="36"/>
  <c r="R26" i="36"/>
  <c r="Q26" i="36"/>
  <c r="P26" i="36"/>
  <c r="E26" i="36"/>
  <c r="U26" i="36" s="1"/>
  <c r="S25" i="36"/>
  <c r="R25" i="36"/>
  <c r="Q25" i="36"/>
  <c r="P25" i="36"/>
  <c r="E25" i="36"/>
  <c r="T25" i="36" s="1"/>
  <c r="S24" i="36"/>
  <c r="R24" i="36"/>
  <c r="Q24" i="36"/>
  <c r="P24" i="36"/>
  <c r="E24" i="36"/>
  <c r="U24" i="36" s="1"/>
  <c r="S23" i="36"/>
  <c r="R23" i="36"/>
  <c r="Q23" i="36"/>
  <c r="P23" i="36"/>
  <c r="E23" i="36"/>
  <c r="S22" i="36"/>
  <c r="R22" i="36"/>
  <c r="Q22" i="36"/>
  <c r="P22" i="36"/>
  <c r="E22" i="36"/>
  <c r="U22" i="36" s="1"/>
  <c r="S21" i="36"/>
  <c r="R21" i="36"/>
  <c r="Q21" i="36"/>
  <c r="P21" i="36"/>
  <c r="E21" i="36"/>
  <c r="T21" i="36" s="1"/>
  <c r="S20" i="36"/>
  <c r="R20" i="36"/>
  <c r="Q20" i="36"/>
  <c r="P20" i="36"/>
  <c r="E20" i="36"/>
  <c r="U20" i="36" s="1"/>
  <c r="S19" i="36"/>
  <c r="R19" i="36"/>
  <c r="Q19" i="36"/>
  <c r="P19" i="36"/>
  <c r="E19" i="36"/>
  <c r="S18" i="36"/>
  <c r="R18" i="36"/>
  <c r="Q18" i="36"/>
  <c r="P18" i="36"/>
  <c r="E18" i="36"/>
  <c r="U18" i="36" s="1"/>
  <c r="S17" i="36"/>
  <c r="R17" i="36"/>
  <c r="Q17" i="36"/>
  <c r="P17" i="36"/>
  <c r="E17" i="36"/>
  <c r="T17" i="36" s="1"/>
  <c r="S16" i="36"/>
  <c r="R16" i="36"/>
  <c r="Q16" i="36"/>
  <c r="U16" i="36" s="1"/>
  <c r="P16" i="36"/>
  <c r="T16" i="36" s="1"/>
  <c r="E16" i="36"/>
  <c r="S15" i="36"/>
  <c r="R15" i="36"/>
  <c r="Q15" i="36"/>
  <c r="P15" i="36"/>
  <c r="E15" i="36"/>
  <c r="S14" i="36"/>
  <c r="R14" i="36"/>
  <c r="Q14" i="36"/>
  <c r="P14" i="36"/>
  <c r="E14" i="36"/>
  <c r="U14" i="36" s="1"/>
  <c r="S13" i="36"/>
  <c r="R13" i="36"/>
  <c r="Q13" i="36"/>
  <c r="P13" i="36"/>
  <c r="E13" i="36"/>
  <c r="T13" i="36" s="1"/>
  <c r="S12" i="36"/>
  <c r="R12" i="36"/>
  <c r="Q12" i="36"/>
  <c r="P12" i="36"/>
  <c r="E12" i="36"/>
  <c r="U12" i="36" s="1"/>
  <c r="S11" i="36"/>
  <c r="R11" i="36"/>
  <c r="Q11" i="36"/>
  <c r="P11" i="36"/>
  <c r="E11" i="36"/>
  <c r="S10" i="36"/>
  <c r="R10" i="36"/>
  <c r="Q10" i="36"/>
  <c r="P10" i="36"/>
  <c r="E10" i="36"/>
  <c r="U10" i="36" s="1"/>
  <c r="S9" i="36"/>
  <c r="R9" i="36"/>
  <c r="S8" i="36"/>
  <c r="R8" i="36"/>
  <c r="S62" i="35"/>
  <c r="S61" i="35"/>
  <c r="R61" i="35"/>
  <c r="Q61" i="35"/>
  <c r="P61" i="35"/>
  <c r="E61" i="35"/>
  <c r="T61" i="35" s="1"/>
  <c r="S60" i="35"/>
  <c r="R60" i="35"/>
  <c r="Q60" i="35"/>
  <c r="P60" i="35"/>
  <c r="P59" i="35" s="1"/>
  <c r="E60" i="35"/>
  <c r="U60" i="35" s="1"/>
  <c r="S59" i="35"/>
  <c r="R59" i="35"/>
  <c r="S58" i="35"/>
  <c r="S57" i="35"/>
  <c r="R57" i="35"/>
  <c r="Q57" i="35"/>
  <c r="P57" i="35"/>
  <c r="E57" i="35"/>
  <c r="S56" i="35"/>
  <c r="R56" i="35"/>
  <c r="Q56" i="35"/>
  <c r="P56" i="35"/>
  <c r="E56" i="35"/>
  <c r="U56" i="35" s="1"/>
  <c r="S55" i="35"/>
  <c r="R55" i="35"/>
  <c r="Q55" i="35"/>
  <c r="P55" i="35"/>
  <c r="E55" i="35"/>
  <c r="T55" i="35" s="1"/>
  <c r="T54" i="35"/>
  <c r="S54" i="35"/>
  <c r="R54" i="35"/>
  <c r="Q54" i="35"/>
  <c r="P54" i="35"/>
  <c r="P53" i="35" s="1"/>
  <c r="E54" i="35"/>
  <c r="U54" i="35" s="1"/>
  <c r="S53" i="35"/>
  <c r="R53" i="35"/>
  <c r="S52" i="35"/>
  <c r="R52" i="35"/>
  <c r="Q52" i="35"/>
  <c r="P52" i="35"/>
  <c r="E52" i="35"/>
  <c r="S51" i="35"/>
  <c r="R51" i="35"/>
  <c r="Q51" i="35"/>
  <c r="P51" i="35"/>
  <c r="E51" i="35"/>
  <c r="U51" i="35" s="1"/>
  <c r="S50" i="35"/>
  <c r="R50" i="35"/>
  <c r="Q50" i="35"/>
  <c r="P50" i="35"/>
  <c r="E50" i="35"/>
  <c r="T50" i="35" s="1"/>
  <c r="S49" i="35"/>
  <c r="R49" i="35"/>
  <c r="Q49" i="35"/>
  <c r="P49" i="35"/>
  <c r="E49" i="35"/>
  <c r="U49" i="35" s="1"/>
  <c r="S48" i="35"/>
  <c r="R48" i="35"/>
  <c r="Q48" i="35"/>
  <c r="P48" i="35"/>
  <c r="E48" i="35"/>
  <c r="S47" i="35"/>
  <c r="R47" i="35"/>
  <c r="Q47" i="35"/>
  <c r="P47" i="35"/>
  <c r="E47" i="35"/>
  <c r="U47" i="35" s="1"/>
  <c r="S46" i="35"/>
  <c r="R46" i="35"/>
  <c r="Q46" i="35"/>
  <c r="P46" i="35"/>
  <c r="E46" i="35"/>
  <c r="T46" i="35" s="1"/>
  <c r="S45" i="35"/>
  <c r="R45" i="35"/>
  <c r="Q45" i="35"/>
  <c r="P45" i="35"/>
  <c r="E45" i="35"/>
  <c r="U45" i="35" s="1"/>
  <c r="S44" i="35"/>
  <c r="R44" i="35"/>
  <c r="Q44" i="35"/>
  <c r="P44" i="35"/>
  <c r="E44" i="35"/>
  <c r="S43" i="35"/>
  <c r="R43" i="35"/>
  <c r="S42" i="35"/>
  <c r="S41" i="35"/>
  <c r="R41" i="35"/>
  <c r="Q41" i="35"/>
  <c r="P41" i="35"/>
  <c r="E41" i="35"/>
  <c r="U41" i="35" s="1"/>
  <c r="S40" i="35"/>
  <c r="R40" i="35"/>
  <c r="Q40" i="35"/>
  <c r="P40" i="35"/>
  <c r="E40" i="35"/>
  <c r="T40" i="35" s="1"/>
  <c r="S39" i="35"/>
  <c r="R39" i="35"/>
  <c r="Q39" i="35"/>
  <c r="P39" i="35"/>
  <c r="E39" i="35"/>
  <c r="U39" i="35" s="1"/>
  <c r="S38" i="35"/>
  <c r="R38" i="35"/>
  <c r="Q38" i="35"/>
  <c r="P38" i="35"/>
  <c r="E38" i="35"/>
  <c r="S37" i="35"/>
  <c r="R37" i="35"/>
  <c r="Q37" i="35"/>
  <c r="P37" i="35"/>
  <c r="E37" i="35"/>
  <c r="U37" i="35" s="1"/>
  <c r="S36" i="35"/>
  <c r="R36" i="35"/>
  <c r="Q36" i="35"/>
  <c r="P36" i="35"/>
  <c r="E36" i="35"/>
  <c r="T36" i="35" s="1"/>
  <c r="S35" i="35"/>
  <c r="R35" i="35"/>
  <c r="Q35" i="35"/>
  <c r="P35" i="35"/>
  <c r="E35" i="35"/>
  <c r="T35" i="35" s="1"/>
  <c r="S34" i="35"/>
  <c r="R34" i="35"/>
  <c r="Q34" i="35"/>
  <c r="P34" i="35"/>
  <c r="E34" i="35"/>
  <c r="S33" i="35"/>
  <c r="R33" i="35"/>
  <c r="Q33" i="35"/>
  <c r="P33" i="35"/>
  <c r="E33" i="35"/>
  <c r="U33" i="35" s="1"/>
  <c r="S32" i="35"/>
  <c r="R32" i="35"/>
  <c r="Q32" i="35"/>
  <c r="P32" i="35"/>
  <c r="E32" i="35"/>
  <c r="T32" i="35" s="1"/>
  <c r="S31" i="35"/>
  <c r="R31" i="35"/>
  <c r="Q31" i="35"/>
  <c r="P31" i="35"/>
  <c r="E31" i="35"/>
  <c r="U31" i="35" s="1"/>
  <c r="S30" i="35"/>
  <c r="R30" i="35"/>
  <c r="Q30" i="35"/>
  <c r="P30" i="35"/>
  <c r="E30" i="35"/>
  <c r="S29" i="35"/>
  <c r="R29" i="35"/>
  <c r="Q29" i="35"/>
  <c r="P29" i="35"/>
  <c r="E29" i="35"/>
  <c r="U29" i="35" s="1"/>
  <c r="S28" i="35"/>
  <c r="R28" i="35"/>
  <c r="Q28" i="35"/>
  <c r="P28" i="35"/>
  <c r="E28" i="35"/>
  <c r="U28" i="35" s="1"/>
  <c r="S27" i="35"/>
  <c r="R27" i="35"/>
  <c r="S26" i="35"/>
  <c r="R26" i="35"/>
  <c r="Q26" i="35"/>
  <c r="P26" i="35"/>
  <c r="E26" i="35"/>
  <c r="U26" i="35" s="1"/>
  <c r="S25" i="35"/>
  <c r="R25" i="35"/>
  <c r="Q25" i="35"/>
  <c r="P25" i="35"/>
  <c r="E25" i="35"/>
  <c r="S24" i="35"/>
  <c r="R24" i="35"/>
  <c r="Q24" i="35"/>
  <c r="P24" i="35"/>
  <c r="E24" i="35"/>
  <c r="U24" i="35" s="1"/>
  <c r="S23" i="35"/>
  <c r="R23" i="35"/>
  <c r="Q23" i="35"/>
  <c r="P23" i="35"/>
  <c r="E23" i="35"/>
  <c r="T23" i="35" s="1"/>
  <c r="S22" i="35"/>
  <c r="R22" i="35"/>
  <c r="Q22" i="35"/>
  <c r="P22" i="35"/>
  <c r="E22" i="35"/>
  <c r="U22" i="35" s="1"/>
  <c r="S21" i="35"/>
  <c r="R21" i="35"/>
  <c r="Q21" i="35"/>
  <c r="P21" i="35"/>
  <c r="E21" i="35"/>
  <c r="S20" i="35"/>
  <c r="R20" i="35"/>
  <c r="Q20" i="35"/>
  <c r="P20" i="35"/>
  <c r="E20" i="35"/>
  <c r="U20" i="35" s="1"/>
  <c r="S19" i="35"/>
  <c r="R19" i="35"/>
  <c r="Q19" i="35"/>
  <c r="P19" i="35"/>
  <c r="E19" i="35"/>
  <c r="T19" i="35" s="1"/>
  <c r="U18" i="35"/>
  <c r="T18" i="35"/>
  <c r="S18" i="35"/>
  <c r="R18" i="35"/>
  <c r="Q18" i="35"/>
  <c r="P18" i="35"/>
  <c r="E18" i="35"/>
  <c r="S17" i="35"/>
  <c r="R17" i="35"/>
  <c r="Q17" i="35"/>
  <c r="P17" i="35"/>
  <c r="E17" i="35"/>
  <c r="S16" i="35"/>
  <c r="R16" i="35"/>
  <c r="Q16" i="35"/>
  <c r="P16" i="35"/>
  <c r="E16" i="35"/>
  <c r="U16" i="35" s="1"/>
  <c r="U15" i="35"/>
  <c r="S15" i="35"/>
  <c r="R15" i="35"/>
  <c r="Q15" i="35"/>
  <c r="P15" i="35"/>
  <c r="E15" i="35"/>
  <c r="T15" i="35" s="1"/>
  <c r="S14" i="35"/>
  <c r="R14" i="35"/>
  <c r="Q14" i="35"/>
  <c r="P14" i="35"/>
  <c r="E14" i="35"/>
  <c r="U14" i="35" s="1"/>
  <c r="S13" i="35"/>
  <c r="R13" i="35"/>
  <c r="Q13" i="35"/>
  <c r="P13" i="35"/>
  <c r="E13" i="35"/>
  <c r="S12" i="35"/>
  <c r="R12" i="35"/>
  <c r="Q12" i="35"/>
  <c r="P12" i="35"/>
  <c r="E12" i="35"/>
  <c r="U12" i="35" s="1"/>
  <c r="S11" i="35"/>
  <c r="R11" i="35"/>
  <c r="Q11" i="35"/>
  <c r="P11" i="35"/>
  <c r="E11" i="35"/>
  <c r="T11" i="35" s="1"/>
  <c r="S10" i="35"/>
  <c r="R10" i="35"/>
  <c r="Q10" i="35"/>
  <c r="P10" i="35"/>
  <c r="P9" i="35" s="1"/>
  <c r="E10" i="35"/>
  <c r="U10" i="35" s="1"/>
  <c r="S9" i="35"/>
  <c r="R9" i="35"/>
  <c r="S8" i="35"/>
  <c r="R8" i="35"/>
  <c r="S62" i="34"/>
  <c r="R62" i="34"/>
  <c r="S61" i="34"/>
  <c r="R61" i="34"/>
  <c r="Q61" i="34"/>
  <c r="P61" i="34"/>
  <c r="E61" i="34"/>
  <c r="S60" i="34"/>
  <c r="R60" i="34"/>
  <c r="Q60" i="34"/>
  <c r="P60" i="34"/>
  <c r="E60" i="34"/>
  <c r="U60" i="34" s="1"/>
  <c r="S59" i="34"/>
  <c r="R59" i="34"/>
  <c r="S58" i="34"/>
  <c r="R58" i="34"/>
  <c r="S57" i="34"/>
  <c r="R57" i="34"/>
  <c r="Q57" i="34"/>
  <c r="P57" i="34"/>
  <c r="E57" i="34"/>
  <c r="T57" i="34" s="1"/>
  <c r="S56" i="34"/>
  <c r="R56" i="34"/>
  <c r="Q56" i="34"/>
  <c r="U56" i="34" s="1"/>
  <c r="P56" i="34"/>
  <c r="E56" i="34"/>
  <c r="S55" i="34"/>
  <c r="R55" i="34"/>
  <c r="Q55" i="34"/>
  <c r="P55" i="34"/>
  <c r="E55" i="34"/>
  <c r="S54" i="34"/>
  <c r="R54" i="34"/>
  <c r="Q54" i="34"/>
  <c r="P54" i="34"/>
  <c r="E54" i="34"/>
  <c r="U54" i="34" s="1"/>
  <c r="S53" i="34"/>
  <c r="R53" i="34"/>
  <c r="S52" i="34"/>
  <c r="R52" i="34"/>
  <c r="Q52" i="34"/>
  <c r="P52" i="34"/>
  <c r="E52" i="34"/>
  <c r="T52" i="34" s="1"/>
  <c r="S51" i="34"/>
  <c r="R51" i="34"/>
  <c r="Q51" i="34"/>
  <c r="P51" i="34"/>
  <c r="E51" i="34"/>
  <c r="U51" i="34" s="1"/>
  <c r="S50" i="34"/>
  <c r="R50" i="34"/>
  <c r="Q50" i="34"/>
  <c r="P50" i="34"/>
  <c r="E50" i="34"/>
  <c r="S49" i="34"/>
  <c r="R49" i="34"/>
  <c r="Q49" i="34"/>
  <c r="P49" i="34"/>
  <c r="E49" i="34"/>
  <c r="U49" i="34" s="1"/>
  <c r="S48" i="34"/>
  <c r="R48" i="34"/>
  <c r="Q48" i="34"/>
  <c r="P48" i="34"/>
  <c r="E48" i="34"/>
  <c r="T48" i="34" s="1"/>
  <c r="S47" i="34"/>
  <c r="R47" i="34"/>
  <c r="Q47" i="34"/>
  <c r="P47" i="34"/>
  <c r="E47" i="34"/>
  <c r="U47" i="34" s="1"/>
  <c r="S46" i="34"/>
  <c r="R46" i="34"/>
  <c r="Q46" i="34"/>
  <c r="P46" i="34"/>
  <c r="E46" i="34"/>
  <c r="S45" i="34"/>
  <c r="R45" i="34"/>
  <c r="Q45" i="34"/>
  <c r="P45" i="34"/>
  <c r="E45" i="34"/>
  <c r="U45" i="34" s="1"/>
  <c r="S44" i="34"/>
  <c r="R44" i="34"/>
  <c r="Q44" i="34"/>
  <c r="P44" i="34"/>
  <c r="E44" i="34"/>
  <c r="U44" i="34" s="1"/>
  <c r="S43" i="34"/>
  <c r="R43" i="34"/>
  <c r="S42" i="34"/>
  <c r="R42" i="34"/>
  <c r="S41" i="34"/>
  <c r="R41" i="34"/>
  <c r="Q41" i="34"/>
  <c r="P41" i="34"/>
  <c r="E41" i="34"/>
  <c r="U41" i="34" s="1"/>
  <c r="S40" i="34"/>
  <c r="R40" i="34"/>
  <c r="Q40" i="34"/>
  <c r="P40" i="34"/>
  <c r="E40" i="34"/>
  <c r="S39" i="34"/>
  <c r="R39" i="34"/>
  <c r="Q39" i="34"/>
  <c r="P39" i="34"/>
  <c r="E39" i="34"/>
  <c r="U39" i="34" s="1"/>
  <c r="S38" i="34"/>
  <c r="R38" i="34"/>
  <c r="Q38" i="34"/>
  <c r="P38" i="34"/>
  <c r="E38" i="34"/>
  <c r="T38" i="34" s="1"/>
  <c r="S37" i="34"/>
  <c r="R37" i="34"/>
  <c r="Q37" i="34"/>
  <c r="P37" i="34"/>
  <c r="E37" i="34"/>
  <c r="U37" i="34" s="1"/>
  <c r="S36" i="34"/>
  <c r="R36" i="34"/>
  <c r="Q36" i="34"/>
  <c r="P36" i="34"/>
  <c r="E36" i="34"/>
  <c r="S35" i="34"/>
  <c r="R35" i="34"/>
  <c r="Q35" i="34"/>
  <c r="P35" i="34"/>
  <c r="E35" i="34"/>
  <c r="U35" i="34" s="1"/>
  <c r="S34" i="34"/>
  <c r="R34" i="34"/>
  <c r="Q34" i="34"/>
  <c r="P34" i="34"/>
  <c r="E34" i="34"/>
  <c r="T34" i="34" s="1"/>
  <c r="S33" i="34"/>
  <c r="R33" i="34"/>
  <c r="Q33" i="34"/>
  <c r="P33" i="34"/>
  <c r="E33" i="34"/>
  <c r="U33" i="34" s="1"/>
  <c r="S32" i="34"/>
  <c r="R32" i="34"/>
  <c r="Q32" i="34"/>
  <c r="P32" i="34"/>
  <c r="E32" i="34"/>
  <c r="S31" i="34"/>
  <c r="R31" i="34"/>
  <c r="Q31" i="34"/>
  <c r="P31" i="34"/>
  <c r="E31" i="34"/>
  <c r="U31" i="34" s="1"/>
  <c r="S30" i="34"/>
  <c r="R30" i="34"/>
  <c r="Q30" i="34"/>
  <c r="P30" i="34"/>
  <c r="E30" i="34"/>
  <c r="T30" i="34" s="1"/>
  <c r="S29" i="34"/>
  <c r="R29" i="34"/>
  <c r="Q29" i="34"/>
  <c r="P29" i="34"/>
  <c r="E29" i="34"/>
  <c r="U29" i="34" s="1"/>
  <c r="S28" i="34"/>
  <c r="R28" i="34"/>
  <c r="Q28" i="34"/>
  <c r="P28" i="34"/>
  <c r="E28" i="34"/>
  <c r="S27" i="34"/>
  <c r="R27" i="34"/>
  <c r="S26" i="34"/>
  <c r="R26" i="34"/>
  <c r="Q26" i="34"/>
  <c r="P26" i="34"/>
  <c r="E26" i="34"/>
  <c r="U26" i="34" s="1"/>
  <c r="S25" i="34"/>
  <c r="R25" i="34"/>
  <c r="Q25" i="34"/>
  <c r="P25" i="34"/>
  <c r="E25" i="34"/>
  <c r="T25" i="34" s="1"/>
  <c r="S24" i="34"/>
  <c r="R24" i="34"/>
  <c r="Q24" i="34"/>
  <c r="P24" i="34"/>
  <c r="E24" i="34"/>
  <c r="U24" i="34" s="1"/>
  <c r="S23" i="34"/>
  <c r="R23" i="34"/>
  <c r="Q23" i="34"/>
  <c r="P23" i="34"/>
  <c r="E23" i="34"/>
  <c r="S22" i="34"/>
  <c r="R22" i="34"/>
  <c r="Q22" i="34"/>
  <c r="P22" i="34"/>
  <c r="E22" i="34"/>
  <c r="U22" i="34" s="1"/>
  <c r="S21" i="34"/>
  <c r="R21" i="34"/>
  <c r="Q21" i="34"/>
  <c r="P21" i="34"/>
  <c r="E21" i="34"/>
  <c r="T21" i="34" s="1"/>
  <c r="S20" i="34"/>
  <c r="R20" i="34"/>
  <c r="Q20" i="34"/>
  <c r="P20" i="34"/>
  <c r="E20" i="34"/>
  <c r="U20" i="34" s="1"/>
  <c r="S19" i="34"/>
  <c r="R19" i="34"/>
  <c r="Q19" i="34"/>
  <c r="P19" i="34"/>
  <c r="E19" i="34"/>
  <c r="S18" i="34"/>
  <c r="R18" i="34"/>
  <c r="Q18" i="34"/>
  <c r="P18" i="34"/>
  <c r="E18" i="34"/>
  <c r="U18" i="34" s="1"/>
  <c r="S17" i="34"/>
  <c r="R17" i="34"/>
  <c r="Q17" i="34"/>
  <c r="P17" i="34"/>
  <c r="E17" i="34"/>
  <c r="T17" i="34" s="1"/>
  <c r="S16" i="34"/>
  <c r="R16" i="34"/>
  <c r="Q16" i="34"/>
  <c r="U16" i="34" s="1"/>
  <c r="P16" i="34"/>
  <c r="T16" i="34" s="1"/>
  <c r="E16" i="34"/>
  <c r="S15" i="34"/>
  <c r="R15" i="34"/>
  <c r="Q15" i="34"/>
  <c r="P15" i="34"/>
  <c r="E15" i="34"/>
  <c r="S14" i="34"/>
  <c r="R14" i="34"/>
  <c r="Q14" i="34"/>
  <c r="P14" i="34"/>
  <c r="E14" i="34"/>
  <c r="U14" i="34" s="1"/>
  <c r="U13" i="34"/>
  <c r="S13" i="34"/>
  <c r="R13" i="34"/>
  <c r="Q13" i="34"/>
  <c r="P13" i="34"/>
  <c r="E13" i="34"/>
  <c r="T13" i="34" s="1"/>
  <c r="S12" i="34"/>
  <c r="R12" i="34"/>
  <c r="Q12" i="34"/>
  <c r="P12" i="34"/>
  <c r="E12" i="34"/>
  <c r="U12" i="34" s="1"/>
  <c r="S11" i="34"/>
  <c r="R11" i="34"/>
  <c r="Q11" i="34"/>
  <c r="P11" i="34"/>
  <c r="E11" i="34"/>
  <c r="S10" i="34"/>
  <c r="R10" i="34"/>
  <c r="Q10" i="34"/>
  <c r="P10" i="34"/>
  <c r="E10" i="34"/>
  <c r="S9" i="34"/>
  <c r="R9" i="34"/>
  <c r="S8" i="34"/>
  <c r="R8" i="34"/>
  <c r="S62" i="33"/>
  <c r="R62" i="33"/>
  <c r="S61" i="33"/>
  <c r="R61" i="33"/>
  <c r="Q61" i="33"/>
  <c r="P61" i="33"/>
  <c r="E61" i="33"/>
  <c r="T61" i="33" s="1"/>
  <c r="S60" i="33"/>
  <c r="R60" i="33"/>
  <c r="Q60" i="33"/>
  <c r="P60" i="33"/>
  <c r="P59" i="33" s="1"/>
  <c r="E60" i="33"/>
  <c r="U60" i="33" s="1"/>
  <c r="S59" i="33"/>
  <c r="R59" i="33"/>
  <c r="S58" i="33"/>
  <c r="R58" i="33"/>
  <c r="S57" i="33"/>
  <c r="R57" i="33"/>
  <c r="Q57" i="33"/>
  <c r="P57" i="33"/>
  <c r="E57" i="33"/>
  <c r="S56" i="33"/>
  <c r="R56" i="33"/>
  <c r="Q56" i="33"/>
  <c r="P56" i="33"/>
  <c r="E56" i="33"/>
  <c r="U56" i="33" s="1"/>
  <c r="S55" i="33"/>
  <c r="R55" i="33"/>
  <c r="Q55" i="33"/>
  <c r="P55" i="33"/>
  <c r="E55" i="33"/>
  <c r="T55" i="33" s="1"/>
  <c r="S54" i="33"/>
  <c r="R54" i="33"/>
  <c r="Q54" i="33"/>
  <c r="P54" i="33"/>
  <c r="P53" i="33" s="1"/>
  <c r="E54" i="33"/>
  <c r="U54" i="33" s="1"/>
  <c r="S53" i="33"/>
  <c r="R53" i="33"/>
  <c r="S52" i="33"/>
  <c r="R52" i="33"/>
  <c r="Q52" i="33"/>
  <c r="P52" i="33"/>
  <c r="E52" i="33"/>
  <c r="S51" i="33"/>
  <c r="R51" i="33"/>
  <c r="Q51" i="33"/>
  <c r="P51" i="33"/>
  <c r="E51" i="33"/>
  <c r="U51" i="33" s="1"/>
  <c r="S50" i="33"/>
  <c r="R50" i="33"/>
  <c r="Q50" i="33"/>
  <c r="P50" i="33"/>
  <c r="E50" i="33"/>
  <c r="T50" i="33" s="1"/>
  <c r="S49" i="33"/>
  <c r="R49" i="33"/>
  <c r="Q49" i="33"/>
  <c r="P49" i="33"/>
  <c r="E49" i="33"/>
  <c r="U49" i="33" s="1"/>
  <c r="S48" i="33"/>
  <c r="R48" i="33"/>
  <c r="Q48" i="33"/>
  <c r="P48" i="33"/>
  <c r="E48" i="33"/>
  <c r="S47" i="33"/>
  <c r="R47" i="33"/>
  <c r="Q47" i="33"/>
  <c r="P47" i="33"/>
  <c r="E47" i="33"/>
  <c r="U47" i="33" s="1"/>
  <c r="S46" i="33"/>
  <c r="R46" i="33"/>
  <c r="Q46" i="33"/>
  <c r="P46" i="33"/>
  <c r="E46" i="33"/>
  <c r="T46" i="33" s="1"/>
  <c r="S45" i="33"/>
  <c r="R45" i="33"/>
  <c r="Q45" i="33"/>
  <c r="P45" i="33"/>
  <c r="E45" i="33"/>
  <c r="U45" i="33" s="1"/>
  <c r="S44" i="33"/>
  <c r="R44" i="33"/>
  <c r="Q44" i="33"/>
  <c r="P44" i="33"/>
  <c r="E44" i="33"/>
  <c r="S43" i="33"/>
  <c r="R43" i="33"/>
  <c r="S42" i="33"/>
  <c r="R42" i="33"/>
  <c r="S41" i="33"/>
  <c r="R41" i="33"/>
  <c r="Q41" i="33"/>
  <c r="P41" i="33"/>
  <c r="E41" i="33"/>
  <c r="U41" i="33" s="1"/>
  <c r="S40" i="33"/>
  <c r="R40" i="33"/>
  <c r="Q40" i="33"/>
  <c r="P40" i="33"/>
  <c r="E40" i="33"/>
  <c r="T40" i="33" s="1"/>
  <c r="S39" i="33"/>
  <c r="R39" i="33"/>
  <c r="Q39" i="33"/>
  <c r="P39" i="33"/>
  <c r="E39" i="33"/>
  <c r="U39" i="33" s="1"/>
  <c r="S38" i="33"/>
  <c r="R38" i="33"/>
  <c r="Q38" i="33"/>
  <c r="P38" i="33"/>
  <c r="E38" i="33"/>
  <c r="S37" i="33"/>
  <c r="R37" i="33"/>
  <c r="Q37" i="33"/>
  <c r="P37" i="33"/>
  <c r="E37" i="33"/>
  <c r="U37" i="33" s="1"/>
  <c r="S36" i="33"/>
  <c r="R36" i="33"/>
  <c r="Q36" i="33"/>
  <c r="P36" i="33"/>
  <c r="E36" i="33"/>
  <c r="T36" i="33" s="1"/>
  <c r="S35" i="33"/>
  <c r="R35" i="33"/>
  <c r="Q35" i="33"/>
  <c r="P35" i="33"/>
  <c r="E35" i="33"/>
  <c r="T35" i="33" s="1"/>
  <c r="S34" i="33"/>
  <c r="R34" i="33"/>
  <c r="Q34" i="33"/>
  <c r="P34" i="33"/>
  <c r="E34" i="33"/>
  <c r="S33" i="33"/>
  <c r="R33" i="33"/>
  <c r="Q33" i="33"/>
  <c r="P33" i="33"/>
  <c r="E33" i="33"/>
  <c r="U33" i="33" s="1"/>
  <c r="S32" i="33"/>
  <c r="R32" i="33"/>
  <c r="Q32" i="33"/>
  <c r="U32" i="33" s="1"/>
  <c r="P32" i="33"/>
  <c r="E32" i="33"/>
  <c r="S31" i="33"/>
  <c r="R31" i="33"/>
  <c r="Q31" i="33"/>
  <c r="P31" i="33"/>
  <c r="E31" i="33"/>
  <c r="U31" i="33" s="1"/>
  <c r="S30" i="33"/>
  <c r="R30" i="33"/>
  <c r="Q30" i="33"/>
  <c r="P30" i="33"/>
  <c r="E30" i="33"/>
  <c r="S29" i="33"/>
  <c r="R29" i="33"/>
  <c r="Q29" i="33"/>
  <c r="P29" i="33"/>
  <c r="E29" i="33"/>
  <c r="U29" i="33" s="1"/>
  <c r="S28" i="33"/>
  <c r="R28" i="33"/>
  <c r="Q28" i="33"/>
  <c r="P28" i="33"/>
  <c r="E28" i="33"/>
  <c r="U28" i="33" s="1"/>
  <c r="S27" i="33"/>
  <c r="R27" i="33"/>
  <c r="S26" i="33"/>
  <c r="R26" i="33"/>
  <c r="Q26" i="33"/>
  <c r="P26" i="33"/>
  <c r="E26" i="33"/>
  <c r="U26" i="33" s="1"/>
  <c r="S25" i="33"/>
  <c r="R25" i="33"/>
  <c r="Q25" i="33"/>
  <c r="P25" i="33"/>
  <c r="E25" i="33"/>
  <c r="S24" i="33"/>
  <c r="R24" i="33"/>
  <c r="Q24" i="33"/>
  <c r="P24" i="33"/>
  <c r="E24" i="33"/>
  <c r="U24" i="33" s="1"/>
  <c r="S23" i="33"/>
  <c r="R23" i="33"/>
  <c r="Q23" i="33"/>
  <c r="P23" i="33"/>
  <c r="E23" i="33"/>
  <c r="T23" i="33" s="1"/>
  <c r="S22" i="33"/>
  <c r="R22" i="33"/>
  <c r="Q22" i="33"/>
  <c r="P22" i="33"/>
  <c r="E22" i="33"/>
  <c r="U22" i="33" s="1"/>
  <c r="S21" i="33"/>
  <c r="R21" i="33"/>
  <c r="Q21" i="33"/>
  <c r="P21" i="33"/>
  <c r="E21" i="33"/>
  <c r="S20" i="33"/>
  <c r="R20" i="33"/>
  <c r="Q20" i="33"/>
  <c r="P20" i="33"/>
  <c r="E20" i="33"/>
  <c r="U20" i="33" s="1"/>
  <c r="S19" i="33"/>
  <c r="R19" i="33"/>
  <c r="Q19" i="33"/>
  <c r="P19" i="33"/>
  <c r="E19" i="33"/>
  <c r="T19" i="33" s="1"/>
  <c r="S18" i="33"/>
  <c r="R18" i="33"/>
  <c r="Q18" i="33"/>
  <c r="P18" i="33"/>
  <c r="E18" i="33"/>
  <c r="U18" i="33" s="1"/>
  <c r="S17" i="33"/>
  <c r="R17" i="33"/>
  <c r="Q17" i="33"/>
  <c r="P17" i="33"/>
  <c r="E17" i="33"/>
  <c r="S16" i="33"/>
  <c r="R16" i="33"/>
  <c r="Q16" i="33"/>
  <c r="P16" i="33"/>
  <c r="E16" i="33"/>
  <c r="S15" i="33"/>
  <c r="R15" i="33"/>
  <c r="Q15" i="33"/>
  <c r="P15" i="33"/>
  <c r="E15" i="33"/>
  <c r="T15" i="33" s="1"/>
  <c r="S14" i="33"/>
  <c r="R14" i="33"/>
  <c r="Q14" i="33"/>
  <c r="P14" i="33"/>
  <c r="E14" i="33"/>
  <c r="U14" i="33" s="1"/>
  <c r="S13" i="33"/>
  <c r="R13" i="33"/>
  <c r="Q13" i="33"/>
  <c r="P13" i="33"/>
  <c r="E13" i="33"/>
  <c r="S12" i="33"/>
  <c r="R12" i="33"/>
  <c r="Q12" i="33"/>
  <c r="P12" i="33"/>
  <c r="E12" i="33"/>
  <c r="U12" i="33" s="1"/>
  <c r="S11" i="33"/>
  <c r="R11" i="33"/>
  <c r="Q11" i="33"/>
  <c r="P11" i="33"/>
  <c r="E11" i="33"/>
  <c r="T11" i="33" s="1"/>
  <c r="S10" i="33"/>
  <c r="R10" i="33"/>
  <c r="Q10" i="33"/>
  <c r="P10" i="33"/>
  <c r="E10" i="33"/>
  <c r="S9" i="33"/>
  <c r="R9" i="33"/>
  <c r="S8" i="33"/>
  <c r="R8" i="33"/>
  <c r="S62" i="32"/>
  <c r="R62" i="32"/>
  <c r="S61" i="32"/>
  <c r="R61" i="32"/>
  <c r="Q61" i="32"/>
  <c r="P61" i="32"/>
  <c r="E61" i="32"/>
  <c r="S60" i="32"/>
  <c r="R60" i="32"/>
  <c r="Q60" i="32"/>
  <c r="P60" i="32"/>
  <c r="E60" i="32"/>
  <c r="U60" i="32" s="1"/>
  <c r="S59" i="32"/>
  <c r="R59" i="32"/>
  <c r="S58" i="32"/>
  <c r="R58" i="32"/>
  <c r="S57" i="32"/>
  <c r="R57" i="32"/>
  <c r="Q57" i="32"/>
  <c r="P57" i="32"/>
  <c r="E57" i="32"/>
  <c r="T57" i="32" s="1"/>
  <c r="S56" i="32"/>
  <c r="R56" i="32"/>
  <c r="Q56" i="32"/>
  <c r="U56" i="32" s="1"/>
  <c r="P56" i="32"/>
  <c r="T56" i="32" s="1"/>
  <c r="E56" i="32"/>
  <c r="S55" i="32"/>
  <c r="R55" i="32"/>
  <c r="Q55" i="32"/>
  <c r="P55" i="32"/>
  <c r="E55" i="32"/>
  <c r="S54" i="32"/>
  <c r="R54" i="32"/>
  <c r="Q54" i="32"/>
  <c r="P54" i="32"/>
  <c r="E54" i="32"/>
  <c r="U54" i="32" s="1"/>
  <c r="S53" i="32"/>
  <c r="R53" i="32"/>
  <c r="S52" i="32"/>
  <c r="R52" i="32"/>
  <c r="Q52" i="32"/>
  <c r="P52" i="32"/>
  <c r="E52" i="32"/>
  <c r="T52" i="32" s="1"/>
  <c r="S51" i="32"/>
  <c r="R51" i="32"/>
  <c r="Q51" i="32"/>
  <c r="P51" i="32"/>
  <c r="E51" i="32"/>
  <c r="U51" i="32" s="1"/>
  <c r="S50" i="32"/>
  <c r="R50" i="32"/>
  <c r="Q50" i="32"/>
  <c r="P50" i="32"/>
  <c r="E50" i="32"/>
  <c r="S49" i="32"/>
  <c r="R49" i="32"/>
  <c r="Q49" i="32"/>
  <c r="P49" i="32"/>
  <c r="E49" i="32"/>
  <c r="U49" i="32" s="1"/>
  <c r="S48" i="32"/>
  <c r="R48" i="32"/>
  <c r="Q48" i="32"/>
  <c r="P48" i="32"/>
  <c r="E48" i="32"/>
  <c r="T48" i="32" s="1"/>
  <c r="S47" i="32"/>
  <c r="R47" i="32"/>
  <c r="Q47" i="32"/>
  <c r="P47" i="32"/>
  <c r="E47" i="32"/>
  <c r="T47" i="32" s="1"/>
  <c r="S46" i="32"/>
  <c r="R46" i="32"/>
  <c r="Q46" i="32"/>
  <c r="P46" i="32"/>
  <c r="E46" i="32"/>
  <c r="S45" i="32"/>
  <c r="R45" i="32"/>
  <c r="Q45" i="32"/>
  <c r="P45" i="32"/>
  <c r="E45" i="32"/>
  <c r="U45" i="32" s="1"/>
  <c r="S44" i="32"/>
  <c r="R44" i="32"/>
  <c r="Q44" i="32"/>
  <c r="P44" i="32"/>
  <c r="E44" i="32"/>
  <c r="U44" i="32" s="1"/>
  <c r="S43" i="32"/>
  <c r="R43" i="32"/>
  <c r="S42" i="32"/>
  <c r="R42" i="32"/>
  <c r="S41" i="32"/>
  <c r="R41" i="32"/>
  <c r="Q41" i="32"/>
  <c r="P41" i="32"/>
  <c r="E41" i="32"/>
  <c r="U41" i="32" s="1"/>
  <c r="S40" i="32"/>
  <c r="R40" i="32"/>
  <c r="Q40" i="32"/>
  <c r="P40" i="32"/>
  <c r="E40" i="32"/>
  <c r="S39" i="32"/>
  <c r="R39" i="32"/>
  <c r="Q39" i="32"/>
  <c r="P39" i="32"/>
  <c r="E39" i="32"/>
  <c r="U39" i="32" s="1"/>
  <c r="S38" i="32"/>
  <c r="R38" i="32"/>
  <c r="Q38" i="32"/>
  <c r="P38" i="32"/>
  <c r="E38" i="32"/>
  <c r="T38" i="32" s="1"/>
  <c r="S37" i="32"/>
  <c r="R37" i="32"/>
  <c r="Q37" i="32"/>
  <c r="P37" i="32"/>
  <c r="E37" i="32"/>
  <c r="U37" i="32" s="1"/>
  <c r="S36" i="32"/>
  <c r="R36" i="32"/>
  <c r="Q36" i="32"/>
  <c r="P36" i="32"/>
  <c r="E36" i="32"/>
  <c r="S35" i="32"/>
  <c r="R35" i="32"/>
  <c r="Q35" i="32"/>
  <c r="P35" i="32"/>
  <c r="E35" i="32"/>
  <c r="U35" i="32" s="1"/>
  <c r="S34" i="32"/>
  <c r="R34" i="32"/>
  <c r="Q34" i="32"/>
  <c r="P34" i="32"/>
  <c r="E34" i="32"/>
  <c r="T34" i="32" s="1"/>
  <c r="S33" i="32"/>
  <c r="R33" i="32"/>
  <c r="Q33" i="32"/>
  <c r="P33" i="32"/>
  <c r="E33" i="32"/>
  <c r="U33" i="32" s="1"/>
  <c r="S32" i="32"/>
  <c r="R32" i="32"/>
  <c r="Q32" i="32"/>
  <c r="P32" i="32"/>
  <c r="E32" i="32"/>
  <c r="S31" i="32"/>
  <c r="R31" i="32"/>
  <c r="Q31" i="32"/>
  <c r="P31" i="32"/>
  <c r="E31" i="32"/>
  <c r="U31" i="32" s="1"/>
  <c r="S30" i="32"/>
  <c r="R30" i="32"/>
  <c r="Q30" i="32"/>
  <c r="P30" i="32"/>
  <c r="E30" i="32"/>
  <c r="T30" i="32" s="1"/>
  <c r="S29" i="32"/>
  <c r="R29" i="32"/>
  <c r="Q29" i="32"/>
  <c r="P29" i="32"/>
  <c r="E29" i="32"/>
  <c r="U29" i="32" s="1"/>
  <c r="S28" i="32"/>
  <c r="R28" i="32"/>
  <c r="Q28" i="32"/>
  <c r="P28" i="32"/>
  <c r="E28" i="32"/>
  <c r="S27" i="32"/>
  <c r="R27" i="32"/>
  <c r="S26" i="32"/>
  <c r="R26" i="32"/>
  <c r="Q26" i="32"/>
  <c r="P26" i="32"/>
  <c r="E26" i="32"/>
  <c r="U26" i="32" s="1"/>
  <c r="S25" i="32"/>
  <c r="R25" i="32"/>
  <c r="Q25" i="32"/>
  <c r="P25" i="32"/>
  <c r="E25" i="32"/>
  <c r="T25" i="32" s="1"/>
  <c r="S24" i="32"/>
  <c r="R24" i="32"/>
  <c r="Q24" i="32"/>
  <c r="P24" i="32"/>
  <c r="E24" i="32"/>
  <c r="T24" i="32" s="1"/>
  <c r="S23" i="32"/>
  <c r="R23" i="32"/>
  <c r="Q23" i="32"/>
  <c r="P23" i="32"/>
  <c r="E23" i="32"/>
  <c r="S22" i="32"/>
  <c r="R22" i="32"/>
  <c r="Q22" i="32"/>
  <c r="P22" i="32"/>
  <c r="E22" i="32"/>
  <c r="U22" i="32" s="1"/>
  <c r="S21" i="32"/>
  <c r="R21" i="32"/>
  <c r="Q21" i="32"/>
  <c r="P21" i="32"/>
  <c r="E21" i="32"/>
  <c r="T21" i="32" s="1"/>
  <c r="S20" i="32"/>
  <c r="R20" i="32"/>
  <c r="Q20" i="32"/>
  <c r="P20" i="32"/>
  <c r="E20" i="32"/>
  <c r="U20" i="32" s="1"/>
  <c r="S19" i="32"/>
  <c r="R19" i="32"/>
  <c r="Q19" i="32"/>
  <c r="P19" i="32"/>
  <c r="E19" i="32"/>
  <c r="S18" i="32"/>
  <c r="R18" i="32"/>
  <c r="Q18" i="32"/>
  <c r="P18" i="32"/>
  <c r="E18" i="32"/>
  <c r="U18" i="32" s="1"/>
  <c r="S17" i="32"/>
  <c r="R17" i="32"/>
  <c r="Q17" i="32"/>
  <c r="P17" i="32"/>
  <c r="E17" i="32"/>
  <c r="T17" i="32" s="1"/>
  <c r="S16" i="32"/>
  <c r="R16" i="32"/>
  <c r="Q16" i="32"/>
  <c r="U16" i="32" s="1"/>
  <c r="P16" i="32"/>
  <c r="T16" i="32" s="1"/>
  <c r="E16" i="32"/>
  <c r="S15" i="32"/>
  <c r="R15" i="32"/>
  <c r="Q15" i="32"/>
  <c r="P15" i="32"/>
  <c r="E15" i="32"/>
  <c r="S14" i="32"/>
  <c r="R14" i="32"/>
  <c r="Q14" i="32"/>
  <c r="P14" i="32"/>
  <c r="E14" i="32"/>
  <c r="U14" i="32" s="1"/>
  <c r="U13" i="32"/>
  <c r="S13" i="32"/>
  <c r="R13" i="32"/>
  <c r="Q13" i="32"/>
  <c r="P13" i="32"/>
  <c r="E13" i="32"/>
  <c r="T13" i="32" s="1"/>
  <c r="S12" i="32"/>
  <c r="R12" i="32"/>
  <c r="Q12" i="32"/>
  <c r="P12" i="32"/>
  <c r="E12" i="32"/>
  <c r="U12" i="32" s="1"/>
  <c r="S11" i="32"/>
  <c r="R11" i="32"/>
  <c r="Q11" i="32"/>
  <c r="P11" i="32"/>
  <c r="E11" i="32"/>
  <c r="S10" i="32"/>
  <c r="R10" i="32"/>
  <c r="Q10" i="32"/>
  <c r="P10" i="32"/>
  <c r="E10" i="32"/>
  <c r="U10" i="32" s="1"/>
  <c r="S9" i="32"/>
  <c r="R9" i="32"/>
  <c r="S8" i="32"/>
  <c r="R8" i="32"/>
  <c r="S62" i="31"/>
  <c r="S61" i="31"/>
  <c r="R61" i="31"/>
  <c r="Q61" i="31"/>
  <c r="P61" i="31"/>
  <c r="E61" i="31"/>
  <c r="T61" i="31" s="1"/>
  <c r="S60" i="31"/>
  <c r="R60" i="31"/>
  <c r="Q60" i="31"/>
  <c r="P60" i="31"/>
  <c r="P59" i="31" s="1"/>
  <c r="E60" i="31"/>
  <c r="T60" i="31" s="1"/>
  <c r="S59" i="31"/>
  <c r="R59" i="31"/>
  <c r="S58" i="31"/>
  <c r="S57" i="31"/>
  <c r="R57" i="31"/>
  <c r="Q57" i="31"/>
  <c r="P57" i="31"/>
  <c r="E57" i="31"/>
  <c r="S56" i="31"/>
  <c r="R56" i="31"/>
  <c r="Q56" i="31"/>
  <c r="P56" i="31"/>
  <c r="E56" i="31"/>
  <c r="U56" i="31" s="1"/>
  <c r="S55" i="31"/>
  <c r="R55" i="31"/>
  <c r="Q55" i="31"/>
  <c r="P55" i="31"/>
  <c r="E55" i="31"/>
  <c r="T55" i="31" s="1"/>
  <c r="S54" i="31"/>
  <c r="R54" i="31"/>
  <c r="Q54" i="31"/>
  <c r="P54" i="31"/>
  <c r="P53" i="31" s="1"/>
  <c r="E54" i="31"/>
  <c r="U54" i="31" s="1"/>
  <c r="S53" i="31"/>
  <c r="R53" i="31"/>
  <c r="S52" i="31"/>
  <c r="R52" i="31"/>
  <c r="Q52" i="31"/>
  <c r="P52" i="31"/>
  <c r="E52" i="31"/>
  <c r="S51" i="31"/>
  <c r="R51" i="31"/>
  <c r="Q51" i="31"/>
  <c r="P51" i="31"/>
  <c r="E51" i="31"/>
  <c r="U51" i="31" s="1"/>
  <c r="S50" i="31"/>
  <c r="R50" i="31"/>
  <c r="Q50" i="31"/>
  <c r="P50" i="31"/>
  <c r="E50" i="31"/>
  <c r="T50" i="31" s="1"/>
  <c r="S49" i="31"/>
  <c r="R49" i="31"/>
  <c r="Q49" i="31"/>
  <c r="P49" i="31"/>
  <c r="E49" i="31"/>
  <c r="U49" i="31" s="1"/>
  <c r="S48" i="31"/>
  <c r="R48" i="31"/>
  <c r="Q48" i="31"/>
  <c r="P48" i="31"/>
  <c r="E48" i="31"/>
  <c r="S47" i="31"/>
  <c r="R47" i="31"/>
  <c r="Q47" i="31"/>
  <c r="P47" i="31"/>
  <c r="E47" i="31"/>
  <c r="U47" i="31" s="1"/>
  <c r="S46" i="31"/>
  <c r="R46" i="31"/>
  <c r="Q46" i="31"/>
  <c r="P46" i="31"/>
  <c r="E46" i="31"/>
  <c r="T46" i="31" s="1"/>
  <c r="S45" i="31"/>
  <c r="R45" i="31"/>
  <c r="Q45" i="31"/>
  <c r="P45" i="31"/>
  <c r="E45" i="31"/>
  <c r="U45" i="31" s="1"/>
  <c r="S44" i="31"/>
  <c r="R44" i="31"/>
  <c r="Q44" i="31"/>
  <c r="P44" i="31"/>
  <c r="E44" i="31"/>
  <c r="S43" i="31"/>
  <c r="R43" i="31"/>
  <c r="S42" i="31"/>
  <c r="S41" i="31"/>
  <c r="R41" i="31"/>
  <c r="Q41" i="31"/>
  <c r="P41" i="31"/>
  <c r="E41" i="31"/>
  <c r="U41" i="31" s="1"/>
  <c r="S40" i="31"/>
  <c r="R40" i="31"/>
  <c r="Q40" i="31"/>
  <c r="P40" i="31"/>
  <c r="E40" i="31"/>
  <c r="T40" i="31" s="1"/>
  <c r="S39" i="31"/>
  <c r="R39" i="31"/>
  <c r="Q39" i="31"/>
  <c r="P39" i="31"/>
  <c r="E39" i="31"/>
  <c r="U39" i="31" s="1"/>
  <c r="S38" i="31"/>
  <c r="R38" i="31"/>
  <c r="Q38" i="31"/>
  <c r="P38" i="31"/>
  <c r="E38" i="31"/>
  <c r="S37" i="31"/>
  <c r="R37" i="31"/>
  <c r="Q37" i="31"/>
  <c r="P37" i="31"/>
  <c r="E37" i="31"/>
  <c r="U37" i="31" s="1"/>
  <c r="S36" i="31"/>
  <c r="R36" i="31"/>
  <c r="Q36" i="31"/>
  <c r="P36" i="31"/>
  <c r="E36" i="31"/>
  <c r="T36" i="31" s="1"/>
  <c r="U35" i="31"/>
  <c r="S35" i="31"/>
  <c r="R35" i="31"/>
  <c r="Q35" i="31"/>
  <c r="P35" i="31"/>
  <c r="E35" i="31"/>
  <c r="T35" i="31" s="1"/>
  <c r="S34" i="31"/>
  <c r="R34" i="31"/>
  <c r="Q34" i="31"/>
  <c r="P34" i="31"/>
  <c r="E34" i="31"/>
  <c r="S33" i="31"/>
  <c r="R33" i="31"/>
  <c r="Q33" i="31"/>
  <c r="P33" i="31"/>
  <c r="E33" i="31"/>
  <c r="U33" i="31" s="1"/>
  <c r="S32" i="31"/>
  <c r="R32" i="31"/>
  <c r="Q32" i="31"/>
  <c r="P32" i="31"/>
  <c r="E32" i="31"/>
  <c r="T32" i="31" s="1"/>
  <c r="S31" i="31"/>
  <c r="R31" i="31"/>
  <c r="Q31" i="31"/>
  <c r="P31" i="31"/>
  <c r="E31" i="31"/>
  <c r="U31" i="31" s="1"/>
  <c r="S30" i="31"/>
  <c r="R30" i="31"/>
  <c r="Q30" i="31"/>
  <c r="P30" i="31"/>
  <c r="E30" i="31"/>
  <c r="S29" i="31"/>
  <c r="R29" i="31"/>
  <c r="Q29" i="31"/>
  <c r="P29" i="31"/>
  <c r="E29" i="31"/>
  <c r="U29" i="31" s="1"/>
  <c r="S28" i="31"/>
  <c r="R28" i="31"/>
  <c r="Q28" i="31"/>
  <c r="P28" i="31"/>
  <c r="E28" i="31"/>
  <c r="U28" i="31" s="1"/>
  <c r="S27" i="31"/>
  <c r="R27" i="31"/>
  <c r="S26" i="31"/>
  <c r="R26" i="31"/>
  <c r="Q26" i="31"/>
  <c r="P26" i="31"/>
  <c r="E26" i="31"/>
  <c r="U26" i="31" s="1"/>
  <c r="S25" i="31"/>
  <c r="R25" i="31"/>
  <c r="Q25" i="31"/>
  <c r="P25" i="31"/>
  <c r="E25" i="31"/>
  <c r="S24" i="31"/>
  <c r="R24" i="31"/>
  <c r="Q24" i="31"/>
  <c r="P24" i="31"/>
  <c r="E24" i="31"/>
  <c r="U24" i="31" s="1"/>
  <c r="S23" i="31"/>
  <c r="R23" i="31"/>
  <c r="Q23" i="31"/>
  <c r="P23" i="31"/>
  <c r="E23" i="31"/>
  <c r="T23" i="31" s="1"/>
  <c r="S22" i="31"/>
  <c r="R22" i="31"/>
  <c r="Q22" i="31"/>
  <c r="P22" i="31"/>
  <c r="E22" i="31"/>
  <c r="U22" i="31" s="1"/>
  <c r="S21" i="31"/>
  <c r="R21" i="31"/>
  <c r="Q21" i="31"/>
  <c r="P21" i="31"/>
  <c r="E21" i="31"/>
  <c r="S20" i="31"/>
  <c r="R20" i="31"/>
  <c r="Q20" i="31"/>
  <c r="P20" i="31"/>
  <c r="E20" i="31"/>
  <c r="U20" i="31" s="1"/>
  <c r="S19" i="31"/>
  <c r="R19" i="31"/>
  <c r="Q19" i="31"/>
  <c r="P19" i="31"/>
  <c r="E19" i="31"/>
  <c r="T19" i="31" s="1"/>
  <c r="U18" i="31"/>
  <c r="T18" i="31"/>
  <c r="S18" i="31"/>
  <c r="R18" i="31"/>
  <c r="Q18" i="31"/>
  <c r="P18" i="31"/>
  <c r="E18" i="31"/>
  <c r="S17" i="31"/>
  <c r="R17" i="31"/>
  <c r="Q17" i="31"/>
  <c r="P17" i="31"/>
  <c r="E17" i="31"/>
  <c r="S16" i="31"/>
  <c r="R16" i="31"/>
  <c r="Q16" i="31"/>
  <c r="P16" i="31"/>
  <c r="E16" i="31"/>
  <c r="U16" i="31" s="1"/>
  <c r="U15" i="31"/>
  <c r="S15" i="31"/>
  <c r="R15" i="31"/>
  <c r="Q15" i="31"/>
  <c r="P15" i="31"/>
  <c r="E15" i="31"/>
  <c r="T15" i="31" s="1"/>
  <c r="U14" i="31"/>
  <c r="T14" i="31"/>
  <c r="S14" i="31"/>
  <c r="R14" i="31"/>
  <c r="Q14" i="31"/>
  <c r="P14" i="31"/>
  <c r="E14" i="31"/>
  <c r="S13" i="31"/>
  <c r="R13" i="31"/>
  <c r="Q13" i="31"/>
  <c r="P13" i="31"/>
  <c r="E13" i="31"/>
  <c r="S12" i="31"/>
  <c r="R12" i="31"/>
  <c r="Q12" i="31"/>
  <c r="P12" i="31"/>
  <c r="E12" i="31"/>
  <c r="U12" i="31" s="1"/>
  <c r="U11" i="31"/>
  <c r="S11" i="31"/>
  <c r="R11" i="31"/>
  <c r="Q11" i="31"/>
  <c r="P11" i="31"/>
  <c r="E11" i="31"/>
  <c r="T11" i="31" s="1"/>
  <c r="T10" i="31"/>
  <c r="S10" i="31"/>
  <c r="R10" i="31"/>
  <c r="Q10" i="31"/>
  <c r="P10" i="31"/>
  <c r="E10" i="31"/>
  <c r="U10" i="31" s="1"/>
  <c r="S9" i="31"/>
  <c r="R9" i="31"/>
  <c r="S8" i="31"/>
  <c r="R8" i="31"/>
  <c r="S62" i="30"/>
  <c r="R62" i="30"/>
  <c r="S61" i="30"/>
  <c r="R61" i="30"/>
  <c r="Q61" i="30"/>
  <c r="P61" i="30"/>
  <c r="E61" i="30"/>
  <c r="S60" i="30"/>
  <c r="R60" i="30"/>
  <c r="Q60" i="30"/>
  <c r="P60" i="30"/>
  <c r="E60" i="30"/>
  <c r="U60" i="30" s="1"/>
  <c r="S59" i="30"/>
  <c r="R59" i="30"/>
  <c r="S58" i="30"/>
  <c r="R58" i="30"/>
  <c r="S57" i="30"/>
  <c r="R57" i="30"/>
  <c r="Q57" i="30"/>
  <c r="P57" i="30"/>
  <c r="E57" i="30"/>
  <c r="T57" i="30" s="1"/>
  <c r="S56" i="30"/>
  <c r="R56" i="30"/>
  <c r="Q56" i="30"/>
  <c r="U56" i="30" s="1"/>
  <c r="P56" i="30"/>
  <c r="T56" i="30" s="1"/>
  <c r="E56" i="30"/>
  <c r="S55" i="30"/>
  <c r="R55" i="30"/>
  <c r="Q55" i="30"/>
  <c r="P55" i="30"/>
  <c r="E55" i="30"/>
  <c r="S54" i="30"/>
  <c r="R54" i="30"/>
  <c r="Q54" i="30"/>
  <c r="P54" i="30"/>
  <c r="E54" i="30"/>
  <c r="U54" i="30" s="1"/>
  <c r="S53" i="30"/>
  <c r="R53" i="30"/>
  <c r="S52" i="30"/>
  <c r="R52" i="30"/>
  <c r="Q52" i="30"/>
  <c r="P52" i="30"/>
  <c r="E52" i="30"/>
  <c r="T52" i="30" s="1"/>
  <c r="S51" i="30"/>
  <c r="R51" i="30"/>
  <c r="Q51" i="30"/>
  <c r="P51" i="30"/>
  <c r="E51" i="30"/>
  <c r="U51" i="30" s="1"/>
  <c r="S50" i="30"/>
  <c r="R50" i="30"/>
  <c r="Q50" i="30"/>
  <c r="P50" i="30"/>
  <c r="E50" i="30"/>
  <c r="S49" i="30"/>
  <c r="R49" i="30"/>
  <c r="Q49" i="30"/>
  <c r="P49" i="30"/>
  <c r="E49" i="30"/>
  <c r="U49" i="30" s="1"/>
  <c r="S48" i="30"/>
  <c r="R48" i="30"/>
  <c r="Q48" i="30"/>
  <c r="P48" i="30"/>
  <c r="E48" i="30"/>
  <c r="T48" i="30" s="1"/>
  <c r="S47" i="30"/>
  <c r="R47" i="30"/>
  <c r="Q47" i="30"/>
  <c r="P47" i="30"/>
  <c r="E47" i="30"/>
  <c r="T47" i="30" s="1"/>
  <c r="S46" i="30"/>
  <c r="R46" i="30"/>
  <c r="Q46" i="30"/>
  <c r="P46" i="30"/>
  <c r="E46" i="30"/>
  <c r="S45" i="30"/>
  <c r="R45" i="30"/>
  <c r="Q45" i="30"/>
  <c r="P45" i="30"/>
  <c r="E45" i="30"/>
  <c r="U45" i="30" s="1"/>
  <c r="S44" i="30"/>
  <c r="R44" i="30"/>
  <c r="Q44" i="30"/>
  <c r="P44" i="30"/>
  <c r="E44" i="30"/>
  <c r="U44" i="30" s="1"/>
  <c r="S43" i="30"/>
  <c r="R43" i="30"/>
  <c r="S42" i="30"/>
  <c r="R42" i="30"/>
  <c r="S41" i="30"/>
  <c r="R41" i="30"/>
  <c r="Q41" i="30"/>
  <c r="P41" i="30"/>
  <c r="E41" i="30"/>
  <c r="U41" i="30" s="1"/>
  <c r="S40" i="30"/>
  <c r="R40" i="30"/>
  <c r="Q40" i="30"/>
  <c r="P40" i="30"/>
  <c r="E40" i="30"/>
  <c r="S39" i="30"/>
  <c r="R39" i="30"/>
  <c r="Q39" i="30"/>
  <c r="P39" i="30"/>
  <c r="E39" i="30"/>
  <c r="U39" i="30" s="1"/>
  <c r="S38" i="30"/>
  <c r="R38" i="30"/>
  <c r="Q38" i="30"/>
  <c r="P38" i="30"/>
  <c r="E38" i="30"/>
  <c r="T38" i="30" s="1"/>
  <c r="S37" i="30"/>
  <c r="R37" i="30"/>
  <c r="Q37" i="30"/>
  <c r="P37" i="30"/>
  <c r="E37" i="30"/>
  <c r="U37" i="30" s="1"/>
  <c r="S36" i="30"/>
  <c r="R36" i="30"/>
  <c r="Q36" i="30"/>
  <c r="P36" i="30"/>
  <c r="E36" i="30"/>
  <c r="S35" i="30"/>
  <c r="R35" i="30"/>
  <c r="Q35" i="30"/>
  <c r="P35" i="30"/>
  <c r="E35" i="30"/>
  <c r="U35" i="30" s="1"/>
  <c r="S34" i="30"/>
  <c r="R34" i="30"/>
  <c r="Q34" i="30"/>
  <c r="P34" i="30"/>
  <c r="E34" i="30"/>
  <c r="T34" i="30" s="1"/>
  <c r="S33" i="30"/>
  <c r="R33" i="30"/>
  <c r="Q33" i="30"/>
  <c r="P33" i="30"/>
  <c r="E33" i="30"/>
  <c r="U33" i="30" s="1"/>
  <c r="S32" i="30"/>
  <c r="R32" i="30"/>
  <c r="Q32" i="30"/>
  <c r="P32" i="30"/>
  <c r="E32" i="30"/>
  <c r="S31" i="30"/>
  <c r="R31" i="30"/>
  <c r="Q31" i="30"/>
  <c r="P31" i="30"/>
  <c r="E31" i="30"/>
  <c r="U31" i="30" s="1"/>
  <c r="S30" i="30"/>
  <c r="R30" i="30"/>
  <c r="Q30" i="30"/>
  <c r="P30" i="30"/>
  <c r="E30" i="30"/>
  <c r="T30" i="30" s="1"/>
  <c r="S29" i="30"/>
  <c r="R29" i="30"/>
  <c r="Q29" i="30"/>
  <c r="P29" i="30"/>
  <c r="E29" i="30"/>
  <c r="U29" i="30" s="1"/>
  <c r="S28" i="30"/>
  <c r="R28" i="30"/>
  <c r="Q28" i="30"/>
  <c r="P28" i="30"/>
  <c r="E28" i="30"/>
  <c r="S27" i="30"/>
  <c r="R27" i="30"/>
  <c r="S26" i="30"/>
  <c r="R26" i="30"/>
  <c r="Q26" i="30"/>
  <c r="P26" i="30"/>
  <c r="E26" i="30"/>
  <c r="U26" i="30" s="1"/>
  <c r="U25" i="30"/>
  <c r="S25" i="30"/>
  <c r="R25" i="30"/>
  <c r="Q25" i="30"/>
  <c r="P25" i="30"/>
  <c r="E25" i="30"/>
  <c r="T25" i="30" s="1"/>
  <c r="S24" i="30"/>
  <c r="R24" i="30"/>
  <c r="Q24" i="30"/>
  <c r="P24" i="30"/>
  <c r="E24" i="30"/>
  <c r="T24" i="30" s="1"/>
  <c r="S23" i="30"/>
  <c r="R23" i="30"/>
  <c r="Q23" i="30"/>
  <c r="P23" i="30"/>
  <c r="E23" i="30"/>
  <c r="S22" i="30"/>
  <c r="R22" i="30"/>
  <c r="Q22" i="30"/>
  <c r="P22" i="30"/>
  <c r="E22" i="30"/>
  <c r="U22" i="30" s="1"/>
  <c r="S21" i="30"/>
  <c r="R21" i="30"/>
  <c r="Q21" i="30"/>
  <c r="P21" i="30"/>
  <c r="E21" i="30"/>
  <c r="T21" i="30" s="1"/>
  <c r="S20" i="30"/>
  <c r="R20" i="30"/>
  <c r="Q20" i="30"/>
  <c r="P20" i="30"/>
  <c r="E20" i="30"/>
  <c r="U20" i="30" s="1"/>
  <c r="S19" i="30"/>
  <c r="R19" i="30"/>
  <c r="Q19" i="30"/>
  <c r="P19" i="30"/>
  <c r="E19" i="30"/>
  <c r="S18" i="30"/>
  <c r="R18" i="30"/>
  <c r="Q18" i="30"/>
  <c r="P18" i="30"/>
  <c r="E18" i="30"/>
  <c r="U18" i="30" s="1"/>
  <c r="S17" i="30"/>
  <c r="R17" i="30"/>
  <c r="Q17" i="30"/>
  <c r="P17" i="30"/>
  <c r="E17" i="30"/>
  <c r="T17" i="30" s="1"/>
  <c r="S16" i="30"/>
  <c r="R16" i="30"/>
  <c r="Q16" i="30"/>
  <c r="P16" i="30"/>
  <c r="T16" i="30" s="1"/>
  <c r="E16" i="30"/>
  <c r="S15" i="30"/>
  <c r="R15" i="30"/>
  <c r="Q15" i="30"/>
  <c r="P15" i="30"/>
  <c r="E15" i="30"/>
  <c r="S14" i="30"/>
  <c r="R14" i="30"/>
  <c r="Q14" i="30"/>
  <c r="P14" i="30"/>
  <c r="E14" i="30"/>
  <c r="U14" i="30" s="1"/>
  <c r="S13" i="30"/>
  <c r="R13" i="30"/>
  <c r="Q13" i="30"/>
  <c r="P13" i="30"/>
  <c r="E13" i="30"/>
  <c r="T13" i="30" s="1"/>
  <c r="S12" i="30"/>
  <c r="R12" i="30"/>
  <c r="Q12" i="30"/>
  <c r="P12" i="30"/>
  <c r="E12" i="30"/>
  <c r="U12" i="30" s="1"/>
  <c r="S11" i="30"/>
  <c r="R11" i="30"/>
  <c r="Q11" i="30"/>
  <c r="P11" i="30"/>
  <c r="E11" i="30"/>
  <c r="S10" i="30"/>
  <c r="R10" i="30"/>
  <c r="Q10" i="30"/>
  <c r="P10" i="30"/>
  <c r="E10" i="30"/>
  <c r="U10" i="30" s="1"/>
  <c r="S9" i="30"/>
  <c r="R9" i="30"/>
  <c r="S8" i="30"/>
  <c r="R8" i="30"/>
  <c r="S62" i="29"/>
  <c r="R62" i="29"/>
  <c r="S61" i="29"/>
  <c r="R61" i="29"/>
  <c r="Q61" i="29"/>
  <c r="P61" i="29"/>
  <c r="E61" i="29"/>
  <c r="T61" i="29" s="1"/>
  <c r="S60" i="29"/>
  <c r="R60" i="29"/>
  <c r="Q60" i="29"/>
  <c r="P60" i="29"/>
  <c r="P59" i="29" s="1"/>
  <c r="E60" i="29"/>
  <c r="U60" i="29" s="1"/>
  <c r="S59" i="29"/>
  <c r="R59" i="29"/>
  <c r="S58" i="29"/>
  <c r="R58" i="29"/>
  <c r="S57" i="29"/>
  <c r="R57" i="29"/>
  <c r="Q57" i="29"/>
  <c r="P57" i="29"/>
  <c r="E57" i="29"/>
  <c r="S56" i="29"/>
  <c r="R56" i="29"/>
  <c r="Q56" i="29"/>
  <c r="P56" i="29"/>
  <c r="E56" i="29"/>
  <c r="U56" i="29" s="1"/>
  <c r="S55" i="29"/>
  <c r="R55" i="29"/>
  <c r="Q55" i="29"/>
  <c r="P55" i="29"/>
  <c r="E55" i="29"/>
  <c r="T55" i="29" s="1"/>
  <c r="S54" i="29"/>
  <c r="R54" i="29"/>
  <c r="Q54" i="29"/>
  <c r="P54" i="29"/>
  <c r="P53" i="29" s="1"/>
  <c r="E54" i="29"/>
  <c r="U54" i="29" s="1"/>
  <c r="S53" i="29"/>
  <c r="R53" i="29"/>
  <c r="S52" i="29"/>
  <c r="R52" i="29"/>
  <c r="Q52" i="29"/>
  <c r="P52" i="29"/>
  <c r="E52" i="29"/>
  <c r="S51" i="29"/>
  <c r="R51" i="29"/>
  <c r="Q51" i="29"/>
  <c r="P51" i="29"/>
  <c r="E51" i="29"/>
  <c r="U51" i="29" s="1"/>
  <c r="S50" i="29"/>
  <c r="R50" i="29"/>
  <c r="Q50" i="29"/>
  <c r="P50" i="29"/>
  <c r="E50" i="29"/>
  <c r="T50" i="29" s="1"/>
  <c r="S49" i="29"/>
  <c r="R49" i="29"/>
  <c r="Q49" i="29"/>
  <c r="P49" i="29"/>
  <c r="E49" i="29"/>
  <c r="U49" i="29" s="1"/>
  <c r="S48" i="29"/>
  <c r="R48" i="29"/>
  <c r="Q48" i="29"/>
  <c r="P48" i="29"/>
  <c r="E48" i="29"/>
  <c r="S47" i="29"/>
  <c r="R47" i="29"/>
  <c r="Q47" i="29"/>
  <c r="P47" i="29"/>
  <c r="E47" i="29"/>
  <c r="U47" i="29" s="1"/>
  <c r="S46" i="29"/>
  <c r="R46" i="29"/>
  <c r="Q46" i="29"/>
  <c r="P46" i="29"/>
  <c r="E46" i="29"/>
  <c r="T46" i="29" s="1"/>
  <c r="S45" i="29"/>
  <c r="R45" i="29"/>
  <c r="Q45" i="29"/>
  <c r="P45" i="29"/>
  <c r="E45" i="29"/>
  <c r="U45" i="29" s="1"/>
  <c r="S44" i="29"/>
  <c r="R44" i="29"/>
  <c r="Q44" i="29"/>
  <c r="P44" i="29"/>
  <c r="E44" i="29"/>
  <c r="S43" i="29"/>
  <c r="R43" i="29"/>
  <c r="S42" i="29"/>
  <c r="R42" i="29"/>
  <c r="S41" i="29"/>
  <c r="R41" i="29"/>
  <c r="Q41" i="29"/>
  <c r="P41" i="29"/>
  <c r="E41" i="29"/>
  <c r="U41" i="29" s="1"/>
  <c r="S40" i="29"/>
  <c r="R40" i="29"/>
  <c r="Q40" i="29"/>
  <c r="P40" i="29"/>
  <c r="E40" i="29"/>
  <c r="T40" i="29" s="1"/>
  <c r="S39" i="29"/>
  <c r="R39" i="29"/>
  <c r="Q39" i="29"/>
  <c r="P39" i="29"/>
  <c r="E39" i="29"/>
  <c r="U39" i="29" s="1"/>
  <c r="S38" i="29"/>
  <c r="R38" i="29"/>
  <c r="Q38" i="29"/>
  <c r="P38" i="29"/>
  <c r="E38" i="29"/>
  <c r="S37" i="29"/>
  <c r="R37" i="29"/>
  <c r="Q37" i="29"/>
  <c r="P37" i="29"/>
  <c r="E37" i="29"/>
  <c r="U37" i="29" s="1"/>
  <c r="S36" i="29"/>
  <c r="R36" i="29"/>
  <c r="Q36" i="29"/>
  <c r="P36" i="29"/>
  <c r="E36" i="29"/>
  <c r="T36" i="29" s="1"/>
  <c r="S35" i="29"/>
  <c r="R35" i="29"/>
  <c r="Q35" i="29"/>
  <c r="P35" i="29"/>
  <c r="E35" i="29"/>
  <c r="U35" i="29" s="1"/>
  <c r="S34" i="29"/>
  <c r="R34" i="29"/>
  <c r="Q34" i="29"/>
  <c r="P34" i="29"/>
  <c r="E34" i="29"/>
  <c r="S33" i="29"/>
  <c r="R33" i="29"/>
  <c r="Q33" i="29"/>
  <c r="P33" i="29"/>
  <c r="E33" i="29"/>
  <c r="U33" i="29" s="1"/>
  <c r="S32" i="29"/>
  <c r="R32" i="29"/>
  <c r="Q32" i="29"/>
  <c r="P32" i="29"/>
  <c r="E32" i="29"/>
  <c r="T32" i="29" s="1"/>
  <c r="S31" i="29"/>
  <c r="R31" i="29"/>
  <c r="Q31" i="29"/>
  <c r="P31" i="29"/>
  <c r="E31" i="29"/>
  <c r="U31" i="29" s="1"/>
  <c r="S30" i="29"/>
  <c r="R30" i="29"/>
  <c r="Q30" i="29"/>
  <c r="P30" i="29"/>
  <c r="E30" i="29"/>
  <c r="S29" i="29"/>
  <c r="R29" i="29"/>
  <c r="Q29" i="29"/>
  <c r="P29" i="29"/>
  <c r="E29" i="29"/>
  <c r="U29" i="29" s="1"/>
  <c r="S28" i="29"/>
  <c r="R28" i="29"/>
  <c r="Q28" i="29"/>
  <c r="Q27" i="29" s="1"/>
  <c r="P28" i="29"/>
  <c r="E28" i="29"/>
  <c r="U28" i="29" s="1"/>
  <c r="S27" i="29"/>
  <c r="R27" i="29"/>
  <c r="S26" i="29"/>
  <c r="R26" i="29"/>
  <c r="Q26" i="29"/>
  <c r="P26" i="29"/>
  <c r="E26" i="29"/>
  <c r="U26" i="29" s="1"/>
  <c r="S25" i="29"/>
  <c r="R25" i="29"/>
  <c r="Q25" i="29"/>
  <c r="P25" i="29"/>
  <c r="E25" i="29"/>
  <c r="S24" i="29"/>
  <c r="R24" i="29"/>
  <c r="Q24" i="29"/>
  <c r="P24" i="29"/>
  <c r="E24" i="29"/>
  <c r="U24" i="29" s="1"/>
  <c r="S23" i="29"/>
  <c r="R23" i="29"/>
  <c r="Q23" i="29"/>
  <c r="P23" i="29"/>
  <c r="E23" i="29"/>
  <c r="T23" i="29" s="1"/>
  <c r="U22" i="29"/>
  <c r="S22" i="29"/>
  <c r="R22" i="29"/>
  <c r="Q22" i="29"/>
  <c r="P22" i="29"/>
  <c r="E22" i="29"/>
  <c r="T22" i="29" s="1"/>
  <c r="S21" i="29"/>
  <c r="R21" i="29"/>
  <c r="Q21" i="29"/>
  <c r="P21" i="29"/>
  <c r="E21" i="29"/>
  <c r="S20" i="29"/>
  <c r="R20" i="29"/>
  <c r="Q20" i="29"/>
  <c r="P20" i="29"/>
  <c r="E20" i="29"/>
  <c r="U20" i="29" s="1"/>
  <c r="S19" i="29"/>
  <c r="R19" i="29"/>
  <c r="Q19" i="29"/>
  <c r="P19" i="29"/>
  <c r="E19" i="29"/>
  <c r="T19" i="29" s="1"/>
  <c r="S18" i="29"/>
  <c r="R18" i="29"/>
  <c r="Q18" i="29"/>
  <c r="P18" i="29"/>
  <c r="E18" i="29"/>
  <c r="U18" i="29" s="1"/>
  <c r="S17" i="29"/>
  <c r="R17" i="29"/>
  <c r="Q17" i="29"/>
  <c r="P17" i="29"/>
  <c r="E17" i="29"/>
  <c r="S16" i="29"/>
  <c r="R16" i="29"/>
  <c r="Q16" i="29"/>
  <c r="P16" i="29"/>
  <c r="E16" i="29"/>
  <c r="U16" i="29" s="1"/>
  <c r="S15" i="29"/>
  <c r="R15" i="29"/>
  <c r="Q15" i="29"/>
  <c r="P15" i="29"/>
  <c r="E15" i="29"/>
  <c r="T15" i="29" s="1"/>
  <c r="S14" i="29"/>
  <c r="R14" i="29"/>
  <c r="Q14" i="29"/>
  <c r="P14" i="29"/>
  <c r="E14" i="29"/>
  <c r="T14" i="29" s="1"/>
  <c r="S13" i="29"/>
  <c r="R13" i="29"/>
  <c r="Q13" i="29"/>
  <c r="P13" i="29"/>
  <c r="E13" i="29"/>
  <c r="S12" i="29"/>
  <c r="R12" i="29"/>
  <c r="Q12" i="29"/>
  <c r="P12" i="29"/>
  <c r="E12" i="29"/>
  <c r="U12" i="29" s="1"/>
  <c r="S11" i="29"/>
  <c r="R11" i="29"/>
  <c r="Q11" i="29"/>
  <c r="P11" i="29"/>
  <c r="E11" i="29"/>
  <c r="T11" i="29" s="1"/>
  <c r="S10" i="29"/>
  <c r="R10" i="29"/>
  <c r="Q10" i="29"/>
  <c r="P10" i="29"/>
  <c r="E10" i="29"/>
  <c r="S9" i="29"/>
  <c r="R9" i="29"/>
  <c r="S8" i="29"/>
  <c r="R8" i="29"/>
  <c r="S62" i="28"/>
  <c r="R62" i="28"/>
  <c r="S61" i="28"/>
  <c r="R61" i="28"/>
  <c r="Q61" i="28"/>
  <c r="P61" i="28"/>
  <c r="E61" i="28"/>
  <c r="S60" i="28"/>
  <c r="R60" i="28"/>
  <c r="Q60" i="28"/>
  <c r="P60" i="28"/>
  <c r="E60" i="28"/>
  <c r="U60" i="28" s="1"/>
  <c r="S59" i="28"/>
  <c r="R59" i="28"/>
  <c r="S58" i="28"/>
  <c r="R58" i="28"/>
  <c r="S57" i="28"/>
  <c r="R57" i="28"/>
  <c r="Q57" i="28"/>
  <c r="P57" i="28"/>
  <c r="E57" i="28"/>
  <c r="T57" i="28" s="1"/>
  <c r="S56" i="28"/>
  <c r="R56" i="28"/>
  <c r="Q56" i="28"/>
  <c r="P56" i="28"/>
  <c r="E56" i="28"/>
  <c r="S55" i="28"/>
  <c r="R55" i="28"/>
  <c r="Q55" i="28"/>
  <c r="P55" i="28"/>
  <c r="E55" i="28"/>
  <c r="S54" i="28"/>
  <c r="R54" i="28"/>
  <c r="Q54" i="28"/>
  <c r="P54" i="28"/>
  <c r="E54" i="28"/>
  <c r="U54" i="28" s="1"/>
  <c r="S53" i="28"/>
  <c r="R53" i="28"/>
  <c r="S52" i="28"/>
  <c r="R52" i="28"/>
  <c r="Q52" i="28"/>
  <c r="U52" i="28" s="1"/>
  <c r="P52" i="28"/>
  <c r="E52" i="28"/>
  <c r="T52" i="28" s="1"/>
  <c r="S51" i="28"/>
  <c r="R51" i="28"/>
  <c r="Q51" i="28"/>
  <c r="P51" i="28"/>
  <c r="E51" i="28"/>
  <c r="U51" i="28" s="1"/>
  <c r="S50" i="28"/>
  <c r="R50" i="28"/>
  <c r="Q50" i="28"/>
  <c r="P50" i="28"/>
  <c r="E50" i="28"/>
  <c r="S49" i="28"/>
  <c r="R49" i="28"/>
  <c r="Q49" i="28"/>
  <c r="P49" i="28"/>
  <c r="E49" i="28"/>
  <c r="U49" i="28" s="1"/>
  <c r="S48" i="28"/>
  <c r="R48" i="28"/>
  <c r="Q48" i="28"/>
  <c r="P48" i="28"/>
  <c r="E48" i="28"/>
  <c r="T48" i="28" s="1"/>
  <c r="S47" i="28"/>
  <c r="R47" i="28"/>
  <c r="Q47" i="28"/>
  <c r="P47" i="28"/>
  <c r="E47" i="28"/>
  <c r="U47" i="28" s="1"/>
  <c r="S46" i="28"/>
  <c r="R46" i="28"/>
  <c r="Q46" i="28"/>
  <c r="P46" i="28"/>
  <c r="E46" i="28"/>
  <c r="S45" i="28"/>
  <c r="R45" i="28"/>
  <c r="Q45" i="28"/>
  <c r="P45" i="28"/>
  <c r="E45" i="28"/>
  <c r="U45" i="28" s="1"/>
  <c r="S44" i="28"/>
  <c r="R44" i="28"/>
  <c r="Q44" i="28"/>
  <c r="Q43" i="28" s="1"/>
  <c r="P44" i="28"/>
  <c r="E44" i="28"/>
  <c r="S43" i="28"/>
  <c r="R43" i="28"/>
  <c r="S42" i="28"/>
  <c r="R42" i="28"/>
  <c r="T41" i="28"/>
  <c r="S41" i="28"/>
  <c r="R41" i="28"/>
  <c r="Q41" i="28"/>
  <c r="P41" i="28"/>
  <c r="E41" i="28"/>
  <c r="U41" i="28" s="1"/>
  <c r="S40" i="28"/>
  <c r="R40" i="28"/>
  <c r="Q40" i="28"/>
  <c r="P40" i="28"/>
  <c r="E40" i="28"/>
  <c r="S39" i="28"/>
  <c r="R39" i="28"/>
  <c r="Q39" i="28"/>
  <c r="P39" i="28"/>
  <c r="E39" i="28"/>
  <c r="U39" i="28" s="1"/>
  <c r="U38" i="28"/>
  <c r="S38" i="28"/>
  <c r="R38" i="28"/>
  <c r="Q38" i="28"/>
  <c r="P38" i="28"/>
  <c r="E38" i="28"/>
  <c r="T38" i="28" s="1"/>
  <c r="S37" i="28"/>
  <c r="R37" i="28"/>
  <c r="Q37" i="28"/>
  <c r="P37" i="28"/>
  <c r="E37" i="28"/>
  <c r="U37" i="28" s="1"/>
  <c r="S36" i="28"/>
  <c r="R36" i="28"/>
  <c r="Q36" i="28"/>
  <c r="P36" i="28"/>
  <c r="E36" i="28"/>
  <c r="S35" i="28"/>
  <c r="R35" i="28"/>
  <c r="Q35" i="28"/>
  <c r="P35" i="28"/>
  <c r="E35" i="28"/>
  <c r="U35" i="28" s="1"/>
  <c r="S34" i="28"/>
  <c r="R34" i="28"/>
  <c r="Q34" i="28"/>
  <c r="P34" i="28"/>
  <c r="E34" i="28"/>
  <c r="T34" i="28" s="1"/>
  <c r="S33" i="28"/>
  <c r="R33" i="28"/>
  <c r="Q33" i="28"/>
  <c r="P33" i="28"/>
  <c r="E33" i="28"/>
  <c r="U33" i="28" s="1"/>
  <c r="S32" i="28"/>
  <c r="R32" i="28"/>
  <c r="Q32" i="28"/>
  <c r="P32" i="28"/>
  <c r="E32" i="28"/>
  <c r="S31" i="28"/>
  <c r="R31" i="28"/>
  <c r="Q31" i="28"/>
  <c r="P31" i="28"/>
  <c r="E31" i="28"/>
  <c r="U31" i="28" s="1"/>
  <c r="S30" i="28"/>
  <c r="R30" i="28"/>
  <c r="Q30" i="28"/>
  <c r="P30" i="28"/>
  <c r="E30" i="28"/>
  <c r="T30" i="28" s="1"/>
  <c r="S29" i="28"/>
  <c r="R29" i="28"/>
  <c r="Q29" i="28"/>
  <c r="P29" i="28"/>
  <c r="E29" i="28"/>
  <c r="U29" i="28" s="1"/>
  <c r="S28" i="28"/>
  <c r="R28" i="28"/>
  <c r="Q28" i="28"/>
  <c r="P28" i="28"/>
  <c r="E28" i="28"/>
  <c r="S27" i="28"/>
  <c r="R27" i="28"/>
  <c r="S26" i="28"/>
  <c r="R26" i="28"/>
  <c r="Q26" i="28"/>
  <c r="P26" i="28"/>
  <c r="E26" i="28"/>
  <c r="U26" i="28" s="1"/>
  <c r="S25" i="28"/>
  <c r="R25" i="28"/>
  <c r="Q25" i="28"/>
  <c r="P25" i="28"/>
  <c r="E25" i="28"/>
  <c r="T25" i="28" s="1"/>
  <c r="S24" i="28"/>
  <c r="R24" i="28"/>
  <c r="Q24" i="28"/>
  <c r="P24" i="28"/>
  <c r="E24" i="28"/>
  <c r="U24" i="28" s="1"/>
  <c r="S23" i="28"/>
  <c r="R23" i="28"/>
  <c r="Q23" i="28"/>
  <c r="P23" i="28"/>
  <c r="E23" i="28"/>
  <c r="S22" i="28"/>
  <c r="R22" i="28"/>
  <c r="Q22" i="28"/>
  <c r="P22" i="28"/>
  <c r="E22" i="28"/>
  <c r="U22" i="28" s="1"/>
  <c r="S21" i="28"/>
  <c r="R21" i="28"/>
  <c r="Q21" i="28"/>
  <c r="P21" i="28"/>
  <c r="E21" i="28"/>
  <c r="T21" i="28" s="1"/>
  <c r="S20" i="28"/>
  <c r="R20" i="28"/>
  <c r="Q20" i="28"/>
  <c r="P20" i="28"/>
  <c r="E20" i="28"/>
  <c r="U20" i="28" s="1"/>
  <c r="S19" i="28"/>
  <c r="R19" i="28"/>
  <c r="Q19" i="28"/>
  <c r="P19" i="28"/>
  <c r="E19" i="28"/>
  <c r="S18" i="28"/>
  <c r="R18" i="28"/>
  <c r="Q18" i="28"/>
  <c r="P18" i="28"/>
  <c r="E18" i="28"/>
  <c r="U18" i="28" s="1"/>
  <c r="S17" i="28"/>
  <c r="R17" i="28"/>
  <c r="Q17" i="28"/>
  <c r="P17" i="28"/>
  <c r="E17" i="28"/>
  <c r="T17" i="28" s="1"/>
  <c r="S16" i="28"/>
  <c r="R16" i="28"/>
  <c r="Q16" i="28"/>
  <c r="P16" i="28"/>
  <c r="T16" i="28" s="1"/>
  <c r="E16" i="28"/>
  <c r="S15" i="28"/>
  <c r="R15" i="28"/>
  <c r="Q15" i="28"/>
  <c r="P15" i="28"/>
  <c r="E15" i="28"/>
  <c r="S14" i="28"/>
  <c r="R14" i="28"/>
  <c r="Q14" i="28"/>
  <c r="P14" i="28"/>
  <c r="E14" i="28"/>
  <c r="U14" i="28" s="1"/>
  <c r="S13" i="28"/>
  <c r="R13" i="28"/>
  <c r="Q13" i="28"/>
  <c r="P13" i="28"/>
  <c r="E13" i="28"/>
  <c r="T13" i="28" s="1"/>
  <c r="S12" i="28"/>
  <c r="R12" i="28"/>
  <c r="Q12" i="28"/>
  <c r="P12" i="28"/>
  <c r="E12" i="28"/>
  <c r="U12" i="28" s="1"/>
  <c r="S11" i="28"/>
  <c r="R11" i="28"/>
  <c r="Q11" i="28"/>
  <c r="P11" i="28"/>
  <c r="E11" i="28"/>
  <c r="S10" i="28"/>
  <c r="R10" i="28"/>
  <c r="Q10" i="28"/>
  <c r="P10" i="28"/>
  <c r="E10" i="28"/>
  <c r="U10" i="28" s="1"/>
  <c r="S9" i="28"/>
  <c r="R9" i="28"/>
  <c r="S8" i="28"/>
  <c r="R8" i="28"/>
  <c r="S62" i="27"/>
  <c r="S61" i="27"/>
  <c r="R61" i="27"/>
  <c r="Q61" i="27"/>
  <c r="P61" i="27"/>
  <c r="E61" i="27"/>
  <c r="T61" i="27" s="1"/>
  <c r="S60" i="27"/>
  <c r="R60" i="27"/>
  <c r="Q60" i="27"/>
  <c r="P60" i="27"/>
  <c r="P59" i="27" s="1"/>
  <c r="E60" i="27"/>
  <c r="U60" i="27" s="1"/>
  <c r="S59" i="27"/>
  <c r="R59" i="27"/>
  <c r="S58" i="27"/>
  <c r="S57" i="27"/>
  <c r="R57" i="27"/>
  <c r="Q57" i="27"/>
  <c r="P57" i="27"/>
  <c r="E57" i="27"/>
  <c r="S56" i="27"/>
  <c r="R56" i="27"/>
  <c r="Q56" i="27"/>
  <c r="P56" i="27"/>
  <c r="E56" i="27"/>
  <c r="U56" i="27" s="1"/>
  <c r="S55" i="27"/>
  <c r="R55" i="27"/>
  <c r="Q55" i="27"/>
  <c r="P55" i="27"/>
  <c r="E55" i="27"/>
  <c r="T55" i="27" s="1"/>
  <c r="S54" i="27"/>
  <c r="R54" i="27"/>
  <c r="Q54" i="27"/>
  <c r="P54" i="27"/>
  <c r="P53" i="27" s="1"/>
  <c r="E54" i="27"/>
  <c r="U54" i="27" s="1"/>
  <c r="S53" i="27"/>
  <c r="R53" i="27"/>
  <c r="S52" i="27"/>
  <c r="R52" i="27"/>
  <c r="Q52" i="27"/>
  <c r="P52" i="27"/>
  <c r="E52" i="27"/>
  <c r="S51" i="27"/>
  <c r="R51" i="27"/>
  <c r="Q51" i="27"/>
  <c r="P51" i="27"/>
  <c r="E51" i="27"/>
  <c r="U51" i="27" s="1"/>
  <c r="S50" i="27"/>
  <c r="R50" i="27"/>
  <c r="Q50" i="27"/>
  <c r="P50" i="27"/>
  <c r="E50" i="27"/>
  <c r="T50" i="27" s="1"/>
  <c r="S49" i="27"/>
  <c r="R49" i="27"/>
  <c r="Q49" i="27"/>
  <c r="P49" i="27"/>
  <c r="E49" i="27"/>
  <c r="U49" i="27" s="1"/>
  <c r="S48" i="27"/>
  <c r="R48" i="27"/>
  <c r="Q48" i="27"/>
  <c r="P48" i="27"/>
  <c r="E48" i="27"/>
  <c r="S47" i="27"/>
  <c r="R47" i="27"/>
  <c r="Q47" i="27"/>
  <c r="P47" i="27"/>
  <c r="E47" i="27"/>
  <c r="U47" i="27" s="1"/>
  <c r="S46" i="27"/>
  <c r="R46" i="27"/>
  <c r="Q46" i="27"/>
  <c r="P46" i="27"/>
  <c r="E46" i="27"/>
  <c r="T46" i="27" s="1"/>
  <c r="S45" i="27"/>
  <c r="R45" i="27"/>
  <c r="Q45" i="27"/>
  <c r="P45" i="27"/>
  <c r="E45" i="27"/>
  <c r="U45" i="27" s="1"/>
  <c r="S44" i="27"/>
  <c r="R44" i="27"/>
  <c r="Q44" i="27"/>
  <c r="P44" i="27"/>
  <c r="E44" i="27"/>
  <c r="S43" i="27"/>
  <c r="R43" i="27"/>
  <c r="S42" i="27"/>
  <c r="S41" i="27"/>
  <c r="R41" i="27"/>
  <c r="Q41" i="27"/>
  <c r="P41" i="27"/>
  <c r="E41" i="27"/>
  <c r="U41" i="27" s="1"/>
  <c r="S40" i="27"/>
  <c r="R40" i="27"/>
  <c r="Q40" i="27"/>
  <c r="P40" i="27"/>
  <c r="E40" i="27"/>
  <c r="T40" i="27" s="1"/>
  <c r="S39" i="27"/>
  <c r="R39" i="27"/>
  <c r="Q39" i="27"/>
  <c r="P39" i="27"/>
  <c r="E39" i="27"/>
  <c r="U39" i="27" s="1"/>
  <c r="S38" i="27"/>
  <c r="R38" i="27"/>
  <c r="Q38" i="27"/>
  <c r="P38" i="27"/>
  <c r="E38" i="27"/>
  <c r="S37" i="27"/>
  <c r="R37" i="27"/>
  <c r="Q37" i="27"/>
  <c r="P37" i="27"/>
  <c r="E37" i="27"/>
  <c r="U37" i="27" s="1"/>
  <c r="S36" i="27"/>
  <c r="R36" i="27"/>
  <c r="Q36" i="27"/>
  <c r="P36" i="27"/>
  <c r="E36" i="27"/>
  <c r="T36" i="27" s="1"/>
  <c r="S35" i="27"/>
  <c r="R35" i="27"/>
  <c r="Q35" i="27"/>
  <c r="P35" i="27"/>
  <c r="E35" i="27"/>
  <c r="T35" i="27" s="1"/>
  <c r="S34" i="27"/>
  <c r="R34" i="27"/>
  <c r="Q34" i="27"/>
  <c r="P34" i="27"/>
  <c r="E34" i="27"/>
  <c r="S33" i="27"/>
  <c r="R33" i="27"/>
  <c r="Q33" i="27"/>
  <c r="P33" i="27"/>
  <c r="E33" i="27"/>
  <c r="U33" i="27" s="1"/>
  <c r="S32" i="27"/>
  <c r="R32" i="27"/>
  <c r="Q32" i="27"/>
  <c r="U32" i="27" s="1"/>
  <c r="P32" i="27"/>
  <c r="E32" i="27"/>
  <c r="T32" i="27" s="1"/>
  <c r="S31" i="27"/>
  <c r="R31" i="27"/>
  <c r="Q31" i="27"/>
  <c r="P31" i="27"/>
  <c r="E31" i="27"/>
  <c r="U31" i="27" s="1"/>
  <c r="S30" i="27"/>
  <c r="R30" i="27"/>
  <c r="Q30" i="27"/>
  <c r="P30" i="27"/>
  <c r="E30" i="27"/>
  <c r="S29" i="27"/>
  <c r="R29" i="27"/>
  <c r="Q29" i="27"/>
  <c r="P29" i="27"/>
  <c r="E29" i="27"/>
  <c r="U29" i="27" s="1"/>
  <c r="S28" i="27"/>
  <c r="R28" i="27"/>
  <c r="Q28" i="27"/>
  <c r="P28" i="27"/>
  <c r="E28" i="27"/>
  <c r="U28" i="27" s="1"/>
  <c r="S27" i="27"/>
  <c r="R27" i="27"/>
  <c r="S26" i="27"/>
  <c r="R26" i="27"/>
  <c r="Q26" i="27"/>
  <c r="P26" i="27"/>
  <c r="E26" i="27"/>
  <c r="U26" i="27" s="1"/>
  <c r="S25" i="27"/>
  <c r="R25" i="27"/>
  <c r="Q25" i="27"/>
  <c r="P25" i="27"/>
  <c r="E25" i="27"/>
  <c r="S24" i="27"/>
  <c r="R24" i="27"/>
  <c r="Q24" i="27"/>
  <c r="P24" i="27"/>
  <c r="E24" i="27"/>
  <c r="U24" i="27" s="1"/>
  <c r="S23" i="27"/>
  <c r="R23" i="27"/>
  <c r="Q23" i="27"/>
  <c r="P23" i="27"/>
  <c r="E23" i="27"/>
  <c r="T23" i="27" s="1"/>
  <c r="S22" i="27"/>
  <c r="R22" i="27"/>
  <c r="Q22" i="27"/>
  <c r="P22" i="27"/>
  <c r="E22" i="27"/>
  <c r="U22" i="27" s="1"/>
  <c r="S21" i="27"/>
  <c r="R21" i="27"/>
  <c r="Q21" i="27"/>
  <c r="P21" i="27"/>
  <c r="E21" i="27"/>
  <c r="S20" i="27"/>
  <c r="R20" i="27"/>
  <c r="Q20" i="27"/>
  <c r="P20" i="27"/>
  <c r="E20" i="27"/>
  <c r="U20" i="27" s="1"/>
  <c r="S19" i="27"/>
  <c r="R19" i="27"/>
  <c r="Q19" i="27"/>
  <c r="P19" i="27"/>
  <c r="E19" i="27"/>
  <c r="T19" i="27" s="1"/>
  <c r="S18" i="27"/>
  <c r="R18" i="27"/>
  <c r="Q18" i="27"/>
  <c r="P18" i="27"/>
  <c r="E18" i="27"/>
  <c r="U18" i="27" s="1"/>
  <c r="S17" i="27"/>
  <c r="R17" i="27"/>
  <c r="Q17" i="27"/>
  <c r="P17" i="27"/>
  <c r="E17" i="27"/>
  <c r="S16" i="27"/>
  <c r="R16" i="27"/>
  <c r="Q16" i="27"/>
  <c r="P16" i="27"/>
  <c r="E16" i="27"/>
  <c r="S15" i="27"/>
  <c r="R15" i="27"/>
  <c r="Q15" i="27"/>
  <c r="P15" i="27"/>
  <c r="E15" i="27"/>
  <c r="T15" i="27" s="1"/>
  <c r="S14" i="27"/>
  <c r="R14" i="27"/>
  <c r="Q14" i="27"/>
  <c r="P14" i="27"/>
  <c r="E14" i="27"/>
  <c r="U14" i="27" s="1"/>
  <c r="S13" i="27"/>
  <c r="R13" i="27"/>
  <c r="Q13" i="27"/>
  <c r="P13" i="27"/>
  <c r="E13" i="27"/>
  <c r="S12" i="27"/>
  <c r="R12" i="27"/>
  <c r="Q12" i="27"/>
  <c r="P12" i="27"/>
  <c r="E12" i="27"/>
  <c r="U12" i="27" s="1"/>
  <c r="S11" i="27"/>
  <c r="R11" i="27"/>
  <c r="Q11" i="27"/>
  <c r="P11" i="27"/>
  <c r="E11" i="27"/>
  <c r="T11" i="27" s="1"/>
  <c r="S10" i="27"/>
  <c r="R10" i="27"/>
  <c r="Q10" i="27"/>
  <c r="P10" i="27"/>
  <c r="E10" i="27"/>
  <c r="U10" i="27" s="1"/>
  <c r="S9" i="27"/>
  <c r="R9" i="27"/>
  <c r="S8" i="27"/>
  <c r="R8" i="27"/>
  <c r="S62" i="26"/>
  <c r="R62" i="26"/>
  <c r="S61" i="26"/>
  <c r="R61" i="26"/>
  <c r="Q61" i="26"/>
  <c r="P61" i="26"/>
  <c r="E61" i="26"/>
  <c r="S60" i="26"/>
  <c r="R60" i="26"/>
  <c r="Q60" i="26"/>
  <c r="P60" i="26"/>
  <c r="E60" i="26"/>
  <c r="U60" i="26" s="1"/>
  <c r="S59" i="26"/>
  <c r="R59" i="26"/>
  <c r="S58" i="26"/>
  <c r="R58" i="26"/>
  <c r="S57" i="26"/>
  <c r="R57" i="26"/>
  <c r="Q57" i="26"/>
  <c r="P57" i="26"/>
  <c r="E57" i="26"/>
  <c r="T57" i="26" s="1"/>
  <c r="S56" i="26"/>
  <c r="R56" i="26"/>
  <c r="Q56" i="26"/>
  <c r="U56" i="26" s="1"/>
  <c r="P56" i="26"/>
  <c r="T56" i="26" s="1"/>
  <c r="E56" i="26"/>
  <c r="S55" i="26"/>
  <c r="R55" i="26"/>
  <c r="Q55" i="26"/>
  <c r="P55" i="26"/>
  <c r="E55" i="26"/>
  <c r="S54" i="26"/>
  <c r="R54" i="26"/>
  <c r="Q54" i="26"/>
  <c r="P54" i="26"/>
  <c r="E54" i="26"/>
  <c r="U54" i="26" s="1"/>
  <c r="S53" i="26"/>
  <c r="R53" i="26"/>
  <c r="S52" i="26"/>
  <c r="R52" i="26"/>
  <c r="Q52" i="26"/>
  <c r="P52" i="26"/>
  <c r="E52" i="26"/>
  <c r="T52" i="26" s="1"/>
  <c r="S51" i="26"/>
  <c r="R51" i="26"/>
  <c r="Q51" i="26"/>
  <c r="P51" i="26"/>
  <c r="E51" i="26"/>
  <c r="U51" i="26" s="1"/>
  <c r="S50" i="26"/>
  <c r="R50" i="26"/>
  <c r="Q50" i="26"/>
  <c r="P50" i="26"/>
  <c r="E50" i="26"/>
  <c r="S49" i="26"/>
  <c r="R49" i="26"/>
  <c r="Q49" i="26"/>
  <c r="P49" i="26"/>
  <c r="E49" i="26"/>
  <c r="U49" i="26" s="1"/>
  <c r="S48" i="26"/>
  <c r="R48" i="26"/>
  <c r="Q48" i="26"/>
  <c r="P48" i="26"/>
  <c r="E48" i="26"/>
  <c r="T48" i="26" s="1"/>
  <c r="S47" i="26"/>
  <c r="R47" i="26"/>
  <c r="Q47" i="26"/>
  <c r="P47" i="26"/>
  <c r="E47" i="26"/>
  <c r="U47" i="26" s="1"/>
  <c r="S46" i="26"/>
  <c r="R46" i="26"/>
  <c r="Q46" i="26"/>
  <c r="P46" i="26"/>
  <c r="E46" i="26"/>
  <c r="S45" i="26"/>
  <c r="R45" i="26"/>
  <c r="Q45" i="26"/>
  <c r="P45" i="26"/>
  <c r="E45" i="26"/>
  <c r="U45" i="26" s="1"/>
  <c r="S44" i="26"/>
  <c r="R44" i="26"/>
  <c r="Q44" i="26"/>
  <c r="Q43" i="26" s="1"/>
  <c r="P44" i="26"/>
  <c r="E44" i="26"/>
  <c r="U44" i="26" s="1"/>
  <c r="S43" i="26"/>
  <c r="R43" i="26"/>
  <c r="S42" i="26"/>
  <c r="R42" i="26"/>
  <c r="T41" i="26"/>
  <c r="S41" i="26"/>
  <c r="R41" i="26"/>
  <c r="Q41" i="26"/>
  <c r="P41" i="26"/>
  <c r="E41" i="26"/>
  <c r="U41" i="26" s="1"/>
  <c r="S40" i="26"/>
  <c r="R40" i="26"/>
  <c r="Q40" i="26"/>
  <c r="P40" i="26"/>
  <c r="E40" i="26"/>
  <c r="S39" i="26"/>
  <c r="R39" i="26"/>
  <c r="Q39" i="26"/>
  <c r="P39" i="26"/>
  <c r="E39" i="26"/>
  <c r="U39" i="26" s="1"/>
  <c r="U38" i="26"/>
  <c r="S38" i="26"/>
  <c r="R38" i="26"/>
  <c r="Q38" i="26"/>
  <c r="P38" i="26"/>
  <c r="E38" i="26"/>
  <c r="T38" i="26" s="1"/>
  <c r="S37" i="26"/>
  <c r="R37" i="26"/>
  <c r="Q37" i="26"/>
  <c r="P37" i="26"/>
  <c r="E37" i="26"/>
  <c r="U37" i="26" s="1"/>
  <c r="S36" i="26"/>
  <c r="R36" i="26"/>
  <c r="Q36" i="26"/>
  <c r="P36" i="26"/>
  <c r="E36" i="26"/>
  <c r="S35" i="26"/>
  <c r="R35" i="26"/>
  <c r="Q35" i="26"/>
  <c r="P35" i="26"/>
  <c r="E35" i="26"/>
  <c r="U35" i="26" s="1"/>
  <c r="S34" i="26"/>
  <c r="R34" i="26"/>
  <c r="Q34" i="26"/>
  <c r="P34" i="26"/>
  <c r="E34" i="26"/>
  <c r="T34" i="26" s="1"/>
  <c r="S33" i="26"/>
  <c r="R33" i="26"/>
  <c r="Q33" i="26"/>
  <c r="P33" i="26"/>
  <c r="E33" i="26"/>
  <c r="U33" i="26" s="1"/>
  <c r="S32" i="26"/>
  <c r="R32" i="26"/>
  <c r="Q32" i="26"/>
  <c r="P32" i="26"/>
  <c r="E32" i="26"/>
  <c r="S31" i="26"/>
  <c r="R31" i="26"/>
  <c r="Q31" i="26"/>
  <c r="P31" i="26"/>
  <c r="E31" i="26"/>
  <c r="U31" i="26" s="1"/>
  <c r="S30" i="26"/>
  <c r="R30" i="26"/>
  <c r="Q30" i="26"/>
  <c r="P30" i="26"/>
  <c r="E30" i="26"/>
  <c r="T30" i="26" s="1"/>
  <c r="S29" i="26"/>
  <c r="R29" i="26"/>
  <c r="Q29" i="26"/>
  <c r="P29" i="26"/>
  <c r="E29" i="26"/>
  <c r="U29" i="26" s="1"/>
  <c r="S28" i="26"/>
  <c r="R28" i="26"/>
  <c r="Q28" i="26"/>
  <c r="P28" i="26"/>
  <c r="E28" i="26"/>
  <c r="S27" i="26"/>
  <c r="R27" i="26"/>
  <c r="S26" i="26"/>
  <c r="R26" i="26"/>
  <c r="Q26" i="26"/>
  <c r="P26" i="26"/>
  <c r="E26" i="26"/>
  <c r="U26" i="26" s="1"/>
  <c r="S25" i="26"/>
  <c r="R25" i="26"/>
  <c r="Q25" i="26"/>
  <c r="P25" i="26"/>
  <c r="E25" i="26"/>
  <c r="T25" i="26" s="1"/>
  <c r="S24" i="26"/>
  <c r="R24" i="26"/>
  <c r="Q24" i="26"/>
  <c r="P24" i="26"/>
  <c r="E24" i="26"/>
  <c r="U24" i="26" s="1"/>
  <c r="S23" i="26"/>
  <c r="R23" i="26"/>
  <c r="Q23" i="26"/>
  <c r="P23" i="26"/>
  <c r="E23" i="26"/>
  <c r="S22" i="26"/>
  <c r="R22" i="26"/>
  <c r="Q22" i="26"/>
  <c r="P22" i="26"/>
  <c r="E22" i="26"/>
  <c r="U22" i="26" s="1"/>
  <c r="S21" i="26"/>
  <c r="R21" i="26"/>
  <c r="Q21" i="26"/>
  <c r="P21" i="26"/>
  <c r="E21" i="26"/>
  <c r="T21" i="26" s="1"/>
  <c r="S20" i="26"/>
  <c r="R20" i="26"/>
  <c r="Q20" i="26"/>
  <c r="P20" i="26"/>
  <c r="E20" i="26"/>
  <c r="U20" i="26" s="1"/>
  <c r="S19" i="26"/>
  <c r="R19" i="26"/>
  <c r="Q19" i="26"/>
  <c r="P19" i="26"/>
  <c r="E19" i="26"/>
  <c r="S18" i="26"/>
  <c r="R18" i="26"/>
  <c r="Q18" i="26"/>
  <c r="P18" i="26"/>
  <c r="E18" i="26"/>
  <c r="U18" i="26" s="1"/>
  <c r="S17" i="26"/>
  <c r="R17" i="26"/>
  <c r="Q17" i="26"/>
  <c r="P17" i="26"/>
  <c r="E17" i="26"/>
  <c r="T17" i="26" s="1"/>
  <c r="S16" i="26"/>
  <c r="R16" i="26"/>
  <c r="Q16" i="26"/>
  <c r="U16" i="26" s="1"/>
  <c r="P16" i="26"/>
  <c r="T16" i="26" s="1"/>
  <c r="E16" i="26"/>
  <c r="S15" i="26"/>
  <c r="R15" i="26"/>
  <c r="Q15" i="26"/>
  <c r="P15" i="26"/>
  <c r="E15" i="26"/>
  <c r="S14" i="26"/>
  <c r="R14" i="26"/>
  <c r="Q14" i="26"/>
  <c r="P14" i="26"/>
  <c r="E14" i="26"/>
  <c r="U14" i="26" s="1"/>
  <c r="S13" i="26"/>
  <c r="R13" i="26"/>
  <c r="Q13" i="26"/>
  <c r="P13" i="26"/>
  <c r="E13" i="26"/>
  <c r="T13" i="26" s="1"/>
  <c r="S12" i="26"/>
  <c r="R12" i="26"/>
  <c r="Q12" i="26"/>
  <c r="P12" i="26"/>
  <c r="E12" i="26"/>
  <c r="U12" i="26" s="1"/>
  <c r="S11" i="26"/>
  <c r="R11" i="26"/>
  <c r="Q11" i="26"/>
  <c r="P11" i="26"/>
  <c r="E11" i="26"/>
  <c r="S10" i="26"/>
  <c r="R10" i="26"/>
  <c r="Q10" i="26"/>
  <c r="P10" i="26"/>
  <c r="E10" i="26"/>
  <c r="U10" i="26" s="1"/>
  <c r="S9" i="26"/>
  <c r="R9" i="26"/>
  <c r="S8" i="26"/>
  <c r="R8" i="26"/>
  <c r="S62" i="25"/>
  <c r="R62" i="25"/>
  <c r="S61" i="25"/>
  <c r="R61" i="25"/>
  <c r="Q61" i="25"/>
  <c r="P61" i="25"/>
  <c r="E61" i="25"/>
  <c r="T61" i="25" s="1"/>
  <c r="S60" i="25"/>
  <c r="R60" i="25"/>
  <c r="Q60" i="25"/>
  <c r="P60" i="25"/>
  <c r="P59" i="25" s="1"/>
  <c r="E60" i="25"/>
  <c r="U60" i="25" s="1"/>
  <c r="S59" i="25"/>
  <c r="R59" i="25"/>
  <c r="S58" i="25"/>
  <c r="R58" i="25"/>
  <c r="S57" i="25"/>
  <c r="R57" i="25"/>
  <c r="Q57" i="25"/>
  <c r="P57" i="25"/>
  <c r="E57" i="25"/>
  <c r="S56" i="25"/>
  <c r="R56" i="25"/>
  <c r="Q56" i="25"/>
  <c r="P56" i="25"/>
  <c r="E56" i="25"/>
  <c r="U56" i="25" s="1"/>
  <c r="S55" i="25"/>
  <c r="R55" i="25"/>
  <c r="Q55" i="25"/>
  <c r="P55" i="25"/>
  <c r="E55" i="25"/>
  <c r="T55" i="25" s="1"/>
  <c r="S54" i="25"/>
  <c r="R54" i="25"/>
  <c r="Q54" i="25"/>
  <c r="P54" i="25"/>
  <c r="P53" i="25" s="1"/>
  <c r="E54" i="25"/>
  <c r="U54" i="25" s="1"/>
  <c r="S53" i="25"/>
  <c r="R53" i="25"/>
  <c r="S52" i="25"/>
  <c r="R52" i="25"/>
  <c r="Q52" i="25"/>
  <c r="P52" i="25"/>
  <c r="E52" i="25"/>
  <c r="S51" i="25"/>
  <c r="R51" i="25"/>
  <c r="Q51" i="25"/>
  <c r="P51" i="25"/>
  <c r="E51" i="25"/>
  <c r="U51" i="25" s="1"/>
  <c r="S50" i="25"/>
  <c r="R50" i="25"/>
  <c r="Q50" i="25"/>
  <c r="P50" i="25"/>
  <c r="E50" i="25"/>
  <c r="T50" i="25" s="1"/>
  <c r="S49" i="25"/>
  <c r="R49" i="25"/>
  <c r="Q49" i="25"/>
  <c r="P49" i="25"/>
  <c r="E49" i="25"/>
  <c r="U49" i="25" s="1"/>
  <c r="S48" i="25"/>
  <c r="R48" i="25"/>
  <c r="Q48" i="25"/>
  <c r="P48" i="25"/>
  <c r="E48" i="25"/>
  <c r="S47" i="25"/>
  <c r="R47" i="25"/>
  <c r="Q47" i="25"/>
  <c r="P47" i="25"/>
  <c r="E47" i="25"/>
  <c r="U47" i="25" s="1"/>
  <c r="S46" i="25"/>
  <c r="R46" i="25"/>
  <c r="Q46" i="25"/>
  <c r="P46" i="25"/>
  <c r="E46" i="25"/>
  <c r="T46" i="25" s="1"/>
  <c r="S45" i="25"/>
  <c r="R45" i="25"/>
  <c r="Q45" i="25"/>
  <c r="P45" i="25"/>
  <c r="E45" i="25"/>
  <c r="U45" i="25" s="1"/>
  <c r="S44" i="25"/>
  <c r="R44" i="25"/>
  <c r="Q44" i="25"/>
  <c r="P44" i="25"/>
  <c r="E44" i="25"/>
  <c r="S43" i="25"/>
  <c r="R43" i="25"/>
  <c r="S42" i="25"/>
  <c r="R42" i="25"/>
  <c r="S41" i="25"/>
  <c r="R41" i="25"/>
  <c r="Q41" i="25"/>
  <c r="P41" i="25"/>
  <c r="E41" i="25"/>
  <c r="U41" i="25" s="1"/>
  <c r="S40" i="25"/>
  <c r="R40" i="25"/>
  <c r="Q40" i="25"/>
  <c r="P40" i="25"/>
  <c r="E40" i="25"/>
  <c r="T40" i="25" s="1"/>
  <c r="S39" i="25"/>
  <c r="R39" i="25"/>
  <c r="Q39" i="25"/>
  <c r="P39" i="25"/>
  <c r="E39" i="25"/>
  <c r="U39" i="25" s="1"/>
  <c r="S38" i="25"/>
  <c r="R38" i="25"/>
  <c r="Q38" i="25"/>
  <c r="P38" i="25"/>
  <c r="E38" i="25"/>
  <c r="S37" i="25"/>
  <c r="R37" i="25"/>
  <c r="Q37" i="25"/>
  <c r="P37" i="25"/>
  <c r="E37" i="25"/>
  <c r="U37" i="25" s="1"/>
  <c r="S36" i="25"/>
  <c r="R36" i="25"/>
  <c r="Q36" i="25"/>
  <c r="P36" i="25"/>
  <c r="E36" i="25"/>
  <c r="T36" i="25" s="1"/>
  <c r="S35" i="25"/>
  <c r="R35" i="25"/>
  <c r="Q35" i="25"/>
  <c r="P35" i="25"/>
  <c r="E35" i="25"/>
  <c r="T35" i="25" s="1"/>
  <c r="S34" i="25"/>
  <c r="R34" i="25"/>
  <c r="Q34" i="25"/>
  <c r="P34" i="25"/>
  <c r="E34" i="25"/>
  <c r="S33" i="25"/>
  <c r="R33" i="25"/>
  <c r="Q33" i="25"/>
  <c r="P33" i="25"/>
  <c r="E33" i="25"/>
  <c r="U33" i="25" s="1"/>
  <c r="S32" i="25"/>
  <c r="R32" i="25"/>
  <c r="Q32" i="25"/>
  <c r="P32" i="25"/>
  <c r="E32" i="25"/>
  <c r="T32" i="25" s="1"/>
  <c r="S31" i="25"/>
  <c r="R31" i="25"/>
  <c r="Q31" i="25"/>
  <c r="P31" i="25"/>
  <c r="E31" i="25"/>
  <c r="U31" i="25" s="1"/>
  <c r="S30" i="25"/>
  <c r="R30" i="25"/>
  <c r="Q30" i="25"/>
  <c r="P30" i="25"/>
  <c r="E30" i="25"/>
  <c r="S29" i="25"/>
  <c r="R29" i="25"/>
  <c r="Q29" i="25"/>
  <c r="P29" i="25"/>
  <c r="E29" i="25"/>
  <c r="U29" i="25" s="1"/>
  <c r="S28" i="25"/>
  <c r="R28" i="25"/>
  <c r="Q28" i="25"/>
  <c r="P28" i="25"/>
  <c r="E28" i="25"/>
  <c r="U28" i="25" s="1"/>
  <c r="S27" i="25"/>
  <c r="R27" i="25"/>
  <c r="S26" i="25"/>
  <c r="R26" i="25"/>
  <c r="Q26" i="25"/>
  <c r="P26" i="25"/>
  <c r="E26" i="25"/>
  <c r="U26" i="25" s="1"/>
  <c r="S25" i="25"/>
  <c r="R25" i="25"/>
  <c r="Q25" i="25"/>
  <c r="P25" i="25"/>
  <c r="E25" i="25"/>
  <c r="S24" i="25"/>
  <c r="R24" i="25"/>
  <c r="Q24" i="25"/>
  <c r="P24" i="25"/>
  <c r="E24" i="25"/>
  <c r="U24" i="25" s="1"/>
  <c r="S23" i="25"/>
  <c r="R23" i="25"/>
  <c r="Q23" i="25"/>
  <c r="P23" i="25"/>
  <c r="E23" i="25"/>
  <c r="T23" i="25" s="1"/>
  <c r="S22" i="25"/>
  <c r="R22" i="25"/>
  <c r="Q22" i="25"/>
  <c r="P22" i="25"/>
  <c r="E22" i="25"/>
  <c r="U22" i="25" s="1"/>
  <c r="S21" i="25"/>
  <c r="R21" i="25"/>
  <c r="Q21" i="25"/>
  <c r="P21" i="25"/>
  <c r="E21" i="25"/>
  <c r="S20" i="25"/>
  <c r="R20" i="25"/>
  <c r="Q20" i="25"/>
  <c r="P20" i="25"/>
  <c r="E20" i="25"/>
  <c r="U20" i="25" s="1"/>
  <c r="S19" i="25"/>
  <c r="R19" i="25"/>
  <c r="Q19" i="25"/>
  <c r="P19" i="25"/>
  <c r="E19" i="25"/>
  <c r="T19" i="25" s="1"/>
  <c r="S18" i="25"/>
  <c r="R18" i="25"/>
  <c r="Q18" i="25"/>
  <c r="P18" i="25"/>
  <c r="E18" i="25"/>
  <c r="U18" i="25" s="1"/>
  <c r="S17" i="25"/>
  <c r="R17" i="25"/>
  <c r="Q17" i="25"/>
  <c r="P17" i="25"/>
  <c r="E17" i="25"/>
  <c r="S16" i="25"/>
  <c r="R16" i="25"/>
  <c r="Q16" i="25"/>
  <c r="P16" i="25"/>
  <c r="E16" i="25"/>
  <c r="U16" i="25" s="1"/>
  <c r="S15" i="25"/>
  <c r="R15" i="25"/>
  <c r="Q15" i="25"/>
  <c r="P15" i="25"/>
  <c r="E15" i="25"/>
  <c r="T15" i="25" s="1"/>
  <c r="S14" i="25"/>
  <c r="R14" i="25"/>
  <c r="Q14" i="25"/>
  <c r="P14" i="25"/>
  <c r="E14" i="25"/>
  <c r="U14" i="25" s="1"/>
  <c r="S13" i="25"/>
  <c r="R13" i="25"/>
  <c r="Q13" i="25"/>
  <c r="P13" i="25"/>
  <c r="E13" i="25"/>
  <c r="S12" i="25"/>
  <c r="R12" i="25"/>
  <c r="Q12" i="25"/>
  <c r="P12" i="25"/>
  <c r="E12" i="25"/>
  <c r="U12" i="25" s="1"/>
  <c r="S11" i="25"/>
  <c r="R11" i="25"/>
  <c r="Q11" i="25"/>
  <c r="P11" i="25"/>
  <c r="E11" i="25"/>
  <c r="T11" i="25" s="1"/>
  <c r="S10" i="25"/>
  <c r="R10" i="25"/>
  <c r="Q10" i="25"/>
  <c r="P10" i="25"/>
  <c r="E10" i="25"/>
  <c r="U10" i="25" s="1"/>
  <c r="S9" i="25"/>
  <c r="R9" i="25"/>
  <c r="S8" i="25"/>
  <c r="R8" i="25"/>
  <c r="S62" i="24"/>
  <c r="R62" i="24"/>
  <c r="S61" i="24"/>
  <c r="R61" i="24"/>
  <c r="Q61" i="24"/>
  <c r="P61" i="24"/>
  <c r="E61" i="24"/>
  <c r="S60" i="24"/>
  <c r="R60" i="24"/>
  <c r="Q60" i="24"/>
  <c r="P60" i="24"/>
  <c r="E60" i="24"/>
  <c r="U60" i="24" s="1"/>
  <c r="S59" i="24"/>
  <c r="R59" i="24"/>
  <c r="S58" i="24"/>
  <c r="R58" i="24"/>
  <c r="S57" i="24"/>
  <c r="R57" i="24"/>
  <c r="Q57" i="24"/>
  <c r="P57" i="24"/>
  <c r="E57" i="24"/>
  <c r="T57" i="24" s="1"/>
  <c r="S56" i="24"/>
  <c r="R56" i="24"/>
  <c r="Q56" i="24"/>
  <c r="P56" i="24"/>
  <c r="E56" i="24"/>
  <c r="U56" i="24" s="1"/>
  <c r="S55" i="24"/>
  <c r="R55" i="24"/>
  <c r="Q55" i="24"/>
  <c r="P55" i="24"/>
  <c r="E55" i="24"/>
  <c r="S54" i="24"/>
  <c r="R54" i="24"/>
  <c r="Q54" i="24"/>
  <c r="P54" i="24"/>
  <c r="E54" i="24"/>
  <c r="U54" i="24" s="1"/>
  <c r="S53" i="24"/>
  <c r="R53" i="24"/>
  <c r="S52" i="24"/>
  <c r="R52" i="24"/>
  <c r="Q52" i="24"/>
  <c r="P52" i="24"/>
  <c r="E52" i="24"/>
  <c r="T52" i="24" s="1"/>
  <c r="S51" i="24"/>
  <c r="R51" i="24"/>
  <c r="Q51" i="24"/>
  <c r="P51" i="24"/>
  <c r="E51" i="24"/>
  <c r="U51" i="24" s="1"/>
  <c r="S50" i="24"/>
  <c r="R50" i="24"/>
  <c r="Q50" i="24"/>
  <c r="P50" i="24"/>
  <c r="E50" i="24"/>
  <c r="S49" i="24"/>
  <c r="R49" i="24"/>
  <c r="Q49" i="24"/>
  <c r="P49" i="24"/>
  <c r="E49" i="24"/>
  <c r="U49" i="24" s="1"/>
  <c r="S48" i="24"/>
  <c r="R48" i="24"/>
  <c r="Q48" i="24"/>
  <c r="P48" i="24"/>
  <c r="E48" i="24"/>
  <c r="T48" i="24" s="1"/>
  <c r="S47" i="24"/>
  <c r="R47" i="24"/>
  <c r="Q47" i="24"/>
  <c r="P47" i="24"/>
  <c r="E47" i="24"/>
  <c r="U47" i="24" s="1"/>
  <c r="S46" i="24"/>
  <c r="R46" i="24"/>
  <c r="Q46" i="24"/>
  <c r="P46" i="24"/>
  <c r="E46" i="24"/>
  <c r="S45" i="24"/>
  <c r="R45" i="24"/>
  <c r="Q45" i="24"/>
  <c r="P45" i="24"/>
  <c r="E45" i="24"/>
  <c r="U45" i="24" s="1"/>
  <c r="S44" i="24"/>
  <c r="R44" i="24"/>
  <c r="Q44" i="24"/>
  <c r="P44" i="24"/>
  <c r="E44" i="24"/>
  <c r="U44" i="24" s="1"/>
  <c r="S43" i="24"/>
  <c r="R43" i="24"/>
  <c r="S42" i="24"/>
  <c r="R42" i="24"/>
  <c r="S41" i="24"/>
  <c r="R41" i="24"/>
  <c r="Q41" i="24"/>
  <c r="P41" i="24"/>
  <c r="E41" i="24"/>
  <c r="U41" i="24" s="1"/>
  <c r="S40" i="24"/>
  <c r="R40" i="24"/>
  <c r="Q40" i="24"/>
  <c r="P40" i="24"/>
  <c r="E40" i="24"/>
  <c r="S39" i="24"/>
  <c r="R39" i="24"/>
  <c r="Q39" i="24"/>
  <c r="P39" i="24"/>
  <c r="E39" i="24"/>
  <c r="U39" i="24" s="1"/>
  <c r="S38" i="24"/>
  <c r="R38" i="24"/>
  <c r="Q38" i="24"/>
  <c r="P38" i="24"/>
  <c r="E38" i="24"/>
  <c r="T38" i="24" s="1"/>
  <c r="S37" i="24"/>
  <c r="R37" i="24"/>
  <c r="Q37" i="24"/>
  <c r="P37" i="24"/>
  <c r="E37" i="24"/>
  <c r="U37" i="24" s="1"/>
  <c r="S36" i="24"/>
  <c r="R36" i="24"/>
  <c r="Q36" i="24"/>
  <c r="P36" i="24"/>
  <c r="E36" i="24"/>
  <c r="S35" i="24"/>
  <c r="R35" i="24"/>
  <c r="Q35" i="24"/>
  <c r="P35" i="24"/>
  <c r="E35" i="24"/>
  <c r="U35" i="24" s="1"/>
  <c r="S34" i="24"/>
  <c r="R34" i="24"/>
  <c r="Q34" i="24"/>
  <c r="P34" i="24"/>
  <c r="E34" i="24"/>
  <c r="T34" i="24" s="1"/>
  <c r="S33" i="24"/>
  <c r="R33" i="24"/>
  <c r="Q33" i="24"/>
  <c r="P33" i="24"/>
  <c r="E33" i="24"/>
  <c r="U33" i="24" s="1"/>
  <c r="S32" i="24"/>
  <c r="R32" i="24"/>
  <c r="Q32" i="24"/>
  <c r="P32" i="24"/>
  <c r="E32" i="24"/>
  <c r="S31" i="24"/>
  <c r="R31" i="24"/>
  <c r="Q31" i="24"/>
  <c r="P31" i="24"/>
  <c r="E31" i="24"/>
  <c r="U31" i="24" s="1"/>
  <c r="S30" i="24"/>
  <c r="R30" i="24"/>
  <c r="Q30" i="24"/>
  <c r="P30" i="24"/>
  <c r="E30" i="24"/>
  <c r="T30" i="24" s="1"/>
  <c r="S29" i="24"/>
  <c r="R29" i="24"/>
  <c r="Q29" i="24"/>
  <c r="P29" i="24"/>
  <c r="E29" i="24"/>
  <c r="U29" i="24" s="1"/>
  <c r="S28" i="24"/>
  <c r="R28" i="24"/>
  <c r="Q28" i="24"/>
  <c r="P28" i="24"/>
  <c r="E28" i="24"/>
  <c r="S27" i="24"/>
  <c r="R27" i="24"/>
  <c r="S26" i="24"/>
  <c r="R26" i="24"/>
  <c r="Q26" i="24"/>
  <c r="P26" i="24"/>
  <c r="E26" i="24"/>
  <c r="S25" i="24"/>
  <c r="R25" i="24"/>
  <c r="Q25" i="24"/>
  <c r="P25" i="24"/>
  <c r="E25" i="24"/>
  <c r="T25" i="24" s="1"/>
  <c r="S24" i="24"/>
  <c r="R24" i="24"/>
  <c r="Q24" i="24"/>
  <c r="P24" i="24"/>
  <c r="E24" i="24"/>
  <c r="U24" i="24" s="1"/>
  <c r="S23" i="24"/>
  <c r="R23" i="24"/>
  <c r="Q23" i="24"/>
  <c r="P23" i="24"/>
  <c r="E23" i="24"/>
  <c r="U23" i="24" s="1"/>
  <c r="S22" i="24"/>
  <c r="R22" i="24"/>
  <c r="Q22" i="24"/>
  <c r="P22" i="24"/>
  <c r="E22" i="24"/>
  <c r="S21" i="24"/>
  <c r="R21" i="24"/>
  <c r="Q21" i="24"/>
  <c r="P21" i="24"/>
  <c r="E21" i="24"/>
  <c r="T21" i="24" s="1"/>
  <c r="S20" i="24"/>
  <c r="R20" i="24"/>
  <c r="Q20" i="24"/>
  <c r="P20" i="24"/>
  <c r="E20" i="24"/>
  <c r="U20" i="24" s="1"/>
  <c r="S19" i="24"/>
  <c r="R19" i="24"/>
  <c r="Q19" i="24"/>
  <c r="P19" i="24"/>
  <c r="E19" i="24"/>
  <c r="U19" i="24" s="1"/>
  <c r="S18" i="24"/>
  <c r="R18" i="24"/>
  <c r="Q18" i="24"/>
  <c r="P18" i="24"/>
  <c r="E18" i="24"/>
  <c r="S17" i="24"/>
  <c r="R17" i="24"/>
  <c r="Q17" i="24"/>
  <c r="P17" i="24"/>
  <c r="E17" i="24"/>
  <c r="T17" i="24" s="1"/>
  <c r="S16" i="24"/>
  <c r="R16" i="24"/>
  <c r="Q16" i="24"/>
  <c r="U16" i="24" s="1"/>
  <c r="P16" i="24"/>
  <c r="T16" i="24" s="1"/>
  <c r="E16" i="24"/>
  <c r="S15" i="24"/>
  <c r="R15" i="24"/>
  <c r="Q15" i="24"/>
  <c r="P15" i="24"/>
  <c r="E15" i="24"/>
  <c r="U15" i="24" s="1"/>
  <c r="S14" i="24"/>
  <c r="R14" i="24"/>
  <c r="Q14" i="24"/>
  <c r="P14" i="24"/>
  <c r="E14" i="24"/>
  <c r="S13" i="24"/>
  <c r="R13" i="24"/>
  <c r="Q13" i="24"/>
  <c r="P13" i="24"/>
  <c r="E13" i="24"/>
  <c r="T13" i="24" s="1"/>
  <c r="S12" i="24"/>
  <c r="R12" i="24"/>
  <c r="Q12" i="24"/>
  <c r="P12" i="24"/>
  <c r="E12" i="24"/>
  <c r="U12" i="24" s="1"/>
  <c r="S11" i="24"/>
  <c r="R11" i="24"/>
  <c r="Q11" i="24"/>
  <c r="P11" i="24"/>
  <c r="E11" i="24"/>
  <c r="U11" i="24" s="1"/>
  <c r="S10" i="24"/>
  <c r="R10" i="24"/>
  <c r="Q10" i="24"/>
  <c r="P10" i="24"/>
  <c r="E10" i="24"/>
  <c r="S9" i="24"/>
  <c r="R9" i="24"/>
  <c r="S8" i="24"/>
  <c r="R8" i="24"/>
  <c r="S62" i="23"/>
  <c r="S61" i="23"/>
  <c r="R61" i="23"/>
  <c r="Q61" i="23"/>
  <c r="P61" i="23"/>
  <c r="E61" i="23"/>
  <c r="T61" i="23" s="1"/>
  <c r="S60" i="23"/>
  <c r="R60" i="23"/>
  <c r="Q60" i="23"/>
  <c r="P60" i="23"/>
  <c r="P59" i="23" s="1"/>
  <c r="E60" i="23"/>
  <c r="U60" i="23" s="1"/>
  <c r="S59" i="23"/>
  <c r="R59" i="23"/>
  <c r="S58" i="23"/>
  <c r="S57" i="23"/>
  <c r="R57" i="23"/>
  <c r="Q57" i="23"/>
  <c r="P57" i="23"/>
  <c r="E57" i="23"/>
  <c r="U57" i="23" s="1"/>
  <c r="S56" i="23"/>
  <c r="R56" i="23"/>
  <c r="Q56" i="23"/>
  <c r="P56" i="23"/>
  <c r="E56" i="23"/>
  <c r="S55" i="23"/>
  <c r="R55" i="23"/>
  <c r="Q55" i="23"/>
  <c r="P55" i="23"/>
  <c r="E55" i="23"/>
  <c r="T55" i="23" s="1"/>
  <c r="S54" i="23"/>
  <c r="R54" i="23"/>
  <c r="Q54" i="23"/>
  <c r="P54" i="23"/>
  <c r="P53" i="23" s="1"/>
  <c r="E54" i="23"/>
  <c r="U54" i="23" s="1"/>
  <c r="S53" i="23"/>
  <c r="R53" i="23"/>
  <c r="S52" i="23"/>
  <c r="R52" i="23"/>
  <c r="Q52" i="23"/>
  <c r="P52" i="23"/>
  <c r="E52" i="23"/>
  <c r="U52" i="23" s="1"/>
  <c r="S51" i="23"/>
  <c r="R51" i="23"/>
  <c r="Q51" i="23"/>
  <c r="P51" i="23"/>
  <c r="E51" i="23"/>
  <c r="S50" i="23"/>
  <c r="R50" i="23"/>
  <c r="Q50" i="23"/>
  <c r="P50" i="23"/>
  <c r="E50" i="23"/>
  <c r="T50" i="23" s="1"/>
  <c r="S49" i="23"/>
  <c r="R49" i="23"/>
  <c r="Q49" i="23"/>
  <c r="P49" i="23"/>
  <c r="E49" i="23"/>
  <c r="T49" i="23" s="1"/>
  <c r="S48" i="23"/>
  <c r="R48" i="23"/>
  <c r="Q48" i="23"/>
  <c r="P48" i="23"/>
  <c r="E48" i="23"/>
  <c r="U48" i="23" s="1"/>
  <c r="S47" i="23"/>
  <c r="R47" i="23"/>
  <c r="Q47" i="23"/>
  <c r="P47" i="23"/>
  <c r="E47" i="23"/>
  <c r="S46" i="23"/>
  <c r="R46" i="23"/>
  <c r="Q46" i="23"/>
  <c r="P46" i="23"/>
  <c r="E46" i="23"/>
  <c r="T46" i="23" s="1"/>
  <c r="S45" i="23"/>
  <c r="R45" i="23"/>
  <c r="Q45" i="23"/>
  <c r="P45" i="23"/>
  <c r="E45" i="23"/>
  <c r="U45" i="23" s="1"/>
  <c r="S44" i="23"/>
  <c r="R44" i="23"/>
  <c r="Q44" i="23"/>
  <c r="P44" i="23"/>
  <c r="E44" i="23"/>
  <c r="S43" i="23"/>
  <c r="R43" i="23"/>
  <c r="S42" i="23"/>
  <c r="S41" i="23"/>
  <c r="R41" i="23"/>
  <c r="Q41" i="23"/>
  <c r="P41" i="23"/>
  <c r="E41" i="23"/>
  <c r="S40" i="23"/>
  <c r="R40" i="23"/>
  <c r="Q40" i="23"/>
  <c r="P40" i="23"/>
  <c r="E40" i="23"/>
  <c r="T40" i="23" s="1"/>
  <c r="S39" i="23"/>
  <c r="R39" i="23"/>
  <c r="Q39" i="23"/>
  <c r="P39" i="23"/>
  <c r="E39" i="23"/>
  <c r="U39" i="23" s="1"/>
  <c r="S38" i="23"/>
  <c r="R38" i="23"/>
  <c r="Q38" i="23"/>
  <c r="P38" i="23"/>
  <c r="E38" i="23"/>
  <c r="U38" i="23" s="1"/>
  <c r="S37" i="23"/>
  <c r="R37" i="23"/>
  <c r="Q37" i="23"/>
  <c r="P37" i="23"/>
  <c r="E37" i="23"/>
  <c r="S36" i="23"/>
  <c r="R36" i="23"/>
  <c r="Q36" i="23"/>
  <c r="P36" i="23"/>
  <c r="E36" i="23"/>
  <c r="T36" i="23" s="1"/>
  <c r="S35" i="23"/>
  <c r="R35" i="23"/>
  <c r="Q35" i="23"/>
  <c r="P35" i="23"/>
  <c r="E35" i="23"/>
  <c r="S34" i="23"/>
  <c r="R34" i="23"/>
  <c r="Q34" i="23"/>
  <c r="P34" i="23"/>
  <c r="E34" i="23"/>
  <c r="U34" i="23" s="1"/>
  <c r="S33" i="23"/>
  <c r="R33" i="23"/>
  <c r="Q33" i="23"/>
  <c r="P33" i="23"/>
  <c r="E33" i="23"/>
  <c r="S32" i="23"/>
  <c r="R32" i="23"/>
  <c r="Q32" i="23"/>
  <c r="P32" i="23"/>
  <c r="E32" i="23"/>
  <c r="T32" i="23" s="1"/>
  <c r="S31" i="23"/>
  <c r="R31" i="23"/>
  <c r="Q31" i="23"/>
  <c r="P31" i="23"/>
  <c r="E31" i="23"/>
  <c r="U31" i="23" s="1"/>
  <c r="S30" i="23"/>
  <c r="R30" i="23"/>
  <c r="Q30" i="23"/>
  <c r="P30" i="23"/>
  <c r="E30" i="23"/>
  <c r="U30" i="23" s="1"/>
  <c r="S29" i="23"/>
  <c r="R29" i="23"/>
  <c r="Q29" i="23"/>
  <c r="P29" i="23"/>
  <c r="E29" i="23"/>
  <c r="S28" i="23"/>
  <c r="R28" i="23"/>
  <c r="Q28" i="23"/>
  <c r="Q27" i="23" s="1"/>
  <c r="P28" i="23"/>
  <c r="E28" i="23"/>
  <c r="U28" i="23" s="1"/>
  <c r="S27" i="23"/>
  <c r="R27" i="23"/>
  <c r="S26" i="23"/>
  <c r="R26" i="23"/>
  <c r="Q26" i="23"/>
  <c r="P26" i="23"/>
  <c r="E26" i="23"/>
  <c r="U26" i="23" s="1"/>
  <c r="S25" i="23"/>
  <c r="R25" i="23"/>
  <c r="Q25" i="23"/>
  <c r="P25" i="23"/>
  <c r="E25" i="23"/>
  <c r="U25" i="23" s="1"/>
  <c r="S24" i="23"/>
  <c r="R24" i="23"/>
  <c r="Q24" i="23"/>
  <c r="P24" i="23"/>
  <c r="E24" i="23"/>
  <c r="S23" i="23"/>
  <c r="R23" i="23"/>
  <c r="Q23" i="23"/>
  <c r="P23" i="23"/>
  <c r="E23" i="23"/>
  <c r="T23" i="23" s="1"/>
  <c r="S22" i="23"/>
  <c r="R22" i="23"/>
  <c r="Q22" i="23"/>
  <c r="P22" i="23"/>
  <c r="E22" i="23"/>
  <c r="U22" i="23" s="1"/>
  <c r="S21" i="23"/>
  <c r="R21" i="23"/>
  <c r="Q21" i="23"/>
  <c r="P21" i="23"/>
  <c r="E21" i="23"/>
  <c r="U21" i="23" s="1"/>
  <c r="S20" i="23"/>
  <c r="R20" i="23"/>
  <c r="Q20" i="23"/>
  <c r="P20" i="23"/>
  <c r="E20" i="23"/>
  <c r="S19" i="23"/>
  <c r="R19" i="23"/>
  <c r="Q19" i="23"/>
  <c r="P19" i="23"/>
  <c r="E19" i="23"/>
  <c r="T19" i="23" s="1"/>
  <c r="U18" i="23"/>
  <c r="S18" i="23"/>
  <c r="R18" i="23"/>
  <c r="Q18" i="23"/>
  <c r="P18" i="23"/>
  <c r="E18" i="23"/>
  <c r="T18" i="23" s="1"/>
  <c r="S17" i="23"/>
  <c r="R17" i="23"/>
  <c r="Q17" i="23"/>
  <c r="P17" i="23"/>
  <c r="E17" i="23"/>
  <c r="U17" i="23" s="1"/>
  <c r="S16" i="23"/>
  <c r="R16" i="23"/>
  <c r="Q16" i="23"/>
  <c r="P16" i="23"/>
  <c r="E16" i="23"/>
  <c r="S15" i="23"/>
  <c r="R15" i="23"/>
  <c r="Q15" i="23"/>
  <c r="P15" i="23"/>
  <c r="E15" i="23"/>
  <c r="T15" i="23" s="1"/>
  <c r="S14" i="23"/>
  <c r="R14" i="23"/>
  <c r="Q14" i="23"/>
  <c r="P14" i="23"/>
  <c r="E14" i="23"/>
  <c r="U14" i="23" s="1"/>
  <c r="S13" i="23"/>
  <c r="R13" i="23"/>
  <c r="Q13" i="23"/>
  <c r="P13" i="23"/>
  <c r="E13" i="23"/>
  <c r="U13" i="23" s="1"/>
  <c r="S12" i="23"/>
  <c r="R12" i="23"/>
  <c r="Q12" i="23"/>
  <c r="P12" i="23"/>
  <c r="E12" i="23"/>
  <c r="S11" i="23"/>
  <c r="R11" i="23"/>
  <c r="Q11" i="23"/>
  <c r="P11" i="23"/>
  <c r="E11" i="23"/>
  <c r="T11" i="23" s="1"/>
  <c r="S10" i="23"/>
  <c r="R10" i="23"/>
  <c r="Q10" i="23"/>
  <c r="Q9" i="23" s="1"/>
  <c r="Q8" i="23" s="1"/>
  <c r="P10" i="23"/>
  <c r="P9" i="23" s="1"/>
  <c r="E10" i="23"/>
  <c r="S9" i="23"/>
  <c r="R9" i="23"/>
  <c r="S8" i="23"/>
  <c r="R8" i="23"/>
  <c r="S62" i="22"/>
  <c r="R62" i="22"/>
  <c r="S61" i="22"/>
  <c r="R61" i="22"/>
  <c r="Q61" i="22"/>
  <c r="P61" i="22"/>
  <c r="E61" i="22"/>
  <c r="U61" i="22" s="1"/>
  <c r="S60" i="22"/>
  <c r="R60" i="22"/>
  <c r="Q60" i="22"/>
  <c r="P60" i="22"/>
  <c r="E60" i="22"/>
  <c r="S59" i="22"/>
  <c r="R59" i="22"/>
  <c r="S58" i="22"/>
  <c r="R58" i="22"/>
  <c r="S57" i="22"/>
  <c r="R57" i="22"/>
  <c r="Q57" i="22"/>
  <c r="P57" i="22"/>
  <c r="E57" i="22"/>
  <c r="T57" i="22" s="1"/>
  <c r="S56" i="22"/>
  <c r="R56" i="22"/>
  <c r="Q56" i="22"/>
  <c r="P56" i="22"/>
  <c r="T56" i="22" s="1"/>
  <c r="E56" i="22"/>
  <c r="S55" i="22"/>
  <c r="R55" i="22"/>
  <c r="Q55" i="22"/>
  <c r="P55" i="22"/>
  <c r="E55" i="22"/>
  <c r="U55" i="22" s="1"/>
  <c r="S54" i="22"/>
  <c r="R54" i="22"/>
  <c r="Q54" i="22"/>
  <c r="P54" i="22"/>
  <c r="E54" i="22"/>
  <c r="S53" i="22"/>
  <c r="R53" i="22"/>
  <c r="S52" i="22"/>
  <c r="R52" i="22"/>
  <c r="Q52" i="22"/>
  <c r="P52" i="22"/>
  <c r="E52" i="22"/>
  <c r="T52" i="22" s="1"/>
  <c r="S51" i="22"/>
  <c r="R51" i="22"/>
  <c r="Q51" i="22"/>
  <c r="P51" i="22"/>
  <c r="E51" i="22"/>
  <c r="U51" i="22" s="1"/>
  <c r="S50" i="22"/>
  <c r="R50" i="22"/>
  <c r="Q50" i="22"/>
  <c r="P50" i="22"/>
  <c r="E50" i="22"/>
  <c r="U50" i="22" s="1"/>
  <c r="S49" i="22"/>
  <c r="R49" i="22"/>
  <c r="Q49" i="22"/>
  <c r="P49" i="22"/>
  <c r="E49" i="22"/>
  <c r="S48" i="22"/>
  <c r="R48" i="22"/>
  <c r="Q48" i="22"/>
  <c r="P48" i="22"/>
  <c r="E48" i="22"/>
  <c r="T48" i="22" s="1"/>
  <c r="S47" i="22"/>
  <c r="R47" i="22"/>
  <c r="Q47" i="22"/>
  <c r="P47" i="22"/>
  <c r="E47" i="22"/>
  <c r="U47" i="22" s="1"/>
  <c r="S46" i="22"/>
  <c r="R46" i="22"/>
  <c r="Q46" i="22"/>
  <c r="P46" i="22"/>
  <c r="E46" i="22"/>
  <c r="U46" i="22" s="1"/>
  <c r="S45" i="22"/>
  <c r="R45" i="22"/>
  <c r="Q45" i="22"/>
  <c r="P45" i="22"/>
  <c r="E45" i="22"/>
  <c r="S44" i="22"/>
  <c r="R44" i="22"/>
  <c r="Q44" i="22"/>
  <c r="P44" i="22"/>
  <c r="E44" i="22"/>
  <c r="U44" i="22" s="1"/>
  <c r="S43" i="22"/>
  <c r="R43" i="22"/>
  <c r="S42" i="22"/>
  <c r="R42" i="22"/>
  <c r="S41" i="22"/>
  <c r="R41" i="22"/>
  <c r="Q41" i="22"/>
  <c r="P41" i="22"/>
  <c r="E41" i="22"/>
  <c r="U41" i="22" s="1"/>
  <c r="S40" i="22"/>
  <c r="R40" i="22"/>
  <c r="Q40" i="22"/>
  <c r="P40" i="22"/>
  <c r="E40" i="22"/>
  <c r="U40" i="22" s="1"/>
  <c r="S39" i="22"/>
  <c r="R39" i="22"/>
  <c r="Q39" i="22"/>
  <c r="P39" i="22"/>
  <c r="E39" i="22"/>
  <c r="S38" i="22"/>
  <c r="R38" i="22"/>
  <c r="Q38" i="22"/>
  <c r="P38" i="22"/>
  <c r="E38" i="22"/>
  <c r="T38" i="22" s="1"/>
  <c r="S37" i="22"/>
  <c r="R37" i="22"/>
  <c r="Q37" i="22"/>
  <c r="P37" i="22"/>
  <c r="E37" i="22"/>
  <c r="U37" i="22" s="1"/>
  <c r="S36" i="22"/>
  <c r="R36" i="22"/>
  <c r="Q36" i="22"/>
  <c r="P36" i="22"/>
  <c r="E36" i="22"/>
  <c r="U36" i="22" s="1"/>
  <c r="S35" i="22"/>
  <c r="R35" i="22"/>
  <c r="Q35" i="22"/>
  <c r="P35" i="22"/>
  <c r="E35" i="22"/>
  <c r="S34" i="22"/>
  <c r="R34" i="22"/>
  <c r="Q34" i="22"/>
  <c r="P34" i="22"/>
  <c r="E34" i="22"/>
  <c r="T34" i="22" s="1"/>
  <c r="S33" i="22"/>
  <c r="R33" i="22"/>
  <c r="Q33" i="22"/>
  <c r="P33" i="22"/>
  <c r="E33" i="22"/>
  <c r="U33" i="22" s="1"/>
  <c r="S32" i="22"/>
  <c r="R32" i="22"/>
  <c r="Q32" i="22"/>
  <c r="P32" i="22"/>
  <c r="E32" i="22"/>
  <c r="U32" i="22" s="1"/>
  <c r="S31" i="22"/>
  <c r="R31" i="22"/>
  <c r="Q31" i="22"/>
  <c r="P31" i="22"/>
  <c r="E31" i="22"/>
  <c r="S30" i="22"/>
  <c r="R30" i="22"/>
  <c r="Q30" i="22"/>
  <c r="P30" i="22"/>
  <c r="E30" i="22"/>
  <c r="T30" i="22" s="1"/>
  <c r="S29" i="22"/>
  <c r="R29" i="22"/>
  <c r="Q29" i="22"/>
  <c r="P29" i="22"/>
  <c r="E29" i="22"/>
  <c r="U29" i="22" s="1"/>
  <c r="S28" i="22"/>
  <c r="R28" i="22"/>
  <c r="Q28" i="22"/>
  <c r="P28" i="22"/>
  <c r="P27" i="22" s="1"/>
  <c r="E28" i="22"/>
  <c r="S27" i="22"/>
  <c r="R27" i="22"/>
  <c r="S26" i="22"/>
  <c r="R26" i="22"/>
  <c r="Q26" i="22"/>
  <c r="P26" i="22"/>
  <c r="E26" i="22"/>
  <c r="S25" i="22"/>
  <c r="R25" i="22"/>
  <c r="Q25" i="22"/>
  <c r="P25" i="22"/>
  <c r="E25" i="22"/>
  <c r="T25" i="22" s="1"/>
  <c r="S24" i="22"/>
  <c r="R24" i="22"/>
  <c r="Q24" i="22"/>
  <c r="P24" i="22"/>
  <c r="E24" i="22"/>
  <c r="U24" i="22" s="1"/>
  <c r="S23" i="22"/>
  <c r="R23" i="22"/>
  <c r="Q23" i="22"/>
  <c r="P23" i="22"/>
  <c r="E23" i="22"/>
  <c r="U23" i="22" s="1"/>
  <c r="S22" i="22"/>
  <c r="R22" i="22"/>
  <c r="Q22" i="22"/>
  <c r="P22" i="22"/>
  <c r="E22" i="22"/>
  <c r="S21" i="22"/>
  <c r="R21" i="22"/>
  <c r="Q21" i="22"/>
  <c r="P21" i="22"/>
  <c r="E21" i="22"/>
  <c r="T21" i="22" s="1"/>
  <c r="S20" i="22"/>
  <c r="R20" i="22"/>
  <c r="Q20" i="22"/>
  <c r="P20" i="22"/>
  <c r="E20" i="22"/>
  <c r="U20" i="22" s="1"/>
  <c r="S19" i="22"/>
  <c r="R19" i="22"/>
  <c r="Q19" i="22"/>
  <c r="P19" i="22"/>
  <c r="E19" i="22"/>
  <c r="U19" i="22" s="1"/>
  <c r="S18" i="22"/>
  <c r="R18" i="22"/>
  <c r="Q18" i="22"/>
  <c r="P18" i="22"/>
  <c r="E18" i="22"/>
  <c r="S17" i="22"/>
  <c r="R17" i="22"/>
  <c r="Q17" i="22"/>
  <c r="P17" i="22"/>
  <c r="E17" i="22"/>
  <c r="T17" i="22" s="1"/>
  <c r="S16" i="22"/>
  <c r="R16" i="22"/>
  <c r="Q16" i="22"/>
  <c r="P16" i="22"/>
  <c r="E16" i="22"/>
  <c r="S15" i="22"/>
  <c r="R15" i="22"/>
  <c r="Q15" i="22"/>
  <c r="P15" i="22"/>
  <c r="E15" i="22"/>
  <c r="U15" i="22" s="1"/>
  <c r="S14" i="22"/>
  <c r="R14" i="22"/>
  <c r="Q14" i="22"/>
  <c r="P14" i="22"/>
  <c r="E14" i="22"/>
  <c r="S13" i="22"/>
  <c r="R13" i="22"/>
  <c r="Q13" i="22"/>
  <c r="P13" i="22"/>
  <c r="E13" i="22"/>
  <c r="T13" i="22" s="1"/>
  <c r="S12" i="22"/>
  <c r="R12" i="22"/>
  <c r="Q12" i="22"/>
  <c r="P12" i="22"/>
  <c r="E12" i="22"/>
  <c r="U12" i="22" s="1"/>
  <c r="S11" i="22"/>
  <c r="R11" i="22"/>
  <c r="Q11" i="22"/>
  <c r="P11" i="22"/>
  <c r="E11" i="22"/>
  <c r="U11" i="22" s="1"/>
  <c r="S10" i="22"/>
  <c r="R10" i="22"/>
  <c r="Q10" i="22"/>
  <c r="P10" i="22"/>
  <c r="E10" i="22"/>
  <c r="S9" i="22"/>
  <c r="R9" i="22"/>
  <c r="S8" i="22"/>
  <c r="R8" i="22"/>
  <c r="S62" i="21"/>
  <c r="R62" i="21"/>
  <c r="S61" i="21"/>
  <c r="R61" i="21"/>
  <c r="Q61" i="21"/>
  <c r="P61" i="21"/>
  <c r="E61" i="21"/>
  <c r="T61" i="21" s="1"/>
  <c r="S60" i="21"/>
  <c r="R60" i="21"/>
  <c r="Q60" i="21"/>
  <c r="P60" i="21"/>
  <c r="P59" i="21" s="1"/>
  <c r="E60" i="21"/>
  <c r="U60" i="21" s="1"/>
  <c r="S59" i="21"/>
  <c r="R59" i="21"/>
  <c r="S58" i="21"/>
  <c r="R58" i="21"/>
  <c r="S57" i="21"/>
  <c r="R57" i="21"/>
  <c r="Q57" i="21"/>
  <c r="P57" i="21"/>
  <c r="E57" i="21"/>
  <c r="U57" i="21" s="1"/>
  <c r="S56" i="21"/>
  <c r="R56" i="21"/>
  <c r="Q56" i="21"/>
  <c r="P56" i="21"/>
  <c r="E56" i="21"/>
  <c r="S55" i="21"/>
  <c r="R55" i="21"/>
  <c r="Q55" i="21"/>
  <c r="P55" i="21"/>
  <c r="E55" i="21"/>
  <c r="T55" i="21" s="1"/>
  <c r="S54" i="21"/>
  <c r="R54" i="21"/>
  <c r="Q54" i="21"/>
  <c r="P54" i="21"/>
  <c r="E54" i="21"/>
  <c r="U54" i="21" s="1"/>
  <c r="S53" i="21"/>
  <c r="R53" i="21"/>
  <c r="S52" i="21"/>
  <c r="R52" i="21"/>
  <c r="Q52" i="21"/>
  <c r="P52" i="21"/>
  <c r="E52" i="21"/>
  <c r="U52" i="21" s="1"/>
  <c r="S51" i="21"/>
  <c r="R51" i="21"/>
  <c r="Q51" i="21"/>
  <c r="P51" i="21"/>
  <c r="E51" i="21"/>
  <c r="S50" i="21"/>
  <c r="R50" i="21"/>
  <c r="Q50" i="21"/>
  <c r="P50" i="21"/>
  <c r="E50" i="21"/>
  <c r="T50" i="21" s="1"/>
  <c r="S49" i="21"/>
  <c r="R49" i="21"/>
  <c r="Q49" i="21"/>
  <c r="P49" i="21"/>
  <c r="E49" i="21"/>
  <c r="U49" i="21" s="1"/>
  <c r="S48" i="21"/>
  <c r="R48" i="21"/>
  <c r="Q48" i="21"/>
  <c r="P48" i="21"/>
  <c r="E48" i="21"/>
  <c r="U48" i="21" s="1"/>
  <c r="S47" i="21"/>
  <c r="R47" i="21"/>
  <c r="Q47" i="21"/>
  <c r="P47" i="21"/>
  <c r="E47" i="21"/>
  <c r="S46" i="21"/>
  <c r="R46" i="21"/>
  <c r="Q46" i="21"/>
  <c r="P46" i="21"/>
  <c r="E46" i="21"/>
  <c r="T46" i="21" s="1"/>
  <c r="S45" i="21"/>
  <c r="R45" i="21"/>
  <c r="Q45" i="21"/>
  <c r="P45" i="21"/>
  <c r="E45" i="21"/>
  <c r="U45" i="21" s="1"/>
  <c r="S44" i="21"/>
  <c r="R44" i="21"/>
  <c r="Q44" i="21"/>
  <c r="P44" i="21"/>
  <c r="P43" i="21" s="1"/>
  <c r="E44" i="21"/>
  <c r="T44" i="21" s="1"/>
  <c r="S43" i="21"/>
  <c r="R43" i="21"/>
  <c r="S42" i="21"/>
  <c r="R42" i="21"/>
  <c r="S41" i="21"/>
  <c r="R41" i="21"/>
  <c r="Q41" i="21"/>
  <c r="P41" i="21"/>
  <c r="E41" i="21"/>
  <c r="S40" i="21"/>
  <c r="R40" i="21"/>
  <c r="Q40" i="21"/>
  <c r="P40" i="21"/>
  <c r="E40" i="21"/>
  <c r="T40" i="21" s="1"/>
  <c r="S39" i="21"/>
  <c r="R39" i="21"/>
  <c r="Q39" i="21"/>
  <c r="P39" i="21"/>
  <c r="E39" i="21"/>
  <c r="U39" i="21" s="1"/>
  <c r="S38" i="21"/>
  <c r="R38" i="21"/>
  <c r="Q38" i="21"/>
  <c r="P38" i="21"/>
  <c r="E38" i="21"/>
  <c r="U38" i="21" s="1"/>
  <c r="S37" i="21"/>
  <c r="R37" i="21"/>
  <c r="Q37" i="21"/>
  <c r="P37" i="21"/>
  <c r="E37" i="21"/>
  <c r="S36" i="21"/>
  <c r="R36" i="21"/>
  <c r="Q36" i="21"/>
  <c r="P36" i="21"/>
  <c r="E36" i="21"/>
  <c r="T36" i="21" s="1"/>
  <c r="S35" i="21"/>
  <c r="R35" i="21"/>
  <c r="Q35" i="21"/>
  <c r="P35" i="21"/>
  <c r="E35" i="21"/>
  <c r="T35" i="21" s="1"/>
  <c r="S34" i="21"/>
  <c r="R34" i="21"/>
  <c r="Q34" i="21"/>
  <c r="P34" i="21"/>
  <c r="E34" i="21"/>
  <c r="U34" i="21" s="1"/>
  <c r="S33" i="21"/>
  <c r="R33" i="21"/>
  <c r="Q33" i="21"/>
  <c r="P33" i="21"/>
  <c r="E33" i="21"/>
  <c r="S32" i="21"/>
  <c r="R32" i="21"/>
  <c r="Q32" i="21"/>
  <c r="P32" i="21"/>
  <c r="E32" i="21"/>
  <c r="T32" i="21" s="1"/>
  <c r="S31" i="21"/>
  <c r="R31" i="21"/>
  <c r="Q31" i="21"/>
  <c r="P31" i="21"/>
  <c r="E31" i="21"/>
  <c r="U31" i="21" s="1"/>
  <c r="S30" i="21"/>
  <c r="R30" i="21"/>
  <c r="Q30" i="21"/>
  <c r="P30" i="21"/>
  <c r="E30" i="21"/>
  <c r="U30" i="21" s="1"/>
  <c r="S29" i="21"/>
  <c r="R29" i="21"/>
  <c r="Q29" i="21"/>
  <c r="P29" i="21"/>
  <c r="E29" i="21"/>
  <c r="S28" i="21"/>
  <c r="R28" i="21"/>
  <c r="Q28" i="21"/>
  <c r="P28" i="21"/>
  <c r="E28" i="21"/>
  <c r="U28" i="21" s="1"/>
  <c r="S27" i="21"/>
  <c r="R27" i="21"/>
  <c r="S26" i="21"/>
  <c r="R26" i="21"/>
  <c r="Q26" i="21"/>
  <c r="P26" i="21"/>
  <c r="E26" i="21"/>
  <c r="T26" i="21" s="1"/>
  <c r="S25" i="21"/>
  <c r="R25" i="21"/>
  <c r="Q25" i="21"/>
  <c r="P25" i="21"/>
  <c r="E25" i="21"/>
  <c r="U25" i="21" s="1"/>
  <c r="S24" i="21"/>
  <c r="R24" i="21"/>
  <c r="Q24" i="21"/>
  <c r="P24" i="21"/>
  <c r="E24" i="21"/>
  <c r="S23" i="21"/>
  <c r="R23" i="21"/>
  <c r="Q23" i="21"/>
  <c r="P23" i="21"/>
  <c r="E23" i="21"/>
  <c r="T23" i="21" s="1"/>
  <c r="S22" i="21"/>
  <c r="R22" i="21"/>
  <c r="Q22" i="21"/>
  <c r="P22" i="21"/>
  <c r="E22" i="21"/>
  <c r="U22" i="21" s="1"/>
  <c r="S21" i="21"/>
  <c r="R21" i="21"/>
  <c r="Q21" i="21"/>
  <c r="P21" i="21"/>
  <c r="E21" i="21"/>
  <c r="U21" i="21" s="1"/>
  <c r="S20" i="21"/>
  <c r="R20" i="21"/>
  <c r="Q20" i="21"/>
  <c r="P20" i="21"/>
  <c r="E20" i="21"/>
  <c r="S19" i="21"/>
  <c r="R19" i="21"/>
  <c r="Q19" i="21"/>
  <c r="P19" i="21"/>
  <c r="E19" i="21"/>
  <c r="T19" i="21" s="1"/>
  <c r="U18" i="21"/>
  <c r="S18" i="21"/>
  <c r="R18" i="21"/>
  <c r="Q18" i="21"/>
  <c r="P18" i="21"/>
  <c r="E18" i="21"/>
  <c r="T18" i="21" s="1"/>
  <c r="S17" i="21"/>
  <c r="R17" i="21"/>
  <c r="Q17" i="21"/>
  <c r="P17" i="21"/>
  <c r="E17" i="21"/>
  <c r="U17" i="21" s="1"/>
  <c r="S16" i="21"/>
  <c r="R16" i="21"/>
  <c r="Q16" i="21"/>
  <c r="P16" i="21"/>
  <c r="E16" i="21"/>
  <c r="S15" i="21"/>
  <c r="R15" i="21"/>
  <c r="Q15" i="21"/>
  <c r="P15" i="21"/>
  <c r="E15" i="21"/>
  <c r="T15" i="21" s="1"/>
  <c r="S14" i="21"/>
  <c r="R14" i="21"/>
  <c r="Q14" i="21"/>
  <c r="P14" i="21"/>
  <c r="E14" i="21"/>
  <c r="U14" i="21" s="1"/>
  <c r="S13" i="21"/>
  <c r="R13" i="21"/>
  <c r="Q13" i="21"/>
  <c r="P13" i="21"/>
  <c r="E13" i="21"/>
  <c r="U13" i="21" s="1"/>
  <c r="S12" i="21"/>
  <c r="R12" i="21"/>
  <c r="Q12" i="21"/>
  <c r="P12" i="21"/>
  <c r="E12" i="21"/>
  <c r="S11" i="21"/>
  <c r="R11" i="21"/>
  <c r="Q11" i="21"/>
  <c r="P11" i="21"/>
  <c r="E11" i="21"/>
  <c r="T11" i="21" s="1"/>
  <c r="S10" i="21"/>
  <c r="R10" i="21"/>
  <c r="Q10" i="21"/>
  <c r="Q9" i="21" s="1"/>
  <c r="P10" i="21"/>
  <c r="E10" i="21"/>
  <c r="S9" i="21"/>
  <c r="R9" i="21"/>
  <c r="S8" i="21"/>
  <c r="R8" i="21"/>
  <c r="S62" i="20"/>
  <c r="R62" i="20"/>
  <c r="S61" i="20"/>
  <c r="R61" i="20"/>
  <c r="Q61" i="20"/>
  <c r="P61" i="20"/>
  <c r="E61" i="20"/>
  <c r="U61" i="20" s="1"/>
  <c r="S60" i="20"/>
  <c r="R60" i="20"/>
  <c r="Q60" i="20"/>
  <c r="P60" i="20"/>
  <c r="E60" i="20"/>
  <c r="S59" i="20"/>
  <c r="R59" i="20"/>
  <c r="S58" i="20"/>
  <c r="R58" i="20"/>
  <c r="S57" i="20"/>
  <c r="R57" i="20"/>
  <c r="Q57" i="20"/>
  <c r="P57" i="20"/>
  <c r="E57" i="20"/>
  <c r="T57" i="20" s="1"/>
  <c r="S56" i="20"/>
  <c r="R56" i="20"/>
  <c r="Q56" i="20"/>
  <c r="P56" i="20"/>
  <c r="T56" i="20" s="1"/>
  <c r="E56" i="20"/>
  <c r="S55" i="20"/>
  <c r="R55" i="20"/>
  <c r="Q55" i="20"/>
  <c r="P55" i="20"/>
  <c r="E55" i="20"/>
  <c r="U55" i="20" s="1"/>
  <c r="S54" i="20"/>
  <c r="R54" i="20"/>
  <c r="Q54" i="20"/>
  <c r="P54" i="20"/>
  <c r="E54" i="20"/>
  <c r="S53" i="20"/>
  <c r="R53" i="20"/>
  <c r="S52" i="20"/>
  <c r="R52" i="20"/>
  <c r="Q52" i="20"/>
  <c r="P52" i="20"/>
  <c r="E52" i="20"/>
  <c r="T52" i="20" s="1"/>
  <c r="S51" i="20"/>
  <c r="R51" i="20"/>
  <c r="Q51" i="20"/>
  <c r="P51" i="20"/>
  <c r="E51" i="20"/>
  <c r="U51" i="20" s="1"/>
  <c r="S50" i="20"/>
  <c r="R50" i="20"/>
  <c r="Q50" i="20"/>
  <c r="P50" i="20"/>
  <c r="E50" i="20"/>
  <c r="U50" i="20" s="1"/>
  <c r="S49" i="20"/>
  <c r="R49" i="20"/>
  <c r="Q49" i="20"/>
  <c r="P49" i="20"/>
  <c r="E49" i="20"/>
  <c r="S48" i="20"/>
  <c r="R48" i="20"/>
  <c r="Q48" i="20"/>
  <c r="P48" i="20"/>
  <c r="E48" i="20"/>
  <c r="T48" i="20" s="1"/>
  <c r="S47" i="20"/>
  <c r="R47" i="20"/>
  <c r="Q47" i="20"/>
  <c r="P47" i="20"/>
  <c r="E47" i="20"/>
  <c r="U47" i="20" s="1"/>
  <c r="S46" i="20"/>
  <c r="R46" i="20"/>
  <c r="Q46" i="20"/>
  <c r="P46" i="20"/>
  <c r="E46" i="20"/>
  <c r="U46" i="20" s="1"/>
  <c r="S45" i="20"/>
  <c r="R45" i="20"/>
  <c r="Q45" i="20"/>
  <c r="P45" i="20"/>
  <c r="E45" i="20"/>
  <c r="S44" i="20"/>
  <c r="R44" i="20"/>
  <c r="Q44" i="20"/>
  <c r="Q43" i="20" s="1"/>
  <c r="P44" i="20"/>
  <c r="E44" i="20"/>
  <c r="U44" i="20" s="1"/>
  <c r="S43" i="20"/>
  <c r="R43" i="20"/>
  <c r="S42" i="20"/>
  <c r="R42" i="20"/>
  <c r="T41" i="20"/>
  <c r="S41" i="20"/>
  <c r="R41" i="20"/>
  <c r="Q41" i="20"/>
  <c r="P41" i="20"/>
  <c r="E41" i="20"/>
  <c r="U41" i="20" s="1"/>
  <c r="S40" i="20"/>
  <c r="R40" i="20"/>
  <c r="Q40" i="20"/>
  <c r="P40" i="20"/>
  <c r="E40" i="20"/>
  <c r="U40" i="20" s="1"/>
  <c r="S39" i="20"/>
  <c r="R39" i="20"/>
  <c r="Q39" i="20"/>
  <c r="P39" i="20"/>
  <c r="E39" i="20"/>
  <c r="U38" i="20"/>
  <c r="S38" i="20"/>
  <c r="R38" i="20"/>
  <c r="Q38" i="20"/>
  <c r="P38" i="20"/>
  <c r="E38" i="20"/>
  <c r="T38" i="20" s="1"/>
  <c r="S37" i="20"/>
  <c r="R37" i="20"/>
  <c r="Q37" i="20"/>
  <c r="P37" i="20"/>
  <c r="E37" i="20"/>
  <c r="U37" i="20" s="1"/>
  <c r="S36" i="20"/>
  <c r="R36" i="20"/>
  <c r="Q36" i="20"/>
  <c r="P36" i="20"/>
  <c r="E36" i="20"/>
  <c r="U36" i="20" s="1"/>
  <c r="S35" i="20"/>
  <c r="R35" i="20"/>
  <c r="Q35" i="20"/>
  <c r="P35" i="20"/>
  <c r="E35" i="20"/>
  <c r="S34" i="20"/>
  <c r="R34" i="20"/>
  <c r="Q34" i="20"/>
  <c r="P34" i="20"/>
  <c r="E34" i="20"/>
  <c r="T34" i="20" s="1"/>
  <c r="S33" i="20"/>
  <c r="R33" i="20"/>
  <c r="Q33" i="20"/>
  <c r="P33" i="20"/>
  <c r="E33" i="20"/>
  <c r="U33" i="20" s="1"/>
  <c r="S32" i="20"/>
  <c r="R32" i="20"/>
  <c r="Q32" i="20"/>
  <c r="P32" i="20"/>
  <c r="E32" i="20"/>
  <c r="U32" i="20" s="1"/>
  <c r="S31" i="20"/>
  <c r="R31" i="20"/>
  <c r="Q31" i="20"/>
  <c r="P31" i="20"/>
  <c r="E31" i="20"/>
  <c r="S30" i="20"/>
  <c r="R30" i="20"/>
  <c r="Q30" i="20"/>
  <c r="P30" i="20"/>
  <c r="E30" i="20"/>
  <c r="T30" i="20" s="1"/>
  <c r="U29" i="20"/>
  <c r="T29" i="20"/>
  <c r="S29" i="20"/>
  <c r="R29" i="20"/>
  <c r="Q29" i="20"/>
  <c r="P29" i="20"/>
  <c r="E29" i="20"/>
  <c r="S28" i="20"/>
  <c r="R28" i="20"/>
  <c r="Q28" i="20"/>
  <c r="P28" i="20"/>
  <c r="E28" i="20"/>
  <c r="S27" i="20"/>
  <c r="R27" i="20"/>
  <c r="S26" i="20"/>
  <c r="R26" i="20"/>
  <c r="Q26" i="20"/>
  <c r="P26" i="20"/>
  <c r="E26" i="20"/>
  <c r="S25" i="20"/>
  <c r="R25" i="20"/>
  <c r="Q25" i="20"/>
  <c r="P25" i="20"/>
  <c r="E25" i="20"/>
  <c r="T25" i="20" s="1"/>
  <c r="S24" i="20"/>
  <c r="R24" i="20"/>
  <c r="Q24" i="20"/>
  <c r="P24" i="20"/>
  <c r="E24" i="20"/>
  <c r="U24" i="20" s="1"/>
  <c r="S23" i="20"/>
  <c r="R23" i="20"/>
  <c r="Q23" i="20"/>
  <c r="P23" i="20"/>
  <c r="E23" i="20"/>
  <c r="U23" i="20" s="1"/>
  <c r="S22" i="20"/>
  <c r="R22" i="20"/>
  <c r="Q22" i="20"/>
  <c r="P22" i="20"/>
  <c r="E22" i="20"/>
  <c r="S21" i="20"/>
  <c r="R21" i="20"/>
  <c r="Q21" i="20"/>
  <c r="P21" i="20"/>
  <c r="E21" i="20"/>
  <c r="T21" i="20" s="1"/>
  <c r="U20" i="20"/>
  <c r="S20" i="20"/>
  <c r="R20" i="20"/>
  <c r="Q20" i="20"/>
  <c r="P20" i="20"/>
  <c r="E20" i="20"/>
  <c r="T20" i="20" s="1"/>
  <c r="S19" i="20"/>
  <c r="R19" i="20"/>
  <c r="Q19" i="20"/>
  <c r="P19" i="20"/>
  <c r="E19" i="20"/>
  <c r="U19" i="20" s="1"/>
  <c r="S18" i="20"/>
  <c r="R18" i="20"/>
  <c r="Q18" i="20"/>
  <c r="P18" i="20"/>
  <c r="E18" i="20"/>
  <c r="S17" i="20"/>
  <c r="R17" i="20"/>
  <c r="Q17" i="20"/>
  <c r="P17" i="20"/>
  <c r="E17" i="20"/>
  <c r="T17" i="20" s="1"/>
  <c r="S16" i="20"/>
  <c r="R16" i="20"/>
  <c r="Q16" i="20"/>
  <c r="P16" i="20"/>
  <c r="E16" i="20"/>
  <c r="S15" i="20"/>
  <c r="R15" i="20"/>
  <c r="Q15" i="20"/>
  <c r="P15" i="20"/>
  <c r="E15" i="20"/>
  <c r="U15" i="20" s="1"/>
  <c r="S14" i="20"/>
  <c r="R14" i="20"/>
  <c r="Q14" i="20"/>
  <c r="P14" i="20"/>
  <c r="E14" i="20"/>
  <c r="S13" i="20"/>
  <c r="R13" i="20"/>
  <c r="Q13" i="20"/>
  <c r="P13" i="20"/>
  <c r="E13" i="20"/>
  <c r="T13" i="20" s="1"/>
  <c r="S12" i="20"/>
  <c r="R12" i="20"/>
  <c r="Q12" i="20"/>
  <c r="P12" i="20"/>
  <c r="E12" i="20"/>
  <c r="U12" i="20" s="1"/>
  <c r="S11" i="20"/>
  <c r="R11" i="20"/>
  <c r="Q11" i="20"/>
  <c r="P11" i="20"/>
  <c r="E11" i="20"/>
  <c r="U11" i="20" s="1"/>
  <c r="S10" i="20"/>
  <c r="R10" i="20"/>
  <c r="Q10" i="20"/>
  <c r="P10" i="20"/>
  <c r="E10" i="20"/>
  <c r="S9" i="20"/>
  <c r="R9" i="20"/>
  <c r="S8" i="20"/>
  <c r="R8" i="20"/>
  <c r="S62" i="19"/>
  <c r="S61" i="19"/>
  <c r="R61" i="19"/>
  <c r="Q61" i="19"/>
  <c r="P61" i="19"/>
  <c r="E61" i="19"/>
  <c r="T61" i="19" s="1"/>
  <c r="S60" i="19"/>
  <c r="R60" i="19"/>
  <c r="Q60" i="19"/>
  <c r="P60" i="19"/>
  <c r="P59" i="19" s="1"/>
  <c r="E60" i="19"/>
  <c r="U60" i="19" s="1"/>
  <c r="S59" i="19"/>
  <c r="R59" i="19"/>
  <c r="S58" i="19"/>
  <c r="S57" i="19"/>
  <c r="R57" i="19"/>
  <c r="Q57" i="19"/>
  <c r="P57" i="19"/>
  <c r="E57" i="19"/>
  <c r="U57" i="19" s="1"/>
  <c r="S56" i="19"/>
  <c r="R56" i="19"/>
  <c r="Q56" i="19"/>
  <c r="P56" i="19"/>
  <c r="E56" i="19"/>
  <c r="S55" i="19"/>
  <c r="R55" i="19"/>
  <c r="Q55" i="19"/>
  <c r="P55" i="19"/>
  <c r="E55" i="19"/>
  <c r="T55" i="19" s="1"/>
  <c r="S54" i="19"/>
  <c r="R54" i="19"/>
  <c r="Q54" i="19"/>
  <c r="P54" i="19"/>
  <c r="P53" i="19" s="1"/>
  <c r="E54" i="19"/>
  <c r="U54" i="19" s="1"/>
  <c r="S53" i="19"/>
  <c r="R53" i="19"/>
  <c r="S52" i="19"/>
  <c r="R52" i="19"/>
  <c r="Q52" i="19"/>
  <c r="P52" i="19"/>
  <c r="E52" i="19"/>
  <c r="U52" i="19" s="1"/>
  <c r="S51" i="19"/>
  <c r="R51" i="19"/>
  <c r="Q51" i="19"/>
  <c r="P51" i="19"/>
  <c r="E51" i="19"/>
  <c r="S50" i="19"/>
  <c r="R50" i="19"/>
  <c r="Q50" i="19"/>
  <c r="P50" i="19"/>
  <c r="E50" i="19"/>
  <c r="T50" i="19" s="1"/>
  <c r="S49" i="19"/>
  <c r="R49" i="19"/>
  <c r="Q49" i="19"/>
  <c r="P49" i="19"/>
  <c r="E49" i="19"/>
  <c r="U49" i="19" s="1"/>
  <c r="S48" i="19"/>
  <c r="R48" i="19"/>
  <c r="Q48" i="19"/>
  <c r="P48" i="19"/>
  <c r="E48" i="19"/>
  <c r="U48" i="19" s="1"/>
  <c r="S47" i="19"/>
  <c r="R47" i="19"/>
  <c r="Q47" i="19"/>
  <c r="P47" i="19"/>
  <c r="E47" i="19"/>
  <c r="S46" i="19"/>
  <c r="R46" i="19"/>
  <c r="Q46" i="19"/>
  <c r="P46" i="19"/>
  <c r="E46" i="19"/>
  <c r="T46" i="19" s="1"/>
  <c r="S45" i="19"/>
  <c r="R45" i="19"/>
  <c r="Q45" i="19"/>
  <c r="P45" i="19"/>
  <c r="E45" i="19"/>
  <c r="U45" i="19" s="1"/>
  <c r="S44" i="19"/>
  <c r="R44" i="19"/>
  <c r="Q44" i="19"/>
  <c r="P44" i="19"/>
  <c r="E44" i="19"/>
  <c r="S43" i="19"/>
  <c r="R43" i="19"/>
  <c r="S42" i="19"/>
  <c r="S41" i="19"/>
  <c r="R41" i="19"/>
  <c r="Q41" i="19"/>
  <c r="P41" i="19"/>
  <c r="E41" i="19"/>
  <c r="S40" i="19"/>
  <c r="R40" i="19"/>
  <c r="Q40" i="19"/>
  <c r="P40" i="19"/>
  <c r="E40" i="19"/>
  <c r="T40" i="19" s="1"/>
  <c r="S39" i="19"/>
  <c r="R39" i="19"/>
  <c r="Q39" i="19"/>
  <c r="P39" i="19"/>
  <c r="E39" i="19"/>
  <c r="U39" i="19" s="1"/>
  <c r="S38" i="19"/>
  <c r="R38" i="19"/>
  <c r="Q38" i="19"/>
  <c r="P38" i="19"/>
  <c r="E38" i="19"/>
  <c r="U38" i="19" s="1"/>
  <c r="S37" i="19"/>
  <c r="R37" i="19"/>
  <c r="Q37" i="19"/>
  <c r="P37" i="19"/>
  <c r="E37" i="19"/>
  <c r="S36" i="19"/>
  <c r="R36" i="19"/>
  <c r="Q36" i="19"/>
  <c r="P36" i="19"/>
  <c r="E36" i="19"/>
  <c r="T36" i="19" s="1"/>
  <c r="S35" i="19"/>
  <c r="R35" i="19"/>
  <c r="Q35" i="19"/>
  <c r="P35" i="19"/>
  <c r="E35" i="19"/>
  <c r="T35" i="19" s="1"/>
  <c r="S34" i="19"/>
  <c r="R34" i="19"/>
  <c r="Q34" i="19"/>
  <c r="P34" i="19"/>
  <c r="E34" i="19"/>
  <c r="U34" i="19" s="1"/>
  <c r="S33" i="19"/>
  <c r="R33" i="19"/>
  <c r="Q33" i="19"/>
  <c r="P33" i="19"/>
  <c r="E33" i="19"/>
  <c r="S32" i="19"/>
  <c r="R32" i="19"/>
  <c r="Q32" i="19"/>
  <c r="P32" i="19"/>
  <c r="E32" i="19"/>
  <c r="T32" i="19" s="1"/>
  <c r="S31" i="19"/>
  <c r="R31" i="19"/>
  <c r="Q31" i="19"/>
  <c r="P31" i="19"/>
  <c r="E31" i="19"/>
  <c r="U31" i="19" s="1"/>
  <c r="S30" i="19"/>
  <c r="R30" i="19"/>
  <c r="Q30" i="19"/>
  <c r="P30" i="19"/>
  <c r="E30" i="19"/>
  <c r="U30" i="19" s="1"/>
  <c r="S29" i="19"/>
  <c r="R29" i="19"/>
  <c r="Q29" i="19"/>
  <c r="P29" i="19"/>
  <c r="E29" i="19"/>
  <c r="S28" i="19"/>
  <c r="R28" i="19"/>
  <c r="Q28" i="19"/>
  <c r="Q27" i="19" s="1"/>
  <c r="P28" i="19"/>
  <c r="E28" i="19"/>
  <c r="U28" i="19" s="1"/>
  <c r="S27" i="19"/>
  <c r="R27" i="19"/>
  <c r="S26" i="19"/>
  <c r="R26" i="19"/>
  <c r="Q26" i="19"/>
  <c r="P26" i="19"/>
  <c r="E26" i="19"/>
  <c r="T26" i="19" s="1"/>
  <c r="S25" i="19"/>
  <c r="R25" i="19"/>
  <c r="Q25" i="19"/>
  <c r="P25" i="19"/>
  <c r="E25" i="19"/>
  <c r="U25" i="19" s="1"/>
  <c r="S24" i="19"/>
  <c r="R24" i="19"/>
  <c r="Q24" i="19"/>
  <c r="P24" i="19"/>
  <c r="E24" i="19"/>
  <c r="S23" i="19"/>
  <c r="R23" i="19"/>
  <c r="Q23" i="19"/>
  <c r="P23" i="19"/>
  <c r="E23" i="19"/>
  <c r="T23" i="19" s="1"/>
  <c r="S22" i="19"/>
  <c r="R22" i="19"/>
  <c r="Q22" i="19"/>
  <c r="P22" i="19"/>
  <c r="E22" i="19"/>
  <c r="U22" i="19" s="1"/>
  <c r="S21" i="19"/>
  <c r="R21" i="19"/>
  <c r="Q21" i="19"/>
  <c r="P21" i="19"/>
  <c r="E21" i="19"/>
  <c r="U21" i="19" s="1"/>
  <c r="S20" i="19"/>
  <c r="R20" i="19"/>
  <c r="Q20" i="19"/>
  <c r="P20" i="19"/>
  <c r="E20" i="19"/>
  <c r="S19" i="19"/>
  <c r="R19" i="19"/>
  <c r="Q19" i="19"/>
  <c r="P19" i="19"/>
  <c r="E19" i="19"/>
  <c r="T19" i="19" s="1"/>
  <c r="U18" i="19"/>
  <c r="S18" i="19"/>
  <c r="R18" i="19"/>
  <c r="Q18" i="19"/>
  <c r="P18" i="19"/>
  <c r="E18" i="19"/>
  <c r="T18" i="19" s="1"/>
  <c r="S17" i="19"/>
  <c r="R17" i="19"/>
  <c r="Q17" i="19"/>
  <c r="P17" i="19"/>
  <c r="E17" i="19"/>
  <c r="U17" i="19" s="1"/>
  <c r="S16" i="19"/>
  <c r="R16" i="19"/>
  <c r="Q16" i="19"/>
  <c r="P16" i="19"/>
  <c r="E16" i="19"/>
  <c r="S15" i="19"/>
  <c r="R15" i="19"/>
  <c r="Q15" i="19"/>
  <c r="P15" i="19"/>
  <c r="E15" i="19"/>
  <c r="T15" i="19" s="1"/>
  <c r="S14" i="19"/>
  <c r="R14" i="19"/>
  <c r="Q14" i="19"/>
  <c r="P14" i="19"/>
  <c r="E14" i="19"/>
  <c r="U14" i="19" s="1"/>
  <c r="S13" i="19"/>
  <c r="R13" i="19"/>
  <c r="Q13" i="19"/>
  <c r="P13" i="19"/>
  <c r="E13" i="19"/>
  <c r="U13" i="19" s="1"/>
  <c r="S12" i="19"/>
  <c r="R12" i="19"/>
  <c r="Q12" i="19"/>
  <c r="P12" i="19"/>
  <c r="E12" i="19"/>
  <c r="S11" i="19"/>
  <c r="R11" i="19"/>
  <c r="Q11" i="19"/>
  <c r="P11" i="19"/>
  <c r="E11" i="19"/>
  <c r="T11" i="19" s="1"/>
  <c r="S10" i="19"/>
  <c r="R10" i="19"/>
  <c r="Q10" i="19"/>
  <c r="P10" i="19"/>
  <c r="P9" i="19" s="1"/>
  <c r="E10" i="19"/>
  <c r="S9" i="19"/>
  <c r="R9" i="19"/>
  <c r="S8" i="19"/>
  <c r="R8" i="19"/>
  <c r="S62" i="18"/>
  <c r="R62" i="18"/>
  <c r="S61" i="18"/>
  <c r="R61" i="18"/>
  <c r="Q61" i="18"/>
  <c r="P61" i="18"/>
  <c r="E61" i="18"/>
  <c r="U61" i="18" s="1"/>
  <c r="S60" i="18"/>
  <c r="R60" i="18"/>
  <c r="Q60" i="18"/>
  <c r="P60" i="18"/>
  <c r="E60" i="18"/>
  <c r="S59" i="18"/>
  <c r="R59" i="18"/>
  <c r="S58" i="18"/>
  <c r="R58" i="18"/>
  <c r="S57" i="18"/>
  <c r="R57" i="18"/>
  <c r="Q57" i="18"/>
  <c r="P57" i="18"/>
  <c r="E57" i="18"/>
  <c r="T57" i="18" s="1"/>
  <c r="S56" i="18"/>
  <c r="R56" i="18"/>
  <c r="Q56" i="18"/>
  <c r="P56" i="18"/>
  <c r="T56" i="18" s="1"/>
  <c r="E56" i="18"/>
  <c r="S55" i="18"/>
  <c r="R55" i="18"/>
  <c r="Q55" i="18"/>
  <c r="P55" i="18"/>
  <c r="E55" i="18"/>
  <c r="U55" i="18" s="1"/>
  <c r="S54" i="18"/>
  <c r="R54" i="18"/>
  <c r="Q54" i="18"/>
  <c r="P54" i="18"/>
  <c r="E54" i="18"/>
  <c r="S53" i="18"/>
  <c r="R53" i="18"/>
  <c r="S52" i="18"/>
  <c r="R52" i="18"/>
  <c r="Q52" i="18"/>
  <c r="P52" i="18"/>
  <c r="E52" i="18"/>
  <c r="T52" i="18" s="1"/>
  <c r="S51" i="18"/>
  <c r="R51" i="18"/>
  <c r="Q51" i="18"/>
  <c r="P51" i="18"/>
  <c r="E51" i="18"/>
  <c r="U51" i="18" s="1"/>
  <c r="S50" i="18"/>
  <c r="R50" i="18"/>
  <c r="Q50" i="18"/>
  <c r="P50" i="18"/>
  <c r="E50" i="18"/>
  <c r="U50" i="18" s="1"/>
  <c r="S49" i="18"/>
  <c r="R49" i="18"/>
  <c r="Q49" i="18"/>
  <c r="P49" i="18"/>
  <c r="E49" i="18"/>
  <c r="S48" i="18"/>
  <c r="R48" i="18"/>
  <c r="Q48" i="18"/>
  <c r="P48" i="18"/>
  <c r="E48" i="18"/>
  <c r="T48" i="18" s="1"/>
  <c r="S47" i="18"/>
  <c r="R47" i="18"/>
  <c r="Q47" i="18"/>
  <c r="P47" i="18"/>
  <c r="E47" i="18"/>
  <c r="U47" i="18" s="1"/>
  <c r="S46" i="18"/>
  <c r="R46" i="18"/>
  <c r="Q46" i="18"/>
  <c r="P46" i="18"/>
  <c r="E46" i="18"/>
  <c r="U46" i="18" s="1"/>
  <c r="S45" i="18"/>
  <c r="R45" i="18"/>
  <c r="Q45" i="18"/>
  <c r="P45" i="18"/>
  <c r="E45" i="18"/>
  <c r="S44" i="18"/>
  <c r="R44" i="18"/>
  <c r="Q44" i="18"/>
  <c r="P44" i="18"/>
  <c r="E44" i="18"/>
  <c r="U44" i="18" s="1"/>
  <c r="S43" i="18"/>
  <c r="R43" i="18"/>
  <c r="S42" i="18"/>
  <c r="R42" i="18"/>
  <c r="S41" i="18"/>
  <c r="R41" i="18"/>
  <c r="Q41" i="18"/>
  <c r="P41" i="18"/>
  <c r="E41" i="18"/>
  <c r="U41" i="18" s="1"/>
  <c r="S40" i="18"/>
  <c r="R40" i="18"/>
  <c r="Q40" i="18"/>
  <c r="P40" i="18"/>
  <c r="E40" i="18"/>
  <c r="U40" i="18" s="1"/>
  <c r="S39" i="18"/>
  <c r="R39" i="18"/>
  <c r="Q39" i="18"/>
  <c r="P39" i="18"/>
  <c r="E39" i="18"/>
  <c r="S38" i="18"/>
  <c r="R38" i="18"/>
  <c r="Q38" i="18"/>
  <c r="P38" i="18"/>
  <c r="E38" i="18"/>
  <c r="T38" i="18" s="1"/>
  <c r="S37" i="18"/>
  <c r="R37" i="18"/>
  <c r="Q37" i="18"/>
  <c r="P37" i="18"/>
  <c r="E37" i="18"/>
  <c r="U37" i="18" s="1"/>
  <c r="S36" i="18"/>
  <c r="R36" i="18"/>
  <c r="Q36" i="18"/>
  <c r="P36" i="18"/>
  <c r="E36" i="18"/>
  <c r="U36" i="18" s="1"/>
  <c r="S35" i="18"/>
  <c r="R35" i="18"/>
  <c r="Q35" i="18"/>
  <c r="P35" i="18"/>
  <c r="E35" i="18"/>
  <c r="S34" i="18"/>
  <c r="R34" i="18"/>
  <c r="Q34" i="18"/>
  <c r="P34" i="18"/>
  <c r="E34" i="18"/>
  <c r="T34" i="18" s="1"/>
  <c r="S33" i="18"/>
  <c r="R33" i="18"/>
  <c r="Q33" i="18"/>
  <c r="P33" i="18"/>
  <c r="E33" i="18"/>
  <c r="U33" i="18" s="1"/>
  <c r="S32" i="18"/>
  <c r="R32" i="18"/>
  <c r="Q32" i="18"/>
  <c r="P32" i="18"/>
  <c r="E32" i="18"/>
  <c r="U32" i="18" s="1"/>
  <c r="S31" i="18"/>
  <c r="R31" i="18"/>
  <c r="Q31" i="18"/>
  <c r="P31" i="18"/>
  <c r="E31" i="18"/>
  <c r="S30" i="18"/>
  <c r="R30" i="18"/>
  <c r="Q30" i="18"/>
  <c r="P30" i="18"/>
  <c r="E30" i="18"/>
  <c r="T30" i="18" s="1"/>
  <c r="S29" i="18"/>
  <c r="R29" i="18"/>
  <c r="Q29" i="18"/>
  <c r="P29" i="18"/>
  <c r="E29" i="18"/>
  <c r="U29" i="18" s="1"/>
  <c r="S28" i="18"/>
  <c r="R28" i="18"/>
  <c r="Q28" i="18"/>
  <c r="P28" i="18"/>
  <c r="P27" i="18" s="1"/>
  <c r="E28" i="18"/>
  <c r="T28" i="18" s="1"/>
  <c r="S27" i="18"/>
  <c r="R27" i="18"/>
  <c r="S26" i="18"/>
  <c r="R26" i="18"/>
  <c r="Q26" i="18"/>
  <c r="P26" i="18"/>
  <c r="E26" i="18"/>
  <c r="S25" i="18"/>
  <c r="R25" i="18"/>
  <c r="Q25" i="18"/>
  <c r="P25" i="18"/>
  <c r="E25" i="18"/>
  <c r="T25" i="18" s="1"/>
  <c r="S24" i="18"/>
  <c r="R24" i="18"/>
  <c r="Q24" i="18"/>
  <c r="P24" i="18"/>
  <c r="E24" i="18"/>
  <c r="U24" i="18" s="1"/>
  <c r="S23" i="18"/>
  <c r="R23" i="18"/>
  <c r="Q23" i="18"/>
  <c r="P23" i="18"/>
  <c r="E23" i="18"/>
  <c r="U23" i="18" s="1"/>
  <c r="S22" i="18"/>
  <c r="R22" i="18"/>
  <c r="Q22" i="18"/>
  <c r="P22" i="18"/>
  <c r="E22" i="18"/>
  <c r="S21" i="18"/>
  <c r="R21" i="18"/>
  <c r="Q21" i="18"/>
  <c r="P21" i="18"/>
  <c r="E21" i="18"/>
  <c r="T21" i="18" s="1"/>
  <c r="S20" i="18"/>
  <c r="R20" i="18"/>
  <c r="Q20" i="18"/>
  <c r="P20" i="18"/>
  <c r="E20" i="18"/>
  <c r="U20" i="18" s="1"/>
  <c r="S19" i="18"/>
  <c r="R19" i="18"/>
  <c r="Q19" i="18"/>
  <c r="P19" i="18"/>
  <c r="E19" i="18"/>
  <c r="U19" i="18" s="1"/>
  <c r="S18" i="18"/>
  <c r="R18" i="18"/>
  <c r="Q18" i="18"/>
  <c r="P18" i="18"/>
  <c r="E18" i="18"/>
  <c r="S17" i="18"/>
  <c r="R17" i="18"/>
  <c r="Q17" i="18"/>
  <c r="P17" i="18"/>
  <c r="E17" i="18"/>
  <c r="T17" i="18" s="1"/>
  <c r="S16" i="18"/>
  <c r="R16" i="18"/>
  <c r="Q16" i="18"/>
  <c r="P16" i="18"/>
  <c r="T16" i="18" s="1"/>
  <c r="E16" i="18"/>
  <c r="S15" i="18"/>
  <c r="R15" i="18"/>
  <c r="Q15" i="18"/>
  <c r="P15" i="18"/>
  <c r="E15" i="18"/>
  <c r="U15" i="18" s="1"/>
  <c r="S14" i="18"/>
  <c r="R14" i="18"/>
  <c r="Q14" i="18"/>
  <c r="P14" i="18"/>
  <c r="E14" i="18"/>
  <c r="S13" i="18"/>
  <c r="R13" i="18"/>
  <c r="Q13" i="18"/>
  <c r="P13" i="18"/>
  <c r="E13" i="18"/>
  <c r="T13" i="18" s="1"/>
  <c r="S12" i="18"/>
  <c r="R12" i="18"/>
  <c r="Q12" i="18"/>
  <c r="P12" i="18"/>
  <c r="E12" i="18"/>
  <c r="U12" i="18" s="1"/>
  <c r="S11" i="18"/>
  <c r="R11" i="18"/>
  <c r="Q11" i="18"/>
  <c r="P11" i="18"/>
  <c r="E11" i="18"/>
  <c r="U11" i="18" s="1"/>
  <c r="S10" i="18"/>
  <c r="R10" i="18"/>
  <c r="Q10" i="18"/>
  <c r="P10" i="18"/>
  <c r="E10" i="18"/>
  <c r="S9" i="18"/>
  <c r="R9" i="18"/>
  <c r="S8" i="18"/>
  <c r="R8" i="18"/>
  <c r="S62" i="17"/>
  <c r="R62" i="17"/>
  <c r="S61" i="17"/>
  <c r="R61" i="17"/>
  <c r="Q61" i="17"/>
  <c r="P61" i="17"/>
  <c r="E61" i="17"/>
  <c r="T61" i="17" s="1"/>
  <c r="S60" i="17"/>
  <c r="R60" i="17"/>
  <c r="Q60" i="17"/>
  <c r="P60" i="17"/>
  <c r="P59" i="17" s="1"/>
  <c r="E60" i="17"/>
  <c r="U60" i="17" s="1"/>
  <c r="S59" i="17"/>
  <c r="R59" i="17"/>
  <c r="S58" i="17"/>
  <c r="R58" i="17"/>
  <c r="S57" i="17"/>
  <c r="R57" i="17"/>
  <c r="Q57" i="17"/>
  <c r="P57" i="17"/>
  <c r="E57" i="17"/>
  <c r="U57" i="17" s="1"/>
  <c r="S56" i="17"/>
  <c r="R56" i="17"/>
  <c r="Q56" i="17"/>
  <c r="P56" i="17"/>
  <c r="E56" i="17"/>
  <c r="S55" i="17"/>
  <c r="R55" i="17"/>
  <c r="Q55" i="17"/>
  <c r="P55" i="17"/>
  <c r="E55" i="17"/>
  <c r="T55" i="17" s="1"/>
  <c r="S54" i="17"/>
  <c r="R54" i="17"/>
  <c r="Q54" i="17"/>
  <c r="P54" i="17"/>
  <c r="E54" i="17"/>
  <c r="U54" i="17" s="1"/>
  <c r="S53" i="17"/>
  <c r="R53" i="17"/>
  <c r="S52" i="17"/>
  <c r="R52" i="17"/>
  <c r="Q52" i="17"/>
  <c r="P52" i="17"/>
  <c r="E52" i="17"/>
  <c r="U52" i="17" s="1"/>
  <c r="S51" i="17"/>
  <c r="R51" i="17"/>
  <c r="Q51" i="17"/>
  <c r="P51" i="17"/>
  <c r="E51" i="17"/>
  <c r="S50" i="17"/>
  <c r="R50" i="17"/>
  <c r="Q50" i="17"/>
  <c r="P50" i="17"/>
  <c r="E50" i="17"/>
  <c r="T50" i="17" s="1"/>
  <c r="S49" i="17"/>
  <c r="R49" i="17"/>
  <c r="Q49" i="17"/>
  <c r="P49" i="17"/>
  <c r="E49" i="17"/>
  <c r="T49" i="17" s="1"/>
  <c r="S48" i="17"/>
  <c r="R48" i="17"/>
  <c r="Q48" i="17"/>
  <c r="P48" i="17"/>
  <c r="E48" i="17"/>
  <c r="U48" i="17" s="1"/>
  <c r="S47" i="17"/>
  <c r="R47" i="17"/>
  <c r="Q47" i="17"/>
  <c r="P47" i="17"/>
  <c r="E47" i="17"/>
  <c r="S46" i="17"/>
  <c r="R46" i="17"/>
  <c r="Q46" i="17"/>
  <c r="P46" i="17"/>
  <c r="E46" i="17"/>
  <c r="T46" i="17" s="1"/>
  <c r="S45" i="17"/>
  <c r="R45" i="17"/>
  <c r="Q45" i="17"/>
  <c r="P45" i="17"/>
  <c r="E45" i="17"/>
  <c r="U45" i="17" s="1"/>
  <c r="S44" i="17"/>
  <c r="R44" i="17"/>
  <c r="Q44" i="17"/>
  <c r="P44" i="17"/>
  <c r="P43" i="17" s="1"/>
  <c r="E44" i="17"/>
  <c r="S43" i="17"/>
  <c r="R43" i="17"/>
  <c r="S42" i="17"/>
  <c r="R42" i="17"/>
  <c r="S41" i="17"/>
  <c r="R41" i="17"/>
  <c r="Q41" i="17"/>
  <c r="P41" i="17"/>
  <c r="E41" i="17"/>
  <c r="S40" i="17"/>
  <c r="R40" i="17"/>
  <c r="Q40" i="17"/>
  <c r="P40" i="17"/>
  <c r="E40" i="17"/>
  <c r="T40" i="17" s="1"/>
  <c r="S39" i="17"/>
  <c r="R39" i="17"/>
  <c r="Q39" i="17"/>
  <c r="P39" i="17"/>
  <c r="E39" i="17"/>
  <c r="U39" i="17" s="1"/>
  <c r="S38" i="17"/>
  <c r="R38" i="17"/>
  <c r="Q38" i="17"/>
  <c r="P38" i="17"/>
  <c r="E38" i="17"/>
  <c r="U38" i="17" s="1"/>
  <c r="S37" i="17"/>
  <c r="R37" i="17"/>
  <c r="Q37" i="17"/>
  <c r="P37" i="17"/>
  <c r="E37" i="17"/>
  <c r="S36" i="17"/>
  <c r="R36" i="17"/>
  <c r="Q36" i="17"/>
  <c r="P36" i="17"/>
  <c r="E36" i="17"/>
  <c r="T36" i="17" s="1"/>
  <c r="S35" i="17"/>
  <c r="R35" i="17"/>
  <c r="Q35" i="17"/>
  <c r="P35" i="17"/>
  <c r="E35" i="17"/>
  <c r="U35" i="17" s="1"/>
  <c r="S34" i="17"/>
  <c r="R34" i="17"/>
  <c r="Q34" i="17"/>
  <c r="P34" i="17"/>
  <c r="E34" i="17"/>
  <c r="U34" i="17" s="1"/>
  <c r="S33" i="17"/>
  <c r="R33" i="17"/>
  <c r="Q33" i="17"/>
  <c r="P33" i="17"/>
  <c r="E33" i="17"/>
  <c r="S32" i="17"/>
  <c r="R32" i="17"/>
  <c r="Q32" i="17"/>
  <c r="P32" i="17"/>
  <c r="E32" i="17"/>
  <c r="T32" i="17" s="1"/>
  <c r="S31" i="17"/>
  <c r="R31" i="17"/>
  <c r="Q31" i="17"/>
  <c r="P31" i="17"/>
  <c r="E31" i="17"/>
  <c r="T31" i="17" s="1"/>
  <c r="S30" i="17"/>
  <c r="R30" i="17"/>
  <c r="Q30" i="17"/>
  <c r="P30" i="17"/>
  <c r="E30" i="17"/>
  <c r="U30" i="17" s="1"/>
  <c r="S29" i="17"/>
  <c r="R29" i="17"/>
  <c r="Q29" i="17"/>
  <c r="P29" i="17"/>
  <c r="E29" i="17"/>
  <c r="S28" i="17"/>
  <c r="R28" i="17"/>
  <c r="Q28" i="17"/>
  <c r="P28" i="17"/>
  <c r="E28" i="17"/>
  <c r="U28" i="17" s="1"/>
  <c r="S27" i="17"/>
  <c r="R27" i="17"/>
  <c r="S26" i="17"/>
  <c r="R26" i="17"/>
  <c r="Q26" i="17"/>
  <c r="P26" i="17"/>
  <c r="E26" i="17"/>
  <c r="U26" i="17" s="1"/>
  <c r="S25" i="17"/>
  <c r="R25" i="17"/>
  <c r="Q25" i="17"/>
  <c r="P25" i="17"/>
  <c r="E25" i="17"/>
  <c r="U25" i="17" s="1"/>
  <c r="S24" i="17"/>
  <c r="R24" i="17"/>
  <c r="Q24" i="17"/>
  <c r="P24" i="17"/>
  <c r="E24" i="17"/>
  <c r="S23" i="17"/>
  <c r="R23" i="17"/>
  <c r="Q23" i="17"/>
  <c r="P23" i="17"/>
  <c r="E23" i="17"/>
  <c r="T23" i="17" s="1"/>
  <c r="S22" i="17"/>
  <c r="R22" i="17"/>
  <c r="Q22" i="17"/>
  <c r="P22" i="17"/>
  <c r="E22" i="17"/>
  <c r="T22" i="17" s="1"/>
  <c r="S21" i="17"/>
  <c r="R21" i="17"/>
  <c r="Q21" i="17"/>
  <c r="P21" i="17"/>
  <c r="E21" i="17"/>
  <c r="U21" i="17" s="1"/>
  <c r="S20" i="17"/>
  <c r="R20" i="17"/>
  <c r="Q20" i="17"/>
  <c r="P20" i="17"/>
  <c r="E20" i="17"/>
  <c r="S19" i="17"/>
  <c r="R19" i="17"/>
  <c r="Q19" i="17"/>
  <c r="P19" i="17"/>
  <c r="E19" i="17"/>
  <c r="T19" i="17" s="1"/>
  <c r="S18" i="17"/>
  <c r="R18" i="17"/>
  <c r="Q18" i="17"/>
  <c r="P18" i="17"/>
  <c r="E18" i="17"/>
  <c r="U18" i="17" s="1"/>
  <c r="S17" i="17"/>
  <c r="R17" i="17"/>
  <c r="Q17" i="17"/>
  <c r="P17" i="17"/>
  <c r="E17" i="17"/>
  <c r="U17" i="17" s="1"/>
  <c r="S16" i="17"/>
  <c r="R16" i="17"/>
  <c r="Q16" i="17"/>
  <c r="P16" i="17"/>
  <c r="E16" i="17"/>
  <c r="S15" i="17"/>
  <c r="R15" i="17"/>
  <c r="Q15" i="17"/>
  <c r="P15" i="17"/>
  <c r="E15" i="17"/>
  <c r="T15" i="17" s="1"/>
  <c r="S14" i="17"/>
  <c r="R14" i="17"/>
  <c r="Q14" i="17"/>
  <c r="P14" i="17"/>
  <c r="E14" i="17"/>
  <c r="U14" i="17" s="1"/>
  <c r="S13" i="17"/>
  <c r="R13" i="17"/>
  <c r="Q13" i="17"/>
  <c r="P13" i="17"/>
  <c r="E13" i="17"/>
  <c r="U13" i="17" s="1"/>
  <c r="S12" i="17"/>
  <c r="R12" i="17"/>
  <c r="Q12" i="17"/>
  <c r="P12" i="17"/>
  <c r="E12" i="17"/>
  <c r="S11" i="17"/>
  <c r="R11" i="17"/>
  <c r="Q11" i="17"/>
  <c r="P11" i="17"/>
  <c r="E11" i="17"/>
  <c r="T11" i="17" s="1"/>
  <c r="S10" i="17"/>
  <c r="R10" i="17"/>
  <c r="Q10" i="17"/>
  <c r="Q9" i="17" s="1"/>
  <c r="P10" i="17"/>
  <c r="E10" i="17"/>
  <c r="S9" i="17"/>
  <c r="R9" i="17"/>
  <c r="S8" i="17"/>
  <c r="R8" i="17"/>
  <c r="S62" i="16"/>
  <c r="R62" i="16"/>
  <c r="S61" i="16"/>
  <c r="R61" i="16"/>
  <c r="Q61" i="16"/>
  <c r="P61" i="16"/>
  <c r="E61" i="16"/>
  <c r="U61" i="16" s="1"/>
  <c r="S60" i="16"/>
  <c r="R60" i="16"/>
  <c r="Q60" i="16"/>
  <c r="P60" i="16"/>
  <c r="E60" i="16"/>
  <c r="S59" i="16"/>
  <c r="R59" i="16"/>
  <c r="S58" i="16"/>
  <c r="R58" i="16"/>
  <c r="S57" i="16"/>
  <c r="R57" i="16"/>
  <c r="Q57" i="16"/>
  <c r="P57" i="16"/>
  <c r="E57" i="16"/>
  <c r="T57" i="16" s="1"/>
  <c r="S56" i="16"/>
  <c r="R56" i="16"/>
  <c r="Q56" i="16"/>
  <c r="P56" i="16"/>
  <c r="T56" i="16" s="1"/>
  <c r="E56" i="16"/>
  <c r="S55" i="16"/>
  <c r="R55" i="16"/>
  <c r="Q55" i="16"/>
  <c r="P55" i="16"/>
  <c r="E55" i="16"/>
  <c r="U55" i="16" s="1"/>
  <c r="S54" i="16"/>
  <c r="R54" i="16"/>
  <c r="Q54" i="16"/>
  <c r="P54" i="16"/>
  <c r="E54" i="16"/>
  <c r="S53" i="16"/>
  <c r="R53" i="16"/>
  <c r="S52" i="16"/>
  <c r="R52" i="16"/>
  <c r="Q52" i="16"/>
  <c r="P52" i="16"/>
  <c r="E52" i="16"/>
  <c r="T52" i="16" s="1"/>
  <c r="S51" i="16"/>
  <c r="R51" i="16"/>
  <c r="Q51" i="16"/>
  <c r="P51" i="16"/>
  <c r="E51" i="16"/>
  <c r="U51" i="16" s="1"/>
  <c r="S50" i="16"/>
  <c r="R50" i="16"/>
  <c r="Q50" i="16"/>
  <c r="P50" i="16"/>
  <c r="E50" i="16"/>
  <c r="U50" i="16" s="1"/>
  <c r="S49" i="16"/>
  <c r="R49" i="16"/>
  <c r="Q49" i="16"/>
  <c r="P49" i="16"/>
  <c r="E49" i="16"/>
  <c r="S48" i="16"/>
  <c r="R48" i="16"/>
  <c r="Q48" i="16"/>
  <c r="P48" i="16"/>
  <c r="E48" i="16"/>
  <c r="T48" i="16" s="1"/>
  <c r="S47" i="16"/>
  <c r="R47" i="16"/>
  <c r="Q47" i="16"/>
  <c r="P47" i="16"/>
  <c r="E47" i="16"/>
  <c r="U47" i="16" s="1"/>
  <c r="S46" i="16"/>
  <c r="R46" i="16"/>
  <c r="Q46" i="16"/>
  <c r="P46" i="16"/>
  <c r="E46" i="16"/>
  <c r="U46" i="16" s="1"/>
  <c r="S45" i="16"/>
  <c r="R45" i="16"/>
  <c r="Q45" i="16"/>
  <c r="P45" i="16"/>
  <c r="E45" i="16"/>
  <c r="S44" i="16"/>
  <c r="R44" i="16"/>
  <c r="Q44" i="16"/>
  <c r="Q43" i="16" s="1"/>
  <c r="P44" i="16"/>
  <c r="E44" i="16"/>
  <c r="U44" i="16" s="1"/>
  <c r="S43" i="16"/>
  <c r="R43" i="16"/>
  <c r="S42" i="16"/>
  <c r="R42" i="16"/>
  <c r="T41" i="16"/>
  <c r="S41" i="16"/>
  <c r="R41" i="16"/>
  <c r="Q41" i="16"/>
  <c r="P41" i="16"/>
  <c r="E41" i="16"/>
  <c r="U41" i="16" s="1"/>
  <c r="S40" i="16"/>
  <c r="R40" i="16"/>
  <c r="Q40" i="16"/>
  <c r="P40" i="16"/>
  <c r="E40" i="16"/>
  <c r="U40" i="16" s="1"/>
  <c r="S39" i="16"/>
  <c r="R39" i="16"/>
  <c r="Q39" i="16"/>
  <c r="P39" i="16"/>
  <c r="E39" i="16"/>
  <c r="S38" i="16"/>
  <c r="R38" i="16"/>
  <c r="Q38" i="16"/>
  <c r="P38" i="16"/>
  <c r="E38" i="16"/>
  <c r="T38" i="16" s="1"/>
  <c r="S37" i="16"/>
  <c r="R37" i="16"/>
  <c r="Q37" i="16"/>
  <c r="P37" i="16"/>
  <c r="E37" i="16"/>
  <c r="U37" i="16" s="1"/>
  <c r="S36" i="16"/>
  <c r="R36" i="16"/>
  <c r="Q36" i="16"/>
  <c r="P36" i="16"/>
  <c r="E36" i="16"/>
  <c r="U36" i="16" s="1"/>
  <c r="S35" i="16"/>
  <c r="R35" i="16"/>
  <c r="Q35" i="16"/>
  <c r="P35" i="16"/>
  <c r="E35" i="16"/>
  <c r="S34" i="16"/>
  <c r="R34" i="16"/>
  <c r="Q34" i="16"/>
  <c r="P34" i="16"/>
  <c r="E34" i="16"/>
  <c r="T34" i="16" s="1"/>
  <c r="S33" i="16"/>
  <c r="R33" i="16"/>
  <c r="Q33" i="16"/>
  <c r="P33" i="16"/>
  <c r="E33" i="16"/>
  <c r="U33" i="16" s="1"/>
  <c r="S32" i="16"/>
  <c r="R32" i="16"/>
  <c r="Q32" i="16"/>
  <c r="P32" i="16"/>
  <c r="E32" i="16"/>
  <c r="U32" i="16" s="1"/>
  <c r="S31" i="16"/>
  <c r="R31" i="16"/>
  <c r="Q31" i="16"/>
  <c r="P31" i="16"/>
  <c r="E31" i="16"/>
  <c r="S30" i="16"/>
  <c r="R30" i="16"/>
  <c r="Q30" i="16"/>
  <c r="P30" i="16"/>
  <c r="E30" i="16"/>
  <c r="U30" i="16" s="1"/>
  <c r="S29" i="16"/>
  <c r="R29" i="16"/>
  <c r="Q29" i="16"/>
  <c r="P29" i="16"/>
  <c r="E29" i="16"/>
  <c r="U29" i="16" s="1"/>
  <c r="S28" i="16"/>
  <c r="R28" i="16"/>
  <c r="Q28" i="16"/>
  <c r="P28" i="16"/>
  <c r="E28" i="16"/>
  <c r="S27" i="16"/>
  <c r="R27" i="16"/>
  <c r="S26" i="16"/>
  <c r="R26" i="16"/>
  <c r="Q26" i="16"/>
  <c r="P26" i="16"/>
  <c r="E26" i="16"/>
  <c r="S25" i="16"/>
  <c r="R25" i="16"/>
  <c r="Q25" i="16"/>
  <c r="P25" i="16"/>
  <c r="E25" i="16"/>
  <c r="T25" i="16" s="1"/>
  <c r="S24" i="16"/>
  <c r="R24" i="16"/>
  <c r="Q24" i="16"/>
  <c r="P24" i="16"/>
  <c r="E24" i="16"/>
  <c r="U24" i="16" s="1"/>
  <c r="S23" i="16"/>
  <c r="R23" i="16"/>
  <c r="Q23" i="16"/>
  <c r="P23" i="16"/>
  <c r="E23" i="16"/>
  <c r="U23" i="16" s="1"/>
  <c r="S22" i="16"/>
  <c r="R22" i="16"/>
  <c r="Q22" i="16"/>
  <c r="P22" i="16"/>
  <c r="E22" i="16"/>
  <c r="S21" i="16"/>
  <c r="R21" i="16"/>
  <c r="Q21" i="16"/>
  <c r="P21" i="16"/>
  <c r="E21" i="16"/>
  <c r="T21" i="16" s="1"/>
  <c r="S20" i="16"/>
  <c r="R20" i="16"/>
  <c r="Q20" i="16"/>
  <c r="P20" i="16"/>
  <c r="E20" i="16"/>
  <c r="U20" i="16" s="1"/>
  <c r="S19" i="16"/>
  <c r="R19" i="16"/>
  <c r="Q19" i="16"/>
  <c r="P19" i="16"/>
  <c r="E19" i="16"/>
  <c r="U19" i="16" s="1"/>
  <c r="S18" i="16"/>
  <c r="R18" i="16"/>
  <c r="Q18" i="16"/>
  <c r="P18" i="16"/>
  <c r="E18" i="16"/>
  <c r="S17" i="16"/>
  <c r="R17" i="16"/>
  <c r="Q17" i="16"/>
  <c r="P17" i="16"/>
  <c r="E17" i="16"/>
  <c r="T17" i="16" s="1"/>
  <c r="S16" i="16"/>
  <c r="R16" i="16"/>
  <c r="Q16" i="16"/>
  <c r="P16" i="16"/>
  <c r="E16" i="16"/>
  <c r="S15" i="16"/>
  <c r="R15" i="16"/>
  <c r="Q15" i="16"/>
  <c r="P15" i="16"/>
  <c r="E15" i="16"/>
  <c r="U15" i="16" s="1"/>
  <c r="S14" i="16"/>
  <c r="R14" i="16"/>
  <c r="Q14" i="16"/>
  <c r="P14" i="16"/>
  <c r="E14" i="16"/>
  <c r="S13" i="16"/>
  <c r="R13" i="16"/>
  <c r="Q13" i="16"/>
  <c r="P13" i="16"/>
  <c r="E13" i="16"/>
  <c r="T13" i="16" s="1"/>
  <c r="S12" i="16"/>
  <c r="R12" i="16"/>
  <c r="Q12" i="16"/>
  <c r="P12" i="16"/>
  <c r="E12" i="16"/>
  <c r="U12" i="16" s="1"/>
  <c r="S11" i="16"/>
  <c r="R11" i="16"/>
  <c r="Q11" i="16"/>
  <c r="P11" i="16"/>
  <c r="E11" i="16"/>
  <c r="U11" i="16" s="1"/>
  <c r="S10" i="16"/>
  <c r="R10" i="16"/>
  <c r="Q10" i="16"/>
  <c r="P10" i="16"/>
  <c r="E10" i="16"/>
  <c r="S9" i="16"/>
  <c r="R9" i="16"/>
  <c r="S8" i="16"/>
  <c r="R8" i="16"/>
  <c r="S62" i="15"/>
  <c r="S61" i="15"/>
  <c r="R61" i="15"/>
  <c r="Q61" i="15"/>
  <c r="P61" i="15"/>
  <c r="E61" i="15"/>
  <c r="T61" i="15" s="1"/>
  <c r="S60" i="15"/>
  <c r="R60" i="15"/>
  <c r="Q60" i="15"/>
  <c r="P60" i="15"/>
  <c r="P59" i="15" s="1"/>
  <c r="E60" i="15"/>
  <c r="U60" i="15" s="1"/>
  <c r="S59" i="15"/>
  <c r="R59" i="15"/>
  <c r="S58" i="15"/>
  <c r="S57" i="15"/>
  <c r="R57" i="15"/>
  <c r="Q57" i="15"/>
  <c r="P57" i="15"/>
  <c r="E57" i="15"/>
  <c r="U57" i="15" s="1"/>
  <c r="S56" i="15"/>
  <c r="R56" i="15"/>
  <c r="Q56" i="15"/>
  <c r="P56" i="15"/>
  <c r="E56" i="15"/>
  <c r="S55" i="15"/>
  <c r="R55" i="15"/>
  <c r="Q55" i="15"/>
  <c r="P55" i="15"/>
  <c r="E55" i="15"/>
  <c r="T55" i="15" s="1"/>
  <c r="S54" i="15"/>
  <c r="R54" i="15"/>
  <c r="Q54" i="15"/>
  <c r="P54" i="15"/>
  <c r="P53" i="15" s="1"/>
  <c r="E54" i="15"/>
  <c r="U54" i="15" s="1"/>
  <c r="S53" i="15"/>
  <c r="R53" i="15"/>
  <c r="S52" i="15"/>
  <c r="R52" i="15"/>
  <c r="Q52" i="15"/>
  <c r="P52" i="15"/>
  <c r="E52" i="15"/>
  <c r="U52" i="15" s="1"/>
  <c r="S51" i="15"/>
  <c r="R51" i="15"/>
  <c r="Q51" i="15"/>
  <c r="P51" i="15"/>
  <c r="E51" i="15"/>
  <c r="S50" i="15"/>
  <c r="R50" i="15"/>
  <c r="Q50" i="15"/>
  <c r="P50" i="15"/>
  <c r="E50" i="15"/>
  <c r="T50" i="15" s="1"/>
  <c r="S49" i="15"/>
  <c r="R49" i="15"/>
  <c r="Q49" i="15"/>
  <c r="P49" i="15"/>
  <c r="E49" i="15"/>
  <c r="T49" i="15" s="1"/>
  <c r="S48" i="15"/>
  <c r="R48" i="15"/>
  <c r="Q48" i="15"/>
  <c r="P48" i="15"/>
  <c r="E48" i="15"/>
  <c r="U48" i="15" s="1"/>
  <c r="S47" i="15"/>
  <c r="R47" i="15"/>
  <c r="Q47" i="15"/>
  <c r="P47" i="15"/>
  <c r="E47" i="15"/>
  <c r="S46" i="15"/>
  <c r="R46" i="15"/>
  <c r="Q46" i="15"/>
  <c r="P46" i="15"/>
  <c r="E46" i="15"/>
  <c r="T46" i="15" s="1"/>
  <c r="S45" i="15"/>
  <c r="R45" i="15"/>
  <c r="Q45" i="15"/>
  <c r="P45" i="15"/>
  <c r="E45" i="15"/>
  <c r="U45" i="15" s="1"/>
  <c r="S44" i="15"/>
  <c r="R44" i="15"/>
  <c r="Q44" i="15"/>
  <c r="P44" i="15"/>
  <c r="E44" i="15"/>
  <c r="S43" i="15"/>
  <c r="R43" i="15"/>
  <c r="S42" i="15"/>
  <c r="S41" i="15"/>
  <c r="R41" i="15"/>
  <c r="Q41" i="15"/>
  <c r="P41" i="15"/>
  <c r="E41" i="15"/>
  <c r="S40" i="15"/>
  <c r="R40" i="15"/>
  <c r="Q40" i="15"/>
  <c r="P40" i="15"/>
  <c r="E40" i="15"/>
  <c r="T40" i="15" s="1"/>
  <c r="S39" i="15"/>
  <c r="R39" i="15"/>
  <c r="Q39" i="15"/>
  <c r="P39" i="15"/>
  <c r="E39" i="15"/>
  <c r="U39" i="15" s="1"/>
  <c r="S38" i="15"/>
  <c r="R38" i="15"/>
  <c r="Q38" i="15"/>
  <c r="P38" i="15"/>
  <c r="E38" i="15"/>
  <c r="U38" i="15" s="1"/>
  <c r="S37" i="15"/>
  <c r="R37" i="15"/>
  <c r="Q37" i="15"/>
  <c r="P37" i="15"/>
  <c r="E37" i="15"/>
  <c r="S36" i="15"/>
  <c r="R36" i="15"/>
  <c r="Q36" i="15"/>
  <c r="P36" i="15"/>
  <c r="E36" i="15"/>
  <c r="T36" i="15" s="1"/>
  <c r="S35" i="15"/>
  <c r="R35" i="15"/>
  <c r="Q35" i="15"/>
  <c r="P35" i="15"/>
  <c r="E35" i="15"/>
  <c r="U35" i="15" s="1"/>
  <c r="S34" i="15"/>
  <c r="R34" i="15"/>
  <c r="Q34" i="15"/>
  <c r="P34" i="15"/>
  <c r="E34" i="15"/>
  <c r="U34" i="15" s="1"/>
  <c r="S33" i="15"/>
  <c r="R33" i="15"/>
  <c r="Q33" i="15"/>
  <c r="P33" i="15"/>
  <c r="E33" i="15"/>
  <c r="S32" i="15"/>
  <c r="R32" i="15"/>
  <c r="Q32" i="15"/>
  <c r="P32" i="15"/>
  <c r="E32" i="15"/>
  <c r="T32" i="15" s="1"/>
  <c r="U31" i="15"/>
  <c r="S31" i="15"/>
  <c r="R31" i="15"/>
  <c r="Q31" i="15"/>
  <c r="P31" i="15"/>
  <c r="E31" i="15"/>
  <c r="T31" i="15" s="1"/>
  <c r="S30" i="15"/>
  <c r="R30" i="15"/>
  <c r="Q30" i="15"/>
  <c r="P30" i="15"/>
  <c r="E30" i="15"/>
  <c r="U30" i="15" s="1"/>
  <c r="S29" i="15"/>
  <c r="R29" i="15"/>
  <c r="Q29" i="15"/>
  <c r="P29" i="15"/>
  <c r="E29" i="15"/>
  <c r="S28" i="15"/>
  <c r="R28" i="15"/>
  <c r="Q28" i="15"/>
  <c r="Q27" i="15" s="1"/>
  <c r="P28" i="15"/>
  <c r="E28" i="15"/>
  <c r="U28" i="15" s="1"/>
  <c r="S27" i="15"/>
  <c r="R27" i="15"/>
  <c r="S26" i="15"/>
  <c r="R26" i="15"/>
  <c r="Q26" i="15"/>
  <c r="P26" i="15"/>
  <c r="E26" i="15"/>
  <c r="U26" i="15" s="1"/>
  <c r="S25" i="15"/>
  <c r="R25" i="15"/>
  <c r="Q25" i="15"/>
  <c r="P25" i="15"/>
  <c r="E25" i="15"/>
  <c r="U25" i="15" s="1"/>
  <c r="S24" i="15"/>
  <c r="R24" i="15"/>
  <c r="Q24" i="15"/>
  <c r="P24" i="15"/>
  <c r="E24" i="15"/>
  <c r="S23" i="15"/>
  <c r="R23" i="15"/>
  <c r="Q23" i="15"/>
  <c r="P23" i="15"/>
  <c r="E23" i="15"/>
  <c r="T23" i="15" s="1"/>
  <c r="S22" i="15"/>
  <c r="R22" i="15"/>
  <c r="Q22" i="15"/>
  <c r="P22" i="15"/>
  <c r="E22" i="15"/>
  <c r="T22" i="15" s="1"/>
  <c r="S21" i="15"/>
  <c r="R21" i="15"/>
  <c r="Q21" i="15"/>
  <c r="P21" i="15"/>
  <c r="E21" i="15"/>
  <c r="U21" i="15" s="1"/>
  <c r="S20" i="15"/>
  <c r="R20" i="15"/>
  <c r="Q20" i="15"/>
  <c r="P20" i="15"/>
  <c r="E20" i="15"/>
  <c r="S19" i="15"/>
  <c r="R19" i="15"/>
  <c r="Q19" i="15"/>
  <c r="P19" i="15"/>
  <c r="E19" i="15"/>
  <c r="T19" i="15" s="1"/>
  <c r="U18" i="15"/>
  <c r="S18" i="15"/>
  <c r="R18" i="15"/>
  <c r="Q18" i="15"/>
  <c r="P18" i="15"/>
  <c r="E18" i="15"/>
  <c r="T18" i="15" s="1"/>
  <c r="S17" i="15"/>
  <c r="R17" i="15"/>
  <c r="Q17" i="15"/>
  <c r="P17" i="15"/>
  <c r="E17" i="15"/>
  <c r="U17" i="15" s="1"/>
  <c r="S16" i="15"/>
  <c r="R16" i="15"/>
  <c r="Q16" i="15"/>
  <c r="P16" i="15"/>
  <c r="E16" i="15"/>
  <c r="S15" i="15"/>
  <c r="R15" i="15"/>
  <c r="Q15" i="15"/>
  <c r="P15" i="15"/>
  <c r="E15" i="15"/>
  <c r="T15" i="15" s="1"/>
  <c r="S14" i="15"/>
  <c r="R14" i="15"/>
  <c r="Q14" i="15"/>
  <c r="P14" i="15"/>
  <c r="E14" i="15"/>
  <c r="U14" i="15" s="1"/>
  <c r="S13" i="15"/>
  <c r="R13" i="15"/>
  <c r="Q13" i="15"/>
  <c r="P13" i="15"/>
  <c r="E13" i="15"/>
  <c r="U13" i="15" s="1"/>
  <c r="S12" i="15"/>
  <c r="R12" i="15"/>
  <c r="Q12" i="15"/>
  <c r="P12" i="15"/>
  <c r="E12" i="15"/>
  <c r="S11" i="15"/>
  <c r="R11" i="15"/>
  <c r="Q11" i="15"/>
  <c r="P11" i="15"/>
  <c r="E11" i="15"/>
  <c r="T11" i="15" s="1"/>
  <c r="S10" i="15"/>
  <c r="R10" i="15"/>
  <c r="Q10" i="15"/>
  <c r="P10" i="15"/>
  <c r="P9" i="15" s="1"/>
  <c r="E10" i="15"/>
  <c r="S9" i="15"/>
  <c r="R9" i="15"/>
  <c r="S8" i="15"/>
  <c r="R8" i="15"/>
  <c r="S62" i="14"/>
  <c r="R62" i="14"/>
  <c r="S61" i="14"/>
  <c r="R61" i="14"/>
  <c r="Q61" i="14"/>
  <c r="P61" i="14"/>
  <c r="E61" i="14"/>
  <c r="U61" i="14" s="1"/>
  <c r="S60" i="14"/>
  <c r="R60" i="14"/>
  <c r="Q60" i="14"/>
  <c r="P60" i="14"/>
  <c r="E60" i="14"/>
  <c r="S59" i="14"/>
  <c r="R59" i="14"/>
  <c r="S58" i="14"/>
  <c r="R58" i="14"/>
  <c r="S57" i="14"/>
  <c r="R57" i="14"/>
  <c r="Q57" i="14"/>
  <c r="P57" i="14"/>
  <c r="E57" i="14"/>
  <c r="T57" i="14" s="1"/>
  <c r="S56" i="14"/>
  <c r="R56" i="14"/>
  <c r="Q56" i="14"/>
  <c r="U56" i="14" s="1"/>
  <c r="P56" i="14"/>
  <c r="T56" i="14" s="1"/>
  <c r="E56" i="14"/>
  <c r="S55" i="14"/>
  <c r="R55" i="14"/>
  <c r="Q55" i="14"/>
  <c r="P55" i="14"/>
  <c r="E55" i="14"/>
  <c r="U55" i="14" s="1"/>
  <c r="S54" i="14"/>
  <c r="R54" i="14"/>
  <c r="Q54" i="14"/>
  <c r="P54" i="14"/>
  <c r="E54" i="14"/>
  <c r="S53" i="14"/>
  <c r="R53" i="14"/>
  <c r="S52" i="14"/>
  <c r="R52" i="14"/>
  <c r="Q52" i="14"/>
  <c r="P52" i="14"/>
  <c r="E52" i="14"/>
  <c r="T52" i="14" s="1"/>
  <c r="S51" i="14"/>
  <c r="R51" i="14"/>
  <c r="Q51" i="14"/>
  <c r="P51" i="14"/>
  <c r="E51" i="14"/>
  <c r="U51" i="14" s="1"/>
  <c r="S50" i="14"/>
  <c r="R50" i="14"/>
  <c r="Q50" i="14"/>
  <c r="P50" i="14"/>
  <c r="E50" i="14"/>
  <c r="U50" i="14" s="1"/>
  <c r="S49" i="14"/>
  <c r="R49" i="14"/>
  <c r="Q49" i="14"/>
  <c r="P49" i="14"/>
  <c r="E49" i="14"/>
  <c r="S48" i="14"/>
  <c r="R48" i="14"/>
  <c r="Q48" i="14"/>
  <c r="P48" i="14"/>
  <c r="E48" i="14"/>
  <c r="T48" i="14" s="1"/>
  <c r="S47" i="14"/>
  <c r="R47" i="14"/>
  <c r="Q47" i="14"/>
  <c r="P47" i="14"/>
  <c r="E47" i="14"/>
  <c r="U47" i="14" s="1"/>
  <c r="S46" i="14"/>
  <c r="R46" i="14"/>
  <c r="Q46" i="14"/>
  <c r="P46" i="14"/>
  <c r="E46" i="14"/>
  <c r="U46" i="14" s="1"/>
  <c r="S45" i="14"/>
  <c r="R45" i="14"/>
  <c r="Q45" i="14"/>
  <c r="P45" i="14"/>
  <c r="E45" i="14"/>
  <c r="S44" i="14"/>
  <c r="R44" i="14"/>
  <c r="Q44" i="14"/>
  <c r="P44" i="14"/>
  <c r="E44" i="14"/>
  <c r="U44" i="14" s="1"/>
  <c r="S43" i="14"/>
  <c r="R43" i="14"/>
  <c r="S42" i="14"/>
  <c r="R42" i="14"/>
  <c r="U41" i="14"/>
  <c r="T41" i="14"/>
  <c r="S41" i="14"/>
  <c r="R41" i="14"/>
  <c r="Q41" i="14"/>
  <c r="P41" i="14"/>
  <c r="E41" i="14"/>
  <c r="S40" i="14"/>
  <c r="R40" i="14"/>
  <c r="Q40" i="14"/>
  <c r="P40" i="14"/>
  <c r="E40" i="14"/>
  <c r="U40" i="14" s="1"/>
  <c r="S39" i="14"/>
  <c r="R39" i="14"/>
  <c r="Q39" i="14"/>
  <c r="P39" i="14"/>
  <c r="E39" i="14"/>
  <c r="U38" i="14"/>
  <c r="S38" i="14"/>
  <c r="R38" i="14"/>
  <c r="Q38" i="14"/>
  <c r="P38" i="14"/>
  <c r="E38" i="14"/>
  <c r="T38" i="14" s="1"/>
  <c r="S37" i="14"/>
  <c r="R37" i="14"/>
  <c r="Q37" i="14"/>
  <c r="P37" i="14"/>
  <c r="E37" i="14"/>
  <c r="U37" i="14" s="1"/>
  <c r="S36" i="14"/>
  <c r="R36" i="14"/>
  <c r="Q36" i="14"/>
  <c r="P36" i="14"/>
  <c r="E36" i="14"/>
  <c r="U36" i="14" s="1"/>
  <c r="S35" i="14"/>
  <c r="R35" i="14"/>
  <c r="Q35" i="14"/>
  <c r="P35" i="14"/>
  <c r="E35" i="14"/>
  <c r="S34" i="14"/>
  <c r="R34" i="14"/>
  <c r="Q34" i="14"/>
  <c r="P34" i="14"/>
  <c r="E34" i="14"/>
  <c r="T34" i="14" s="1"/>
  <c r="S33" i="14"/>
  <c r="R33" i="14"/>
  <c r="Q33" i="14"/>
  <c r="P33" i="14"/>
  <c r="E33" i="14"/>
  <c r="U33" i="14" s="1"/>
  <c r="S32" i="14"/>
  <c r="R32" i="14"/>
  <c r="Q32" i="14"/>
  <c r="P32" i="14"/>
  <c r="E32" i="14"/>
  <c r="U32" i="14" s="1"/>
  <c r="S31" i="14"/>
  <c r="R31" i="14"/>
  <c r="Q31" i="14"/>
  <c r="P31" i="14"/>
  <c r="E31" i="14"/>
  <c r="S30" i="14"/>
  <c r="R30" i="14"/>
  <c r="Q30" i="14"/>
  <c r="P30" i="14"/>
  <c r="E30" i="14"/>
  <c r="T30" i="14" s="1"/>
  <c r="S29" i="14"/>
  <c r="R29" i="14"/>
  <c r="Q29" i="14"/>
  <c r="P29" i="14"/>
  <c r="E29" i="14"/>
  <c r="U29" i="14" s="1"/>
  <c r="S28" i="14"/>
  <c r="R28" i="14"/>
  <c r="Q28" i="14"/>
  <c r="P28" i="14"/>
  <c r="P27" i="14" s="1"/>
  <c r="E28" i="14"/>
  <c r="T28" i="14" s="1"/>
  <c r="S27" i="14"/>
  <c r="R27" i="14"/>
  <c r="S26" i="14"/>
  <c r="R26" i="14"/>
  <c r="Q26" i="14"/>
  <c r="P26" i="14"/>
  <c r="E26" i="14"/>
  <c r="S25" i="14"/>
  <c r="R25" i="14"/>
  <c r="Q25" i="14"/>
  <c r="P25" i="14"/>
  <c r="E25" i="14"/>
  <c r="T25" i="14" s="1"/>
  <c r="S24" i="14"/>
  <c r="R24" i="14"/>
  <c r="Q24" i="14"/>
  <c r="P24" i="14"/>
  <c r="E24" i="14"/>
  <c r="U24" i="14" s="1"/>
  <c r="S23" i="14"/>
  <c r="R23" i="14"/>
  <c r="Q23" i="14"/>
  <c r="P23" i="14"/>
  <c r="E23" i="14"/>
  <c r="U23" i="14" s="1"/>
  <c r="S22" i="14"/>
  <c r="R22" i="14"/>
  <c r="Q22" i="14"/>
  <c r="P22" i="14"/>
  <c r="E22" i="14"/>
  <c r="S21" i="14"/>
  <c r="R21" i="14"/>
  <c r="Q21" i="14"/>
  <c r="P21" i="14"/>
  <c r="E21" i="14"/>
  <c r="T21" i="14" s="1"/>
  <c r="S20" i="14"/>
  <c r="R20" i="14"/>
  <c r="Q20" i="14"/>
  <c r="P20" i="14"/>
  <c r="E20" i="14"/>
  <c r="U20" i="14" s="1"/>
  <c r="S19" i="14"/>
  <c r="R19" i="14"/>
  <c r="Q19" i="14"/>
  <c r="P19" i="14"/>
  <c r="E19" i="14"/>
  <c r="U19" i="14" s="1"/>
  <c r="S18" i="14"/>
  <c r="R18" i="14"/>
  <c r="Q18" i="14"/>
  <c r="P18" i="14"/>
  <c r="E18" i="14"/>
  <c r="S17" i="14"/>
  <c r="R17" i="14"/>
  <c r="Q17" i="14"/>
  <c r="P17" i="14"/>
  <c r="E17" i="14"/>
  <c r="T17" i="14" s="1"/>
  <c r="S16" i="14"/>
  <c r="R16" i="14"/>
  <c r="Q16" i="14"/>
  <c r="P16" i="14"/>
  <c r="E16" i="14"/>
  <c r="S15" i="14"/>
  <c r="R15" i="14"/>
  <c r="Q15" i="14"/>
  <c r="P15" i="14"/>
  <c r="E15" i="14"/>
  <c r="U15" i="14" s="1"/>
  <c r="S14" i="14"/>
  <c r="R14" i="14"/>
  <c r="Q14" i="14"/>
  <c r="P14" i="14"/>
  <c r="E14" i="14"/>
  <c r="S13" i="14"/>
  <c r="R13" i="14"/>
  <c r="Q13" i="14"/>
  <c r="P13" i="14"/>
  <c r="E13" i="14"/>
  <c r="T13" i="14" s="1"/>
  <c r="S12" i="14"/>
  <c r="R12" i="14"/>
  <c r="Q12" i="14"/>
  <c r="P12" i="14"/>
  <c r="E12" i="14"/>
  <c r="U12" i="14" s="1"/>
  <c r="S11" i="14"/>
  <c r="R11" i="14"/>
  <c r="Q11" i="14"/>
  <c r="P11" i="14"/>
  <c r="E11" i="14"/>
  <c r="U11" i="14" s="1"/>
  <c r="S10" i="14"/>
  <c r="R10" i="14"/>
  <c r="Q10" i="14"/>
  <c r="P10" i="14"/>
  <c r="E10" i="14"/>
  <c r="S9" i="14"/>
  <c r="R9" i="14"/>
  <c r="S8" i="14"/>
  <c r="R8" i="14"/>
  <c r="S62" i="13"/>
  <c r="R62" i="13"/>
  <c r="S61" i="13"/>
  <c r="R61" i="13"/>
  <c r="Q61" i="13"/>
  <c r="P61" i="13"/>
  <c r="E61" i="13"/>
  <c r="T61" i="13" s="1"/>
  <c r="S60" i="13"/>
  <c r="R60" i="13"/>
  <c r="Q60" i="13"/>
  <c r="P60" i="13"/>
  <c r="P59" i="13" s="1"/>
  <c r="E60" i="13"/>
  <c r="U60" i="13" s="1"/>
  <c r="S59" i="13"/>
  <c r="R59" i="13"/>
  <c r="S58" i="13"/>
  <c r="R58" i="13"/>
  <c r="S57" i="13"/>
  <c r="R57" i="13"/>
  <c r="Q57" i="13"/>
  <c r="P57" i="13"/>
  <c r="E57" i="13"/>
  <c r="U57" i="13" s="1"/>
  <c r="S56" i="13"/>
  <c r="R56" i="13"/>
  <c r="Q56" i="13"/>
  <c r="P56" i="13"/>
  <c r="E56" i="13"/>
  <c r="S55" i="13"/>
  <c r="R55" i="13"/>
  <c r="Q55" i="13"/>
  <c r="P55" i="13"/>
  <c r="E55" i="13"/>
  <c r="T55" i="13" s="1"/>
  <c r="S54" i="13"/>
  <c r="R54" i="13"/>
  <c r="Q54" i="13"/>
  <c r="P54" i="13"/>
  <c r="E54" i="13"/>
  <c r="T54" i="13" s="1"/>
  <c r="S53" i="13"/>
  <c r="R53" i="13"/>
  <c r="S52" i="13"/>
  <c r="R52" i="13"/>
  <c r="Q52" i="13"/>
  <c r="P52" i="13"/>
  <c r="E52" i="13"/>
  <c r="U52" i="13" s="1"/>
  <c r="S51" i="13"/>
  <c r="R51" i="13"/>
  <c r="Q51" i="13"/>
  <c r="P51" i="13"/>
  <c r="E51" i="13"/>
  <c r="S50" i="13"/>
  <c r="R50" i="13"/>
  <c r="Q50" i="13"/>
  <c r="P50" i="13"/>
  <c r="E50" i="13"/>
  <c r="T50" i="13" s="1"/>
  <c r="S49" i="13"/>
  <c r="R49" i="13"/>
  <c r="Q49" i="13"/>
  <c r="P49" i="13"/>
  <c r="E49" i="13"/>
  <c r="U49" i="13" s="1"/>
  <c r="S48" i="13"/>
  <c r="R48" i="13"/>
  <c r="Q48" i="13"/>
  <c r="P48" i="13"/>
  <c r="E48" i="13"/>
  <c r="U48" i="13" s="1"/>
  <c r="S47" i="13"/>
  <c r="R47" i="13"/>
  <c r="Q47" i="13"/>
  <c r="P47" i="13"/>
  <c r="E47" i="13"/>
  <c r="S46" i="13"/>
  <c r="R46" i="13"/>
  <c r="Q46" i="13"/>
  <c r="P46" i="13"/>
  <c r="E46" i="13"/>
  <c r="T46" i="13" s="1"/>
  <c r="S45" i="13"/>
  <c r="R45" i="13"/>
  <c r="Q45" i="13"/>
  <c r="P45" i="13"/>
  <c r="E45" i="13"/>
  <c r="T45" i="13" s="1"/>
  <c r="S44" i="13"/>
  <c r="R44" i="13"/>
  <c r="Q44" i="13"/>
  <c r="P44" i="13"/>
  <c r="P43" i="13" s="1"/>
  <c r="E44" i="13"/>
  <c r="S43" i="13"/>
  <c r="R43" i="13"/>
  <c r="S42" i="13"/>
  <c r="R42" i="13"/>
  <c r="S41" i="13"/>
  <c r="R41" i="13"/>
  <c r="Q41" i="13"/>
  <c r="P41" i="13"/>
  <c r="E41" i="13"/>
  <c r="S40" i="13"/>
  <c r="R40" i="13"/>
  <c r="Q40" i="13"/>
  <c r="P40" i="13"/>
  <c r="E40" i="13"/>
  <c r="T40" i="13" s="1"/>
  <c r="S39" i="13"/>
  <c r="R39" i="13"/>
  <c r="Q39" i="13"/>
  <c r="P39" i="13"/>
  <c r="E39" i="13"/>
  <c r="U39" i="13" s="1"/>
  <c r="S38" i="13"/>
  <c r="R38" i="13"/>
  <c r="Q38" i="13"/>
  <c r="P38" i="13"/>
  <c r="E38" i="13"/>
  <c r="U38" i="13" s="1"/>
  <c r="S37" i="13"/>
  <c r="R37" i="13"/>
  <c r="Q37" i="13"/>
  <c r="P37" i="13"/>
  <c r="E37" i="13"/>
  <c r="S36" i="13"/>
  <c r="R36" i="13"/>
  <c r="Q36" i="13"/>
  <c r="P36" i="13"/>
  <c r="E36" i="13"/>
  <c r="T36" i="13" s="1"/>
  <c r="S35" i="13"/>
  <c r="R35" i="13"/>
  <c r="Q35" i="13"/>
  <c r="P35" i="13"/>
  <c r="E35" i="13"/>
  <c r="U35" i="13" s="1"/>
  <c r="S34" i="13"/>
  <c r="R34" i="13"/>
  <c r="Q34" i="13"/>
  <c r="P34" i="13"/>
  <c r="E34" i="13"/>
  <c r="U34" i="13" s="1"/>
  <c r="S33" i="13"/>
  <c r="R33" i="13"/>
  <c r="Q33" i="13"/>
  <c r="P33" i="13"/>
  <c r="E33" i="13"/>
  <c r="S32" i="13"/>
  <c r="R32" i="13"/>
  <c r="Q32" i="13"/>
  <c r="P32" i="13"/>
  <c r="E32" i="13"/>
  <c r="T32" i="13" s="1"/>
  <c r="S31" i="13"/>
  <c r="R31" i="13"/>
  <c r="Q31" i="13"/>
  <c r="P31" i="13"/>
  <c r="E31" i="13"/>
  <c r="U31" i="13" s="1"/>
  <c r="S30" i="13"/>
  <c r="R30" i="13"/>
  <c r="Q30" i="13"/>
  <c r="P30" i="13"/>
  <c r="E30" i="13"/>
  <c r="U30" i="13" s="1"/>
  <c r="S29" i="13"/>
  <c r="R29" i="13"/>
  <c r="Q29" i="13"/>
  <c r="P29" i="13"/>
  <c r="E29" i="13"/>
  <c r="S28" i="13"/>
  <c r="R28" i="13"/>
  <c r="Q28" i="13"/>
  <c r="P28" i="13"/>
  <c r="E28" i="13"/>
  <c r="U28" i="13" s="1"/>
  <c r="S27" i="13"/>
  <c r="R27" i="13"/>
  <c r="S26" i="13"/>
  <c r="R26" i="13"/>
  <c r="Q26" i="13"/>
  <c r="P26" i="13"/>
  <c r="E26" i="13"/>
  <c r="U26" i="13" s="1"/>
  <c r="S25" i="13"/>
  <c r="R25" i="13"/>
  <c r="Q25" i="13"/>
  <c r="P25" i="13"/>
  <c r="E25" i="13"/>
  <c r="U25" i="13" s="1"/>
  <c r="S24" i="13"/>
  <c r="R24" i="13"/>
  <c r="Q24" i="13"/>
  <c r="P24" i="13"/>
  <c r="E24" i="13"/>
  <c r="S23" i="13"/>
  <c r="R23" i="13"/>
  <c r="Q23" i="13"/>
  <c r="P23" i="13"/>
  <c r="E23" i="13"/>
  <c r="T23" i="13" s="1"/>
  <c r="S22" i="13"/>
  <c r="R22" i="13"/>
  <c r="Q22" i="13"/>
  <c r="P22" i="13"/>
  <c r="E22" i="13"/>
  <c r="U22" i="13" s="1"/>
  <c r="S21" i="13"/>
  <c r="R21" i="13"/>
  <c r="Q21" i="13"/>
  <c r="P21" i="13"/>
  <c r="E21" i="13"/>
  <c r="U21" i="13" s="1"/>
  <c r="S20" i="13"/>
  <c r="R20" i="13"/>
  <c r="Q20" i="13"/>
  <c r="P20" i="13"/>
  <c r="E20" i="13"/>
  <c r="S19" i="13"/>
  <c r="R19" i="13"/>
  <c r="Q19" i="13"/>
  <c r="P19" i="13"/>
  <c r="E19" i="13"/>
  <c r="T19" i="13" s="1"/>
  <c r="S18" i="13"/>
  <c r="R18" i="13"/>
  <c r="Q18" i="13"/>
  <c r="P18" i="13"/>
  <c r="E18" i="13"/>
  <c r="T18" i="13" s="1"/>
  <c r="S17" i="13"/>
  <c r="R17" i="13"/>
  <c r="Q17" i="13"/>
  <c r="P17" i="13"/>
  <c r="E17" i="13"/>
  <c r="U17" i="13" s="1"/>
  <c r="S16" i="13"/>
  <c r="R16" i="13"/>
  <c r="Q16" i="13"/>
  <c r="P16" i="13"/>
  <c r="E16" i="13"/>
  <c r="S15" i="13"/>
  <c r="R15" i="13"/>
  <c r="Q15" i="13"/>
  <c r="P15" i="13"/>
  <c r="E15" i="13"/>
  <c r="T15" i="13" s="1"/>
  <c r="S14" i="13"/>
  <c r="R14" i="13"/>
  <c r="Q14" i="13"/>
  <c r="P14" i="13"/>
  <c r="E14" i="13"/>
  <c r="U14" i="13" s="1"/>
  <c r="S13" i="13"/>
  <c r="R13" i="13"/>
  <c r="Q13" i="13"/>
  <c r="P13" i="13"/>
  <c r="E13" i="13"/>
  <c r="U13" i="13" s="1"/>
  <c r="S12" i="13"/>
  <c r="R12" i="13"/>
  <c r="Q12" i="13"/>
  <c r="P12" i="13"/>
  <c r="E12" i="13"/>
  <c r="S11" i="13"/>
  <c r="R11" i="13"/>
  <c r="Q11" i="13"/>
  <c r="P11" i="13"/>
  <c r="E11" i="13"/>
  <c r="T11" i="13" s="1"/>
  <c r="S10" i="13"/>
  <c r="R10" i="13"/>
  <c r="Q10" i="13"/>
  <c r="Q9" i="13" s="1"/>
  <c r="P10" i="13"/>
  <c r="E10" i="13"/>
  <c r="U10" i="13" s="1"/>
  <c r="S9" i="13"/>
  <c r="R9" i="13"/>
  <c r="S8" i="13"/>
  <c r="R8" i="13"/>
  <c r="S62" i="12"/>
  <c r="R62" i="12"/>
  <c r="S61" i="12"/>
  <c r="R61" i="12"/>
  <c r="Q61" i="12"/>
  <c r="P61" i="12"/>
  <c r="E61" i="12"/>
  <c r="U61" i="12" s="1"/>
  <c r="S60" i="12"/>
  <c r="R60" i="12"/>
  <c r="Q60" i="12"/>
  <c r="P60" i="12"/>
  <c r="E60" i="12"/>
  <c r="S59" i="12"/>
  <c r="R59" i="12"/>
  <c r="S58" i="12"/>
  <c r="R58" i="12"/>
  <c r="S57" i="12"/>
  <c r="R57" i="12"/>
  <c r="Q57" i="12"/>
  <c r="P57" i="12"/>
  <c r="E57" i="12"/>
  <c r="T57" i="12" s="1"/>
  <c r="S56" i="12"/>
  <c r="R56" i="12"/>
  <c r="Q56" i="12"/>
  <c r="P56" i="12"/>
  <c r="T56" i="12" s="1"/>
  <c r="E56" i="12"/>
  <c r="S55" i="12"/>
  <c r="R55" i="12"/>
  <c r="Q55" i="12"/>
  <c r="P55" i="12"/>
  <c r="E55" i="12"/>
  <c r="U55" i="12" s="1"/>
  <c r="S54" i="12"/>
  <c r="R54" i="12"/>
  <c r="Q54" i="12"/>
  <c r="P54" i="12"/>
  <c r="E54" i="12"/>
  <c r="S53" i="12"/>
  <c r="R53" i="12"/>
  <c r="S52" i="12"/>
  <c r="R52" i="12"/>
  <c r="Q52" i="12"/>
  <c r="P52" i="12"/>
  <c r="E52" i="12"/>
  <c r="T52" i="12" s="1"/>
  <c r="S51" i="12"/>
  <c r="R51" i="12"/>
  <c r="Q51" i="12"/>
  <c r="P51" i="12"/>
  <c r="E51" i="12"/>
  <c r="U51" i="12" s="1"/>
  <c r="S50" i="12"/>
  <c r="R50" i="12"/>
  <c r="Q50" i="12"/>
  <c r="P50" i="12"/>
  <c r="E50" i="12"/>
  <c r="U50" i="12" s="1"/>
  <c r="S49" i="12"/>
  <c r="R49" i="12"/>
  <c r="Q49" i="12"/>
  <c r="P49" i="12"/>
  <c r="E49" i="12"/>
  <c r="S48" i="12"/>
  <c r="R48" i="12"/>
  <c r="Q48" i="12"/>
  <c r="P48" i="12"/>
  <c r="E48" i="12"/>
  <c r="T48" i="12" s="1"/>
  <c r="S47" i="12"/>
  <c r="R47" i="12"/>
  <c r="Q47" i="12"/>
  <c r="P47" i="12"/>
  <c r="E47" i="12"/>
  <c r="U47" i="12" s="1"/>
  <c r="S46" i="12"/>
  <c r="R46" i="12"/>
  <c r="Q46" i="12"/>
  <c r="P46" i="12"/>
  <c r="E46" i="12"/>
  <c r="U46" i="12" s="1"/>
  <c r="S45" i="12"/>
  <c r="R45" i="12"/>
  <c r="Q45" i="12"/>
  <c r="P45" i="12"/>
  <c r="E45" i="12"/>
  <c r="S44" i="12"/>
  <c r="R44" i="12"/>
  <c r="Q44" i="12"/>
  <c r="Q43" i="12" s="1"/>
  <c r="P44" i="12"/>
  <c r="E44" i="12"/>
  <c r="U44" i="12" s="1"/>
  <c r="S43" i="12"/>
  <c r="R43" i="12"/>
  <c r="S42" i="12"/>
  <c r="R42" i="12"/>
  <c r="S41" i="12"/>
  <c r="R41" i="12"/>
  <c r="Q41" i="12"/>
  <c r="P41" i="12"/>
  <c r="E41" i="12"/>
  <c r="U41" i="12" s="1"/>
  <c r="S40" i="12"/>
  <c r="R40" i="12"/>
  <c r="Q40" i="12"/>
  <c r="P40" i="12"/>
  <c r="E40" i="12"/>
  <c r="U40" i="12" s="1"/>
  <c r="S39" i="12"/>
  <c r="R39" i="12"/>
  <c r="Q39" i="12"/>
  <c r="P39" i="12"/>
  <c r="E39" i="12"/>
  <c r="U39" i="12" s="1"/>
  <c r="S38" i="12"/>
  <c r="R38" i="12"/>
  <c r="Q38" i="12"/>
  <c r="P38" i="12"/>
  <c r="E38" i="12"/>
  <c r="T38" i="12" s="1"/>
  <c r="S37" i="12"/>
  <c r="R37" i="12"/>
  <c r="Q37" i="12"/>
  <c r="P37" i="12"/>
  <c r="E37" i="12"/>
  <c r="T37" i="12" s="1"/>
  <c r="S36" i="12"/>
  <c r="R36" i="12"/>
  <c r="Q36" i="12"/>
  <c r="P36" i="12"/>
  <c r="E36" i="12"/>
  <c r="U36" i="12" s="1"/>
  <c r="S35" i="12"/>
  <c r="R35" i="12"/>
  <c r="Q35" i="12"/>
  <c r="P35" i="12"/>
  <c r="E35" i="12"/>
  <c r="U35" i="12" s="1"/>
  <c r="S34" i="12"/>
  <c r="R34" i="12"/>
  <c r="Q34" i="12"/>
  <c r="P34" i="12"/>
  <c r="E34" i="12"/>
  <c r="T34" i="12" s="1"/>
  <c r="T33" i="12"/>
  <c r="S33" i="12"/>
  <c r="R33" i="12"/>
  <c r="Q33" i="12"/>
  <c r="P33" i="12"/>
  <c r="E33" i="12"/>
  <c r="U33" i="12" s="1"/>
  <c r="S32" i="12"/>
  <c r="R32" i="12"/>
  <c r="Q32" i="12"/>
  <c r="P32" i="12"/>
  <c r="E32" i="12"/>
  <c r="S31" i="12"/>
  <c r="R31" i="12"/>
  <c r="Q31" i="12"/>
  <c r="P31" i="12"/>
  <c r="E31" i="12"/>
  <c r="U31" i="12" s="1"/>
  <c r="S30" i="12"/>
  <c r="R30" i="12"/>
  <c r="Q30" i="12"/>
  <c r="P30" i="12"/>
  <c r="E30" i="12"/>
  <c r="T30" i="12" s="1"/>
  <c r="S29" i="12"/>
  <c r="R29" i="12"/>
  <c r="Q29" i="12"/>
  <c r="P29" i="12"/>
  <c r="E29" i="12"/>
  <c r="T29" i="12" s="1"/>
  <c r="S28" i="12"/>
  <c r="R28" i="12"/>
  <c r="Q28" i="12"/>
  <c r="P28" i="12"/>
  <c r="P27" i="12" s="1"/>
  <c r="E28" i="12"/>
  <c r="U28" i="12" s="1"/>
  <c r="S27" i="12"/>
  <c r="R27" i="12"/>
  <c r="S26" i="12"/>
  <c r="R26" i="12"/>
  <c r="Q26" i="12"/>
  <c r="P26" i="12"/>
  <c r="E26" i="12"/>
  <c r="U26" i="12" s="1"/>
  <c r="S25" i="12"/>
  <c r="R25" i="12"/>
  <c r="Q25" i="12"/>
  <c r="P25" i="12"/>
  <c r="E25" i="12"/>
  <c r="T25" i="12" s="1"/>
  <c r="S24" i="12"/>
  <c r="R24" i="12"/>
  <c r="Q24" i="12"/>
  <c r="P24" i="12"/>
  <c r="E24" i="12"/>
  <c r="U24" i="12" s="1"/>
  <c r="S23" i="12"/>
  <c r="R23" i="12"/>
  <c r="Q23" i="12"/>
  <c r="P23" i="12"/>
  <c r="E23" i="12"/>
  <c r="T23" i="12" s="1"/>
  <c r="S22" i="12"/>
  <c r="R22" i="12"/>
  <c r="Q22" i="12"/>
  <c r="P22" i="12"/>
  <c r="E22" i="12"/>
  <c r="U22" i="12" s="1"/>
  <c r="S21" i="12"/>
  <c r="R21" i="12"/>
  <c r="Q21" i="12"/>
  <c r="P21" i="12"/>
  <c r="E21" i="12"/>
  <c r="T21" i="12" s="1"/>
  <c r="S20" i="12"/>
  <c r="R20" i="12"/>
  <c r="Q20" i="12"/>
  <c r="P20" i="12"/>
  <c r="E20" i="12"/>
  <c r="U20" i="12" s="1"/>
  <c r="S19" i="12"/>
  <c r="R19" i="12"/>
  <c r="Q19" i="12"/>
  <c r="P19" i="12"/>
  <c r="E19" i="12"/>
  <c r="U19" i="12" s="1"/>
  <c r="S18" i="12"/>
  <c r="R18" i="12"/>
  <c r="Q18" i="12"/>
  <c r="P18" i="12"/>
  <c r="E18" i="12"/>
  <c r="U18" i="12" s="1"/>
  <c r="S17" i="12"/>
  <c r="R17" i="12"/>
  <c r="Q17" i="12"/>
  <c r="P17" i="12"/>
  <c r="E17" i="12"/>
  <c r="T17" i="12" s="1"/>
  <c r="S16" i="12"/>
  <c r="R16" i="12"/>
  <c r="Q16" i="12"/>
  <c r="U16" i="12" s="1"/>
  <c r="P16" i="12"/>
  <c r="T16" i="12" s="1"/>
  <c r="E16" i="12"/>
  <c r="S15" i="12"/>
  <c r="R15" i="12"/>
  <c r="Q15" i="12"/>
  <c r="P15" i="12"/>
  <c r="E15" i="12"/>
  <c r="T15" i="12" s="1"/>
  <c r="S14" i="12"/>
  <c r="R14" i="12"/>
  <c r="Q14" i="12"/>
  <c r="P14" i="12"/>
  <c r="E14" i="12"/>
  <c r="U14" i="12" s="1"/>
  <c r="S13" i="12"/>
  <c r="R13" i="12"/>
  <c r="Q13" i="12"/>
  <c r="P13" i="12"/>
  <c r="E13" i="12"/>
  <c r="T13" i="12" s="1"/>
  <c r="S12" i="12"/>
  <c r="R12" i="12"/>
  <c r="Q12" i="12"/>
  <c r="P12" i="12"/>
  <c r="E12" i="12"/>
  <c r="U12" i="12" s="1"/>
  <c r="S11" i="12"/>
  <c r="R11" i="12"/>
  <c r="Q11" i="12"/>
  <c r="P11" i="12"/>
  <c r="E11" i="12"/>
  <c r="U11" i="12" s="1"/>
  <c r="S10" i="12"/>
  <c r="R10" i="12"/>
  <c r="Q10" i="12"/>
  <c r="P10" i="12"/>
  <c r="E10" i="12"/>
  <c r="S9" i="12"/>
  <c r="R9" i="12"/>
  <c r="S8" i="12"/>
  <c r="R8" i="12"/>
  <c r="S62" i="11"/>
  <c r="R62" i="11"/>
  <c r="S61" i="11"/>
  <c r="R61" i="11"/>
  <c r="Q61" i="11"/>
  <c r="P61" i="11"/>
  <c r="E61" i="11"/>
  <c r="T61" i="11" s="1"/>
  <c r="S60" i="11"/>
  <c r="R60" i="11"/>
  <c r="Q60" i="11"/>
  <c r="P60" i="11"/>
  <c r="P59" i="11" s="1"/>
  <c r="E60" i="11"/>
  <c r="U60" i="11" s="1"/>
  <c r="S59" i="11"/>
  <c r="R59" i="11"/>
  <c r="S58" i="11"/>
  <c r="R58" i="11"/>
  <c r="S57" i="11"/>
  <c r="R57" i="11"/>
  <c r="Q57" i="11"/>
  <c r="P57" i="11"/>
  <c r="E57" i="11"/>
  <c r="U57" i="11" s="1"/>
  <c r="S56" i="11"/>
  <c r="R56" i="11"/>
  <c r="Q56" i="11"/>
  <c r="P56" i="11"/>
  <c r="T56" i="11" s="1"/>
  <c r="E56" i="11"/>
  <c r="U56" i="11" s="1"/>
  <c r="S55" i="11"/>
  <c r="R55" i="11"/>
  <c r="Q55" i="11"/>
  <c r="P55" i="11"/>
  <c r="E55" i="11"/>
  <c r="T55" i="11" s="1"/>
  <c r="S54" i="11"/>
  <c r="R54" i="11"/>
  <c r="Q54" i="11"/>
  <c r="Q53" i="11" s="1"/>
  <c r="P54" i="11"/>
  <c r="E54" i="11"/>
  <c r="U54" i="11" s="1"/>
  <c r="S53" i="11"/>
  <c r="R53" i="11"/>
  <c r="S52" i="11"/>
  <c r="R52" i="11"/>
  <c r="Q52" i="11"/>
  <c r="P52" i="11"/>
  <c r="E52" i="11"/>
  <c r="U52" i="11" s="1"/>
  <c r="S51" i="11"/>
  <c r="R51" i="11"/>
  <c r="Q51" i="11"/>
  <c r="P51" i="11"/>
  <c r="E51" i="11"/>
  <c r="U51" i="11" s="1"/>
  <c r="S50" i="11"/>
  <c r="R50" i="11"/>
  <c r="Q50" i="11"/>
  <c r="P50" i="11"/>
  <c r="E50" i="11"/>
  <c r="T50" i="11" s="1"/>
  <c r="T49" i="11"/>
  <c r="S49" i="11"/>
  <c r="R49" i="11"/>
  <c r="Q49" i="11"/>
  <c r="P49" i="11"/>
  <c r="E49" i="11"/>
  <c r="U49" i="11" s="1"/>
  <c r="S48" i="11"/>
  <c r="R48" i="11"/>
  <c r="Q48" i="11"/>
  <c r="P48" i="11"/>
  <c r="E48" i="11"/>
  <c r="U48" i="11" s="1"/>
  <c r="S47" i="11"/>
  <c r="R47" i="11"/>
  <c r="Q47" i="11"/>
  <c r="P47" i="11"/>
  <c r="E47" i="11"/>
  <c r="U47" i="11" s="1"/>
  <c r="S46" i="11"/>
  <c r="R46" i="11"/>
  <c r="Q46" i="11"/>
  <c r="P46" i="11"/>
  <c r="E46" i="11"/>
  <c r="T46" i="11" s="1"/>
  <c r="S45" i="11"/>
  <c r="R45" i="11"/>
  <c r="Q45" i="11"/>
  <c r="P45" i="11"/>
  <c r="E45" i="11"/>
  <c r="U45" i="11" s="1"/>
  <c r="S44" i="11"/>
  <c r="R44" i="11"/>
  <c r="Q44" i="11"/>
  <c r="P44" i="11"/>
  <c r="P43" i="11" s="1"/>
  <c r="E44" i="11"/>
  <c r="U44" i="11" s="1"/>
  <c r="S43" i="11"/>
  <c r="R43" i="11"/>
  <c r="S42" i="11"/>
  <c r="R42" i="11"/>
  <c r="T41" i="11"/>
  <c r="S41" i="11"/>
  <c r="R41" i="11"/>
  <c r="Q41" i="11"/>
  <c r="P41" i="11"/>
  <c r="E41" i="11"/>
  <c r="U41" i="11" s="1"/>
  <c r="S40" i="11"/>
  <c r="R40" i="11"/>
  <c r="Q40" i="11"/>
  <c r="P40" i="11"/>
  <c r="E40" i="11"/>
  <c r="T40" i="11" s="1"/>
  <c r="S39" i="11"/>
  <c r="R39" i="11"/>
  <c r="Q39" i="11"/>
  <c r="P39" i="11"/>
  <c r="E39" i="11"/>
  <c r="U39" i="11" s="1"/>
  <c r="U38" i="11"/>
  <c r="S38" i="11"/>
  <c r="R38" i="11"/>
  <c r="Q38" i="11"/>
  <c r="P38" i="11"/>
  <c r="E38" i="11"/>
  <c r="T38" i="11" s="1"/>
  <c r="S37" i="11"/>
  <c r="R37" i="11"/>
  <c r="Q37" i="11"/>
  <c r="P37" i="11"/>
  <c r="E37" i="11"/>
  <c r="U37" i="11" s="1"/>
  <c r="S36" i="11"/>
  <c r="R36" i="11"/>
  <c r="Q36" i="11"/>
  <c r="P36" i="11"/>
  <c r="E36" i="11"/>
  <c r="T36" i="11" s="1"/>
  <c r="S35" i="11"/>
  <c r="R35" i="11"/>
  <c r="Q35" i="11"/>
  <c r="P35" i="11"/>
  <c r="E35" i="11"/>
  <c r="U35" i="11" s="1"/>
  <c r="S34" i="11"/>
  <c r="R34" i="11"/>
  <c r="Q34" i="11"/>
  <c r="P34" i="11"/>
  <c r="E34" i="11"/>
  <c r="U34" i="11" s="1"/>
  <c r="S33" i="11"/>
  <c r="R33" i="11"/>
  <c r="Q33" i="11"/>
  <c r="P33" i="11"/>
  <c r="E33" i="11"/>
  <c r="U33" i="11" s="1"/>
  <c r="S32" i="11"/>
  <c r="R32" i="11"/>
  <c r="Q32" i="11"/>
  <c r="P32" i="11"/>
  <c r="E32" i="11"/>
  <c r="T32" i="11" s="1"/>
  <c r="S31" i="11"/>
  <c r="R31" i="11"/>
  <c r="Q31" i="11"/>
  <c r="P31" i="11"/>
  <c r="E31" i="11"/>
  <c r="U31" i="11" s="1"/>
  <c r="S30" i="11"/>
  <c r="R30" i="11"/>
  <c r="Q30" i="11"/>
  <c r="P30" i="11"/>
  <c r="T30" i="11" s="1"/>
  <c r="E30" i="11"/>
  <c r="S29" i="11"/>
  <c r="R29" i="11"/>
  <c r="Q29" i="11"/>
  <c r="P29" i="11"/>
  <c r="E29" i="11"/>
  <c r="U29" i="11" s="1"/>
  <c r="S28" i="11"/>
  <c r="R28" i="11"/>
  <c r="Q28" i="11"/>
  <c r="P28" i="11"/>
  <c r="E28" i="11"/>
  <c r="U28" i="11" s="1"/>
  <c r="S27" i="11"/>
  <c r="R27" i="11"/>
  <c r="S26" i="11"/>
  <c r="R26" i="11"/>
  <c r="Q26" i="11"/>
  <c r="P26" i="11"/>
  <c r="E26" i="11"/>
  <c r="U26" i="11" s="1"/>
  <c r="S25" i="11"/>
  <c r="R25" i="11"/>
  <c r="Q25" i="11"/>
  <c r="P25" i="11"/>
  <c r="E25" i="11"/>
  <c r="U25" i="11" s="1"/>
  <c r="S24" i="11"/>
  <c r="R24" i="11"/>
  <c r="Q24" i="11"/>
  <c r="P24" i="11"/>
  <c r="E24" i="11"/>
  <c r="U24" i="11" s="1"/>
  <c r="S23" i="11"/>
  <c r="R23" i="11"/>
  <c r="Q23" i="11"/>
  <c r="P23" i="11"/>
  <c r="E23" i="11"/>
  <c r="T23" i="11" s="1"/>
  <c r="S22" i="11"/>
  <c r="R22" i="11"/>
  <c r="Q22" i="11"/>
  <c r="P22" i="11"/>
  <c r="E22" i="11"/>
  <c r="U22" i="11" s="1"/>
  <c r="U21" i="11"/>
  <c r="S21" i="11"/>
  <c r="R21" i="11"/>
  <c r="Q21" i="11"/>
  <c r="P21" i="11"/>
  <c r="E21" i="11"/>
  <c r="T21" i="11" s="1"/>
  <c r="S20" i="11"/>
  <c r="R20" i="11"/>
  <c r="Q20" i="11"/>
  <c r="P20" i="11"/>
  <c r="E20" i="11"/>
  <c r="U20" i="11" s="1"/>
  <c r="S19" i="11"/>
  <c r="R19" i="11"/>
  <c r="Q19" i="11"/>
  <c r="P19" i="11"/>
  <c r="E19" i="11"/>
  <c r="T19" i="11" s="1"/>
  <c r="S18" i="11"/>
  <c r="R18" i="11"/>
  <c r="Q18" i="11"/>
  <c r="P18" i="11"/>
  <c r="E18" i="11"/>
  <c r="U18" i="11" s="1"/>
  <c r="S17" i="11"/>
  <c r="R17" i="11"/>
  <c r="Q17" i="11"/>
  <c r="P17" i="11"/>
  <c r="E17" i="11"/>
  <c r="U17" i="11" s="1"/>
  <c r="S16" i="11"/>
  <c r="R16" i="11"/>
  <c r="Q16" i="11"/>
  <c r="P16" i="11"/>
  <c r="T16" i="11" s="1"/>
  <c r="E16" i="11"/>
  <c r="S15" i="11"/>
  <c r="R15" i="11"/>
  <c r="Q15" i="11"/>
  <c r="P15" i="11"/>
  <c r="E15" i="11"/>
  <c r="T15" i="11" s="1"/>
  <c r="U14" i="11"/>
  <c r="T14" i="11"/>
  <c r="S14" i="11"/>
  <c r="R14" i="11"/>
  <c r="Q14" i="11"/>
  <c r="P14" i="11"/>
  <c r="E14" i="11"/>
  <c r="S13" i="11"/>
  <c r="R13" i="11"/>
  <c r="Q13" i="11"/>
  <c r="P13" i="11"/>
  <c r="E13" i="11"/>
  <c r="T13" i="11" s="1"/>
  <c r="S12" i="11"/>
  <c r="R12" i="11"/>
  <c r="Q12" i="11"/>
  <c r="P12" i="11"/>
  <c r="E12" i="11"/>
  <c r="U12" i="11" s="1"/>
  <c r="S11" i="11"/>
  <c r="R11" i="11"/>
  <c r="Q11" i="11"/>
  <c r="P11" i="11"/>
  <c r="E11" i="11"/>
  <c r="T11" i="11" s="1"/>
  <c r="S10" i="11"/>
  <c r="R10" i="11"/>
  <c r="Q10" i="11"/>
  <c r="P10" i="11"/>
  <c r="E10" i="11"/>
  <c r="U10" i="11" s="1"/>
  <c r="S9" i="11"/>
  <c r="R9" i="11"/>
  <c r="S8" i="11"/>
  <c r="R8" i="11"/>
  <c r="S62" i="10"/>
  <c r="R62" i="10"/>
  <c r="S61" i="10"/>
  <c r="R61" i="10"/>
  <c r="Q61" i="10"/>
  <c r="P61" i="10"/>
  <c r="E61" i="10"/>
  <c r="U61" i="10" s="1"/>
  <c r="S60" i="10"/>
  <c r="R60" i="10"/>
  <c r="Q60" i="10"/>
  <c r="P60" i="10"/>
  <c r="P59" i="10" s="1"/>
  <c r="E60" i="10"/>
  <c r="T60" i="10" s="1"/>
  <c r="S59" i="10"/>
  <c r="R59" i="10"/>
  <c r="S58" i="10"/>
  <c r="R58" i="10"/>
  <c r="S57" i="10"/>
  <c r="R57" i="10"/>
  <c r="Q57" i="10"/>
  <c r="P57" i="10"/>
  <c r="E57" i="10"/>
  <c r="T57" i="10" s="1"/>
  <c r="S56" i="10"/>
  <c r="R56" i="10"/>
  <c r="Q56" i="10"/>
  <c r="P56" i="10"/>
  <c r="E56" i="10"/>
  <c r="S55" i="10"/>
  <c r="R55" i="10"/>
  <c r="Q55" i="10"/>
  <c r="P55" i="10"/>
  <c r="E55" i="10"/>
  <c r="U55" i="10" s="1"/>
  <c r="S54" i="10"/>
  <c r="R54" i="10"/>
  <c r="Q54" i="10"/>
  <c r="P54" i="10"/>
  <c r="P53" i="10" s="1"/>
  <c r="E54" i="10"/>
  <c r="T54" i="10" s="1"/>
  <c r="S53" i="10"/>
  <c r="R53" i="10"/>
  <c r="S52" i="10"/>
  <c r="R52" i="10"/>
  <c r="Q52" i="10"/>
  <c r="P52" i="10"/>
  <c r="E52" i="10"/>
  <c r="T52" i="10" s="1"/>
  <c r="S51" i="10"/>
  <c r="R51" i="10"/>
  <c r="Q51" i="10"/>
  <c r="P51" i="10"/>
  <c r="E51" i="10"/>
  <c r="U51" i="10" s="1"/>
  <c r="S50" i="10"/>
  <c r="R50" i="10"/>
  <c r="Q50" i="10"/>
  <c r="P50" i="10"/>
  <c r="E50" i="10"/>
  <c r="U50" i="10" s="1"/>
  <c r="S49" i="10"/>
  <c r="R49" i="10"/>
  <c r="Q49" i="10"/>
  <c r="P49" i="10"/>
  <c r="E49" i="10"/>
  <c r="U49" i="10" s="1"/>
  <c r="S48" i="10"/>
  <c r="R48" i="10"/>
  <c r="Q48" i="10"/>
  <c r="P48" i="10"/>
  <c r="E48" i="10"/>
  <c r="T48" i="10" s="1"/>
  <c r="S47" i="10"/>
  <c r="R47" i="10"/>
  <c r="Q47" i="10"/>
  <c r="P47" i="10"/>
  <c r="E47" i="10"/>
  <c r="U47" i="10" s="1"/>
  <c r="S46" i="10"/>
  <c r="R46" i="10"/>
  <c r="Q46" i="10"/>
  <c r="P46" i="10"/>
  <c r="E46" i="10"/>
  <c r="T46" i="10" s="1"/>
  <c r="S45" i="10"/>
  <c r="R45" i="10"/>
  <c r="Q45" i="10"/>
  <c r="P45" i="10"/>
  <c r="E45" i="10"/>
  <c r="U45" i="10" s="1"/>
  <c r="S44" i="10"/>
  <c r="R44" i="10"/>
  <c r="Q44" i="10"/>
  <c r="Q43" i="10" s="1"/>
  <c r="P44" i="10"/>
  <c r="E44" i="10"/>
  <c r="S43" i="10"/>
  <c r="R43" i="10"/>
  <c r="S42" i="10"/>
  <c r="R42" i="10"/>
  <c r="T41" i="10"/>
  <c r="S41" i="10"/>
  <c r="R41" i="10"/>
  <c r="Q41" i="10"/>
  <c r="P41" i="10"/>
  <c r="E41" i="10"/>
  <c r="U41" i="10" s="1"/>
  <c r="S40" i="10"/>
  <c r="R40" i="10"/>
  <c r="Q40" i="10"/>
  <c r="P40" i="10"/>
  <c r="E40" i="10"/>
  <c r="U40" i="10" s="1"/>
  <c r="S39" i="10"/>
  <c r="R39" i="10"/>
  <c r="Q39" i="10"/>
  <c r="P39" i="10"/>
  <c r="E39" i="10"/>
  <c r="U39" i="10" s="1"/>
  <c r="S38" i="10"/>
  <c r="R38" i="10"/>
  <c r="Q38" i="10"/>
  <c r="P38" i="10"/>
  <c r="E38" i="10"/>
  <c r="T38" i="10" s="1"/>
  <c r="S37" i="10"/>
  <c r="R37" i="10"/>
  <c r="Q37" i="10"/>
  <c r="P37" i="10"/>
  <c r="E37" i="10"/>
  <c r="U37" i="10" s="1"/>
  <c r="S36" i="10"/>
  <c r="R36" i="10"/>
  <c r="Q36" i="10"/>
  <c r="P36" i="10"/>
  <c r="E36" i="10"/>
  <c r="T36" i="10" s="1"/>
  <c r="S35" i="10"/>
  <c r="R35" i="10"/>
  <c r="Q35" i="10"/>
  <c r="P35" i="10"/>
  <c r="E35" i="10"/>
  <c r="U35" i="10" s="1"/>
  <c r="S34" i="10"/>
  <c r="R34" i="10"/>
  <c r="Q34" i="10"/>
  <c r="P34" i="10"/>
  <c r="E34" i="10"/>
  <c r="T34" i="10" s="1"/>
  <c r="S33" i="10"/>
  <c r="R33" i="10"/>
  <c r="Q33" i="10"/>
  <c r="P33" i="10"/>
  <c r="E33" i="10"/>
  <c r="U33" i="10" s="1"/>
  <c r="S32" i="10"/>
  <c r="R32" i="10"/>
  <c r="Q32" i="10"/>
  <c r="P32" i="10"/>
  <c r="E32" i="10"/>
  <c r="U32" i="10" s="1"/>
  <c r="S31" i="10"/>
  <c r="R31" i="10"/>
  <c r="Q31" i="10"/>
  <c r="P31" i="10"/>
  <c r="E31" i="10"/>
  <c r="U31" i="10" s="1"/>
  <c r="S30" i="10"/>
  <c r="R30" i="10"/>
  <c r="Q30" i="10"/>
  <c r="P30" i="10"/>
  <c r="E30" i="10"/>
  <c r="T30" i="10" s="1"/>
  <c r="S29" i="10"/>
  <c r="R29" i="10"/>
  <c r="Q29" i="10"/>
  <c r="P29" i="10"/>
  <c r="E29" i="10"/>
  <c r="U29" i="10" s="1"/>
  <c r="S28" i="10"/>
  <c r="R28" i="10"/>
  <c r="Q28" i="10"/>
  <c r="Q27" i="10" s="1"/>
  <c r="P28" i="10"/>
  <c r="E28" i="10"/>
  <c r="U28" i="10" s="1"/>
  <c r="S27" i="10"/>
  <c r="R27" i="10"/>
  <c r="S26" i="10"/>
  <c r="R26" i="10"/>
  <c r="Q26" i="10"/>
  <c r="P26" i="10"/>
  <c r="E26" i="10"/>
  <c r="U26" i="10" s="1"/>
  <c r="S25" i="10"/>
  <c r="R25" i="10"/>
  <c r="Q25" i="10"/>
  <c r="P25" i="10"/>
  <c r="E25" i="10"/>
  <c r="T25" i="10" s="1"/>
  <c r="S24" i="10"/>
  <c r="R24" i="10"/>
  <c r="Q24" i="10"/>
  <c r="P24" i="10"/>
  <c r="E24" i="10"/>
  <c r="U24" i="10" s="1"/>
  <c r="S23" i="10"/>
  <c r="R23" i="10"/>
  <c r="Q23" i="10"/>
  <c r="P23" i="10"/>
  <c r="E23" i="10"/>
  <c r="U23" i="10" s="1"/>
  <c r="S22" i="10"/>
  <c r="R22" i="10"/>
  <c r="Q22" i="10"/>
  <c r="P22" i="10"/>
  <c r="E22" i="10"/>
  <c r="U22" i="10" s="1"/>
  <c r="S21" i="10"/>
  <c r="R21" i="10"/>
  <c r="Q21" i="10"/>
  <c r="P21" i="10"/>
  <c r="E21" i="10"/>
  <c r="T21" i="10" s="1"/>
  <c r="S20" i="10"/>
  <c r="R20" i="10"/>
  <c r="Q20" i="10"/>
  <c r="P20" i="10"/>
  <c r="E20" i="10"/>
  <c r="T20" i="10" s="1"/>
  <c r="S19" i="10"/>
  <c r="R19" i="10"/>
  <c r="Q19" i="10"/>
  <c r="P19" i="10"/>
  <c r="E19" i="10"/>
  <c r="U19" i="10" s="1"/>
  <c r="S18" i="10"/>
  <c r="R18" i="10"/>
  <c r="Q18" i="10"/>
  <c r="P18" i="10"/>
  <c r="E18" i="10"/>
  <c r="U18" i="10" s="1"/>
  <c r="S17" i="10"/>
  <c r="R17" i="10"/>
  <c r="Q17" i="10"/>
  <c r="P17" i="10"/>
  <c r="E17" i="10"/>
  <c r="T17" i="10" s="1"/>
  <c r="S16" i="10"/>
  <c r="R16" i="10"/>
  <c r="Q16" i="10"/>
  <c r="U16" i="10" s="1"/>
  <c r="P16" i="10"/>
  <c r="T16" i="10" s="1"/>
  <c r="E16" i="10"/>
  <c r="S15" i="10"/>
  <c r="R15" i="10"/>
  <c r="Q15" i="10"/>
  <c r="P15" i="10"/>
  <c r="E15" i="10"/>
  <c r="U15" i="10" s="1"/>
  <c r="S14" i="10"/>
  <c r="R14" i="10"/>
  <c r="Q14" i="10"/>
  <c r="P14" i="10"/>
  <c r="E14" i="10"/>
  <c r="U14" i="10" s="1"/>
  <c r="S13" i="10"/>
  <c r="R13" i="10"/>
  <c r="Q13" i="10"/>
  <c r="P13" i="10"/>
  <c r="E13" i="10"/>
  <c r="T13" i="10" s="1"/>
  <c r="S12" i="10"/>
  <c r="R12" i="10"/>
  <c r="Q12" i="10"/>
  <c r="P12" i="10"/>
  <c r="E12" i="10"/>
  <c r="U12" i="10" s="1"/>
  <c r="S11" i="10"/>
  <c r="R11" i="10"/>
  <c r="Q11" i="10"/>
  <c r="P11" i="10"/>
  <c r="E11" i="10"/>
  <c r="U11" i="10" s="1"/>
  <c r="S10" i="10"/>
  <c r="R10" i="10"/>
  <c r="Q10" i="10"/>
  <c r="P10" i="10"/>
  <c r="E10" i="10"/>
  <c r="S9" i="10"/>
  <c r="R9" i="10"/>
  <c r="S8" i="10"/>
  <c r="R8" i="10"/>
  <c r="S62" i="9"/>
  <c r="R62" i="9"/>
  <c r="S61" i="9"/>
  <c r="R61" i="9"/>
  <c r="Q61" i="9"/>
  <c r="P61" i="9"/>
  <c r="E61" i="9"/>
  <c r="T61" i="9" s="1"/>
  <c r="S60" i="9"/>
  <c r="R60" i="9"/>
  <c r="Q60" i="9"/>
  <c r="P60" i="9"/>
  <c r="P59" i="9" s="1"/>
  <c r="E60" i="9"/>
  <c r="U60" i="9" s="1"/>
  <c r="S59" i="9"/>
  <c r="R59" i="9"/>
  <c r="S58" i="9"/>
  <c r="R58" i="9"/>
  <c r="S57" i="9"/>
  <c r="R57" i="9"/>
  <c r="Q57" i="9"/>
  <c r="P57" i="9"/>
  <c r="E57" i="9"/>
  <c r="U57" i="9" s="1"/>
  <c r="S56" i="9"/>
  <c r="R56" i="9"/>
  <c r="Q56" i="9"/>
  <c r="P56" i="9"/>
  <c r="E56" i="9"/>
  <c r="U56" i="9" s="1"/>
  <c r="S55" i="9"/>
  <c r="R55" i="9"/>
  <c r="Q55" i="9"/>
  <c r="P55" i="9"/>
  <c r="E55" i="9"/>
  <c r="T55" i="9" s="1"/>
  <c r="S54" i="9"/>
  <c r="R54" i="9"/>
  <c r="Q54" i="9"/>
  <c r="P54" i="9"/>
  <c r="E54" i="9"/>
  <c r="U54" i="9" s="1"/>
  <c r="S53" i="9"/>
  <c r="R53" i="9"/>
  <c r="S52" i="9"/>
  <c r="R52" i="9"/>
  <c r="Q52" i="9"/>
  <c r="P52" i="9"/>
  <c r="E52" i="9"/>
  <c r="T52" i="9" s="1"/>
  <c r="S51" i="9"/>
  <c r="R51" i="9"/>
  <c r="Q51" i="9"/>
  <c r="P51" i="9"/>
  <c r="E51" i="9"/>
  <c r="U51" i="9" s="1"/>
  <c r="S50" i="9"/>
  <c r="R50" i="9"/>
  <c r="Q50" i="9"/>
  <c r="P50" i="9"/>
  <c r="E50" i="9"/>
  <c r="T50" i="9" s="1"/>
  <c r="S49" i="9"/>
  <c r="R49" i="9"/>
  <c r="Q49" i="9"/>
  <c r="P49" i="9"/>
  <c r="E49" i="9"/>
  <c r="U49" i="9" s="1"/>
  <c r="S48" i="9"/>
  <c r="R48" i="9"/>
  <c r="Q48" i="9"/>
  <c r="P48" i="9"/>
  <c r="E48" i="9"/>
  <c r="U48" i="9" s="1"/>
  <c r="S47" i="9"/>
  <c r="R47" i="9"/>
  <c r="Q47" i="9"/>
  <c r="P47" i="9"/>
  <c r="E47" i="9"/>
  <c r="U47" i="9" s="1"/>
  <c r="S46" i="9"/>
  <c r="R46" i="9"/>
  <c r="Q46" i="9"/>
  <c r="P46" i="9"/>
  <c r="E46" i="9"/>
  <c r="T46" i="9" s="1"/>
  <c r="S45" i="9"/>
  <c r="R45" i="9"/>
  <c r="Q45" i="9"/>
  <c r="P45" i="9"/>
  <c r="E45" i="9"/>
  <c r="U45" i="9" s="1"/>
  <c r="S44" i="9"/>
  <c r="R44" i="9"/>
  <c r="Q44" i="9"/>
  <c r="Q43" i="9" s="1"/>
  <c r="P44" i="9"/>
  <c r="E44" i="9"/>
  <c r="U44" i="9" s="1"/>
  <c r="S43" i="9"/>
  <c r="R43" i="9"/>
  <c r="S42" i="9"/>
  <c r="R42" i="9"/>
  <c r="S41" i="9"/>
  <c r="R41" i="9"/>
  <c r="Q41" i="9"/>
  <c r="P41" i="9"/>
  <c r="E41" i="9"/>
  <c r="U41" i="9" s="1"/>
  <c r="S40" i="9"/>
  <c r="R40" i="9"/>
  <c r="Q40" i="9"/>
  <c r="P40" i="9"/>
  <c r="E40" i="9"/>
  <c r="T40" i="9" s="1"/>
  <c r="S39" i="9"/>
  <c r="R39" i="9"/>
  <c r="Q39" i="9"/>
  <c r="P39" i="9"/>
  <c r="E39" i="9"/>
  <c r="T39" i="9" s="1"/>
  <c r="U38" i="9"/>
  <c r="S38" i="9"/>
  <c r="R38" i="9"/>
  <c r="Q38" i="9"/>
  <c r="P38" i="9"/>
  <c r="E38" i="9"/>
  <c r="T38" i="9" s="1"/>
  <c r="S37" i="9"/>
  <c r="R37" i="9"/>
  <c r="Q37" i="9"/>
  <c r="P37" i="9"/>
  <c r="E37" i="9"/>
  <c r="U37" i="9" s="1"/>
  <c r="S36" i="9"/>
  <c r="R36" i="9"/>
  <c r="Q36" i="9"/>
  <c r="P36" i="9"/>
  <c r="E36" i="9"/>
  <c r="T36" i="9" s="1"/>
  <c r="S35" i="9"/>
  <c r="R35" i="9"/>
  <c r="Q35" i="9"/>
  <c r="P35" i="9"/>
  <c r="E35" i="9"/>
  <c r="U35" i="9" s="1"/>
  <c r="S34" i="9"/>
  <c r="R34" i="9"/>
  <c r="Q34" i="9"/>
  <c r="P34" i="9"/>
  <c r="E34" i="9"/>
  <c r="U34" i="9" s="1"/>
  <c r="S33" i="9"/>
  <c r="R33" i="9"/>
  <c r="Q33" i="9"/>
  <c r="P33" i="9"/>
  <c r="E33" i="9"/>
  <c r="U33" i="9" s="1"/>
  <c r="S32" i="9"/>
  <c r="R32" i="9"/>
  <c r="Q32" i="9"/>
  <c r="P32" i="9"/>
  <c r="E32" i="9"/>
  <c r="T32" i="9" s="1"/>
  <c r="S31" i="9"/>
  <c r="R31" i="9"/>
  <c r="Q31" i="9"/>
  <c r="P31" i="9"/>
  <c r="E31" i="9"/>
  <c r="U31" i="9" s="1"/>
  <c r="S30" i="9"/>
  <c r="R30" i="9"/>
  <c r="Q30" i="9"/>
  <c r="U30" i="9" s="1"/>
  <c r="P30" i="9"/>
  <c r="E30" i="9"/>
  <c r="S29" i="9"/>
  <c r="R29" i="9"/>
  <c r="Q29" i="9"/>
  <c r="P29" i="9"/>
  <c r="E29" i="9"/>
  <c r="U29" i="9" s="1"/>
  <c r="S28" i="9"/>
  <c r="R28" i="9"/>
  <c r="Q28" i="9"/>
  <c r="Q27" i="9" s="1"/>
  <c r="P28" i="9"/>
  <c r="E28" i="9"/>
  <c r="S27" i="9"/>
  <c r="R27" i="9"/>
  <c r="S26" i="9"/>
  <c r="R26" i="9"/>
  <c r="Q26" i="9"/>
  <c r="P26" i="9"/>
  <c r="E26" i="9"/>
  <c r="U26" i="9" s="1"/>
  <c r="S25" i="9"/>
  <c r="R25" i="9"/>
  <c r="Q25" i="9"/>
  <c r="P25" i="9"/>
  <c r="E25" i="9"/>
  <c r="U25" i="9" s="1"/>
  <c r="S24" i="9"/>
  <c r="R24" i="9"/>
  <c r="Q24" i="9"/>
  <c r="P24" i="9"/>
  <c r="E24" i="9"/>
  <c r="U24" i="9" s="1"/>
  <c r="S23" i="9"/>
  <c r="R23" i="9"/>
  <c r="Q23" i="9"/>
  <c r="P23" i="9"/>
  <c r="E23" i="9"/>
  <c r="S22" i="9"/>
  <c r="R22" i="9"/>
  <c r="Q22" i="9"/>
  <c r="U22" i="9" s="1"/>
  <c r="P22" i="9"/>
  <c r="T22" i="9" s="1"/>
  <c r="E22" i="9"/>
  <c r="S21" i="9"/>
  <c r="R21" i="9"/>
  <c r="Q21" i="9"/>
  <c r="P21" i="9"/>
  <c r="E21" i="9"/>
  <c r="T21" i="9" s="1"/>
  <c r="S20" i="9"/>
  <c r="R20" i="9"/>
  <c r="Q20" i="9"/>
  <c r="P20" i="9"/>
  <c r="E20" i="9"/>
  <c r="U20" i="9" s="1"/>
  <c r="S19" i="9"/>
  <c r="R19" i="9"/>
  <c r="Q19" i="9"/>
  <c r="P19" i="9"/>
  <c r="E19" i="9"/>
  <c r="T19" i="9" s="1"/>
  <c r="S18" i="9"/>
  <c r="R18" i="9"/>
  <c r="Q18" i="9"/>
  <c r="P18" i="9"/>
  <c r="E18" i="9"/>
  <c r="T18" i="9" s="1"/>
  <c r="S17" i="9"/>
  <c r="R17" i="9"/>
  <c r="Q17" i="9"/>
  <c r="P17" i="9"/>
  <c r="E17" i="9"/>
  <c r="U17" i="9" s="1"/>
  <c r="S16" i="9"/>
  <c r="R16" i="9"/>
  <c r="Q16" i="9"/>
  <c r="P16" i="9"/>
  <c r="E16" i="9"/>
  <c r="U16" i="9" s="1"/>
  <c r="S15" i="9"/>
  <c r="R15" i="9"/>
  <c r="Q15" i="9"/>
  <c r="P15" i="9"/>
  <c r="E15" i="9"/>
  <c r="T15" i="9" s="1"/>
  <c r="S14" i="9"/>
  <c r="R14" i="9"/>
  <c r="Q14" i="9"/>
  <c r="P14" i="9"/>
  <c r="E14" i="9"/>
  <c r="U14" i="9" s="1"/>
  <c r="U13" i="9"/>
  <c r="S13" i="9"/>
  <c r="R13" i="9"/>
  <c r="Q13" i="9"/>
  <c r="P13" i="9"/>
  <c r="E13" i="9"/>
  <c r="T13" i="9" s="1"/>
  <c r="S12" i="9"/>
  <c r="R12" i="9"/>
  <c r="Q12" i="9"/>
  <c r="P12" i="9"/>
  <c r="E12" i="9"/>
  <c r="U12" i="9" s="1"/>
  <c r="S11" i="9"/>
  <c r="R11" i="9"/>
  <c r="Q11" i="9"/>
  <c r="P11" i="9"/>
  <c r="E11" i="9"/>
  <c r="T11" i="9" s="1"/>
  <c r="S10" i="9"/>
  <c r="R10" i="9"/>
  <c r="Q10" i="9"/>
  <c r="P10" i="9"/>
  <c r="P9" i="9" s="1"/>
  <c r="E10" i="9"/>
  <c r="S9" i="9"/>
  <c r="R9" i="9"/>
  <c r="S8" i="9"/>
  <c r="R8" i="9"/>
  <c r="S62" i="8"/>
  <c r="R62" i="8"/>
  <c r="S61" i="8"/>
  <c r="R61" i="8"/>
  <c r="Q61" i="8"/>
  <c r="P61" i="8"/>
  <c r="E61" i="8"/>
  <c r="U61" i="8" s="1"/>
  <c r="S60" i="8"/>
  <c r="R60" i="8"/>
  <c r="Q60" i="8"/>
  <c r="P60" i="8"/>
  <c r="E60" i="8"/>
  <c r="S59" i="8"/>
  <c r="R59" i="8"/>
  <c r="S58" i="8"/>
  <c r="R58" i="8"/>
  <c r="S57" i="8"/>
  <c r="R57" i="8"/>
  <c r="Q57" i="8"/>
  <c r="P57" i="8"/>
  <c r="E57" i="8"/>
  <c r="T57" i="8" s="1"/>
  <c r="S56" i="8"/>
  <c r="R56" i="8"/>
  <c r="Q56" i="8"/>
  <c r="U56" i="8" s="1"/>
  <c r="P56" i="8"/>
  <c r="T56" i="8" s="1"/>
  <c r="E56" i="8"/>
  <c r="S55" i="8"/>
  <c r="R55" i="8"/>
  <c r="Q55" i="8"/>
  <c r="P55" i="8"/>
  <c r="E55" i="8"/>
  <c r="U55" i="8" s="1"/>
  <c r="S54" i="8"/>
  <c r="R54" i="8"/>
  <c r="Q54" i="8"/>
  <c r="P54" i="8"/>
  <c r="E54" i="8"/>
  <c r="S53" i="8"/>
  <c r="R53" i="8"/>
  <c r="S52" i="8"/>
  <c r="R52" i="8"/>
  <c r="Q52" i="8"/>
  <c r="P52" i="8"/>
  <c r="E52" i="8"/>
  <c r="T52" i="8" s="1"/>
  <c r="S51" i="8"/>
  <c r="R51" i="8"/>
  <c r="Q51" i="8"/>
  <c r="P51" i="8"/>
  <c r="E51" i="8"/>
  <c r="U51" i="8" s="1"/>
  <c r="S50" i="8"/>
  <c r="R50" i="8"/>
  <c r="Q50" i="8"/>
  <c r="P50" i="8"/>
  <c r="E50" i="8"/>
  <c r="T50" i="8" s="1"/>
  <c r="S49" i="8"/>
  <c r="R49" i="8"/>
  <c r="Q49" i="8"/>
  <c r="P49" i="8"/>
  <c r="E49" i="8"/>
  <c r="U49" i="8" s="1"/>
  <c r="S48" i="8"/>
  <c r="R48" i="8"/>
  <c r="Q48" i="8"/>
  <c r="P48" i="8"/>
  <c r="E48" i="8"/>
  <c r="T48" i="8" s="1"/>
  <c r="S47" i="8"/>
  <c r="R47" i="8"/>
  <c r="Q47" i="8"/>
  <c r="P47" i="8"/>
  <c r="E47" i="8"/>
  <c r="U47" i="8" s="1"/>
  <c r="S46" i="8"/>
  <c r="R46" i="8"/>
  <c r="Q46" i="8"/>
  <c r="P46" i="8"/>
  <c r="E46" i="8"/>
  <c r="U46" i="8" s="1"/>
  <c r="S45" i="8"/>
  <c r="R45" i="8"/>
  <c r="Q45" i="8"/>
  <c r="P45" i="8"/>
  <c r="E45" i="8"/>
  <c r="U45" i="8" s="1"/>
  <c r="S44" i="8"/>
  <c r="R44" i="8"/>
  <c r="Q44" i="8"/>
  <c r="P44" i="8"/>
  <c r="E44" i="8"/>
  <c r="S43" i="8"/>
  <c r="R43" i="8"/>
  <c r="S42" i="8"/>
  <c r="R42" i="8"/>
  <c r="S41" i="8"/>
  <c r="R41" i="8"/>
  <c r="Q41" i="8"/>
  <c r="P41" i="8"/>
  <c r="E41" i="8"/>
  <c r="U41" i="8" s="1"/>
  <c r="S40" i="8"/>
  <c r="R40" i="8"/>
  <c r="Q40" i="8"/>
  <c r="P40" i="8"/>
  <c r="E40" i="8"/>
  <c r="U40" i="8" s="1"/>
  <c r="S39" i="8"/>
  <c r="R39" i="8"/>
  <c r="Q39" i="8"/>
  <c r="P39" i="8"/>
  <c r="E39" i="8"/>
  <c r="U39" i="8" s="1"/>
  <c r="S38" i="8"/>
  <c r="R38" i="8"/>
  <c r="Q38" i="8"/>
  <c r="P38" i="8"/>
  <c r="E38" i="8"/>
  <c r="T38" i="8" s="1"/>
  <c r="S37" i="8"/>
  <c r="R37" i="8"/>
  <c r="Q37" i="8"/>
  <c r="P37" i="8"/>
  <c r="E37" i="8"/>
  <c r="U37" i="8" s="1"/>
  <c r="S36" i="8"/>
  <c r="R36" i="8"/>
  <c r="Q36" i="8"/>
  <c r="P36" i="8"/>
  <c r="E36" i="8"/>
  <c r="U36" i="8" s="1"/>
  <c r="S35" i="8"/>
  <c r="R35" i="8"/>
  <c r="Q35" i="8"/>
  <c r="P35" i="8"/>
  <c r="E35" i="8"/>
  <c r="U35" i="8" s="1"/>
  <c r="S34" i="8"/>
  <c r="R34" i="8"/>
  <c r="Q34" i="8"/>
  <c r="P34" i="8"/>
  <c r="E34" i="8"/>
  <c r="T34" i="8" s="1"/>
  <c r="S33" i="8"/>
  <c r="R33" i="8"/>
  <c r="Q33" i="8"/>
  <c r="P33" i="8"/>
  <c r="E33" i="8"/>
  <c r="U33" i="8" s="1"/>
  <c r="S32" i="8"/>
  <c r="R32" i="8"/>
  <c r="Q32" i="8"/>
  <c r="U32" i="8" s="1"/>
  <c r="P32" i="8"/>
  <c r="T32" i="8" s="1"/>
  <c r="E32" i="8"/>
  <c r="S31" i="8"/>
  <c r="R31" i="8"/>
  <c r="Q31" i="8"/>
  <c r="P31" i="8"/>
  <c r="E31" i="8"/>
  <c r="U31" i="8" s="1"/>
  <c r="S30" i="8"/>
  <c r="R30" i="8"/>
  <c r="Q30" i="8"/>
  <c r="P30" i="8"/>
  <c r="E30" i="8"/>
  <c r="T30" i="8" s="1"/>
  <c r="S29" i="8"/>
  <c r="R29" i="8"/>
  <c r="Q29" i="8"/>
  <c r="P29" i="8"/>
  <c r="E29" i="8"/>
  <c r="U29" i="8" s="1"/>
  <c r="S28" i="8"/>
  <c r="R28" i="8"/>
  <c r="Q28" i="8"/>
  <c r="P28" i="8"/>
  <c r="E28" i="8"/>
  <c r="E27" i="8" s="1"/>
  <c r="S27" i="8"/>
  <c r="R27" i="8"/>
  <c r="S26" i="8"/>
  <c r="R26" i="8"/>
  <c r="Q26" i="8"/>
  <c r="P26" i="8"/>
  <c r="E26" i="8"/>
  <c r="U26" i="8" s="1"/>
  <c r="S25" i="8"/>
  <c r="R25" i="8"/>
  <c r="Q25" i="8"/>
  <c r="P25" i="8"/>
  <c r="E25" i="8"/>
  <c r="T25" i="8" s="1"/>
  <c r="S24" i="8"/>
  <c r="R24" i="8"/>
  <c r="Q24" i="8"/>
  <c r="P24" i="8"/>
  <c r="E24" i="8"/>
  <c r="U24" i="8" s="1"/>
  <c r="S23" i="8"/>
  <c r="R23" i="8"/>
  <c r="Q23" i="8"/>
  <c r="P23" i="8"/>
  <c r="E23" i="8"/>
  <c r="U23" i="8" s="1"/>
  <c r="S22" i="8"/>
  <c r="R22" i="8"/>
  <c r="Q22" i="8"/>
  <c r="P22" i="8"/>
  <c r="E22" i="8"/>
  <c r="U22" i="8" s="1"/>
  <c r="S21" i="8"/>
  <c r="R21" i="8"/>
  <c r="Q21" i="8"/>
  <c r="P21" i="8"/>
  <c r="E21" i="8"/>
  <c r="T21" i="8" s="1"/>
  <c r="S20" i="8"/>
  <c r="R20" i="8"/>
  <c r="Q20" i="8"/>
  <c r="P20" i="8"/>
  <c r="E20" i="8"/>
  <c r="U20" i="8" s="1"/>
  <c r="S19" i="8"/>
  <c r="R19" i="8"/>
  <c r="Q19" i="8"/>
  <c r="P19" i="8"/>
  <c r="E19" i="8"/>
  <c r="T19" i="8" s="1"/>
  <c r="S18" i="8"/>
  <c r="R18" i="8"/>
  <c r="Q18" i="8"/>
  <c r="P18" i="8"/>
  <c r="E18" i="8"/>
  <c r="U18" i="8" s="1"/>
  <c r="S17" i="8"/>
  <c r="R17" i="8"/>
  <c r="Q17" i="8"/>
  <c r="P17" i="8"/>
  <c r="E17" i="8"/>
  <c r="T17" i="8" s="1"/>
  <c r="S16" i="8"/>
  <c r="R16" i="8"/>
  <c r="Q16" i="8"/>
  <c r="U16" i="8" s="1"/>
  <c r="P16" i="8"/>
  <c r="T16" i="8" s="1"/>
  <c r="E16" i="8"/>
  <c r="S15" i="8"/>
  <c r="R15" i="8"/>
  <c r="Q15" i="8"/>
  <c r="P15" i="8"/>
  <c r="E15" i="8"/>
  <c r="U15" i="8" s="1"/>
  <c r="S14" i="8"/>
  <c r="R14" i="8"/>
  <c r="Q14" i="8"/>
  <c r="P14" i="8"/>
  <c r="E14" i="8"/>
  <c r="U14" i="8" s="1"/>
  <c r="S13" i="8"/>
  <c r="R13" i="8"/>
  <c r="Q13" i="8"/>
  <c r="P13" i="8"/>
  <c r="E13" i="8"/>
  <c r="T13" i="8" s="1"/>
  <c r="S12" i="8"/>
  <c r="R12" i="8"/>
  <c r="Q12" i="8"/>
  <c r="P12" i="8"/>
  <c r="E12" i="8"/>
  <c r="U12" i="8" s="1"/>
  <c r="S11" i="8"/>
  <c r="R11" i="8"/>
  <c r="Q11" i="8"/>
  <c r="P11" i="8"/>
  <c r="E11" i="8"/>
  <c r="T11" i="8" s="1"/>
  <c r="S10" i="8"/>
  <c r="R10" i="8"/>
  <c r="Q10" i="8"/>
  <c r="P10" i="8"/>
  <c r="E10" i="8"/>
  <c r="S9" i="8"/>
  <c r="R9" i="8"/>
  <c r="S8" i="8"/>
  <c r="R8" i="8"/>
  <c r="S62" i="7"/>
  <c r="S61" i="7"/>
  <c r="R61" i="7"/>
  <c r="Q61" i="7"/>
  <c r="P61" i="7"/>
  <c r="E61" i="7"/>
  <c r="T61" i="7" s="1"/>
  <c r="S60" i="7"/>
  <c r="R60" i="7"/>
  <c r="Q60" i="7"/>
  <c r="Q59" i="7" s="1"/>
  <c r="P60" i="7"/>
  <c r="P59" i="7" s="1"/>
  <c r="E60" i="7"/>
  <c r="U60" i="7" s="1"/>
  <c r="S59" i="7"/>
  <c r="R59" i="7"/>
  <c r="S58" i="7"/>
  <c r="S57" i="7"/>
  <c r="R57" i="7"/>
  <c r="Q57" i="7"/>
  <c r="P57" i="7"/>
  <c r="E57" i="7"/>
  <c r="U57" i="7" s="1"/>
  <c r="S56" i="7"/>
  <c r="R56" i="7"/>
  <c r="Q56" i="7"/>
  <c r="P56" i="7"/>
  <c r="E56" i="7"/>
  <c r="S55" i="7"/>
  <c r="R55" i="7"/>
  <c r="Q55" i="7"/>
  <c r="P55" i="7"/>
  <c r="E55" i="7"/>
  <c r="T55" i="7" s="1"/>
  <c r="S54" i="7"/>
  <c r="R54" i="7"/>
  <c r="Q54" i="7"/>
  <c r="P54" i="7"/>
  <c r="E54" i="7"/>
  <c r="U54" i="7" s="1"/>
  <c r="S53" i="7"/>
  <c r="R53" i="7"/>
  <c r="S52" i="7"/>
  <c r="R52" i="7"/>
  <c r="Q52" i="7"/>
  <c r="P52" i="7"/>
  <c r="E52" i="7"/>
  <c r="U52" i="7" s="1"/>
  <c r="S51" i="7"/>
  <c r="R51" i="7"/>
  <c r="Q51" i="7"/>
  <c r="P51" i="7"/>
  <c r="E51" i="7"/>
  <c r="U51" i="7" s="1"/>
  <c r="S50" i="7"/>
  <c r="R50" i="7"/>
  <c r="Q50" i="7"/>
  <c r="P50" i="7"/>
  <c r="E50" i="7"/>
  <c r="T50" i="7" s="1"/>
  <c r="S49" i="7"/>
  <c r="R49" i="7"/>
  <c r="Q49" i="7"/>
  <c r="P49" i="7"/>
  <c r="E49" i="7"/>
  <c r="T49" i="7" s="1"/>
  <c r="S48" i="7"/>
  <c r="R48" i="7"/>
  <c r="Q48" i="7"/>
  <c r="P48" i="7"/>
  <c r="E48" i="7"/>
  <c r="U48" i="7" s="1"/>
  <c r="S47" i="7"/>
  <c r="R47" i="7"/>
  <c r="Q47" i="7"/>
  <c r="P47" i="7"/>
  <c r="E47" i="7"/>
  <c r="U47" i="7" s="1"/>
  <c r="S46" i="7"/>
  <c r="R46" i="7"/>
  <c r="Q46" i="7"/>
  <c r="P46" i="7"/>
  <c r="E46" i="7"/>
  <c r="T46" i="7" s="1"/>
  <c r="S45" i="7"/>
  <c r="R45" i="7"/>
  <c r="Q45" i="7"/>
  <c r="P45" i="7"/>
  <c r="E45" i="7"/>
  <c r="U45" i="7" s="1"/>
  <c r="S44" i="7"/>
  <c r="R44" i="7"/>
  <c r="Q44" i="7"/>
  <c r="P44" i="7"/>
  <c r="E44" i="7"/>
  <c r="E43" i="7" s="1"/>
  <c r="T43" i="7" s="1"/>
  <c r="S43" i="7"/>
  <c r="R43" i="7"/>
  <c r="S42" i="7"/>
  <c r="S41" i="7"/>
  <c r="R41" i="7"/>
  <c r="Q41" i="7"/>
  <c r="P41" i="7"/>
  <c r="E41" i="7"/>
  <c r="U41" i="7" s="1"/>
  <c r="S40" i="7"/>
  <c r="R40" i="7"/>
  <c r="Q40" i="7"/>
  <c r="P40" i="7"/>
  <c r="E40" i="7"/>
  <c r="T40" i="7" s="1"/>
  <c r="S39" i="7"/>
  <c r="R39" i="7"/>
  <c r="Q39" i="7"/>
  <c r="P39" i="7"/>
  <c r="E39" i="7"/>
  <c r="U39" i="7" s="1"/>
  <c r="S38" i="7"/>
  <c r="R38" i="7"/>
  <c r="Q38" i="7"/>
  <c r="P38" i="7"/>
  <c r="E38" i="7"/>
  <c r="U38" i="7" s="1"/>
  <c r="S37" i="7"/>
  <c r="R37" i="7"/>
  <c r="Q37" i="7"/>
  <c r="P37" i="7"/>
  <c r="E37" i="7"/>
  <c r="U37" i="7" s="1"/>
  <c r="S36" i="7"/>
  <c r="R36" i="7"/>
  <c r="Q36" i="7"/>
  <c r="P36" i="7"/>
  <c r="E36" i="7"/>
  <c r="S35" i="7"/>
  <c r="R35" i="7"/>
  <c r="Q35" i="7"/>
  <c r="P35" i="7"/>
  <c r="E35" i="7"/>
  <c r="U35" i="7" s="1"/>
  <c r="S34" i="7"/>
  <c r="R34" i="7"/>
  <c r="Q34" i="7"/>
  <c r="P34" i="7"/>
  <c r="E34" i="7"/>
  <c r="U34" i="7" s="1"/>
  <c r="S33" i="7"/>
  <c r="R33" i="7"/>
  <c r="Q33" i="7"/>
  <c r="P33" i="7"/>
  <c r="E33" i="7"/>
  <c r="U33" i="7" s="1"/>
  <c r="S32" i="7"/>
  <c r="R32" i="7"/>
  <c r="Q32" i="7"/>
  <c r="P32" i="7"/>
  <c r="E32" i="7"/>
  <c r="T32" i="7" s="1"/>
  <c r="S31" i="7"/>
  <c r="R31" i="7"/>
  <c r="Q31" i="7"/>
  <c r="P31" i="7"/>
  <c r="E31" i="7"/>
  <c r="U31" i="7" s="1"/>
  <c r="S30" i="7"/>
  <c r="R30" i="7"/>
  <c r="Q30" i="7"/>
  <c r="P30" i="7"/>
  <c r="E30" i="7"/>
  <c r="U30" i="7" s="1"/>
  <c r="S29" i="7"/>
  <c r="R29" i="7"/>
  <c r="Q29" i="7"/>
  <c r="P29" i="7"/>
  <c r="E29" i="7"/>
  <c r="U29" i="7" s="1"/>
  <c r="S28" i="7"/>
  <c r="R28" i="7"/>
  <c r="Q28" i="7"/>
  <c r="P28" i="7"/>
  <c r="E28" i="7"/>
  <c r="S27" i="7"/>
  <c r="R27" i="7"/>
  <c r="S26" i="7"/>
  <c r="R26" i="7"/>
  <c r="Q26" i="7"/>
  <c r="P26" i="7"/>
  <c r="E26" i="7"/>
  <c r="U26" i="7" s="1"/>
  <c r="S25" i="7"/>
  <c r="R25" i="7"/>
  <c r="Q25" i="7"/>
  <c r="P25" i="7"/>
  <c r="E25" i="7"/>
  <c r="U25" i="7" s="1"/>
  <c r="S24" i="7"/>
  <c r="R24" i="7"/>
  <c r="Q24" i="7"/>
  <c r="P24" i="7"/>
  <c r="E24" i="7"/>
  <c r="U24" i="7" s="1"/>
  <c r="S23" i="7"/>
  <c r="R23" i="7"/>
  <c r="Q23" i="7"/>
  <c r="P23" i="7"/>
  <c r="E23" i="7"/>
  <c r="T23" i="7" s="1"/>
  <c r="S22" i="7"/>
  <c r="R22" i="7"/>
  <c r="Q22" i="7"/>
  <c r="P22" i="7"/>
  <c r="E22" i="7"/>
  <c r="T22" i="7" s="1"/>
  <c r="S21" i="7"/>
  <c r="R21" i="7"/>
  <c r="Q21" i="7"/>
  <c r="P21" i="7"/>
  <c r="E21" i="7"/>
  <c r="U21" i="7" s="1"/>
  <c r="S20" i="7"/>
  <c r="R20" i="7"/>
  <c r="Q20" i="7"/>
  <c r="P20" i="7"/>
  <c r="E20" i="7"/>
  <c r="U20" i="7" s="1"/>
  <c r="S19" i="7"/>
  <c r="R19" i="7"/>
  <c r="Q19" i="7"/>
  <c r="P19" i="7"/>
  <c r="E19" i="7"/>
  <c r="T19" i="7" s="1"/>
  <c r="T18" i="7"/>
  <c r="S18" i="7"/>
  <c r="R18" i="7"/>
  <c r="Q18" i="7"/>
  <c r="P18" i="7"/>
  <c r="E18" i="7"/>
  <c r="U18" i="7" s="1"/>
  <c r="S17" i="7"/>
  <c r="R17" i="7"/>
  <c r="Q17" i="7"/>
  <c r="P17" i="7"/>
  <c r="E17" i="7"/>
  <c r="U17" i="7" s="1"/>
  <c r="S16" i="7"/>
  <c r="R16" i="7"/>
  <c r="Q16" i="7"/>
  <c r="P16" i="7"/>
  <c r="E16" i="7"/>
  <c r="U16" i="7" s="1"/>
  <c r="S15" i="7"/>
  <c r="R15" i="7"/>
  <c r="Q15" i="7"/>
  <c r="P15" i="7"/>
  <c r="E15" i="7"/>
  <c r="T15" i="7" s="1"/>
  <c r="S14" i="7"/>
  <c r="R14" i="7"/>
  <c r="Q14" i="7"/>
  <c r="P14" i="7"/>
  <c r="E14" i="7"/>
  <c r="U14" i="7" s="1"/>
  <c r="S13" i="7"/>
  <c r="R13" i="7"/>
  <c r="Q13" i="7"/>
  <c r="P13" i="7"/>
  <c r="E13" i="7"/>
  <c r="U13" i="7" s="1"/>
  <c r="S12" i="7"/>
  <c r="R12" i="7"/>
  <c r="Q12" i="7"/>
  <c r="P12" i="7"/>
  <c r="E12" i="7"/>
  <c r="U12" i="7" s="1"/>
  <c r="S11" i="7"/>
  <c r="R11" i="7"/>
  <c r="Q11" i="7"/>
  <c r="P11" i="7"/>
  <c r="E11" i="7"/>
  <c r="T11" i="7" s="1"/>
  <c r="S10" i="7"/>
  <c r="R10" i="7"/>
  <c r="Q10" i="7"/>
  <c r="Q9" i="7" s="1"/>
  <c r="P10" i="7"/>
  <c r="E10" i="7"/>
  <c r="S9" i="7"/>
  <c r="R9" i="7"/>
  <c r="S8" i="7"/>
  <c r="R8" i="7"/>
  <c r="S62" i="6"/>
  <c r="R62" i="6"/>
  <c r="S61" i="6"/>
  <c r="R61" i="6"/>
  <c r="Q61" i="6"/>
  <c r="P61" i="6"/>
  <c r="E61" i="6"/>
  <c r="T61" i="6" s="1"/>
  <c r="S60" i="6"/>
  <c r="R60" i="6"/>
  <c r="Q60" i="6"/>
  <c r="P60" i="6"/>
  <c r="E60" i="6"/>
  <c r="S59" i="6"/>
  <c r="R59" i="6"/>
  <c r="S58" i="6"/>
  <c r="R58" i="6"/>
  <c r="S57" i="6"/>
  <c r="R57" i="6"/>
  <c r="Q57" i="6"/>
  <c r="P57" i="6"/>
  <c r="E57" i="6"/>
  <c r="T57" i="6" s="1"/>
  <c r="S56" i="6"/>
  <c r="R56" i="6"/>
  <c r="Q56" i="6"/>
  <c r="P56" i="6"/>
  <c r="T56" i="6" s="1"/>
  <c r="E56" i="6"/>
  <c r="U56" i="6" s="1"/>
  <c r="S55" i="6"/>
  <c r="R55" i="6"/>
  <c r="Q55" i="6"/>
  <c r="P55" i="6"/>
  <c r="E55" i="6"/>
  <c r="U55" i="6" s="1"/>
  <c r="S54" i="6"/>
  <c r="R54" i="6"/>
  <c r="Q54" i="6"/>
  <c r="P54" i="6"/>
  <c r="E54" i="6"/>
  <c r="S53" i="6"/>
  <c r="R53" i="6"/>
  <c r="S52" i="6"/>
  <c r="R52" i="6"/>
  <c r="Q52" i="6"/>
  <c r="P52" i="6"/>
  <c r="E52" i="6"/>
  <c r="T52" i="6" s="1"/>
  <c r="S51" i="6"/>
  <c r="R51" i="6"/>
  <c r="Q51" i="6"/>
  <c r="P51" i="6"/>
  <c r="E51" i="6"/>
  <c r="U51" i="6" s="1"/>
  <c r="S50" i="6"/>
  <c r="R50" i="6"/>
  <c r="Q50" i="6"/>
  <c r="P50" i="6"/>
  <c r="E50" i="6"/>
  <c r="T50" i="6" s="1"/>
  <c r="S49" i="6"/>
  <c r="R49" i="6"/>
  <c r="Q49" i="6"/>
  <c r="P49" i="6"/>
  <c r="E49" i="6"/>
  <c r="U49" i="6" s="1"/>
  <c r="S48" i="6"/>
  <c r="R48" i="6"/>
  <c r="Q48" i="6"/>
  <c r="P48" i="6"/>
  <c r="E48" i="6"/>
  <c r="T48" i="6" s="1"/>
  <c r="S47" i="6"/>
  <c r="R47" i="6"/>
  <c r="Q47" i="6"/>
  <c r="P47" i="6"/>
  <c r="E47" i="6"/>
  <c r="U47" i="6" s="1"/>
  <c r="S46" i="6"/>
  <c r="R46" i="6"/>
  <c r="Q46" i="6"/>
  <c r="P46" i="6"/>
  <c r="E46" i="6"/>
  <c r="U46" i="6" s="1"/>
  <c r="S45" i="6"/>
  <c r="R45" i="6"/>
  <c r="Q45" i="6"/>
  <c r="P45" i="6"/>
  <c r="E45" i="6"/>
  <c r="U45" i="6" s="1"/>
  <c r="S44" i="6"/>
  <c r="R44" i="6"/>
  <c r="Q44" i="6"/>
  <c r="P44" i="6"/>
  <c r="E44" i="6"/>
  <c r="S43" i="6"/>
  <c r="R43" i="6"/>
  <c r="S42" i="6"/>
  <c r="R42" i="6"/>
  <c r="S41" i="6"/>
  <c r="R41" i="6"/>
  <c r="Q41" i="6"/>
  <c r="P41" i="6"/>
  <c r="E41" i="6"/>
  <c r="U41" i="6" s="1"/>
  <c r="S40" i="6"/>
  <c r="R40" i="6"/>
  <c r="Q40" i="6"/>
  <c r="P40" i="6"/>
  <c r="E40" i="6"/>
  <c r="T40" i="6" s="1"/>
  <c r="S39" i="6"/>
  <c r="R39" i="6"/>
  <c r="Q39" i="6"/>
  <c r="P39" i="6"/>
  <c r="E39" i="6"/>
  <c r="U39" i="6" s="1"/>
  <c r="S38" i="6"/>
  <c r="R38" i="6"/>
  <c r="Q38" i="6"/>
  <c r="P38" i="6"/>
  <c r="E38" i="6"/>
  <c r="T38" i="6" s="1"/>
  <c r="S37" i="6"/>
  <c r="R37" i="6"/>
  <c r="Q37" i="6"/>
  <c r="P37" i="6"/>
  <c r="E37" i="6"/>
  <c r="U37" i="6" s="1"/>
  <c r="S36" i="6"/>
  <c r="R36" i="6"/>
  <c r="Q36" i="6"/>
  <c r="P36" i="6"/>
  <c r="E36" i="6"/>
  <c r="U36" i="6" s="1"/>
  <c r="S35" i="6"/>
  <c r="R35" i="6"/>
  <c r="Q35" i="6"/>
  <c r="P35" i="6"/>
  <c r="E35" i="6"/>
  <c r="U35" i="6" s="1"/>
  <c r="S34" i="6"/>
  <c r="R34" i="6"/>
  <c r="Q34" i="6"/>
  <c r="P34" i="6"/>
  <c r="E34" i="6"/>
  <c r="T34" i="6" s="1"/>
  <c r="S33" i="6"/>
  <c r="R33" i="6"/>
  <c r="Q33" i="6"/>
  <c r="P33" i="6"/>
  <c r="E33" i="6"/>
  <c r="U33" i="6" s="1"/>
  <c r="S32" i="6"/>
  <c r="R32" i="6"/>
  <c r="Q32" i="6"/>
  <c r="U32" i="6" s="1"/>
  <c r="P32" i="6"/>
  <c r="E32" i="6"/>
  <c r="T32" i="6" s="1"/>
  <c r="S31" i="6"/>
  <c r="R31" i="6"/>
  <c r="Q31" i="6"/>
  <c r="P31" i="6"/>
  <c r="E31" i="6"/>
  <c r="U31" i="6" s="1"/>
  <c r="S30" i="6"/>
  <c r="R30" i="6"/>
  <c r="Q30" i="6"/>
  <c r="P30" i="6"/>
  <c r="E30" i="6"/>
  <c r="T30" i="6" s="1"/>
  <c r="T29" i="6"/>
  <c r="S29" i="6"/>
  <c r="R29" i="6"/>
  <c r="Q29" i="6"/>
  <c r="P29" i="6"/>
  <c r="E29" i="6"/>
  <c r="U29" i="6" s="1"/>
  <c r="S28" i="6"/>
  <c r="R28" i="6"/>
  <c r="Q28" i="6"/>
  <c r="P28" i="6"/>
  <c r="E28" i="6"/>
  <c r="E27" i="6" s="1"/>
  <c r="S27" i="6"/>
  <c r="R27" i="6"/>
  <c r="S26" i="6"/>
  <c r="R26" i="6"/>
  <c r="Q26" i="6"/>
  <c r="P26" i="6"/>
  <c r="E26" i="6"/>
  <c r="U26" i="6" s="1"/>
  <c r="S25" i="6"/>
  <c r="R25" i="6"/>
  <c r="Q25" i="6"/>
  <c r="P25" i="6"/>
  <c r="E25" i="6"/>
  <c r="T25" i="6" s="1"/>
  <c r="S24" i="6"/>
  <c r="R24" i="6"/>
  <c r="Q24" i="6"/>
  <c r="P24" i="6"/>
  <c r="E24" i="6"/>
  <c r="U24" i="6" s="1"/>
  <c r="S23" i="6"/>
  <c r="R23" i="6"/>
  <c r="Q23" i="6"/>
  <c r="P23" i="6"/>
  <c r="E23" i="6"/>
  <c r="U23" i="6" s="1"/>
  <c r="S22" i="6"/>
  <c r="R22" i="6"/>
  <c r="Q22" i="6"/>
  <c r="P22" i="6"/>
  <c r="E22" i="6"/>
  <c r="U22" i="6" s="1"/>
  <c r="U21" i="6"/>
  <c r="S21" i="6"/>
  <c r="R21" i="6"/>
  <c r="Q21" i="6"/>
  <c r="P21" i="6"/>
  <c r="E21" i="6"/>
  <c r="T21" i="6" s="1"/>
  <c r="T20" i="6"/>
  <c r="S20" i="6"/>
  <c r="R20" i="6"/>
  <c r="Q20" i="6"/>
  <c r="P20" i="6"/>
  <c r="E20" i="6"/>
  <c r="U20" i="6" s="1"/>
  <c r="S19" i="6"/>
  <c r="R19" i="6"/>
  <c r="Q19" i="6"/>
  <c r="P19" i="6"/>
  <c r="E19" i="6"/>
  <c r="U19" i="6" s="1"/>
  <c r="S18" i="6"/>
  <c r="R18" i="6"/>
  <c r="Q18" i="6"/>
  <c r="P18" i="6"/>
  <c r="E18" i="6"/>
  <c r="U18" i="6" s="1"/>
  <c r="S17" i="6"/>
  <c r="R17" i="6"/>
  <c r="Q17" i="6"/>
  <c r="P17" i="6"/>
  <c r="E17" i="6"/>
  <c r="T17" i="6" s="1"/>
  <c r="S16" i="6"/>
  <c r="R16" i="6"/>
  <c r="Q16" i="6"/>
  <c r="U16" i="6" s="1"/>
  <c r="P16" i="6"/>
  <c r="T16" i="6" s="1"/>
  <c r="E16" i="6"/>
  <c r="S15" i="6"/>
  <c r="R15" i="6"/>
  <c r="Q15" i="6"/>
  <c r="P15" i="6"/>
  <c r="E15" i="6"/>
  <c r="U15" i="6" s="1"/>
  <c r="S14" i="6"/>
  <c r="R14" i="6"/>
  <c r="Q14" i="6"/>
  <c r="P14" i="6"/>
  <c r="E14" i="6"/>
  <c r="U14" i="6" s="1"/>
  <c r="S13" i="6"/>
  <c r="R13" i="6"/>
  <c r="Q13" i="6"/>
  <c r="P13" i="6"/>
  <c r="E13" i="6"/>
  <c r="T13" i="6" s="1"/>
  <c r="U12" i="6"/>
  <c r="S12" i="6"/>
  <c r="R12" i="6"/>
  <c r="Q12" i="6"/>
  <c r="P12" i="6"/>
  <c r="E12" i="6"/>
  <c r="T12" i="6" s="1"/>
  <c r="S11" i="6"/>
  <c r="R11" i="6"/>
  <c r="Q11" i="6"/>
  <c r="P11" i="6"/>
  <c r="E11" i="6"/>
  <c r="U11" i="6" s="1"/>
  <c r="S10" i="6"/>
  <c r="R10" i="6"/>
  <c r="Q10" i="6"/>
  <c r="P10" i="6"/>
  <c r="P9" i="6" s="1"/>
  <c r="E10" i="6"/>
  <c r="S9" i="6"/>
  <c r="R9" i="6"/>
  <c r="S8" i="6"/>
  <c r="R8" i="6"/>
  <c r="S62" i="5"/>
  <c r="R62" i="5"/>
  <c r="S61" i="5"/>
  <c r="R61" i="5"/>
  <c r="Q61" i="5"/>
  <c r="P61" i="5"/>
  <c r="E61" i="5"/>
  <c r="T61" i="5" s="1"/>
  <c r="S60" i="5"/>
  <c r="R60" i="5"/>
  <c r="Q60" i="5"/>
  <c r="P60" i="5"/>
  <c r="P59" i="5" s="1"/>
  <c r="E60" i="5"/>
  <c r="U60" i="5" s="1"/>
  <c r="S59" i="5"/>
  <c r="R59" i="5"/>
  <c r="S58" i="5"/>
  <c r="R58" i="5"/>
  <c r="S57" i="5"/>
  <c r="R57" i="5"/>
  <c r="Q57" i="5"/>
  <c r="P57" i="5"/>
  <c r="E57" i="5"/>
  <c r="T57" i="5" s="1"/>
  <c r="S56" i="5"/>
  <c r="R56" i="5"/>
  <c r="Q56" i="5"/>
  <c r="P56" i="5"/>
  <c r="E56" i="5"/>
  <c r="U56" i="5" s="1"/>
  <c r="S55" i="5"/>
  <c r="R55" i="5"/>
  <c r="Q55" i="5"/>
  <c r="P55" i="5"/>
  <c r="E55" i="5"/>
  <c r="T55" i="5" s="1"/>
  <c r="S54" i="5"/>
  <c r="R54" i="5"/>
  <c r="Q54" i="5"/>
  <c r="P54" i="5"/>
  <c r="P53" i="5" s="1"/>
  <c r="E54" i="5"/>
  <c r="T54" i="5" s="1"/>
  <c r="S53" i="5"/>
  <c r="R53" i="5"/>
  <c r="S52" i="5"/>
  <c r="R52" i="5"/>
  <c r="Q52" i="5"/>
  <c r="P52" i="5"/>
  <c r="E52" i="5"/>
  <c r="U52" i="5" s="1"/>
  <c r="S51" i="5"/>
  <c r="R51" i="5"/>
  <c r="Q51" i="5"/>
  <c r="P51" i="5"/>
  <c r="E51" i="5"/>
  <c r="U51" i="5" s="1"/>
  <c r="S50" i="5"/>
  <c r="R50" i="5"/>
  <c r="Q50" i="5"/>
  <c r="P50" i="5"/>
  <c r="E50" i="5"/>
  <c r="T50" i="5" s="1"/>
  <c r="S49" i="5"/>
  <c r="R49" i="5"/>
  <c r="Q49" i="5"/>
  <c r="P49" i="5"/>
  <c r="E49" i="5"/>
  <c r="T49" i="5" s="1"/>
  <c r="S48" i="5"/>
  <c r="R48" i="5"/>
  <c r="Q48" i="5"/>
  <c r="P48" i="5"/>
  <c r="E48" i="5"/>
  <c r="T48" i="5" s="1"/>
  <c r="S47" i="5"/>
  <c r="R47" i="5"/>
  <c r="Q47" i="5"/>
  <c r="P47" i="5"/>
  <c r="E47" i="5"/>
  <c r="U47" i="5" s="1"/>
  <c r="S46" i="5"/>
  <c r="R46" i="5"/>
  <c r="Q46" i="5"/>
  <c r="P46" i="5"/>
  <c r="E46" i="5"/>
  <c r="T46" i="5" s="1"/>
  <c r="S45" i="5"/>
  <c r="R45" i="5"/>
  <c r="Q45" i="5"/>
  <c r="P45" i="5"/>
  <c r="E45" i="5"/>
  <c r="U45" i="5" s="1"/>
  <c r="S44" i="5"/>
  <c r="R44" i="5"/>
  <c r="Q44" i="5"/>
  <c r="P44" i="5"/>
  <c r="E44" i="5"/>
  <c r="E43" i="5" s="1"/>
  <c r="S43" i="5"/>
  <c r="R43" i="5"/>
  <c r="S42" i="5"/>
  <c r="R42" i="5"/>
  <c r="S41" i="5"/>
  <c r="R41" i="5"/>
  <c r="Q41" i="5"/>
  <c r="P41" i="5"/>
  <c r="E41" i="5"/>
  <c r="U41" i="5" s="1"/>
  <c r="S40" i="5"/>
  <c r="R40" i="5"/>
  <c r="Q40" i="5"/>
  <c r="P40" i="5"/>
  <c r="E40" i="5"/>
  <c r="T40" i="5" s="1"/>
  <c r="S39" i="5"/>
  <c r="R39" i="5"/>
  <c r="Q39" i="5"/>
  <c r="P39" i="5"/>
  <c r="E39" i="5"/>
  <c r="U39" i="5" s="1"/>
  <c r="S38" i="5"/>
  <c r="R38" i="5"/>
  <c r="Q38" i="5"/>
  <c r="P38" i="5"/>
  <c r="E38" i="5"/>
  <c r="U38" i="5" s="1"/>
  <c r="S37" i="5"/>
  <c r="R37" i="5"/>
  <c r="Q37" i="5"/>
  <c r="P37" i="5"/>
  <c r="E37" i="5"/>
  <c r="U37" i="5" s="1"/>
  <c r="S36" i="5"/>
  <c r="R36" i="5"/>
  <c r="Q36" i="5"/>
  <c r="P36" i="5"/>
  <c r="E36" i="5"/>
  <c r="T36" i="5" s="1"/>
  <c r="S35" i="5"/>
  <c r="R35" i="5"/>
  <c r="Q35" i="5"/>
  <c r="P35" i="5"/>
  <c r="E35" i="5"/>
  <c r="U35" i="5" s="1"/>
  <c r="S34" i="5"/>
  <c r="R34" i="5"/>
  <c r="Q34" i="5"/>
  <c r="P34" i="5"/>
  <c r="E34" i="5"/>
  <c r="T34" i="5" s="1"/>
  <c r="S33" i="5"/>
  <c r="R33" i="5"/>
  <c r="Q33" i="5"/>
  <c r="P33" i="5"/>
  <c r="E33" i="5"/>
  <c r="U33" i="5" s="1"/>
  <c r="S32" i="5"/>
  <c r="R32" i="5"/>
  <c r="Q32" i="5"/>
  <c r="P32" i="5"/>
  <c r="E32" i="5"/>
  <c r="T32" i="5" s="1"/>
  <c r="S31" i="5"/>
  <c r="R31" i="5"/>
  <c r="Q31" i="5"/>
  <c r="P31" i="5"/>
  <c r="E31" i="5"/>
  <c r="U31" i="5" s="1"/>
  <c r="S30" i="5"/>
  <c r="R30" i="5"/>
  <c r="Q30" i="5"/>
  <c r="P30" i="5"/>
  <c r="E30" i="5"/>
  <c r="U30" i="5" s="1"/>
  <c r="S29" i="5"/>
  <c r="R29" i="5"/>
  <c r="Q29" i="5"/>
  <c r="P29" i="5"/>
  <c r="E29" i="5"/>
  <c r="U29" i="5" s="1"/>
  <c r="S28" i="5"/>
  <c r="R28" i="5"/>
  <c r="Q28" i="5"/>
  <c r="P28" i="5"/>
  <c r="E28" i="5"/>
  <c r="U28" i="5" s="1"/>
  <c r="S27" i="5"/>
  <c r="R27" i="5"/>
  <c r="S26" i="5"/>
  <c r="R26" i="5"/>
  <c r="Q26" i="5"/>
  <c r="P26" i="5"/>
  <c r="E26" i="5"/>
  <c r="U26" i="5" s="1"/>
  <c r="S25" i="5"/>
  <c r="R25" i="5"/>
  <c r="Q25" i="5"/>
  <c r="P25" i="5"/>
  <c r="E25" i="5"/>
  <c r="T25" i="5" s="1"/>
  <c r="S24" i="5"/>
  <c r="R24" i="5"/>
  <c r="Q24" i="5"/>
  <c r="P24" i="5"/>
  <c r="E24" i="5"/>
  <c r="U24" i="5" s="1"/>
  <c r="S23" i="5"/>
  <c r="R23" i="5"/>
  <c r="Q23" i="5"/>
  <c r="P23" i="5"/>
  <c r="E23" i="5"/>
  <c r="T23" i="5" s="1"/>
  <c r="S22" i="5"/>
  <c r="R22" i="5"/>
  <c r="Q22" i="5"/>
  <c r="P22" i="5"/>
  <c r="E22" i="5"/>
  <c r="U22" i="5" s="1"/>
  <c r="S21" i="5"/>
  <c r="R21" i="5"/>
  <c r="Q21" i="5"/>
  <c r="P21" i="5"/>
  <c r="E21" i="5"/>
  <c r="U21" i="5" s="1"/>
  <c r="S20" i="5"/>
  <c r="R20" i="5"/>
  <c r="Q20" i="5"/>
  <c r="P20" i="5"/>
  <c r="E20" i="5"/>
  <c r="U20" i="5" s="1"/>
  <c r="S19" i="5"/>
  <c r="R19" i="5"/>
  <c r="Q19" i="5"/>
  <c r="P19" i="5"/>
  <c r="E19" i="5"/>
  <c r="T19" i="5" s="1"/>
  <c r="S18" i="5"/>
  <c r="R18" i="5"/>
  <c r="Q18" i="5"/>
  <c r="P18" i="5"/>
  <c r="E18" i="5"/>
  <c r="U18" i="5" s="1"/>
  <c r="S17" i="5"/>
  <c r="R17" i="5"/>
  <c r="Q17" i="5"/>
  <c r="P17" i="5"/>
  <c r="E17" i="5"/>
  <c r="T17" i="5" s="1"/>
  <c r="S16" i="5"/>
  <c r="R16" i="5"/>
  <c r="Q16" i="5"/>
  <c r="P16" i="5"/>
  <c r="E16" i="5"/>
  <c r="S15" i="5"/>
  <c r="R15" i="5"/>
  <c r="Q15" i="5"/>
  <c r="P15" i="5"/>
  <c r="E15" i="5"/>
  <c r="T15" i="5" s="1"/>
  <c r="S14" i="5"/>
  <c r="R14" i="5"/>
  <c r="Q14" i="5"/>
  <c r="P14" i="5"/>
  <c r="E14" i="5"/>
  <c r="U14" i="5" s="1"/>
  <c r="S13" i="5"/>
  <c r="R13" i="5"/>
  <c r="Q13" i="5"/>
  <c r="P13" i="5"/>
  <c r="E13" i="5"/>
  <c r="U13" i="5" s="1"/>
  <c r="S12" i="5"/>
  <c r="R12" i="5"/>
  <c r="Q12" i="5"/>
  <c r="P12" i="5"/>
  <c r="E12" i="5"/>
  <c r="U12" i="5" s="1"/>
  <c r="S11" i="5"/>
  <c r="R11" i="5"/>
  <c r="Q11" i="5"/>
  <c r="P11" i="5"/>
  <c r="E11" i="5"/>
  <c r="T11" i="5" s="1"/>
  <c r="S10" i="5"/>
  <c r="R10" i="5"/>
  <c r="Q10" i="5"/>
  <c r="P10" i="5"/>
  <c r="E10" i="5"/>
  <c r="T10" i="5" s="1"/>
  <c r="S9" i="5"/>
  <c r="R9" i="5"/>
  <c r="S8" i="5"/>
  <c r="R8" i="5"/>
  <c r="S62" i="4"/>
  <c r="R62" i="4"/>
  <c r="S61" i="4"/>
  <c r="R61" i="4"/>
  <c r="Q61" i="4"/>
  <c r="P61" i="4"/>
  <c r="E61" i="4"/>
  <c r="T61" i="4" s="1"/>
  <c r="S60" i="4"/>
  <c r="R60" i="4"/>
  <c r="Q60" i="4"/>
  <c r="P60" i="4"/>
  <c r="P59" i="4" s="1"/>
  <c r="E60" i="4"/>
  <c r="S59" i="4"/>
  <c r="R59" i="4"/>
  <c r="S58" i="4"/>
  <c r="R58" i="4"/>
  <c r="S57" i="4"/>
  <c r="R57" i="4"/>
  <c r="Q57" i="4"/>
  <c r="P57" i="4"/>
  <c r="E57" i="4"/>
  <c r="T57" i="4" s="1"/>
  <c r="S56" i="4"/>
  <c r="R56" i="4"/>
  <c r="Q56" i="4"/>
  <c r="P56" i="4"/>
  <c r="E56" i="4"/>
  <c r="U56" i="4" s="1"/>
  <c r="S55" i="4"/>
  <c r="R55" i="4"/>
  <c r="Q55" i="4"/>
  <c r="P55" i="4"/>
  <c r="E55" i="4"/>
  <c r="T55" i="4" s="1"/>
  <c r="S54" i="4"/>
  <c r="R54" i="4"/>
  <c r="Q54" i="4"/>
  <c r="P54" i="4"/>
  <c r="P53" i="4" s="1"/>
  <c r="E54" i="4"/>
  <c r="S53" i="4"/>
  <c r="R53" i="4"/>
  <c r="S52" i="4"/>
  <c r="R52" i="4"/>
  <c r="Q52" i="4"/>
  <c r="P52" i="4"/>
  <c r="E52" i="4"/>
  <c r="T52" i="4" s="1"/>
  <c r="S51" i="4"/>
  <c r="R51" i="4"/>
  <c r="Q51" i="4"/>
  <c r="P51" i="4"/>
  <c r="E51" i="4"/>
  <c r="U51" i="4" s="1"/>
  <c r="S50" i="4"/>
  <c r="R50" i="4"/>
  <c r="Q50" i="4"/>
  <c r="P50" i="4"/>
  <c r="E50" i="4"/>
  <c r="U50" i="4" s="1"/>
  <c r="S49" i="4"/>
  <c r="R49" i="4"/>
  <c r="Q49" i="4"/>
  <c r="P49" i="4"/>
  <c r="E49" i="4"/>
  <c r="U49" i="4" s="1"/>
  <c r="S48" i="4"/>
  <c r="R48" i="4"/>
  <c r="Q48" i="4"/>
  <c r="P48" i="4"/>
  <c r="E48" i="4"/>
  <c r="T48" i="4" s="1"/>
  <c r="S47" i="4"/>
  <c r="R47" i="4"/>
  <c r="Q47" i="4"/>
  <c r="P47" i="4"/>
  <c r="E47" i="4"/>
  <c r="U47" i="4" s="1"/>
  <c r="S46" i="4"/>
  <c r="R46" i="4"/>
  <c r="Q46" i="4"/>
  <c r="P46" i="4"/>
  <c r="E46" i="4"/>
  <c r="U46" i="4" s="1"/>
  <c r="S45" i="4"/>
  <c r="R45" i="4"/>
  <c r="Q45" i="4"/>
  <c r="P45" i="4"/>
  <c r="E45" i="4"/>
  <c r="U45" i="4" s="1"/>
  <c r="S44" i="4"/>
  <c r="R44" i="4"/>
  <c r="Q44" i="4"/>
  <c r="P44" i="4"/>
  <c r="E44" i="4"/>
  <c r="U44" i="4" s="1"/>
  <c r="S43" i="4"/>
  <c r="R43" i="4"/>
  <c r="S42" i="4"/>
  <c r="R42" i="4"/>
  <c r="S41" i="4"/>
  <c r="R41" i="4"/>
  <c r="Q41" i="4"/>
  <c r="P41" i="4"/>
  <c r="E41" i="4"/>
  <c r="U41" i="4" s="1"/>
  <c r="S40" i="4"/>
  <c r="R40" i="4"/>
  <c r="Q40" i="4"/>
  <c r="P40" i="4"/>
  <c r="E40" i="4"/>
  <c r="U40" i="4" s="1"/>
  <c r="S39" i="4"/>
  <c r="R39" i="4"/>
  <c r="Q39" i="4"/>
  <c r="P39" i="4"/>
  <c r="E39" i="4"/>
  <c r="U39" i="4" s="1"/>
  <c r="S38" i="4"/>
  <c r="R38" i="4"/>
  <c r="Q38" i="4"/>
  <c r="P38" i="4"/>
  <c r="E38" i="4"/>
  <c r="T38" i="4" s="1"/>
  <c r="S37" i="4"/>
  <c r="R37" i="4"/>
  <c r="Q37" i="4"/>
  <c r="P37" i="4"/>
  <c r="E37" i="4"/>
  <c r="U37" i="4" s="1"/>
  <c r="S36" i="4"/>
  <c r="R36" i="4"/>
  <c r="Q36" i="4"/>
  <c r="P36" i="4"/>
  <c r="E36" i="4"/>
  <c r="U36" i="4" s="1"/>
  <c r="S35" i="4"/>
  <c r="R35" i="4"/>
  <c r="Q35" i="4"/>
  <c r="P35" i="4"/>
  <c r="E35" i="4"/>
  <c r="U35" i="4" s="1"/>
  <c r="U34" i="4"/>
  <c r="S34" i="4"/>
  <c r="R34" i="4"/>
  <c r="Q34" i="4"/>
  <c r="P34" i="4"/>
  <c r="E34" i="4"/>
  <c r="T34" i="4" s="1"/>
  <c r="S33" i="4"/>
  <c r="R33" i="4"/>
  <c r="Q33" i="4"/>
  <c r="P33" i="4"/>
  <c r="E33" i="4"/>
  <c r="U33" i="4" s="1"/>
  <c r="S32" i="4"/>
  <c r="R32" i="4"/>
  <c r="Q32" i="4"/>
  <c r="P32" i="4"/>
  <c r="E32" i="4"/>
  <c r="U32" i="4" s="1"/>
  <c r="S31" i="4"/>
  <c r="R31" i="4"/>
  <c r="Q31" i="4"/>
  <c r="P31" i="4"/>
  <c r="E31" i="4"/>
  <c r="U31" i="4" s="1"/>
  <c r="S30" i="4"/>
  <c r="R30" i="4"/>
  <c r="Q30" i="4"/>
  <c r="P30" i="4"/>
  <c r="E30" i="4"/>
  <c r="T30" i="4" s="1"/>
  <c r="S29" i="4"/>
  <c r="R29" i="4"/>
  <c r="Q29" i="4"/>
  <c r="P29" i="4"/>
  <c r="E29" i="4"/>
  <c r="U29" i="4" s="1"/>
  <c r="U28" i="4"/>
  <c r="S28" i="4"/>
  <c r="R28" i="4"/>
  <c r="Q28" i="4"/>
  <c r="P28" i="4"/>
  <c r="P27" i="4" s="1"/>
  <c r="E28" i="4"/>
  <c r="T28" i="4" s="1"/>
  <c r="S27" i="4"/>
  <c r="R27" i="4"/>
  <c r="S26" i="4"/>
  <c r="R26" i="4"/>
  <c r="Q26" i="4"/>
  <c r="P26" i="4"/>
  <c r="E26" i="4"/>
  <c r="U26" i="4" s="1"/>
  <c r="S25" i="4"/>
  <c r="R25" i="4"/>
  <c r="Q25" i="4"/>
  <c r="P25" i="4"/>
  <c r="E25" i="4"/>
  <c r="T25" i="4" s="1"/>
  <c r="S24" i="4"/>
  <c r="R24" i="4"/>
  <c r="Q24" i="4"/>
  <c r="P24" i="4"/>
  <c r="E24" i="4"/>
  <c r="T24" i="4" s="1"/>
  <c r="S23" i="4"/>
  <c r="R23" i="4"/>
  <c r="Q23" i="4"/>
  <c r="P23" i="4"/>
  <c r="E23" i="4"/>
  <c r="T23" i="4" s="1"/>
  <c r="S22" i="4"/>
  <c r="R22" i="4"/>
  <c r="Q22" i="4"/>
  <c r="P22" i="4"/>
  <c r="E22" i="4"/>
  <c r="U22" i="4" s="1"/>
  <c r="S21" i="4"/>
  <c r="R21" i="4"/>
  <c r="Q21" i="4"/>
  <c r="P21" i="4"/>
  <c r="E21" i="4"/>
  <c r="T21" i="4" s="1"/>
  <c r="S20" i="4"/>
  <c r="R20" i="4"/>
  <c r="Q20" i="4"/>
  <c r="P20" i="4"/>
  <c r="E20" i="4"/>
  <c r="U20" i="4" s="1"/>
  <c r="S19" i="4"/>
  <c r="R19" i="4"/>
  <c r="Q19" i="4"/>
  <c r="P19" i="4"/>
  <c r="E19" i="4"/>
  <c r="U19" i="4" s="1"/>
  <c r="S18" i="4"/>
  <c r="R18" i="4"/>
  <c r="Q18" i="4"/>
  <c r="P18" i="4"/>
  <c r="E18" i="4"/>
  <c r="U18" i="4" s="1"/>
  <c r="S17" i="4"/>
  <c r="R17" i="4"/>
  <c r="Q17" i="4"/>
  <c r="P17" i="4"/>
  <c r="E17" i="4"/>
  <c r="T17" i="4" s="1"/>
  <c r="S16" i="4"/>
  <c r="R16" i="4"/>
  <c r="Q16" i="4"/>
  <c r="U16" i="4" s="1"/>
  <c r="P16" i="4"/>
  <c r="E16" i="4"/>
  <c r="S15" i="4"/>
  <c r="R15" i="4"/>
  <c r="Q15" i="4"/>
  <c r="P15" i="4"/>
  <c r="E15" i="4"/>
  <c r="T15" i="4" s="1"/>
  <c r="S14" i="4"/>
  <c r="R14" i="4"/>
  <c r="Q14" i="4"/>
  <c r="P14" i="4"/>
  <c r="E14" i="4"/>
  <c r="U14" i="4" s="1"/>
  <c r="S13" i="4"/>
  <c r="R13" i="4"/>
  <c r="Q13" i="4"/>
  <c r="P13" i="4"/>
  <c r="E13" i="4"/>
  <c r="T13" i="4" s="1"/>
  <c r="S12" i="4"/>
  <c r="R12" i="4"/>
  <c r="Q12" i="4"/>
  <c r="P12" i="4"/>
  <c r="E12" i="4"/>
  <c r="U12" i="4" s="1"/>
  <c r="S11" i="4"/>
  <c r="R11" i="4"/>
  <c r="Q11" i="4"/>
  <c r="P11" i="4"/>
  <c r="E11" i="4"/>
  <c r="U11" i="4" s="1"/>
  <c r="S10" i="4"/>
  <c r="R10" i="4"/>
  <c r="Q10" i="4"/>
  <c r="P10" i="4"/>
  <c r="E10" i="4"/>
  <c r="S9" i="4"/>
  <c r="R9" i="4"/>
  <c r="S8" i="4"/>
  <c r="R8" i="4"/>
  <c r="S62" i="3"/>
  <c r="R62" i="3"/>
  <c r="S61" i="3"/>
  <c r="R61" i="3"/>
  <c r="Q61" i="3"/>
  <c r="P61" i="3"/>
  <c r="E61" i="3"/>
  <c r="T61" i="3" s="1"/>
  <c r="S60" i="3"/>
  <c r="R60" i="3"/>
  <c r="Q60" i="3"/>
  <c r="P60" i="3"/>
  <c r="P59" i="3" s="1"/>
  <c r="E60" i="3"/>
  <c r="S59" i="3"/>
  <c r="R59" i="3"/>
  <c r="S58" i="3"/>
  <c r="R58" i="3"/>
  <c r="S57" i="3"/>
  <c r="R57" i="3"/>
  <c r="Q57" i="3"/>
  <c r="P57" i="3"/>
  <c r="E57" i="3"/>
  <c r="U57" i="3" s="1"/>
  <c r="S56" i="3"/>
  <c r="R56" i="3"/>
  <c r="Q56" i="3"/>
  <c r="P56" i="3"/>
  <c r="E56" i="3"/>
  <c r="U56" i="3" s="1"/>
  <c r="S55" i="3"/>
  <c r="R55" i="3"/>
  <c r="Q55" i="3"/>
  <c r="P55" i="3"/>
  <c r="E55" i="3"/>
  <c r="T55" i="3" s="1"/>
  <c r="S54" i="3"/>
  <c r="R54" i="3"/>
  <c r="Q54" i="3"/>
  <c r="Q53" i="3" s="1"/>
  <c r="P54" i="3"/>
  <c r="E54" i="3"/>
  <c r="T54" i="3" s="1"/>
  <c r="S53" i="3"/>
  <c r="R53" i="3"/>
  <c r="S52" i="3"/>
  <c r="R52" i="3"/>
  <c r="Q52" i="3"/>
  <c r="P52" i="3"/>
  <c r="E52" i="3"/>
  <c r="U52" i="3" s="1"/>
  <c r="S51" i="3"/>
  <c r="R51" i="3"/>
  <c r="Q51" i="3"/>
  <c r="P51" i="3"/>
  <c r="E51" i="3"/>
  <c r="U51" i="3" s="1"/>
  <c r="S50" i="3"/>
  <c r="R50" i="3"/>
  <c r="Q50" i="3"/>
  <c r="P50" i="3"/>
  <c r="E50" i="3"/>
  <c r="T50" i="3" s="1"/>
  <c r="T49" i="3"/>
  <c r="S49" i="3"/>
  <c r="R49" i="3"/>
  <c r="Q49" i="3"/>
  <c r="P49" i="3"/>
  <c r="E49" i="3"/>
  <c r="U49" i="3" s="1"/>
  <c r="S48" i="3"/>
  <c r="R48" i="3"/>
  <c r="Q48" i="3"/>
  <c r="P48" i="3"/>
  <c r="E48" i="3"/>
  <c r="U48" i="3" s="1"/>
  <c r="S47" i="3"/>
  <c r="R47" i="3"/>
  <c r="Q47" i="3"/>
  <c r="P47" i="3"/>
  <c r="E47" i="3"/>
  <c r="U47" i="3" s="1"/>
  <c r="S46" i="3"/>
  <c r="R46" i="3"/>
  <c r="Q46" i="3"/>
  <c r="P46" i="3"/>
  <c r="E46" i="3"/>
  <c r="T46" i="3" s="1"/>
  <c r="S45" i="3"/>
  <c r="R45" i="3"/>
  <c r="Q45" i="3"/>
  <c r="U45" i="3" s="1"/>
  <c r="P45" i="3"/>
  <c r="E45" i="3"/>
  <c r="S44" i="3"/>
  <c r="R44" i="3"/>
  <c r="Q44" i="3"/>
  <c r="P44" i="3"/>
  <c r="P43" i="3" s="1"/>
  <c r="E44" i="3"/>
  <c r="U44" i="3" s="1"/>
  <c r="S43" i="3"/>
  <c r="R43" i="3"/>
  <c r="S42" i="3"/>
  <c r="R42" i="3"/>
  <c r="S41" i="3"/>
  <c r="R41" i="3"/>
  <c r="Q41" i="3"/>
  <c r="P41" i="3"/>
  <c r="E41" i="3"/>
  <c r="U41" i="3" s="1"/>
  <c r="S40" i="3"/>
  <c r="R40" i="3"/>
  <c r="Q40" i="3"/>
  <c r="P40" i="3"/>
  <c r="E40" i="3"/>
  <c r="T40" i="3" s="1"/>
  <c r="S39" i="3"/>
  <c r="R39" i="3"/>
  <c r="Q39" i="3"/>
  <c r="P39" i="3"/>
  <c r="E39" i="3"/>
  <c r="U39" i="3" s="1"/>
  <c r="U38" i="3"/>
  <c r="S38" i="3"/>
  <c r="R38" i="3"/>
  <c r="Q38" i="3"/>
  <c r="P38" i="3"/>
  <c r="E38" i="3"/>
  <c r="T38" i="3" s="1"/>
  <c r="S37" i="3"/>
  <c r="R37" i="3"/>
  <c r="Q37" i="3"/>
  <c r="P37" i="3"/>
  <c r="E37" i="3"/>
  <c r="U37" i="3" s="1"/>
  <c r="S36" i="3"/>
  <c r="R36" i="3"/>
  <c r="Q36" i="3"/>
  <c r="P36" i="3"/>
  <c r="E36" i="3"/>
  <c r="T36" i="3" s="1"/>
  <c r="S35" i="3"/>
  <c r="R35" i="3"/>
  <c r="Q35" i="3"/>
  <c r="U35" i="3" s="1"/>
  <c r="P35" i="3"/>
  <c r="T35" i="3" s="1"/>
  <c r="E35" i="3"/>
  <c r="S34" i="3"/>
  <c r="R34" i="3"/>
  <c r="Q34" i="3"/>
  <c r="P34" i="3"/>
  <c r="E34" i="3"/>
  <c r="U34" i="3" s="1"/>
  <c r="S33" i="3"/>
  <c r="R33" i="3"/>
  <c r="Q33" i="3"/>
  <c r="P33" i="3"/>
  <c r="E33" i="3"/>
  <c r="U33" i="3" s="1"/>
  <c r="S32" i="3"/>
  <c r="R32" i="3"/>
  <c r="Q32" i="3"/>
  <c r="P32" i="3"/>
  <c r="E32" i="3"/>
  <c r="S31" i="3"/>
  <c r="R31" i="3"/>
  <c r="Q31" i="3"/>
  <c r="P31" i="3"/>
  <c r="E31" i="3"/>
  <c r="U31" i="3" s="1"/>
  <c r="S30" i="3"/>
  <c r="R30" i="3"/>
  <c r="Q30" i="3"/>
  <c r="P30" i="3"/>
  <c r="E30" i="3"/>
  <c r="S29" i="3"/>
  <c r="R29" i="3"/>
  <c r="Q29" i="3"/>
  <c r="P29" i="3"/>
  <c r="E29" i="3"/>
  <c r="U29" i="3" s="1"/>
  <c r="S28" i="3"/>
  <c r="R28" i="3"/>
  <c r="Q28" i="3"/>
  <c r="P28" i="3"/>
  <c r="E28" i="3"/>
  <c r="U28" i="3" s="1"/>
  <c r="S27" i="3"/>
  <c r="R27" i="3"/>
  <c r="S26" i="3"/>
  <c r="R26" i="3"/>
  <c r="Q26" i="3"/>
  <c r="U26" i="3" s="1"/>
  <c r="P26" i="3"/>
  <c r="T26" i="3" s="1"/>
  <c r="E26" i="3"/>
  <c r="S25" i="3"/>
  <c r="R25" i="3"/>
  <c r="Q25" i="3"/>
  <c r="P25" i="3"/>
  <c r="E25" i="3"/>
  <c r="U25" i="3" s="1"/>
  <c r="S24" i="3"/>
  <c r="R24" i="3"/>
  <c r="Q24" i="3"/>
  <c r="P24" i="3"/>
  <c r="E24" i="3"/>
  <c r="U24" i="3" s="1"/>
  <c r="S23" i="3"/>
  <c r="R23" i="3"/>
  <c r="Q23" i="3"/>
  <c r="P23" i="3"/>
  <c r="E23" i="3"/>
  <c r="T23" i="3" s="1"/>
  <c r="S22" i="3"/>
  <c r="R22" i="3"/>
  <c r="Q22" i="3"/>
  <c r="P22" i="3"/>
  <c r="E22" i="3"/>
  <c r="T22" i="3" s="1"/>
  <c r="S21" i="3"/>
  <c r="R21" i="3"/>
  <c r="Q21" i="3"/>
  <c r="P21" i="3"/>
  <c r="E21" i="3"/>
  <c r="U21" i="3" s="1"/>
  <c r="S20" i="3"/>
  <c r="R20" i="3"/>
  <c r="Q20" i="3"/>
  <c r="P20" i="3"/>
  <c r="E20" i="3"/>
  <c r="U20" i="3" s="1"/>
  <c r="S19" i="3"/>
  <c r="R19" i="3"/>
  <c r="Q19" i="3"/>
  <c r="P19" i="3"/>
  <c r="E19" i="3"/>
  <c r="T19" i="3" s="1"/>
  <c r="T18" i="3"/>
  <c r="S18" i="3"/>
  <c r="R18" i="3"/>
  <c r="Q18" i="3"/>
  <c r="P18" i="3"/>
  <c r="E18" i="3"/>
  <c r="U18" i="3" s="1"/>
  <c r="S17" i="3"/>
  <c r="R17" i="3"/>
  <c r="Q17" i="3"/>
  <c r="P17" i="3"/>
  <c r="E17" i="3"/>
  <c r="U17" i="3" s="1"/>
  <c r="S16" i="3"/>
  <c r="R16" i="3"/>
  <c r="Q16" i="3"/>
  <c r="P16" i="3"/>
  <c r="E16" i="3"/>
  <c r="U16" i="3" s="1"/>
  <c r="S15" i="3"/>
  <c r="R15" i="3"/>
  <c r="Q15" i="3"/>
  <c r="P15" i="3"/>
  <c r="E15" i="3"/>
  <c r="T15" i="3" s="1"/>
  <c r="S14" i="3"/>
  <c r="R14" i="3"/>
  <c r="Q14" i="3"/>
  <c r="U14" i="3" s="1"/>
  <c r="P14" i="3"/>
  <c r="E14" i="3"/>
  <c r="S13" i="3"/>
  <c r="R13" i="3"/>
  <c r="Q13" i="3"/>
  <c r="P13" i="3"/>
  <c r="E13" i="3"/>
  <c r="U13" i="3" s="1"/>
  <c r="S12" i="3"/>
  <c r="R12" i="3"/>
  <c r="Q12" i="3"/>
  <c r="P12" i="3"/>
  <c r="E12" i="3"/>
  <c r="U12" i="3" s="1"/>
  <c r="S11" i="3"/>
  <c r="R11" i="3"/>
  <c r="Q11" i="3"/>
  <c r="P11" i="3"/>
  <c r="E11" i="3"/>
  <c r="T11" i="3" s="1"/>
  <c r="S10" i="3"/>
  <c r="R10" i="3"/>
  <c r="Q10" i="3"/>
  <c r="P10" i="3"/>
  <c r="E10" i="3"/>
  <c r="U10" i="3" s="1"/>
  <c r="S9" i="3"/>
  <c r="R9" i="3"/>
  <c r="S8" i="3"/>
  <c r="R8" i="3"/>
  <c r="R62" i="2"/>
  <c r="S61" i="2"/>
  <c r="R61" i="2"/>
  <c r="Q61" i="2"/>
  <c r="P61" i="2"/>
  <c r="E61" i="2"/>
  <c r="U61" i="2" s="1"/>
  <c r="S60" i="2"/>
  <c r="R60" i="2"/>
  <c r="Q60" i="2"/>
  <c r="P60" i="2"/>
  <c r="P59" i="2" s="1"/>
  <c r="E60" i="2"/>
  <c r="S59" i="2"/>
  <c r="R59" i="2"/>
  <c r="R58" i="2"/>
  <c r="S57" i="2"/>
  <c r="R57" i="2"/>
  <c r="Q57" i="2"/>
  <c r="P57" i="2"/>
  <c r="E57" i="2"/>
  <c r="T57" i="2" s="1"/>
  <c r="S56" i="2"/>
  <c r="R56" i="2"/>
  <c r="Q56" i="2"/>
  <c r="P56" i="2"/>
  <c r="E56" i="2"/>
  <c r="T56" i="2" s="1"/>
  <c r="S55" i="2"/>
  <c r="R55" i="2"/>
  <c r="Q55" i="2"/>
  <c r="P55" i="2"/>
  <c r="E55" i="2"/>
  <c r="U55" i="2" s="1"/>
  <c r="S54" i="2"/>
  <c r="R54" i="2"/>
  <c r="Q54" i="2"/>
  <c r="P54" i="2"/>
  <c r="P53" i="2" s="1"/>
  <c r="E54" i="2"/>
  <c r="T54" i="2" s="1"/>
  <c r="S53" i="2"/>
  <c r="R53" i="2"/>
  <c r="S52" i="2"/>
  <c r="R52" i="2"/>
  <c r="Q52" i="2"/>
  <c r="P52" i="2"/>
  <c r="E52" i="2"/>
  <c r="T52" i="2" s="1"/>
  <c r="S51" i="2"/>
  <c r="R51" i="2"/>
  <c r="Q51" i="2"/>
  <c r="P51" i="2"/>
  <c r="E51" i="2"/>
  <c r="U51" i="2" s="1"/>
  <c r="S50" i="2"/>
  <c r="R50" i="2"/>
  <c r="Q50" i="2"/>
  <c r="P50" i="2"/>
  <c r="E50" i="2"/>
  <c r="U50" i="2" s="1"/>
  <c r="S49" i="2"/>
  <c r="R49" i="2"/>
  <c r="Q49" i="2"/>
  <c r="P49" i="2"/>
  <c r="E49" i="2"/>
  <c r="U49" i="2" s="1"/>
  <c r="S48" i="2"/>
  <c r="R48" i="2"/>
  <c r="Q48" i="2"/>
  <c r="P48" i="2"/>
  <c r="E48" i="2"/>
  <c r="T48" i="2" s="1"/>
  <c r="S47" i="2"/>
  <c r="R47" i="2"/>
  <c r="Q47" i="2"/>
  <c r="P47" i="2"/>
  <c r="E47" i="2"/>
  <c r="U47" i="2" s="1"/>
  <c r="S46" i="2"/>
  <c r="R46" i="2"/>
  <c r="Q46" i="2"/>
  <c r="U46" i="2" s="1"/>
  <c r="P46" i="2"/>
  <c r="E46" i="2"/>
  <c r="S45" i="2"/>
  <c r="R45" i="2"/>
  <c r="Q45" i="2"/>
  <c r="P45" i="2"/>
  <c r="E45" i="2"/>
  <c r="U45" i="2" s="1"/>
  <c r="S44" i="2"/>
  <c r="R44" i="2"/>
  <c r="Q44" i="2"/>
  <c r="Q43" i="2" s="1"/>
  <c r="P44" i="2"/>
  <c r="E44" i="2"/>
  <c r="S43" i="2"/>
  <c r="R43" i="2"/>
  <c r="R42" i="2"/>
  <c r="S41" i="2"/>
  <c r="R41" i="2"/>
  <c r="Q41" i="2"/>
  <c r="P41" i="2"/>
  <c r="E41" i="2"/>
  <c r="U41" i="2" s="1"/>
  <c r="S40" i="2"/>
  <c r="R40" i="2"/>
  <c r="Q40" i="2"/>
  <c r="P40" i="2"/>
  <c r="E40" i="2"/>
  <c r="U40" i="2" s="1"/>
  <c r="S39" i="2"/>
  <c r="R39" i="2"/>
  <c r="Q39" i="2"/>
  <c r="P39" i="2"/>
  <c r="E39" i="2"/>
  <c r="U39" i="2" s="1"/>
  <c r="S38" i="2"/>
  <c r="R38" i="2"/>
  <c r="Q38" i="2"/>
  <c r="P38" i="2"/>
  <c r="E38" i="2"/>
  <c r="T38" i="2" s="1"/>
  <c r="S37" i="2"/>
  <c r="R37" i="2"/>
  <c r="Q37" i="2"/>
  <c r="P37" i="2"/>
  <c r="E37" i="2"/>
  <c r="U37" i="2" s="1"/>
  <c r="U36" i="2"/>
  <c r="S36" i="2"/>
  <c r="R36" i="2"/>
  <c r="Q36" i="2"/>
  <c r="P36" i="2"/>
  <c r="E36" i="2"/>
  <c r="T36" i="2" s="1"/>
  <c r="S35" i="2"/>
  <c r="R35" i="2"/>
  <c r="Q35" i="2"/>
  <c r="P35" i="2"/>
  <c r="E35" i="2"/>
  <c r="S34" i="2"/>
  <c r="R34" i="2"/>
  <c r="Q34" i="2"/>
  <c r="P34" i="2"/>
  <c r="E34" i="2"/>
  <c r="T34" i="2" s="1"/>
  <c r="S33" i="2"/>
  <c r="R33" i="2"/>
  <c r="Q33" i="2"/>
  <c r="U33" i="2" s="1"/>
  <c r="P33" i="2"/>
  <c r="T33" i="2" s="1"/>
  <c r="E33" i="2"/>
  <c r="S32" i="2"/>
  <c r="R32" i="2"/>
  <c r="Q32" i="2"/>
  <c r="P32" i="2"/>
  <c r="E32" i="2"/>
  <c r="S31" i="2"/>
  <c r="R31" i="2"/>
  <c r="Q31" i="2"/>
  <c r="P31" i="2"/>
  <c r="E31" i="2"/>
  <c r="U31" i="2" s="1"/>
  <c r="S30" i="2"/>
  <c r="R30" i="2"/>
  <c r="Q30" i="2"/>
  <c r="P30" i="2"/>
  <c r="E30" i="2"/>
  <c r="T30" i="2" s="1"/>
  <c r="S29" i="2"/>
  <c r="R29" i="2"/>
  <c r="Q29" i="2"/>
  <c r="U29" i="2" s="1"/>
  <c r="P29" i="2"/>
  <c r="T29" i="2" s="1"/>
  <c r="E29" i="2"/>
  <c r="S28" i="2"/>
  <c r="R28" i="2"/>
  <c r="Q28" i="2"/>
  <c r="Q27" i="2" s="1"/>
  <c r="P28" i="2"/>
  <c r="E28" i="2"/>
  <c r="U28" i="2" s="1"/>
  <c r="S27" i="2"/>
  <c r="R27" i="2"/>
  <c r="S26" i="2"/>
  <c r="R26" i="2"/>
  <c r="Q26" i="2"/>
  <c r="P26" i="2"/>
  <c r="E26" i="2"/>
  <c r="U26" i="2" s="1"/>
  <c r="S25" i="2"/>
  <c r="R25" i="2"/>
  <c r="Q25" i="2"/>
  <c r="P25" i="2"/>
  <c r="E25" i="2"/>
  <c r="T25" i="2" s="1"/>
  <c r="S24" i="2"/>
  <c r="R24" i="2"/>
  <c r="Q24" i="2"/>
  <c r="P24" i="2"/>
  <c r="E24" i="2"/>
  <c r="U24" i="2" s="1"/>
  <c r="S23" i="2"/>
  <c r="R23" i="2"/>
  <c r="Q23" i="2"/>
  <c r="P23" i="2"/>
  <c r="E23" i="2"/>
  <c r="U23" i="2" s="1"/>
  <c r="S22" i="2"/>
  <c r="R22" i="2"/>
  <c r="Q22" i="2"/>
  <c r="P22" i="2"/>
  <c r="E22" i="2"/>
  <c r="U22" i="2" s="1"/>
  <c r="S21" i="2"/>
  <c r="R21" i="2"/>
  <c r="Q21" i="2"/>
  <c r="P21" i="2"/>
  <c r="E21" i="2"/>
  <c r="T21" i="2" s="1"/>
  <c r="S20" i="2"/>
  <c r="R20" i="2"/>
  <c r="Q20" i="2"/>
  <c r="P20" i="2"/>
  <c r="E20" i="2"/>
  <c r="U20" i="2" s="1"/>
  <c r="S19" i="2"/>
  <c r="R19" i="2"/>
  <c r="Q19" i="2"/>
  <c r="P19" i="2"/>
  <c r="E19" i="2"/>
  <c r="T19" i="2" s="1"/>
  <c r="S18" i="2"/>
  <c r="R18" i="2"/>
  <c r="Q18" i="2"/>
  <c r="P18" i="2"/>
  <c r="E18" i="2"/>
  <c r="U18" i="2" s="1"/>
  <c r="S17" i="2"/>
  <c r="R17" i="2"/>
  <c r="Q17" i="2"/>
  <c r="P17" i="2"/>
  <c r="E17" i="2"/>
  <c r="T17" i="2" s="1"/>
  <c r="S16" i="2"/>
  <c r="R16" i="2"/>
  <c r="Q16" i="2"/>
  <c r="P16" i="2"/>
  <c r="E16" i="2"/>
  <c r="U16" i="2" s="1"/>
  <c r="S15" i="2"/>
  <c r="R15" i="2"/>
  <c r="Q15" i="2"/>
  <c r="P15" i="2"/>
  <c r="E15" i="2"/>
  <c r="U15" i="2" s="1"/>
  <c r="S14" i="2"/>
  <c r="R14" i="2"/>
  <c r="Q14" i="2"/>
  <c r="P14" i="2"/>
  <c r="E14" i="2"/>
  <c r="U14" i="2" s="1"/>
  <c r="S13" i="2"/>
  <c r="R13" i="2"/>
  <c r="Q13" i="2"/>
  <c r="P13" i="2"/>
  <c r="E13" i="2"/>
  <c r="T13" i="2" s="1"/>
  <c r="S12" i="2"/>
  <c r="R12" i="2"/>
  <c r="Q12" i="2"/>
  <c r="P12" i="2"/>
  <c r="E12" i="2"/>
  <c r="U12" i="2" s="1"/>
  <c r="S11" i="2"/>
  <c r="R11" i="2"/>
  <c r="Q11" i="2"/>
  <c r="P11" i="2"/>
  <c r="E11" i="2"/>
  <c r="T11" i="2" s="1"/>
  <c r="S10" i="2"/>
  <c r="R10" i="2"/>
  <c r="Q10" i="2"/>
  <c r="P10" i="2"/>
  <c r="E10" i="2"/>
  <c r="S9" i="2"/>
  <c r="R9" i="2"/>
  <c r="S8" i="2"/>
  <c r="R8" i="2"/>
  <c r="S62" i="1"/>
  <c r="R62" i="1"/>
  <c r="S61" i="1"/>
  <c r="R61" i="1"/>
  <c r="Q61" i="1"/>
  <c r="P61" i="1"/>
  <c r="E61" i="1"/>
  <c r="T61" i="1" s="1"/>
  <c r="S60" i="1"/>
  <c r="R60" i="1"/>
  <c r="Q60" i="1"/>
  <c r="P60" i="1"/>
  <c r="P59" i="1" s="1"/>
  <c r="E60" i="1"/>
  <c r="S59" i="1"/>
  <c r="R59" i="1"/>
  <c r="S58" i="1"/>
  <c r="R58" i="1"/>
  <c r="S57" i="1"/>
  <c r="R57" i="1"/>
  <c r="Q57" i="1"/>
  <c r="P57" i="1"/>
  <c r="E57" i="1"/>
  <c r="U57" i="1" s="1"/>
  <c r="S56" i="1"/>
  <c r="R56" i="1"/>
  <c r="Q56" i="1"/>
  <c r="P56" i="1"/>
  <c r="E56" i="1"/>
  <c r="U56" i="1" s="1"/>
  <c r="S55" i="1"/>
  <c r="R55" i="1"/>
  <c r="Q55" i="1"/>
  <c r="P55" i="1"/>
  <c r="E55" i="1"/>
  <c r="T55" i="1" s="1"/>
  <c r="S54" i="1"/>
  <c r="R54" i="1"/>
  <c r="Q54" i="1"/>
  <c r="P54" i="1"/>
  <c r="E54" i="1"/>
  <c r="U54" i="1" s="1"/>
  <c r="S53" i="1"/>
  <c r="R53" i="1"/>
  <c r="S52" i="1"/>
  <c r="R52" i="1"/>
  <c r="Q52" i="1"/>
  <c r="P52" i="1"/>
  <c r="E52" i="1"/>
  <c r="T52" i="1" s="1"/>
  <c r="S51" i="1"/>
  <c r="R51" i="1"/>
  <c r="Q51" i="1"/>
  <c r="P51" i="1"/>
  <c r="E51" i="1"/>
  <c r="U51" i="1" s="1"/>
  <c r="S50" i="1"/>
  <c r="R50" i="1"/>
  <c r="Q50" i="1"/>
  <c r="P50" i="1"/>
  <c r="E50" i="1"/>
  <c r="T50" i="1" s="1"/>
  <c r="S49" i="1"/>
  <c r="R49" i="1"/>
  <c r="Q49" i="1"/>
  <c r="P49" i="1"/>
  <c r="E49" i="1"/>
  <c r="U49" i="1" s="1"/>
  <c r="S48" i="1"/>
  <c r="R48" i="1"/>
  <c r="Q48" i="1"/>
  <c r="P48" i="1"/>
  <c r="E48" i="1"/>
  <c r="U48" i="1" s="1"/>
  <c r="S47" i="1"/>
  <c r="R47" i="1"/>
  <c r="Q47" i="1"/>
  <c r="P47" i="1"/>
  <c r="E47" i="1"/>
  <c r="U47" i="1" s="1"/>
  <c r="S46" i="1"/>
  <c r="R46" i="1"/>
  <c r="Q46" i="1"/>
  <c r="P46" i="1"/>
  <c r="E46" i="1"/>
  <c r="T46" i="1" s="1"/>
  <c r="S45" i="1"/>
  <c r="R45" i="1"/>
  <c r="Q45" i="1"/>
  <c r="U45" i="1" s="1"/>
  <c r="P45" i="1"/>
  <c r="E45" i="1"/>
  <c r="S44" i="1"/>
  <c r="R44" i="1"/>
  <c r="Q44" i="1"/>
  <c r="Q43" i="1" s="1"/>
  <c r="P44" i="1"/>
  <c r="E44" i="1"/>
  <c r="S43" i="1"/>
  <c r="R43" i="1"/>
  <c r="S42" i="1"/>
  <c r="R42" i="1"/>
  <c r="S41" i="1"/>
  <c r="R41" i="1"/>
  <c r="Q41" i="1"/>
  <c r="P41" i="1"/>
  <c r="E41" i="1"/>
  <c r="U41" i="1" s="1"/>
  <c r="S40" i="1"/>
  <c r="R40" i="1"/>
  <c r="Q40" i="1"/>
  <c r="P40" i="1"/>
  <c r="E40" i="1"/>
  <c r="T40" i="1" s="1"/>
  <c r="S39" i="1"/>
  <c r="R39" i="1"/>
  <c r="Q39" i="1"/>
  <c r="P39" i="1"/>
  <c r="E39" i="1"/>
  <c r="U39" i="1" s="1"/>
  <c r="U38" i="1"/>
  <c r="S38" i="1"/>
  <c r="R38" i="1"/>
  <c r="Q38" i="1"/>
  <c r="P38" i="1"/>
  <c r="E38" i="1"/>
  <c r="T38" i="1" s="1"/>
  <c r="S37" i="1"/>
  <c r="R37" i="1"/>
  <c r="Q37" i="1"/>
  <c r="P37" i="1"/>
  <c r="E37" i="1"/>
  <c r="U37" i="1" s="1"/>
  <c r="S36" i="1"/>
  <c r="R36" i="1"/>
  <c r="Q36" i="1"/>
  <c r="P36" i="1"/>
  <c r="E36" i="1"/>
  <c r="T36" i="1" s="1"/>
  <c r="S35" i="1"/>
  <c r="R35" i="1"/>
  <c r="Q35" i="1"/>
  <c r="P35" i="1"/>
  <c r="T35" i="1" s="1"/>
  <c r="E35" i="1"/>
  <c r="S34" i="1"/>
  <c r="R34" i="1"/>
  <c r="Q34" i="1"/>
  <c r="P34" i="1"/>
  <c r="E34" i="1"/>
  <c r="U34" i="1" s="1"/>
  <c r="S33" i="1"/>
  <c r="R33" i="1"/>
  <c r="Q33" i="1"/>
  <c r="P33" i="1"/>
  <c r="E33" i="1"/>
  <c r="U33" i="1" s="1"/>
  <c r="S32" i="1"/>
  <c r="R32" i="1"/>
  <c r="Q32" i="1"/>
  <c r="P32" i="1"/>
  <c r="E32" i="1"/>
  <c r="T32" i="1" s="1"/>
  <c r="S31" i="1"/>
  <c r="R31" i="1"/>
  <c r="Q31" i="1"/>
  <c r="P31" i="1"/>
  <c r="E31" i="1"/>
  <c r="T31" i="1" s="1"/>
  <c r="S30" i="1"/>
  <c r="R30" i="1"/>
  <c r="Q30" i="1"/>
  <c r="P30" i="1"/>
  <c r="E30" i="1"/>
  <c r="T30" i="1" s="1"/>
  <c r="S29" i="1"/>
  <c r="R29" i="1"/>
  <c r="Q29" i="1"/>
  <c r="P29" i="1"/>
  <c r="E29" i="1"/>
  <c r="S28" i="1"/>
  <c r="R28" i="1"/>
  <c r="Q28" i="1"/>
  <c r="P28" i="1"/>
  <c r="E28" i="1"/>
  <c r="S27" i="1"/>
  <c r="R27" i="1"/>
  <c r="S26" i="1"/>
  <c r="R26" i="1"/>
  <c r="Q26" i="1"/>
  <c r="P26" i="1"/>
  <c r="E26" i="1"/>
  <c r="U26" i="1" s="1"/>
  <c r="S25" i="1"/>
  <c r="R25" i="1"/>
  <c r="Q25" i="1"/>
  <c r="P25" i="1"/>
  <c r="E25" i="1"/>
  <c r="U25" i="1" s="1"/>
  <c r="S24" i="1"/>
  <c r="R24" i="1"/>
  <c r="Q24" i="1"/>
  <c r="P24" i="1"/>
  <c r="E24" i="1"/>
  <c r="U24" i="1" s="1"/>
  <c r="S23" i="1"/>
  <c r="R23" i="1"/>
  <c r="Q23" i="1"/>
  <c r="P23" i="1"/>
  <c r="E23" i="1"/>
  <c r="T23" i="1" s="1"/>
  <c r="S22" i="1"/>
  <c r="R22" i="1"/>
  <c r="Q22" i="1"/>
  <c r="U22" i="1" s="1"/>
  <c r="P22" i="1"/>
  <c r="T22" i="1" s="1"/>
  <c r="E22" i="1"/>
  <c r="S21" i="1"/>
  <c r="R21" i="1"/>
  <c r="Q21" i="1"/>
  <c r="P21" i="1"/>
  <c r="E21" i="1"/>
  <c r="T21" i="1" s="1"/>
  <c r="S20" i="1"/>
  <c r="R20" i="1"/>
  <c r="Q20" i="1"/>
  <c r="P20" i="1"/>
  <c r="E20" i="1"/>
  <c r="U20" i="1" s="1"/>
  <c r="S19" i="1"/>
  <c r="R19" i="1"/>
  <c r="Q19" i="1"/>
  <c r="P19" i="1"/>
  <c r="E19" i="1"/>
  <c r="T19" i="1" s="1"/>
  <c r="S18" i="1"/>
  <c r="R18" i="1"/>
  <c r="Q18" i="1"/>
  <c r="P18" i="1"/>
  <c r="E18" i="1"/>
  <c r="U18" i="1" s="1"/>
  <c r="S17" i="1"/>
  <c r="R17" i="1"/>
  <c r="Q17" i="1"/>
  <c r="P17" i="1"/>
  <c r="E17" i="1"/>
  <c r="U17" i="1" s="1"/>
  <c r="S16" i="1"/>
  <c r="R16" i="1"/>
  <c r="Q16" i="1"/>
  <c r="P16" i="1"/>
  <c r="E16" i="1"/>
  <c r="U16" i="1" s="1"/>
  <c r="S15" i="1"/>
  <c r="R15" i="1"/>
  <c r="Q15" i="1"/>
  <c r="P15" i="1"/>
  <c r="E15" i="1"/>
  <c r="T15" i="1" s="1"/>
  <c r="S14" i="1"/>
  <c r="R14" i="1"/>
  <c r="Q14" i="1"/>
  <c r="U14" i="1" s="1"/>
  <c r="P14" i="1"/>
  <c r="E14" i="1"/>
  <c r="T14" i="1" s="1"/>
  <c r="S13" i="1"/>
  <c r="R13" i="1"/>
  <c r="Q13" i="1"/>
  <c r="P13" i="1"/>
  <c r="E13" i="1"/>
  <c r="T13" i="1" s="1"/>
  <c r="S12" i="1"/>
  <c r="R12" i="1"/>
  <c r="Q12" i="1"/>
  <c r="P12" i="1"/>
  <c r="E12" i="1"/>
  <c r="U12" i="1" s="1"/>
  <c r="S11" i="1"/>
  <c r="R11" i="1"/>
  <c r="Q11" i="1"/>
  <c r="P11" i="1"/>
  <c r="E11" i="1"/>
  <c r="T11" i="1" s="1"/>
  <c r="S10" i="1"/>
  <c r="R10" i="1"/>
  <c r="Q10" i="1"/>
  <c r="P10" i="1"/>
  <c r="E10" i="1"/>
  <c r="S9" i="1"/>
  <c r="R9" i="1"/>
  <c r="S8" i="1"/>
  <c r="R8" i="1"/>
  <c r="P9" i="1" l="1"/>
  <c r="U13" i="1"/>
  <c r="U29" i="1"/>
  <c r="U31" i="1"/>
  <c r="T45" i="1"/>
  <c r="T49" i="1"/>
  <c r="T54" i="1"/>
  <c r="U11" i="2"/>
  <c r="U19" i="2"/>
  <c r="U35" i="2"/>
  <c r="T37" i="2"/>
  <c r="T47" i="2"/>
  <c r="U56" i="2"/>
  <c r="T10" i="3"/>
  <c r="T21" i="3"/>
  <c r="U22" i="3"/>
  <c r="U36" i="3"/>
  <c r="T44" i="3"/>
  <c r="U54" i="3"/>
  <c r="T16" i="4"/>
  <c r="T20" i="4"/>
  <c r="U24" i="4"/>
  <c r="T33" i="4"/>
  <c r="T41" i="4"/>
  <c r="U55" i="4"/>
  <c r="U10" i="5"/>
  <c r="T35" i="5"/>
  <c r="T45" i="5"/>
  <c r="U49" i="5"/>
  <c r="U54" i="5"/>
  <c r="U57" i="5"/>
  <c r="T15" i="6"/>
  <c r="T26" i="6"/>
  <c r="T41" i="6"/>
  <c r="U61" i="6"/>
  <c r="U15" i="7"/>
  <c r="T48" i="7"/>
  <c r="U49" i="7"/>
  <c r="T54" i="7"/>
  <c r="U56" i="7"/>
  <c r="U38" i="8"/>
  <c r="U50" i="8"/>
  <c r="U18" i="9"/>
  <c r="U21" i="9"/>
  <c r="T30" i="9"/>
  <c r="T35" i="9"/>
  <c r="U39" i="9"/>
  <c r="T49" i="9"/>
  <c r="T19" i="10"/>
  <c r="U20" i="10"/>
  <c r="T29" i="10"/>
  <c r="U46" i="10"/>
  <c r="U13" i="11"/>
  <c r="U50" i="11"/>
  <c r="T28" i="12"/>
  <c r="U29" i="12"/>
  <c r="T36" i="12"/>
  <c r="U37" i="12"/>
  <c r="U48" i="12"/>
  <c r="T51" i="12"/>
  <c r="U11" i="13"/>
  <c r="T14" i="13"/>
  <c r="U18" i="13"/>
  <c r="U45" i="13"/>
  <c r="U54" i="13"/>
  <c r="T12" i="14"/>
  <c r="U15" i="15"/>
  <c r="U22" i="15"/>
  <c r="T45" i="15"/>
  <c r="U49" i="15"/>
  <c r="T54" i="15"/>
  <c r="T12" i="16"/>
  <c r="T61" i="16"/>
  <c r="U15" i="17"/>
  <c r="T18" i="17"/>
  <c r="U22" i="17"/>
  <c r="U31" i="17"/>
  <c r="T45" i="17"/>
  <c r="U49" i="17"/>
  <c r="T54" i="17"/>
  <c r="U13" i="18"/>
  <c r="T55" i="18"/>
  <c r="U19" i="19"/>
  <c r="T22" i="19"/>
  <c r="U26" i="19"/>
  <c r="T31" i="19"/>
  <c r="U35" i="19"/>
  <c r="U46" i="19"/>
  <c r="T49" i="19"/>
  <c r="U55" i="19"/>
  <c r="U13" i="20"/>
  <c r="U19" i="21"/>
  <c r="T22" i="21"/>
  <c r="U26" i="21"/>
  <c r="T31" i="21"/>
  <c r="U35" i="21"/>
  <c r="U46" i="21"/>
  <c r="T49" i="21"/>
  <c r="U55" i="21"/>
  <c r="U23" i="23"/>
  <c r="T26" i="23"/>
  <c r="U32" i="23"/>
  <c r="T45" i="23"/>
  <c r="U49" i="23"/>
  <c r="T54" i="23"/>
  <c r="T12" i="24"/>
  <c r="U30" i="24"/>
  <c r="U38" i="24"/>
  <c r="T41" i="24"/>
  <c r="U23" i="25"/>
  <c r="T26" i="25"/>
  <c r="U35" i="25"/>
  <c r="U46" i="25"/>
  <c r="T49" i="25"/>
  <c r="U55" i="25"/>
  <c r="U13" i="26"/>
  <c r="U23" i="27"/>
  <c r="T26" i="27"/>
  <c r="U35" i="27"/>
  <c r="U46" i="27"/>
  <c r="T49" i="27"/>
  <c r="U55" i="27"/>
  <c r="U13" i="28"/>
  <c r="U56" i="28"/>
  <c r="U57" i="28"/>
  <c r="U14" i="29"/>
  <c r="U61" i="29"/>
  <c r="U32" i="2"/>
  <c r="T47" i="3"/>
  <c r="U23" i="4"/>
  <c r="T29" i="4"/>
  <c r="T37" i="4"/>
  <c r="T49" i="4"/>
  <c r="T26" i="5"/>
  <c r="T31" i="5"/>
  <c r="U48" i="5"/>
  <c r="T18" i="6"/>
  <c r="T37" i="6"/>
  <c r="T51" i="6"/>
  <c r="T14" i="7"/>
  <c r="T26" i="7"/>
  <c r="U32" i="7"/>
  <c r="U40" i="7"/>
  <c r="T37" i="8"/>
  <c r="T14" i="9"/>
  <c r="U52" i="9"/>
  <c r="T54" i="9"/>
  <c r="T12" i="10"/>
  <c r="T56" i="10"/>
  <c r="T24" i="11"/>
  <c r="T33" i="11"/>
  <c r="T47" i="12"/>
  <c r="T10" i="13"/>
  <c r="T57" i="13"/>
  <c r="U11" i="15"/>
  <c r="T14" i="15"/>
  <c r="U38" i="16"/>
  <c r="U56" i="16"/>
  <c r="U57" i="16"/>
  <c r="U11" i="17"/>
  <c r="T14" i="17"/>
  <c r="T12" i="18"/>
  <c r="U15" i="19"/>
  <c r="T45" i="19"/>
  <c r="T54" i="19"/>
  <c r="T12" i="20"/>
  <c r="T61" i="20"/>
  <c r="U15" i="21"/>
  <c r="T45" i="21"/>
  <c r="T54" i="21"/>
  <c r="U13" i="22"/>
  <c r="T55" i="22"/>
  <c r="U19" i="23"/>
  <c r="T22" i="23"/>
  <c r="T31" i="23"/>
  <c r="U34" i="24"/>
  <c r="T37" i="24"/>
  <c r="U52" i="24"/>
  <c r="U19" i="25"/>
  <c r="T22" i="25"/>
  <c r="T31" i="25"/>
  <c r="T45" i="25"/>
  <c r="T54" i="25"/>
  <c r="T12" i="26"/>
  <c r="U19" i="27"/>
  <c r="T22" i="27"/>
  <c r="T31" i="27"/>
  <c r="T45" i="27"/>
  <c r="T54" i="27"/>
  <c r="T12" i="28"/>
  <c r="T60" i="29"/>
  <c r="U35" i="1"/>
  <c r="T39" i="1"/>
  <c r="T14" i="2"/>
  <c r="T22" i="2"/>
  <c r="T13" i="3"/>
  <c r="T39" i="3"/>
  <c r="T36" i="4"/>
  <c r="T22" i="5"/>
  <c r="U34" i="5"/>
  <c r="T60" i="5"/>
  <c r="T23" i="6"/>
  <c r="U40" i="6"/>
  <c r="T47" i="6"/>
  <c r="T25" i="7"/>
  <c r="T31" i="7"/>
  <c r="T39" i="7"/>
  <c r="T57" i="7"/>
  <c r="T12" i="8"/>
  <c r="U30" i="8"/>
  <c r="T33" i="8"/>
  <c r="T41" i="8"/>
  <c r="T45" i="8"/>
  <c r="T26" i="9"/>
  <c r="T31" i="9"/>
  <c r="T45" i="9"/>
  <c r="T11" i="10"/>
  <c r="U56" i="10"/>
  <c r="U57" i="10"/>
  <c r="T45" i="11"/>
  <c r="U61" i="13"/>
  <c r="U25" i="14"/>
  <c r="U34" i="14"/>
  <c r="T37" i="14"/>
  <c r="U52" i="14"/>
  <c r="U57" i="14"/>
  <c r="U61" i="15"/>
  <c r="U25" i="16"/>
  <c r="U34" i="16"/>
  <c r="T37" i="16"/>
  <c r="U52" i="16"/>
  <c r="T57" i="17"/>
  <c r="U38" i="18"/>
  <c r="T41" i="18"/>
  <c r="U11" i="19"/>
  <c r="T14" i="19"/>
  <c r="U56" i="20"/>
  <c r="U57" i="20"/>
  <c r="U11" i="21"/>
  <c r="T14" i="21"/>
  <c r="T12" i="22"/>
  <c r="U15" i="23"/>
  <c r="U61" i="23"/>
  <c r="U25" i="24"/>
  <c r="T33" i="24"/>
  <c r="U48" i="24"/>
  <c r="T51" i="24"/>
  <c r="U57" i="24"/>
  <c r="U15" i="25"/>
  <c r="T18" i="25"/>
  <c r="U57" i="26"/>
  <c r="U15" i="27"/>
  <c r="T18" i="27"/>
  <c r="U40" i="29"/>
  <c r="U16" i="30"/>
  <c r="U17" i="30"/>
  <c r="T20" i="30"/>
  <c r="T16" i="3"/>
  <c r="T24" i="3"/>
  <c r="T45" i="3"/>
  <c r="U50" i="3"/>
  <c r="T56" i="3"/>
  <c r="U52" i="4"/>
  <c r="U61" i="4"/>
  <c r="U25" i="5"/>
  <c r="T33" i="6"/>
  <c r="U50" i="6"/>
  <c r="T17" i="7"/>
  <c r="T35" i="7"/>
  <c r="T51" i="7"/>
  <c r="T24" i="8"/>
  <c r="T29" i="8"/>
  <c r="T40" i="8"/>
  <c r="T60" i="9"/>
  <c r="T22" i="10"/>
  <c r="U19" i="11"/>
  <c r="U36" i="11"/>
  <c r="T44" i="11"/>
  <c r="T52" i="11"/>
  <c r="T12" i="12"/>
  <c r="T31" i="12"/>
  <c r="T39" i="12"/>
  <c r="U40" i="13"/>
  <c r="T60" i="13"/>
  <c r="T16" i="14"/>
  <c r="U21" i="14"/>
  <c r="T24" i="14"/>
  <c r="U30" i="14"/>
  <c r="T33" i="14"/>
  <c r="U48" i="14"/>
  <c r="T51" i="14"/>
  <c r="T60" i="15"/>
  <c r="T16" i="16"/>
  <c r="U21" i="16"/>
  <c r="T24" i="16"/>
  <c r="T33" i="16"/>
  <c r="U48" i="16"/>
  <c r="T51" i="16"/>
  <c r="U61" i="17"/>
  <c r="U25" i="18"/>
  <c r="U34" i="18"/>
  <c r="T37" i="18"/>
  <c r="U52" i="18"/>
  <c r="U56" i="18"/>
  <c r="U57" i="18"/>
  <c r="U61" i="19"/>
  <c r="U25" i="20"/>
  <c r="U34" i="20"/>
  <c r="T37" i="20"/>
  <c r="U52" i="20"/>
  <c r="T57" i="21"/>
  <c r="U38" i="22"/>
  <c r="T41" i="22"/>
  <c r="U11" i="23"/>
  <c r="T14" i="23"/>
  <c r="T60" i="23"/>
  <c r="U21" i="24"/>
  <c r="T24" i="24"/>
  <c r="T47" i="24"/>
  <c r="T56" i="24"/>
  <c r="U11" i="25"/>
  <c r="T14" i="25"/>
  <c r="U61" i="25"/>
  <c r="U25" i="26"/>
  <c r="U34" i="26"/>
  <c r="T37" i="26"/>
  <c r="U52" i="26"/>
  <c r="U11" i="27"/>
  <c r="T14" i="27"/>
  <c r="U16" i="27"/>
  <c r="U61" i="27"/>
  <c r="U25" i="28"/>
  <c r="U34" i="28"/>
  <c r="T37" i="28"/>
  <c r="U48" i="28"/>
  <c r="T51" i="28"/>
  <c r="U36" i="29"/>
  <c r="T39" i="29"/>
  <c r="T26" i="1"/>
  <c r="U17" i="2"/>
  <c r="U25" i="2"/>
  <c r="T30" i="3"/>
  <c r="T51" i="4"/>
  <c r="U16" i="5"/>
  <c r="T18" i="5"/>
  <c r="T24" i="6"/>
  <c r="T55" i="6"/>
  <c r="T34" i="7"/>
  <c r="U11" i="8"/>
  <c r="U48" i="8"/>
  <c r="T51" i="10"/>
  <c r="U11" i="11"/>
  <c r="T18" i="11"/>
  <c r="T26" i="11"/>
  <c r="T35" i="11"/>
  <c r="T54" i="11"/>
  <c r="U15" i="12"/>
  <c r="U32" i="12"/>
  <c r="U36" i="13"/>
  <c r="T39" i="13"/>
  <c r="U16" i="14"/>
  <c r="U17" i="14"/>
  <c r="T20" i="14"/>
  <c r="T29" i="14"/>
  <c r="T47" i="14"/>
  <c r="U40" i="15"/>
  <c r="U16" i="16"/>
  <c r="U17" i="16"/>
  <c r="T20" i="16"/>
  <c r="T29" i="16"/>
  <c r="T47" i="16"/>
  <c r="U40" i="17"/>
  <c r="T60" i="17"/>
  <c r="U21" i="18"/>
  <c r="T24" i="18"/>
  <c r="U30" i="18"/>
  <c r="T33" i="18"/>
  <c r="U48" i="18"/>
  <c r="T51" i="18"/>
  <c r="T60" i="19"/>
  <c r="T16" i="20"/>
  <c r="U21" i="20"/>
  <c r="T24" i="20"/>
  <c r="U30" i="20"/>
  <c r="T33" i="20"/>
  <c r="U48" i="20"/>
  <c r="T51" i="20"/>
  <c r="U61" i="21"/>
  <c r="U25" i="22"/>
  <c r="U34" i="22"/>
  <c r="T37" i="22"/>
  <c r="U52" i="22"/>
  <c r="U56" i="22"/>
  <c r="U57" i="22"/>
  <c r="T35" i="23"/>
  <c r="U40" i="23"/>
  <c r="U17" i="24"/>
  <c r="T20" i="24"/>
  <c r="T29" i="24"/>
  <c r="T10" i="25"/>
  <c r="T60" i="25"/>
  <c r="U21" i="26"/>
  <c r="T24" i="26"/>
  <c r="U30" i="26"/>
  <c r="T33" i="26"/>
  <c r="U48" i="26"/>
  <c r="T51" i="26"/>
  <c r="T10" i="27"/>
  <c r="T60" i="27"/>
  <c r="U21" i="28"/>
  <c r="T24" i="28"/>
  <c r="U30" i="28"/>
  <c r="T33" i="28"/>
  <c r="T47" i="28"/>
  <c r="U23" i="29"/>
  <c r="T26" i="29"/>
  <c r="U32" i="29"/>
  <c r="T35" i="29"/>
  <c r="U50" i="29"/>
  <c r="T18" i="1"/>
  <c r="Q27" i="1"/>
  <c r="T16" i="2"/>
  <c r="T24" i="2"/>
  <c r="T14" i="3"/>
  <c r="U19" i="3"/>
  <c r="U30" i="3"/>
  <c r="T31" i="3"/>
  <c r="T33" i="3"/>
  <c r="T12" i="4"/>
  <c r="T31" i="4"/>
  <c r="T39" i="4"/>
  <c r="T47" i="4"/>
  <c r="T14" i="5"/>
  <c r="U13" i="6"/>
  <c r="T36" i="7"/>
  <c r="U46" i="7"/>
  <c r="T60" i="7"/>
  <c r="T20" i="8"/>
  <c r="T47" i="8"/>
  <c r="T14" i="10"/>
  <c r="U17" i="10"/>
  <c r="U25" i="10"/>
  <c r="T37" i="10"/>
  <c r="T10" i="11"/>
  <c r="U16" i="11"/>
  <c r="T22" i="11"/>
  <c r="U30" i="11"/>
  <c r="T31" i="11"/>
  <c r="T39" i="11"/>
  <c r="U61" i="11"/>
  <c r="T24" i="12"/>
  <c r="U34" i="12"/>
  <c r="T61" i="12"/>
  <c r="U23" i="13"/>
  <c r="T26" i="13"/>
  <c r="U32" i="13"/>
  <c r="T35" i="13"/>
  <c r="U50" i="13"/>
  <c r="U36" i="15"/>
  <c r="T39" i="15"/>
  <c r="U36" i="17"/>
  <c r="T39" i="17"/>
  <c r="U16" i="18"/>
  <c r="U17" i="18"/>
  <c r="T20" i="18"/>
  <c r="T29" i="18"/>
  <c r="T47" i="18"/>
  <c r="U40" i="19"/>
  <c r="U16" i="20"/>
  <c r="U17" i="20"/>
  <c r="T47" i="20"/>
  <c r="U40" i="21"/>
  <c r="T60" i="21"/>
  <c r="T16" i="22"/>
  <c r="U21" i="22"/>
  <c r="T24" i="22"/>
  <c r="U30" i="22"/>
  <c r="T33" i="22"/>
  <c r="U48" i="22"/>
  <c r="T51" i="22"/>
  <c r="U35" i="23"/>
  <c r="U36" i="23"/>
  <c r="T39" i="23"/>
  <c r="U32" i="25"/>
  <c r="U40" i="25"/>
  <c r="U17" i="26"/>
  <c r="T20" i="26"/>
  <c r="T29" i="26"/>
  <c r="T47" i="26"/>
  <c r="U40" i="27"/>
  <c r="U16" i="28"/>
  <c r="U17" i="28"/>
  <c r="T20" i="28"/>
  <c r="T29" i="28"/>
  <c r="U19" i="29"/>
  <c r="T31" i="29"/>
  <c r="U46" i="29"/>
  <c r="T49" i="29"/>
  <c r="U55" i="29"/>
  <c r="U13" i="30"/>
  <c r="U21" i="1"/>
  <c r="U52" i="1"/>
  <c r="T12" i="2"/>
  <c r="T20" i="2"/>
  <c r="T41" i="2"/>
  <c r="T46" i="2"/>
  <c r="T51" i="2"/>
  <c r="U57" i="2"/>
  <c r="T41" i="3"/>
  <c r="T52" i="3"/>
  <c r="U15" i="4"/>
  <c r="T46" i="4"/>
  <c r="T56" i="4"/>
  <c r="U17" i="5"/>
  <c r="T39" i="5"/>
  <c r="T12" i="7"/>
  <c r="T20" i="7"/>
  <c r="U22" i="7"/>
  <c r="T45" i="7"/>
  <c r="T35" i="8"/>
  <c r="T51" i="8"/>
  <c r="T23" i="9"/>
  <c r="T24" i="10"/>
  <c r="T33" i="10"/>
  <c r="T47" i="10"/>
  <c r="T47" i="11"/>
  <c r="T60" i="11"/>
  <c r="T20" i="12"/>
  <c r="T41" i="12"/>
  <c r="U56" i="12"/>
  <c r="U57" i="12"/>
  <c r="U19" i="13"/>
  <c r="T22" i="13"/>
  <c r="T31" i="13"/>
  <c r="U46" i="13"/>
  <c r="T49" i="13"/>
  <c r="U55" i="13"/>
  <c r="U23" i="15"/>
  <c r="T26" i="15"/>
  <c r="U32" i="15"/>
  <c r="T35" i="15"/>
  <c r="U50" i="15"/>
  <c r="T30" i="16"/>
  <c r="U23" i="17"/>
  <c r="T26" i="17"/>
  <c r="U32" i="17"/>
  <c r="T35" i="17"/>
  <c r="U50" i="17"/>
  <c r="U36" i="19"/>
  <c r="T39" i="19"/>
  <c r="U36" i="21"/>
  <c r="T39" i="21"/>
  <c r="U16" i="22"/>
  <c r="U17" i="22"/>
  <c r="T20" i="22"/>
  <c r="T29" i="22"/>
  <c r="T47" i="22"/>
  <c r="U50" i="23"/>
  <c r="U36" i="25"/>
  <c r="T39" i="25"/>
  <c r="U36" i="27"/>
  <c r="T39" i="27"/>
  <c r="U15" i="29"/>
  <c r="T18" i="29"/>
  <c r="T45" i="29"/>
  <c r="T54" i="29"/>
  <c r="T12" i="30"/>
  <c r="U30" i="1"/>
  <c r="U11" i="3"/>
  <c r="T32" i="3"/>
  <c r="U61" i="3"/>
  <c r="U23" i="7"/>
  <c r="T29" i="7"/>
  <c r="T37" i="7"/>
  <c r="U55" i="7"/>
  <c r="U19" i="8"/>
  <c r="U36" i="10"/>
  <c r="U23" i="12"/>
  <c r="U52" i="12"/>
  <c r="U15" i="13"/>
  <c r="U13" i="14"/>
  <c r="T55" i="14"/>
  <c r="U19" i="15"/>
  <c r="U46" i="15"/>
  <c r="U55" i="15"/>
  <c r="U13" i="16"/>
  <c r="U19" i="17"/>
  <c r="U46" i="17"/>
  <c r="U55" i="17"/>
  <c r="U23" i="19"/>
  <c r="U32" i="19"/>
  <c r="U50" i="19"/>
  <c r="U23" i="21"/>
  <c r="U32" i="21"/>
  <c r="U50" i="21"/>
  <c r="U46" i="23"/>
  <c r="U55" i="23"/>
  <c r="U13" i="24"/>
  <c r="U50" i="25"/>
  <c r="U50" i="27"/>
  <c r="T56" i="28"/>
  <c r="U11" i="29"/>
  <c r="U24" i="30"/>
  <c r="T29" i="30"/>
  <c r="U47" i="30"/>
  <c r="Q27" i="31"/>
  <c r="U40" i="31"/>
  <c r="U60" i="31"/>
  <c r="U17" i="32"/>
  <c r="T20" i="32"/>
  <c r="U24" i="32"/>
  <c r="T29" i="32"/>
  <c r="U47" i="32"/>
  <c r="U23" i="33"/>
  <c r="T26" i="33"/>
  <c r="U35" i="33"/>
  <c r="U46" i="33"/>
  <c r="T49" i="33"/>
  <c r="U55" i="33"/>
  <c r="U23" i="35"/>
  <c r="T26" i="35"/>
  <c r="U35" i="35"/>
  <c r="U46" i="35"/>
  <c r="T49" i="35"/>
  <c r="U55" i="35"/>
  <c r="U13" i="36"/>
  <c r="U40" i="37"/>
  <c r="U60" i="37"/>
  <c r="U17" i="38"/>
  <c r="T24" i="38"/>
  <c r="U34" i="38"/>
  <c r="U38" i="38"/>
  <c r="U23" i="39"/>
  <c r="T24" i="39"/>
  <c r="T35" i="39"/>
  <c r="T54" i="39"/>
  <c r="U13" i="40"/>
  <c r="U48" i="40"/>
  <c r="U52" i="40"/>
  <c r="T54" i="40"/>
  <c r="U56" i="40"/>
  <c r="U57" i="40"/>
  <c r="U11" i="41"/>
  <c r="U15" i="41"/>
  <c r="T18" i="41"/>
  <c r="T22" i="41"/>
  <c r="T26" i="41"/>
  <c r="T54" i="41"/>
  <c r="U13" i="42"/>
  <c r="U20" i="42"/>
  <c r="U24" i="42"/>
  <c r="U30" i="42"/>
  <c r="U34" i="42"/>
  <c r="U38" i="42"/>
  <c r="U31" i="43"/>
  <c r="U60" i="43"/>
  <c r="T18" i="44"/>
  <c r="T22" i="44"/>
  <c r="T26" i="44"/>
  <c r="U48" i="44"/>
  <c r="U52" i="44"/>
  <c r="T54" i="44"/>
  <c r="U57" i="44"/>
  <c r="T12" i="45"/>
  <c r="T45" i="45"/>
  <c r="T49" i="45"/>
  <c r="T10" i="46"/>
  <c r="T14" i="46"/>
  <c r="U17" i="46"/>
  <c r="U21" i="46"/>
  <c r="T10" i="47"/>
  <c r="T14" i="47"/>
  <c r="U16" i="47"/>
  <c r="U18" i="47"/>
  <c r="U22" i="47"/>
  <c r="U26" i="47"/>
  <c r="U32" i="47"/>
  <c r="U36" i="47"/>
  <c r="U40" i="47"/>
  <c r="U54" i="47"/>
  <c r="U30" i="48"/>
  <c r="U34" i="48"/>
  <c r="U38" i="48"/>
  <c r="U46" i="49"/>
  <c r="U50" i="49"/>
  <c r="T56" i="49"/>
  <c r="U60" i="49"/>
  <c r="T14" i="50"/>
  <c r="T18" i="50"/>
  <c r="T22" i="50"/>
  <c r="T26" i="50"/>
  <c r="U45" i="50"/>
  <c r="U47" i="50"/>
  <c r="U51" i="50"/>
  <c r="U57" i="50"/>
  <c r="U11" i="51"/>
  <c r="U15" i="51"/>
  <c r="U19" i="51"/>
  <c r="U23" i="51"/>
  <c r="T29" i="51"/>
  <c r="U40" i="51"/>
  <c r="T47" i="51"/>
  <c r="T51" i="51"/>
  <c r="U61" i="51"/>
  <c r="T29" i="52"/>
  <c r="T33" i="52"/>
  <c r="U37" i="52"/>
  <c r="U41" i="52"/>
  <c r="U48" i="52"/>
  <c r="U52" i="52"/>
  <c r="T54" i="52"/>
  <c r="T12" i="53"/>
  <c r="T16" i="53"/>
  <c r="T20" i="53"/>
  <c r="T24" i="53"/>
  <c r="U36" i="53"/>
  <c r="T37" i="53"/>
  <c r="T41" i="53"/>
  <c r="U54" i="53"/>
  <c r="T12" i="54"/>
  <c r="T16" i="54"/>
  <c r="T20" i="54"/>
  <c r="T24" i="54"/>
  <c r="U56" i="54"/>
  <c r="T60" i="54"/>
  <c r="U14" i="55"/>
  <c r="U18" i="55"/>
  <c r="U22" i="55"/>
  <c r="U26" i="55"/>
  <c r="U32" i="55"/>
  <c r="U36" i="55"/>
  <c r="U40" i="55"/>
  <c r="T47" i="55"/>
  <c r="T51" i="55"/>
  <c r="U61" i="55"/>
  <c r="T13" i="56"/>
  <c r="U29" i="56"/>
  <c r="U48" i="56"/>
  <c r="U52" i="56"/>
  <c r="T54" i="56"/>
  <c r="T12" i="57"/>
  <c r="T16" i="57"/>
  <c r="T20" i="57"/>
  <c r="T24" i="57"/>
  <c r="U49" i="57"/>
  <c r="U55" i="57"/>
  <c r="U45" i="58"/>
  <c r="U47" i="58"/>
  <c r="U51" i="58"/>
  <c r="U57" i="58"/>
  <c r="U11" i="59"/>
  <c r="U15" i="59"/>
  <c r="U19" i="59"/>
  <c r="U23" i="59"/>
  <c r="T29" i="59"/>
  <c r="T33" i="59"/>
  <c r="T37" i="59"/>
  <c r="T41" i="59"/>
  <c r="U54" i="59"/>
  <c r="T12" i="60"/>
  <c r="T16" i="60"/>
  <c r="T20" i="60"/>
  <c r="T24" i="60"/>
  <c r="U56" i="60"/>
  <c r="T60" i="60"/>
  <c r="U22" i="61"/>
  <c r="U26" i="61"/>
  <c r="T35" i="61"/>
  <c r="T39" i="61"/>
  <c r="T60" i="61"/>
  <c r="U29" i="62"/>
  <c r="U33" i="62"/>
  <c r="U37" i="62"/>
  <c r="U41" i="62"/>
  <c r="T49" i="63"/>
  <c r="T31" i="64"/>
  <c r="T35" i="64"/>
  <c r="T39" i="64"/>
  <c r="T56" i="64"/>
  <c r="T14" i="65"/>
  <c r="T18" i="65"/>
  <c r="T22" i="65"/>
  <c r="T26" i="65"/>
  <c r="U10" i="66"/>
  <c r="U24" i="66"/>
  <c r="U30" i="66"/>
  <c r="U34" i="66"/>
  <c r="U38" i="66"/>
  <c r="U25" i="67"/>
  <c r="T34" i="67"/>
  <c r="U39" i="67"/>
  <c r="U44" i="67"/>
  <c r="U11" i="68"/>
  <c r="U14" i="68"/>
  <c r="T46" i="68"/>
  <c r="T55" i="68"/>
  <c r="T60" i="68"/>
  <c r="U22" i="69"/>
  <c r="T34" i="69"/>
  <c r="U38" i="69"/>
  <c r="T48" i="69"/>
  <c r="U57" i="69"/>
  <c r="U11" i="70"/>
  <c r="U16" i="70"/>
  <c r="U28" i="70"/>
  <c r="T24" i="71"/>
  <c r="U24" i="71"/>
  <c r="T48" i="71"/>
  <c r="U48" i="71"/>
  <c r="U55" i="79"/>
  <c r="T55" i="79"/>
  <c r="T46" i="84"/>
  <c r="U46" i="84"/>
  <c r="T37" i="85"/>
  <c r="U37" i="85"/>
  <c r="T35" i="87"/>
  <c r="U35" i="87"/>
  <c r="U55" i="87"/>
  <c r="T55" i="87"/>
  <c r="T51" i="91"/>
  <c r="U51" i="91"/>
  <c r="T51" i="94"/>
  <c r="U51" i="94"/>
  <c r="U36" i="31"/>
  <c r="T39" i="31"/>
  <c r="U19" i="33"/>
  <c r="T22" i="33"/>
  <c r="T31" i="33"/>
  <c r="T45" i="33"/>
  <c r="T54" i="33"/>
  <c r="T12" i="34"/>
  <c r="T56" i="34"/>
  <c r="U19" i="35"/>
  <c r="T22" i="35"/>
  <c r="T31" i="35"/>
  <c r="T45" i="35"/>
  <c r="T12" i="36"/>
  <c r="U36" i="37"/>
  <c r="T39" i="37"/>
  <c r="T20" i="39"/>
  <c r="U35" i="39"/>
  <c r="U36" i="39"/>
  <c r="U40" i="39"/>
  <c r="T56" i="39"/>
  <c r="T47" i="40"/>
  <c r="T51" i="40"/>
  <c r="U16" i="41"/>
  <c r="U32" i="41"/>
  <c r="U36" i="41"/>
  <c r="U40" i="41"/>
  <c r="U46" i="43"/>
  <c r="U50" i="43"/>
  <c r="T47" i="44"/>
  <c r="T51" i="44"/>
  <c r="U19" i="45"/>
  <c r="U23" i="45"/>
  <c r="T29" i="45"/>
  <c r="T33" i="45"/>
  <c r="T37" i="45"/>
  <c r="T41" i="45"/>
  <c r="U55" i="45"/>
  <c r="T24" i="46"/>
  <c r="U34" i="46"/>
  <c r="U38" i="46"/>
  <c r="T31" i="47"/>
  <c r="T35" i="47"/>
  <c r="T39" i="47"/>
  <c r="U61" i="47"/>
  <c r="T29" i="48"/>
  <c r="T33" i="48"/>
  <c r="T37" i="48"/>
  <c r="T41" i="48"/>
  <c r="T49" i="48"/>
  <c r="T45" i="49"/>
  <c r="T49" i="49"/>
  <c r="T56" i="50"/>
  <c r="T22" i="51"/>
  <c r="T26" i="51"/>
  <c r="T60" i="51"/>
  <c r="T47" i="52"/>
  <c r="T51" i="52"/>
  <c r="U32" i="53"/>
  <c r="T33" i="53"/>
  <c r="U10" i="54"/>
  <c r="U30" i="54"/>
  <c r="U34" i="54"/>
  <c r="U38" i="54"/>
  <c r="T60" i="55"/>
  <c r="T47" i="56"/>
  <c r="T51" i="56"/>
  <c r="Q27" i="57"/>
  <c r="U13" i="58"/>
  <c r="U17" i="58"/>
  <c r="U21" i="58"/>
  <c r="U25" i="58"/>
  <c r="T31" i="58"/>
  <c r="T35" i="58"/>
  <c r="T39" i="58"/>
  <c r="T56" i="58"/>
  <c r="U30" i="60"/>
  <c r="U34" i="60"/>
  <c r="U38" i="60"/>
  <c r="T31" i="61"/>
  <c r="U45" i="61"/>
  <c r="U46" i="61"/>
  <c r="U50" i="61"/>
  <c r="T56" i="61"/>
  <c r="U48" i="62"/>
  <c r="U52" i="62"/>
  <c r="T54" i="62"/>
  <c r="T12" i="63"/>
  <c r="T16" i="63"/>
  <c r="T20" i="63"/>
  <c r="T24" i="63"/>
  <c r="U55" i="63"/>
  <c r="U17" i="64"/>
  <c r="U21" i="64"/>
  <c r="U25" i="64"/>
  <c r="T60" i="64"/>
  <c r="U32" i="65"/>
  <c r="U36" i="65"/>
  <c r="U40" i="65"/>
  <c r="T47" i="65"/>
  <c r="T51" i="65"/>
  <c r="U61" i="65"/>
  <c r="T37" i="66"/>
  <c r="T41" i="66"/>
  <c r="T49" i="66"/>
  <c r="T33" i="67"/>
  <c r="T38" i="67"/>
  <c r="T55" i="67"/>
  <c r="T11" i="69"/>
  <c r="U37" i="69"/>
  <c r="T44" i="69"/>
  <c r="U56" i="69"/>
  <c r="T15" i="70"/>
  <c r="U20" i="70"/>
  <c r="T25" i="70"/>
  <c r="T31" i="70"/>
  <c r="U55" i="71"/>
  <c r="T55" i="71"/>
  <c r="T23" i="76"/>
  <c r="U23" i="76"/>
  <c r="T47" i="78"/>
  <c r="U47" i="78"/>
  <c r="T25" i="79"/>
  <c r="U25" i="79"/>
  <c r="T17" i="81"/>
  <c r="U17" i="81"/>
  <c r="T51" i="89"/>
  <c r="U51" i="89"/>
  <c r="T31" i="93"/>
  <c r="U31" i="93"/>
  <c r="U23" i="31"/>
  <c r="T26" i="31"/>
  <c r="U32" i="31"/>
  <c r="U50" i="31"/>
  <c r="U15" i="33"/>
  <c r="T18" i="33"/>
  <c r="U10" i="34"/>
  <c r="U38" i="34"/>
  <c r="T41" i="34"/>
  <c r="U57" i="34"/>
  <c r="U38" i="36"/>
  <c r="T41" i="36"/>
  <c r="U23" i="37"/>
  <c r="T26" i="37"/>
  <c r="U32" i="37"/>
  <c r="U50" i="37"/>
  <c r="T29" i="38"/>
  <c r="T45" i="38"/>
  <c r="T49" i="38"/>
  <c r="T12" i="39"/>
  <c r="T29" i="39"/>
  <c r="T39" i="39"/>
  <c r="U61" i="39"/>
  <c r="T26" i="40"/>
  <c r="T35" i="40"/>
  <c r="T39" i="40"/>
  <c r="U61" i="41"/>
  <c r="T45" i="42"/>
  <c r="T49" i="42"/>
  <c r="T56" i="42"/>
  <c r="T20" i="43"/>
  <c r="T24" i="43"/>
  <c r="T45" i="43"/>
  <c r="T49" i="43"/>
  <c r="T10" i="44"/>
  <c r="T14" i="44"/>
  <c r="U17" i="44"/>
  <c r="U21" i="44"/>
  <c r="U25" i="44"/>
  <c r="T31" i="44"/>
  <c r="T35" i="44"/>
  <c r="T39" i="44"/>
  <c r="T60" i="44"/>
  <c r="U11" i="45"/>
  <c r="U15" i="45"/>
  <c r="T18" i="45"/>
  <c r="T22" i="45"/>
  <c r="T26" i="45"/>
  <c r="U13" i="46"/>
  <c r="T33" i="46"/>
  <c r="T37" i="46"/>
  <c r="T47" i="47"/>
  <c r="T51" i="47"/>
  <c r="T60" i="47"/>
  <c r="U23" i="49"/>
  <c r="T24" i="49"/>
  <c r="T37" i="49"/>
  <c r="T41" i="49"/>
  <c r="U55" i="49"/>
  <c r="U17" i="50"/>
  <c r="U21" i="50"/>
  <c r="U25" i="50"/>
  <c r="T31" i="50"/>
  <c r="T35" i="50"/>
  <c r="T39" i="50"/>
  <c r="T60" i="50"/>
  <c r="T35" i="51"/>
  <c r="U46" i="51"/>
  <c r="U50" i="51"/>
  <c r="T56" i="51"/>
  <c r="U57" i="52"/>
  <c r="U11" i="53"/>
  <c r="U15" i="53"/>
  <c r="U19" i="53"/>
  <c r="U23" i="53"/>
  <c r="T29" i="53"/>
  <c r="U40" i="53"/>
  <c r="T47" i="53"/>
  <c r="T51" i="53"/>
  <c r="U61" i="53"/>
  <c r="T33" i="54"/>
  <c r="T37" i="54"/>
  <c r="T41" i="54"/>
  <c r="T49" i="54"/>
  <c r="U46" i="55"/>
  <c r="U50" i="55"/>
  <c r="T56" i="55"/>
  <c r="T14" i="56"/>
  <c r="T18" i="56"/>
  <c r="T22" i="56"/>
  <c r="T26" i="56"/>
  <c r="U57" i="56"/>
  <c r="U11" i="57"/>
  <c r="U15" i="57"/>
  <c r="U19" i="57"/>
  <c r="U23" i="57"/>
  <c r="T29" i="57"/>
  <c r="T33" i="57"/>
  <c r="T37" i="57"/>
  <c r="T41" i="57"/>
  <c r="T12" i="58"/>
  <c r="T16" i="58"/>
  <c r="T20" i="58"/>
  <c r="T24" i="58"/>
  <c r="T60" i="58"/>
  <c r="U32" i="59"/>
  <c r="U36" i="59"/>
  <c r="U40" i="59"/>
  <c r="T47" i="59"/>
  <c r="T51" i="59"/>
  <c r="U61" i="59"/>
  <c r="T49" i="60"/>
  <c r="T14" i="62"/>
  <c r="T18" i="62"/>
  <c r="T22" i="62"/>
  <c r="T26" i="62"/>
  <c r="T47" i="62"/>
  <c r="T51" i="62"/>
  <c r="T54" i="63"/>
  <c r="T16" i="64"/>
  <c r="T20" i="64"/>
  <c r="T24" i="64"/>
  <c r="U34" i="64"/>
  <c r="U38" i="64"/>
  <c r="T60" i="65"/>
  <c r="T47" i="67"/>
  <c r="T52" i="67"/>
  <c r="U45" i="68"/>
  <c r="T54" i="68"/>
  <c r="T59" i="68"/>
  <c r="T20" i="69"/>
  <c r="T25" i="69"/>
  <c r="U47" i="69"/>
  <c r="T14" i="70"/>
  <c r="T35" i="70"/>
  <c r="T46" i="74"/>
  <c r="U46" i="74"/>
  <c r="U37" i="75"/>
  <c r="T37" i="75"/>
  <c r="T14" i="77"/>
  <c r="U14" i="77"/>
  <c r="T61" i="78"/>
  <c r="U61" i="78"/>
  <c r="T15" i="84"/>
  <c r="U15" i="84"/>
  <c r="T46" i="86"/>
  <c r="U46" i="86"/>
  <c r="T38" i="91"/>
  <c r="U38" i="91"/>
  <c r="U46" i="93"/>
  <c r="T46" i="93"/>
  <c r="T19" i="94"/>
  <c r="U19" i="94"/>
  <c r="T11" i="110"/>
  <c r="U11" i="110"/>
  <c r="T35" i="110"/>
  <c r="U35" i="110"/>
  <c r="T12" i="111"/>
  <c r="U12" i="111"/>
  <c r="U21" i="112"/>
  <c r="T21" i="112"/>
  <c r="T22" i="114"/>
  <c r="U22" i="114"/>
  <c r="T26" i="116"/>
  <c r="U26" i="116"/>
  <c r="U12" i="117"/>
  <c r="T12" i="117"/>
  <c r="T44" i="117"/>
  <c r="U44" i="117"/>
  <c r="T45" i="118"/>
  <c r="U45" i="118"/>
  <c r="T41" i="119"/>
  <c r="U41" i="119"/>
  <c r="U13" i="124"/>
  <c r="T13" i="124"/>
  <c r="U48" i="134"/>
  <c r="T48" i="134"/>
  <c r="T37" i="135"/>
  <c r="U37" i="135"/>
  <c r="U13" i="136"/>
  <c r="T13" i="136"/>
  <c r="U21" i="136"/>
  <c r="T21" i="136"/>
  <c r="U28" i="136"/>
  <c r="T28" i="136"/>
  <c r="U61" i="136"/>
  <c r="T61" i="136"/>
  <c r="U11" i="137"/>
  <c r="T11" i="137"/>
  <c r="T56" i="137"/>
  <c r="U56" i="137"/>
  <c r="T11" i="143"/>
  <c r="U11" i="143"/>
  <c r="U19" i="31"/>
  <c r="T22" i="31"/>
  <c r="T31" i="31"/>
  <c r="U46" i="31"/>
  <c r="T49" i="31"/>
  <c r="U55" i="31"/>
  <c r="U11" i="33"/>
  <c r="T14" i="33"/>
  <c r="U16" i="33"/>
  <c r="T32" i="33"/>
  <c r="U61" i="33"/>
  <c r="U25" i="34"/>
  <c r="U34" i="34"/>
  <c r="T37" i="34"/>
  <c r="U52" i="34"/>
  <c r="U11" i="35"/>
  <c r="T14" i="35"/>
  <c r="U61" i="35"/>
  <c r="U25" i="36"/>
  <c r="U34" i="36"/>
  <c r="T37" i="36"/>
  <c r="U52" i="36"/>
  <c r="U19" i="37"/>
  <c r="T22" i="37"/>
  <c r="T31" i="37"/>
  <c r="U46" i="37"/>
  <c r="T49" i="37"/>
  <c r="U55" i="37"/>
  <c r="U13" i="38"/>
  <c r="U19" i="39"/>
  <c r="T26" i="39"/>
  <c r="T47" i="39"/>
  <c r="T51" i="39"/>
  <c r="T60" i="39"/>
  <c r="T33" i="40"/>
  <c r="T47" i="41"/>
  <c r="T51" i="41"/>
  <c r="T60" i="41"/>
  <c r="T54" i="42"/>
  <c r="U56" i="42"/>
  <c r="U57" i="42"/>
  <c r="T12" i="43"/>
  <c r="T33" i="43"/>
  <c r="T37" i="43"/>
  <c r="T41" i="43"/>
  <c r="U55" i="43"/>
  <c r="T20" i="44"/>
  <c r="T24" i="44"/>
  <c r="T10" i="45"/>
  <c r="T14" i="45"/>
  <c r="U16" i="45"/>
  <c r="U32" i="45"/>
  <c r="U36" i="45"/>
  <c r="T29" i="46"/>
  <c r="T45" i="46"/>
  <c r="T49" i="46"/>
  <c r="U48" i="48"/>
  <c r="U52" i="48"/>
  <c r="T54" i="48"/>
  <c r="T12" i="49"/>
  <c r="T16" i="49"/>
  <c r="T20" i="49"/>
  <c r="T54" i="49"/>
  <c r="T24" i="50"/>
  <c r="T31" i="51"/>
  <c r="T49" i="51"/>
  <c r="T14" i="52"/>
  <c r="T18" i="52"/>
  <c r="T22" i="52"/>
  <c r="T56" i="52"/>
  <c r="T14" i="53"/>
  <c r="T18" i="53"/>
  <c r="T22" i="53"/>
  <c r="T26" i="53"/>
  <c r="T39" i="53"/>
  <c r="T45" i="53"/>
  <c r="T60" i="53"/>
  <c r="T31" i="56"/>
  <c r="T56" i="56"/>
  <c r="T14" i="57"/>
  <c r="T18" i="57"/>
  <c r="T22" i="57"/>
  <c r="T26" i="57"/>
  <c r="U30" i="58"/>
  <c r="U34" i="58"/>
  <c r="U38" i="58"/>
  <c r="T31" i="59"/>
  <c r="T35" i="59"/>
  <c r="T39" i="59"/>
  <c r="T60" i="59"/>
  <c r="U55" i="61"/>
  <c r="U57" i="62"/>
  <c r="U11" i="63"/>
  <c r="U15" i="63"/>
  <c r="U19" i="63"/>
  <c r="U23" i="63"/>
  <c r="T29" i="63"/>
  <c r="T33" i="63"/>
  <c r="T37" i="63"/>
  <c r="T41" i="63"/>
  <c r="T12" i="64"/>
  <c r="T33" i="64"/>
  <c r="T37" i="64"/>
  <c r="T41" i="64"/>
  <c r="T49" i="64"/>
  <c r="U46" i="65"/>
  <c r="U50" i="65"/>
  <c r="T56" i="65"/>
  <c r="U48" i="66"/>
  <c r="U52" i="66"/>
  <c r="T54" i="66"/>
  <c r="T12" i="67"/>
  <c r="T16" i="67"/>
  <c r="T20" i="67"/>
  <c r="T29" i="67"/>
  <c r="T37" i="67"/>
  <c r="T51" i="67"/>
  <c r="T23" i="68"/>
  <c r="T28" i="68"/>
  <c r="T15" i="69"/>
  <c r="U24" i="70"/>
  <c r="T24" i="73"/>
  <c r="U24" i="73"/>
  <c r="U13" i="74"/>
  <c r="T13" i="74"/>
  <c r="T33" i="74"/>
  <c r="U33" i="74"/>
  <c r="T11" i="80"/>
  <c r="U11" i="80"/>
  <c r="T22" i="81"/>
  <c r="U22" i="81"/>
  <c r="T55" i="84"/>
  <c r="U55" i="84"/>
  <c r="T21" i="87"/>
  <c r="U21" i="87"/>
  <c r="T31" i="87"/>
  <c r="U31" i="87"/>
  <c r="U40" i="87"/>
  <c r="T40" i="87"/>
  <c r="T26" i="90"/>
  <c r="U26" i="90"/>
  <c r="T37" i="90"/>
  <c r="U37" i="90"/>
  <c r="T13" i="91"/>
  <c r="U13" i="91"/>
  <c r="T26" i="93"/>
  <c r="U26" i="93"/>
  <c r="U38" i="94"/>
  <c r="T38" i="94"/>
  <c r="U16" i="101"/>
  <c r="T16" i="101"/>
  <c r="T12" i="102"/>
  <c r="U12" i="102"/>
  <c r="T47" i="102"/>
  <c r="U47" i="102"/>
  <c r="T26" i="103"/>
  <c r="U26" i="103"/>
  <c r="U36" i="103"/>
  <c r="T36" i="103"/>
  <c r="T48" i="103"/>
  <c r="U48" i="103"/>
  <c r="U48" i="104"/>
  <c r="T48" i="104"/>
  <c r="T14" i="106"/>
  <c r="U14" i="106"/>
  <c r="T22" i="106"/>
  <c r="U22" i="106"/>
  <c r="U30" i="30"/>
  <c r="U38" i="30"/>
  <c r="T41" i="30"/>
  <c r="U57" i="30"/>
  <c r="T45" i="31"/>
  <c r="T54" i="31"/>
  <c r="T12" i="32"/>
  <c r="U30" i="32"/>
  <c r="U38" i="32"/>
  <c r="T41" i="32"/>
  <c r="U57" i="32"/>
  <c r="T60" i="33"/>
  <c r="U21" i="34"/>
  <c r="T24" i="34"/>
  <c r="U30" i="34"/>
  <c r="T33" i="34"/>
  <c r="U48" i="34"/>
  <c r="T51" i="34"/>
  <c r="T10" i="35"/>
  <c r="T60" i="35"/>
  <c r="U21" i="36"/>
  <c r="T24" i="36"/>
  <c r="U30" i="36"/>
  <c r="T33" i="36"/>
  <c r="U48" i="36"/>
  <c r="T51" i="36"/>
  <c r="U57" i="36"/>
  <c r="U15" i="37"/>
  <c r="T18" i="37"/>
  <c r="T45" i="37"/>
  <c r="T54" i="37"/>
  <c r="T12" i="38"/>
  <c r="U48" i="38"/>
  <c r="U52" i="38"/>
  <c r="T54" i="38"/>
  <c r="U57" i="38"/>
  <c r="U11" i="39"/>
  <c r="U15" i="39"/>
  <c r="T18" i="39"/>
  <c r="T22" i="39"/>
  <c r="U32" i="39"/>
  <c r="T18" i="40"/>
  <c r="T22" i="40"/>
  <c r="U25" i="40"/>
  <c r="T31" i="40"/>
  <c r="U33" i="40"/>
  <c r="U34" i="40"/>
  <c r="T18" i="42"/>
  <c r="T22" i="42"/>
  <c r="T26" i="42"/>
  <c r="U48" i="42"/>
  <c r="U19" i="43"/>
  <c r="U23" i="43"/>
  <c r="T29" i="43"/>
  <c r="T54" i="43"/>
  <c r="U13" i="44"/>
  <c r="U30" i="44"/>
  <c r="U34" i="44"/>
  <c r="U38" i="44"/>
  <c r="T31" i="45"/>
  <c r="T39" i="45"/>
  <c r="U61" i="45"/>
  <c r="T20" i="47"/>
  <c r="T24" i="47"/>
  <c r="U46" i="47"/>
  <c r="U50" i="47"/>
  <c r="T14" i="48"/>
  <c r="T18" i="48"/>
  <c r="T22" i="48"/>
  <c r="T26" i="48"/>
  <c r="T47" i="48"/>
  <c r="T51" i="48"/>
  <c r="T29" i="49"/>
  <c r="T33" i="49"/>
  <c r="U36" i="49"/>
  <c r="U40" i="49"/>
  <c r="T12" i="50"/>
  <c r="U30" i="50"/>
  <c r="U34" i="50"/>
  <c r="U38" i="50"/>
  <c r="T49" i="50"/>
  <c r="T36" i="51"/>
  <c r="U55" i="51"/>
  <c r="T39" i="52"/>
  <c r="T60" i="52"/>
  <c r="T35" i="53"/>
  <c r="U45" i="53"/>
  <c r="U46" i="53"/>
  <c r="U50" i="53"/>
  <c r="T56" i="53"/>
  <c r="U48" i="54"/>
  <c r="U52" i="54"/>
  <c r="T54" i="54"/>
  <c r="T12" i="55"/>
  <c r="T16" i="55"/>
  <c r="T20" i="55"/>
  <c r="T24" i="55"/>
  <c r="U55" i="55"/>
  <c r="U17" i="56"/>
  <c r="U21" i="56"/>
  <c r="U25" i="56"/>
  <c r="T60" i="56"/>
  <c r="U32" i="57"/>
  <c r="U36" i="57"/>
  <c r="U40" i="57"/>
  <c r="T47" i="57"/>
  <c r="T51" i="57"/>
  <c r="U61" i="57"/>
  <c r="T37" i="58"/>
  <c r="T41" i="58"/>
  <c r="T49" i="58"/>
  <c r="U45" i="59"/>
  <c r="U46" i="59"/>
  <c r="U50" i="59"/>
  <c r="T56" i="59"/>
  <c r="U48" i="60"/>
  <c r="U52" i="60"/>
  <c r="T54" i="60"/>
  <c r="T12" i="61"/>
  <c r="T16" i="61"/>
  <c r="T20" i="61"/>
  <c r="T24" i="61"/>
  <c r="T54" i="61"/>
  <c r="U13" i="62"/>
  <c r="U17" i="62"/>
  <c r="U21" i="62"/>
  <c r="U25" i="62"/>
  <c r="T31" i="62"/>
  <c r="T35" i="62"/>
  <c r="T39" i="62"/>
  <c r="T56" i="62"/>
  <c r="T14" i="63"/>
  <c r="T18" i="63"/>
  <c r="T22" i="63"/>
  <c r="T26" i="63"/>
  <c r="T29" i="64"/>
  <c r="T49" i="65"/>
  <c r="T14" i="66"/>
  <c r="T18" i="66"/>
  <c r="T22" i="66"/>
  <c r="T26" i="66"/>
  <c r="T47" i="66"/>
  <c r="T51" i="66"/>
  <c r="T41" i="67"/>
  <c r="T46" i="67"/>
  <c r="T19" i="68"/>
  <c r="U31" i="68"/>
  <c r="T53" i="68"/>
  <c r="T19" i="69"/>
  <c r="T24" i="69"/>
  <c r="T11" i="72"/>
  <c r="U11" i="72"/>
  <c r="T20" i="75"/>
  <c r="U20" i="75"/>
  <c r="T22" i="78"/>
  <c r="U22" i="78"/>
  <c r="T34" i="79"/>
  <c r="U34" i="79"/>
  <c r="T20" i="82"/>
  <c r="U20" i="82"/>
  <c r="T46" i="82"/>
  <c r="U46" i="82"/>
  <c r="T41" i="83"/>
  <c r="U41" i="83"/>
  <c r="T26" i="85"/>
  <c r="U26" i="85"/>
  <c r="T51" i="86"/>
  <c r="U51" i="86"/>
  <c r="T49" i="90"/>
  <c r="U49" i="90"/>
  <c r="T36" i="92"/>
  <c r="U36" i="92"/>
  <c r="T39" i="93"/>
  <c r="U39" i="93"/>
  <c r="U34" i="30"/>
  <c r="T37" i="30"/>
  <c r="U52" i="30"/>
  <c r="U34" i="32"/>
  <c r="T37" i="32"/>
  <c r="U52" i="32"/>
  <c r="U40" i="33"/>
  <c r="U17" i="34"/>
  <c r="T20" i="34"/>
  <c r="T29" i="34"/>
  <c r="T47" i="34"/>
  <c r="U32" i="35"/>
  <c r="U40" i="35"/>
  <c r="U17" i="36"/>
  <c r="T20" i="36"/>
  <c r="T29" i="36"/>
  <c r="T47" i="36"/>
  <c r="T56" i="36"/>
  <c r="U11" i="37"/>
  <c r="T14" i="37"/>
  <c r="U10" i="38"/>
  <c r="T22" i="38"/>
  <c r="T26" i="38"/>
  <c r="T47" i="38"/>
  <c r="T51" i="38"/>
  <c r="T14" i="39"/>
  <c r="T31" i="39"/>
  <c r="U46" i="39"/>
  <c r="U50" i="39"/>
  <c r="T20" i="41"/>
  <c r="T24" i="41"/>
  <c r="U46" i="41"/>
  <c r="U50" i="41"/>
  <c r="T47" i="42"/>
  <c r="T51" i="42"/>
  <c r="T60" i="42"/>
  <c r="U11" i="43"/>
  <c r="U15" i="43"/>
  <c r="T18" i="43"/>
  <c r="T22" i="43"/>
  <c r="T26" i="43"/>
  <c r="U36" i="43"/>
  <c r="U40" i="43"/>
  <c r="T29" i="44"/>
  <c r="T33" i="44"/>
  <c r="T37" i="44"/>
  <c r="T47" i="45"/>
  <c r="T51" i="45"/>
  <c r="T60" i="45"/>
  <c r="T30" i="46"/>
  <c r="U48" i="46"/>
  <c r="U52" i="46"/>
  <c r="T54" i="46"/>
  <c r="U57" i="46"/>
  <c r="T12" i="47"/>
  <c r="T45" i="47"/>
  <c r="T49" i="47"/>
  <c r="U57" i="48"/>
  <c r="U11" i="49"/>
  <c r="U15" i="49"/>
  <c r="U19" i="49"/>
  <c r="T26" i="49"/>
  <c r="T39" i="49"/>
  <c r="U10" i="50"/>
  <c r="T37" i="50"/>
  <c r="T54" i="51"/>
  <c r="U13" i="52"/>
  <c r="U17" i="52"/>
  <c r="U21" i="52"/>
  <c r="U25" i="52"/>
  <c r="T31" i="52"/>
  <c r="T31" i="53"/>
  <c r="T49" i="53"/>
  <c r="T14" i="54"/>
  <c r="T18" i="54"/>
  <c r="T22" i="54"/>
  <c r="T26" i="54"/>
  <c r="T47" i="54"/>
  <c r="T51" i="54"/>
  <c r="Q27" i="55"/>
  <c r="T54" i="55"/>
  <c r="U34" i="56"/>
  <c r="U38" i="56"/>
  <c r="T60" i="57"/>
  <c r="T14" i="60"/>
  <c r="T18" i="60"/>
  <c r="T22" i="60"/>
  <c r="T26" i="60"/>
  <c r="T47" i="60"/>
  <c r="T51" i="60"/>
  <c r="U32" i="61"/>
  <c r="T33" i="61"/>
  <c r="T37" i="61"/>
  <c r="T41" i="61"/>
  <c r="T20" i="62"/>
  <c r="T24" i="62"/>
  <c r="T60" i="62"/>
  <c r="U32" i="63"/>
  <c r="U36" i="63"/>
  <c r="U40" i="63"/>
  <c r="T47" i="63"/>
  <c r="T51" i="63"/>
  <c r="U61" i="63"/>
  <c r="U48" i="64"/>
  <c r="U52" i="64"/>
  <c r="T54" i="64"/>
  <c r="T12" i="65"/>
  <c r="T16" i="65"/>
  <c r="T20" i="65"/>
  <c r="T24" i="65"/>
  <c r="U55" i="65"/>
  <c r="U57" i="66"/>
  <c r="U11" i="67"/>
  <c r="U15" i="67"/>
  <c r="U19" i="67"/>
  <c r="T36" i="67"/>
  <c r="T50" i="67"/>
  <c r="T57" i="67"/>
  <c r="U22" i="68"/>
  <c r="T40" i="68"/>
  <c r="T57" i="68"/>
  <c r="U14" i="69"/>
  <c r="T22" i="70"/>
  <c r="T47" i="70"/>
  <c r="U47" i="70"/>
  <c r="U11" i="73"/>
  <c r="T11" i="73"/>
  <c r="U50" i="83"/>
  <c r="T50" i="83"/>
  <c r="U61" i="83"/>
  <c r="T61" i="83"/>
  <c r="E59" i="84"/>
  <c r="T60" i="84"/>
  <c r="T22" i="93"/>
  <c r="U22" i="93"/>
  <c r="U54" i="98"/>
  <c r="T54" i="98"/>
  <c r="U25" i="99"/>
  <c r="T25" i="99"/>
  <c r="T33" i="100"/>
  <c r="U33" i="100"/>
  <c r="T33" i="30"/>
  <c r="U48" i="30"/>
  <c r="T51" i="30"/>
  <c r="U61" i="31"/>
  <c r="U25" i="32"/>
  <c r="T33" i="32"/>
  <c r="U48" i="32"/>
  <c r="T51" i="32"/>
  <c r="U36" i="33"/>
  <c r="T39" i="33"/>
  <c r="U36" i="35"/>
  <c r="T39" i="35"/>
  <c r="T10" i="37"/>
  <c r="U61" i="37"/>
  <c r="T31" i="38"/>
  <c r="T35" i="38"/>
  <c r="T39" i="38"/>
  <c r="T45" i="39"/>
  <c r="T49" i="39"/>
  <c r="T10" i="40"/>
  <c r="T14" i="40"/>
  <c r="U17" i="40"/>
  <c r="U21" i="40"/>
  <c r="U30" i="40"/>
  <c r="T45" i="40"/>
  <c r="T49" i="40"/>
  <c r="Q27" i="41"/>
  <c r="T45" i="41"/>
  <c r="T49" i="41"/>
  <c r="T10" i="42"/>
  <c r="T14" i="42"/>
  <c r="U17" i="42"/>
  <c r="U21" i="42"/>
  <c r="U25" i="42"/>
  <c r="T31" i="42"/>
  <c r="T35" i="42"/>
  <c r="T39" i="42"/>
  <c r="T10" i="43"/>
  <c r="T14" i="43"/>
  <c r="U16" i="43"/>
  <c r="U61" i="43"/>
  <c r="T45" i="44"/>
  <c r="T49" i="44"/>
  <c r="T18" i="46"/>
  <c r="T22" i="46"/>
  <c r="T26" i="46"/>
  <c r="T47" i="46"/>
  <c r="T51" i="46"/>
  <c r="U19" i="47"/>
  <c r="U23" i="47"/>
  <c r="T29" i="47"/>
  <c r="T33" i="47"/>
  <c r="T37" i="47"/>
  <c r="T41" i="47"/>
  <c r="U13" i="48"/>
  <c r="U17" i="48"/>
  <c r="U21" i="48"/>
  <c r="U25" i="48"/>
  <c r="T31" i="48"/>
  <c r="T35" i="48"/>
  <c r="T39" i="48"/>
  <c r="T56" i="48"/>
  <c r="T14" i="49"/>
  <c r="T18" i="49"/>
  <c r="T22" i="49"/>
  <c r="U32" i="49"/>
  <c r="T47" i="49"/>
  <c r="T51" i="49"/>
  <c r="U61" i="49"/>
  <c r="T13" i="50"/>
  <c r="U48" i="50"/>
  <c r="U52" i="50"/>
  <c r="T54" i="50"/>
  <c r="T12" i="51"/>
  <c r="T16" i="51"/>
  <c r="T20" i="51"/>
  <c r="T24" i="51"/>
  <c r="T37" i="51"/>
  <c r="T41" i="51"/>
  <c r="T12" i="52"/>
  <c r="T16" i="52"/>
  <c r="T20" i="52"/>
  <c r="T24" i="52"/>
  <c r="U38" i="52"/>
  <c r="T49" i="52"/>
  <c r="U55" i="53"/>
  <c r="U57" i="54"/>
  <c r="U11" i="55"/>
  <c r="U15" i="55"/>
  <c r="U19" i="55"/>
  <c r="U23" i="55"/>
  <c r="T29" i="55"/>
  <c r="T33" i="55"/>
  <c r="T37" i="55"/>
  <c r="T41" i="55"/>
  <c r="T12" i="56"/>
  <c r="T33" i="56"/>
  <c r="T37" i="56"/>
  <c r="T41" i="56"/>
  <c r="T49" i="56"/>
  <c r="U46" i="57"/>
  <c r="U50" i="57"/>
  <c r="T56" i="57"/>
  <c r="U48" i="58"/>
  <c r="U52" i="58"/>
  <c r="T54" i="58"/>
  <c r="T12" i="59"/>
  <c r="T16" i="59"/>
  <c r="T20" i="59"/>
  <c r="T24" i="59"/>
  <c r="U55" i="59"/>
  <c r="U57" i="60"/>
  <c r="U11" i="61"/>
  <c r="U15" i="61"/>
  <c r="U19" i="61"/>
  <c r="U23" i="61"/>
  <c r="T29" i="61"/>
  <c r="U30" i="62"/>
  <c r="U34" i="62"/>
  <c r="U38" i="62"/>
  <c r="T60" i="63"/>
  <c r="T30" i="64"/>
  <c r="T47" i="64"/>
  <c r="T51" i="64"/>
  <c r="T54" i="65"/>
  <c r="U13" i="66"/>
  <c r="U17" i="66"/>
  <c r="U21" i="66"/>
  <c r="U25" i="66"/>
  <c r="T31" i="66"/>
  <c r="T35" i="66"/>
  <c r="T39" i="66"/>
  <c r="T56" i="66"/>
  <c r="T14" i="67"/>
  <c r="T18" i="67"/>
  <c r="T22" i="67"/>
  <c r="U31" i="67"/>
  <c r="T40" i="67"/>
  <c r="U45" i="67"/>
  <c r="T61" i="67"/>
  <c r="T15" i="68"/>
  <c r="T32" i="68"/>
  <c r="T36" i="68"/>
  <c r="T50" i="68"/>
  <c r="T61" i="68"/>
  <c r="T13" i="69"/>
  <c r="U18" i="69"/>
  <c r="T23" i="69"/>
  <c r="U29" i="69"/>
  <c r="T52" i="69"/>
  <c r="U12" i="70"/>
  <c r="T17" i="70"/>
  <c r="U29" i="70"/>
  <c r="U38" i="70"/>
  <c r="T38" i="70"/>
  <c r="T61" i="70"/>
  <c r="U61" i="70"/>
  <c r="T39" i="71"/>
  <c r="U39" i="71"/>
  <c r="U38" i="74"/>
  <c r="T38" i="74"/>
  <c r="U38" i="86"/>
  <c r="T38" i="86"/>
  <c r="T38" i="89"/>
  <c r="U38" i="89"/>
  <c r="T46" i="94"/>
  <c r="U46" i="94"/>
  <c r="U19" i="97"/>
  <c r="T19" i="97"/>
  <c r="U21" i="30"/>
  <c r="U21" i="32"/>
  <c r="U50" i="33"/>
  <c r="U50" i="35"/>
  <c r="U21" i="38"/>
  <c r="U25" i="38"/>
  <c r="T37" i="39"/>
  <c r="T41" i="39"/>
  <c r="U55" i="39"/>
  <c r="T56" i="40"/>
  <c r="U19" i="41"/>
  <c r="U23" i="41"/>
  <c r="T29" i="41"/>
  <c r="T33" i="41"/>
  <c r="T37" i="41"/>
  <c r="T41" i="41"/>
  <c r="T47" i="43"/>
  <c r="T51" i="43"/>
  <c r="T20" i="45"/>
  <c r="T24" i="45"/>
  <c r="U46" i="45"/>
  <c r="U50" i="45"/>
  <c r="T31" i="46"/>
  <c r="T35" i="46"/>
  <c r="T39" i="46"/>
  <c r="T60" i="46"/>
  <c r="U11" i="47"/>
  <c r="U15" i="47"/>
  <c r="T60" i="48"/>
  <c r="U32" i="51"/>
  <c r="T33" i="51"/>
  <c r="U10" i="52"/>
  <c r="U30" i="52"/>
  <c r="U34" i="52"/>
  <c r="U13" i="54"/>
  <c r="U17" i="54"/>
  <c r="U21" i="54"/>
  <c r="U25" i="54"/>
  <c r="T31" i="54"/>
  <c r="T35" i="54"/>
  <c r="T14" i="58"/>
  <c r="T18" i="58"/>
  <c r="T22" i="58"/>
  <c r="T26" i="58"/>
  <c r="U13" i="60"/>
  <c r="U17" i="60"/>
  <c r="U21" i="60"/>
  <c r="U25" i="60"/>
  <c r="T31" i="60"/>
  <c r="T35" i="60"/>
  <c r="T39" i="60"/>
  <c r="T45" i="60"/>
  <c r="U36" i="61"/>
  <c r="U40" i="61"/>
  <c r="T47" i="61"/>
  <c r="T51" i="61"/>
  <c r="U61" i="61"/>
  <c r="T49" i="62"/>
  <c r="U46" i="63"/>
  <c r="U50" i="63"/>
  <c r="T56" i="63"/>
  <c r="U13" i="64"/>
  <c r="T14" i="64"/>
  <c r="T18" i="64"/>
  <c r="T22" i="64"/>
  <c r="T26" i="64"/>
  <c r="U57" i="64"/>
  <c r="U11" i="65"/>
  <c r="U15" i="65"/>
  <c r="U19" i="65"/>
  <c r="U23" i="65"/>
  <c r="T29" i="65"/>
  <c r="T33" i="65"/>
  <c r="T37" i="65"/>
  <c r="T41" i="65"/>
  <c r="T60" i="66"/>
  <c r="U32" i="67"/>
  <c r="U35" i="67"/>
  <c r="U49" i="67"/>
  <c r="T56" i="67"/>
  <c r="U32" i="68"/>
  <c r="U39" i="68"/>
  <c r="U56" i="68"/>
  <c r="T21" i="70"/>
  <c r="T26" i="70"/>
  <c r="U30" i="70"/>
  <c r="U29" i="75"/>
  <c r="T29" i="75"/>
  <c r="T51" i="75"/>
  <c r="U51" i="75"/>
  <c r="T28" i="76"/>
  <c r="U28" i="76"/>
  <c r="U38" i="78"/>
  <c r="T38" i="78"/>
  <c r="T48" i="79"/>
  <c r="U48" i="79"/>
  <c r="T34" i="81"/>
  <c r="U34" i="81"/>
  <c r="T51" i="81"/>
  <c r="U51" i="81"/>
  <c r="T22" i="85"/>
  <c r="U22" i="85"/>
  <c r="T48" i="87"/>
  <c r="U48" i="87"/>
  <c r="T29" i="90"/>
  <c r="U29" i="90"/>
  <c r="T33" i="91"/>
  <c r="U33" i="91"/>
  <c r="T14" i="94"/>
  <c r="U14" i="94"/>
  <c r="T18" i="95"/>
  <c r="U18" i="95"/>
  <c r="T46" i="70"/>
  <c r="U51" i="70"/>
  <c r="U13" i="71"/>
  <c r="T17" i="71"/>
  <c r="T38" i="71"/>
  <c r="T47" i="71"/>
  <c r="T52" i="71"/>
  <c r="U35" i="72"/>
  <c r="U13" i="73"/>
  <c r="U14" i="73"/>
  <c r="T19" i="73"/>
  <c r="Q53" i="73"/>
  <c r="T17" i="74"/>
  <c r="T22" i="74"/>
  <c r="U51" i="74"/>
  <c r="T41" i="75"/>
  <c r="Q43" i="75"/>
  <c r="T46" i="75"/>
  <c r="T19" i="76"/>
  <c r="U31" i="76"/>
  <c r="T53" i="76"/>
  <c r="U18" i="77"/>
  <c r="T23" i="77"/>
  <c r="U29" i="77"/>
  <c r="U12" i="78"/>
  <c r="T17" i="78"/>
  <c r="U29" i="78"/>
  <c r="U33" i="78"/>
  <c r="T46" i="78"/>
  <c r="U51" i="78"/>
  <c r="T21" i="79"/>
  <c r="U39" i="79"/>
  <c r="T52" i="79"/>
  <c r="T61" i="80"/>
  <c r="T16" i="81"/>
  <c r="T21" i="81"/>
  <c r="U23" i="81"/>
  <c r="U26" i="81"/>
  <c r="T44" i="81"/>
  <c r="T14" i="82"/>
  <c r="Q27" i="82"/>
  <c r="U32" i="82"/>
  <c r="U33" i="82"/>
  <c r="T38" i="82"/>
  <c r="U51" i="82"/>
  <c r="T30" i="83"/>
  <c r="T36" i="83"/>
  <c r="U45" i="83"/>
  <c r="T56" i="83"/>
  <c r="T11" i="84"/>
  <c r="T23" i="84"/>
  <c r="T11" i="85"/>
  <c r="T16" i="85"/>
  <c r="T21" i="85"/>
  <c r="U23" i="85"/>
  <c r="T25" i="85"/>
  <c r="Q53" i="85"/>
  <c r="T13" i="86"/>
  <c r="T18" i="86"/>
  <c r="U29" i="86"/>
  <c r="U33" i="86"/>
  <c r="T50" i="86"/>
  <c r="U60" i="86"/>
  <c r="U24" i="87"/>
  <c r="U32" i="87"/>
  <c r="T34" i="87"/>
  <c r="T47" i="87"/>
  <c r="T52" i="87"/>
  <c r="U26" i="88"/>
  <c r="T28" i="88"/>
  <c r="T40" i="88"/>
  <c r="T57" i="88"/>
  <c r="U18" i="89"/>
  <c r="T30" i="89"/>
  <c r="U41" i="89"/>
  <c r="T17" i="90"/>
  <c r="T22" i="90"/>
  <c r="T28" i="90"/>
  <c r="U30" i="90"/>
  <c r="T36" i="90"/>
  <c r="U41" i="90"/>
  <c r="T55" i="90"/>
  <c r="T46" i="91"/>
  <c r="T35" i="92"/>
  <c r="T57" i="92"/>
  <c r="T61" i="92"/>
  <c r="T12" i="93"/>
  <c r="T16" i="93"/>
  <c r="U23" i="93"/>
  <c r="U32" i="93"/>
  <c r="U33" i="94"/>
  <c r="T50" i="94"/>
  <c r="E53" i="94"/>
  <c r="U53" i="94" s="1"/>
  <c r="T17" i="95"/>
  <c r="T35" i="95"/>
  <c r="U35" i="95"/>
  <c r="T36" i="96"/>
  <c r="U36" i="96"/>
  <c r="U29" i="97"/>
  <c r="T29" i="97"/>
  <c r="U57" i="97"/>
  <c r="T57" i="97"/>
  <c r="U17" i="99"/>
  <c r="T17" i="99"/>
  <c r="U21" i="100"/>
  <c r="T21" i="100"/>
  <c r="U40" i="100"/>
  <c r="T40" i="100"/>
  <c r="U57" i="100"/>
  <c r="T57" i="100"/>
  <c r="T26" i="101"/>
  <c r="U26" i="101"/>
  <c r="T39" i="102"/>
  <c r="U39" i="102"/>
  <c r="T51" i="102"/>
  <c r="U51" i="102"/>
  <c r="U19" i="104"/>
  <c r="T19" i="104"/>
  <c r="U11" i="107"/>
  <c r="T11" i="107"/>
  <c r="U15" i="109"/>
  <c r="T15" i="109"/>
  <c r="U23" i="109"/>
  <c r="T23" i="109"/>
  <c r="T26" i="110"/>
  <c r="U26" i="110"/>
  <c r="U10" i="112"/>
  <c r="U13" i="112"/>
  <c r="T13" i="112"/>
  <c r="U38" i="114"/>
  <c r="T38" i="114"/>
  <c r="U21" i="115"/>
  <c r="T21" i="115"/>
  <c r="U46" i="115"/>
  <c r="T46" i="115"/>
  <c r="T18" i="116"/>
  <c r="U18" i="116"/>
  <c r="T21" i="117"/>
  <c r="U21" i="117"/>
  <c r="U21" i="119"/>
  <c r="T21" i="119"/>
  <c r="T22" i="120"/>
  <c r="U22" i="120"/>
  <c r="U44" i="127"/>
  <c r="T44" i="127"/>
  <c r="U52" i="127"/>
  <c r="T52" i="127"/>
  <c r="U46" i="140"/>
  <c r="T46" i="140"/>
  <c r="T41" i="143"/>
  <c r="U41" i="143"/>
  <c r="T38" i="144"/>
  <c r="U38" i="144"/>
  <c r="U37" i="70"/>
  <c r="T23" i="73"/>
  <c r="P9" i="74"/>
  <c r="U29" i="74"/>
  <c r="U37" i="74"/>
  <c r="T36" i="75"/>
  <c r="T50" i="75"/>
  <c r="T45" i="76"/>
  <c r="T57" i="76"/>
  <c r="T21" i="78"/>
  <c r="U37" i="78"/>
  <c r="U24" i="79"/>
  <c r="T33" i="79"/>
  <c r="T35" i="79"/>
  <c r="T33" i="80"/>
  <c r="P53" i="80"/>
  <c r="T57" i="80"/>
  <c r="T12" i="81"/>
  <c r="U30" i="83"/>
  <c r="U31" i="83"/>
  <c r="T40" i="83"/>
  <c r="U49" i="83"/>
  <c r="E9" i="86"/>
  <c r="U39" i="87"/>
  <c r="U30" i="89"/>
  <c r="T25" i="90"/>
  <c r="T30" i="90"/>
  <c r="T48" i="90"/>
  <c r="U12" i="91"/>
  <c r="T29" i="91"/>
  <c r="T50" i="91"/>
  <c r="T23" i="93"/>
  <c r="U49" i="93"/>
  <c r="T55" i="93"/>
  <c r="U29" i="94"/>
  <c r="P43" i="94"/>
  <c r="U56" i="94"/>
  <c r="U40" i="97"/>
  <c r="T40" i="97"/>
  <c r="T39" i="101"/>
  <c r="U39" i="101"/>
  <c r="T16" i="102"/>
  <c r="U16" i="102"/>
  <c r="T38" i="105"/>
  <c r="U38" i="105"/>
  <c r="T46" i="106"/>
  <c r="U46" i="106"/>
  <c r="U28" i="107"/>
  <c r="T28" i="107"/>
  <c r="U19" i="108"/>
  <c r="T19" i="108"/>
  <c r="T39" i="108"/>
  <c r="U39" i="108"/>
  <c r="T12" i="109"/>
  <c r="U12" i="109"/>
  <c r="T14" i="110"/>
  <c r="U14" i="110"/>
  <c r="U15" i="111"/>
  <c r="T15" i="111"/>
  <c r="U23" i="111"/>
  <c r="T23" i="111"/>
  <c r="U36" i="111"/>
  <c r="T36" i="111"/>
  <c r="T48" i="111"/>
  <c r="U48" i="111"/>
  <c r="T55" i="112"/>
  <c r="U55" i="112"/>
  <c r="U61" i="113"/>
  <c r="T61" i="113"/>
  <c r="U11" i="114"/>
  <c r="T11" i="114"/>
  <c r="U25" i="114"/>
  <c r="T25" i="114"/>
  <c r="T56" i="115"/>
  <c r="U56" i="115"/>
  <c r="U28" i="116"/>
  <c r="T28" i="116"/>
  <c r="T39" i="116"/>
  <c r="U39" i="116"/>
  <c r="U52" i="124"/>
  <c r="T52" i="124"/>
  <c r="T23" i="126"/>
  <c r="U23" i="126"/>
  <c r="U15" i="138"/>
  <c r="T15" i="138"/>
  <c r="U23" i="138"/>
  <c r="T23" i="138"/>
  <c r="T26" i="138"/>
  <c r="U26" i="138"/>
  <c r="T16" i="139"/>
  <c r="U16" i="139"/>
  <c r="T24" i="139"/>
  <c r="U24" i="139"/>
  <c r="T37" i="139"/>
  <c r="U37" i="139"/>
  <c r="U49" i="139"/>
  <c r="T49" i="139"/>
  <c r="T25" i="140"/>
  <c r="U25" i="140"/>
  <c r="U26" i="143"/>
  <c r="T26" i="143"/>
  <c r="U41" i="70"/>
  <c r="Q53" i="70"/>
  <c r="T36" i="71"/>
  <c r="T41" i="71"/>
  <c r="U26" i="72"/>
  <c r="T28" i="72"/>
  <c r="U46" i="72"/>
  <c r="T50" i="72"/>
  <c r="T17" i="73"/>
  <c r="U22" i="73"/>
  <c r="T30" i="73"/>
  <c r="U41" i="73"/>
  <c r="T48" i="73"/>
  <c r="T15" i="74"/>
  <c r="T25" i="74"/>
  <c r="T30" i="74"/>
  <c r="T35" i="74"/>
  <c r="T40" i="74"/>
  <c r="T55" i="74"/>
  <c r="T25" i="75"/>
  <c r="U32" i="75"/>
  <c r="U35" i="75"/>
  <c r="T44" i="75"/>
  <c r="U49" i="75"/>
  <c r="T56" i="75"/>
  <c r="T11" i="76"/>
  <c r="U32" i="76"/>
  <c r="U56" i="76"/>
  <c r="T12" i="77"/>
  <c r="T16" i="77"/>
  <c r="T21" i="77"/>
  <c r="U26" i="77"/>
  <c r="U30" i="77"/>
  <c r="U32" i="77"/>
  <c r="U37" i="77"/>
  <c r="T44" i="77"/>
  <c r="U56" i="77"/>
  <c r="T15" i="78"/>
  <c r="U20" i="78"/>
  <c r="T25" i="78"/>
  <c r="T31" i="78"/>
  <c r="U41" i="78"/>
  <c r="Q53" i="78"/>
  <c r="T13" i="79"/>
  <c r="U26" i="80"/>
  <c r="T28" i="80"/>
  <c r="T35" i="80"/>
  <c r="T40" i="80"/>
  <c r="U56" i="80"/>
  <c r="T11" i="81"/>
  <c r="T13" i="81"/>
  <c r="Q53" i="81"/>
  <c r="T17" i="82"/>
  <c r="T22" i="82"/>
  <c r="T28" i="82"/>
  <c r="U30" i="82"/>
  <c r="T36" i="82"/>
  <c r="U41" i="82"/>
  <c r="U12" i="83"/>
  <c r="U23" i="83"/>
  <c r="T32" i="83"/>
  <c r="T34" i="83"/>
  <c r="U39" i="83"/>
  <c r="U31" i="84"/>
  <c r="P43" i="85"/>
  <c r="T57" i="85"/>
  <c r="T21" i="86"/>
  <c r="T25" i="86"/>
  <c r="T31" i="86"/>
  <c r="U41" i="86"/>
  <c r="T55" i="86"/>
  <c r="U16" i="87"/>
  <c r="T37" i="87"/>
  <c r="T19" i="88"/>
  <c r="U49" i="88"/>
  <c r="T55" i="88"/>
  <c r="T60" i="88"/>
  <c r="T12" i="89"/>
  <c r="T23" i="89"/>
  <c r="T25" i="89"/>
  <c r="U33" i="89"/>
  <c r="T11" i="90"/>
  <c r="U13" i="90"/>
  <c r="T15" i="90"/>
  <c r="U24" i="90"/>
  <c r="T39" i="90"/>
  <c r="T45" i="90"/>
  <c r="U47" i="90"/>
  <c r="T52" i="90"/>
  <c r="U22" i="91"/>
  <c r="T30" i="91"/>
  <c r="T36" i="91"/>
  <c r="U49" i="91"/>
  <c r="T56" i="91"/>
  <c r="T11" i="92"/>
  <c r="T13" i="92"/>
  <c r="T18" i="92"/>
  <c r="T38" i="92"/>
  <c r="T49" i="92"/>
  <c r="T55" i="92"/>
  <c r="T13" i="93"/>
  <c r="T19" i="93"/>
  <c r="T52" i="93"/>
  <c r="E9" i="94"/>
  <c r="T17" i="94"/>
  <c r="T30" i="94"/>
  <c r="U21" i="95"/>
  <c r="T21" i="95"/>
  <c r="T31" i="95"/>
  <c r="U31" i="95"/>
  <c r="U34" i="95"/>
  <c r="T34" i="95"/>
  <c r="T47" i="95"/>
  <c r="U47" i="95"/>
  <c r="T51" i="96"/>
  <c r="U51" i="96"/>
  <c r="T16" i="98"/>
  <c r="U16" i="98"/>
  <c r="U48" i="98"/>
  <c r="T48" i="98"/>
  <c r="U55" i="99"/>
  <c r="T55" i="99"/>
  <c r="T13" i="101"/>
  <c r="T22" i="101"/>
  <c r="U22" i="101"/>
  <c r="U25" i="101"/>
  <c r="T25" i="101"/>
  <c r="U15" i="104"/>
  <c r="T15" i="104"/>
  <c r="U55" i="105"/>
  <c r="T55" i="105"/>
  <c r="U34" i="106"/>
  <c r="T34" i="106"/>
  <c r="E59" i="106"/>
  <c r="U60" i="106"/>
  <c r="T51" i="107"/>
  <c r="U51" i="107"/>
  <c r="U61" i="108"/>
  <c r="T61" i="108"/>
  <c r="U50" i="109"/>
  <c r="T50" i="109"/>
  <c r="T22" i="110"/>
  <c r="U22" i="110"/>
  <c r="T47" i="113"/>
  <c r="U47" i="113"/>
  <c r="T57" i="113"/>
  <c r="U57" i="113"/>
  <c r="U34" i="114"/>
  <c r="T34" i="114"/>
  <c r="T55" i="114"/>
  <c r="U55" i="114"/>
  <c r="U17" i="115"/>
  <c r="T17" i="115"/>
  <c r="T14" i="116"/>
  <c r="U14" i="116"/>
  <c r="U20" i="117"/>
  <c r="T20" i="117"/>
  <c r="U17" i="119"/>
  <c r="T17" i="119"/>
  <c r="T40" i="124"/>
  <c r="U40" i="124"/>
  <c r="U44" i="133"/>
  <c r="T44" i="133"/>
  <c r="U52" i="133"/>
  <c r="T52" i="133"/>
  <c r="T52" i="135"/>
  <c r="U52" i="135"/>
  <c r="U52" i="147"/>
  <c r="T52" i="147"/>
  <c r="T40" i="70"/>
  <c r="E59" i="70"/>
  <c r="U59" i="70" s="1"/>
  <c r="T30" i="71"/>
  <c r="U45" i="71"/>
  <c r="T50" i="71"/>
  <c r="Q59" i="71"/>
  <c r="U56" i="72"/>
  <c r="U30" i="73"/>
  <c r="U51" i="73"/>
  <c r="U20" i="74"/>
  <c r="T31" i="74"/>
  <c r="T48" i="74"/>
  <c r="U12" i="75"/>
  <c r="U39" i="75"/>
  <c r="U14" i="76"/>
  <c r="U47" i="77"/>
  <c r="T35" i="78"/>
  <c r="E59" i="78"/>
  <c r="U59" i="78" s="1"/>
  <c r="U16" i="79"/>
  <c r="T30" i="79"/>
  <c r="T36" i="79"/>
  <c r="T41" i="79"/>
  <c r="T50" i="79"/>
  <c r="Q59" i="79"/>
  <c r="U49" i="80"/>
  <c r="U13" i="81"/>
  <c r="U14" i="81"/>
  <c r="T19" i="81"/>
  <c r="U12" i="82"/>
  <c r="T25" i="82"/>
  <c r="T30" i="82"/>
  <c r="T48" i="82"/>
  <c r="P27" i="83"/>
  <c r="T47" i="83"/>
  <c r="T45" i="84"/>
  <c r="E53" i="84"/>
  <c r="T57" i="84"/>
  <c r="U14" i="85"/>
  <c r="U29" i="85"/>
  <c r="U16" i="86"/>
  <c r="T35" i="86"/>
  <c r="T48" i="86"/>
  <c r="U45" i="87"/>
  <c r="T50" i="87"/>
  <c r="Q59" i="87"/>
  <c r="T15" i="89"/>
  <c r="T20" i="89"/>
  <c r="T22" i="89"/>
  <c r="T13" i="90"/>
  <c r="U30" i="91"/>
  <c r="U31" i="91"/>
  <c r="T40" i="91"/>
  <c r="U13" i="93"/>
  <c r="U14" i="93"/>
  <c r="T51" i="93"/>
  <c r="Q59" i="93"/>
  <c r="P9" i="94"/>
  <c r="U12" i="94"/>
  <c r="T21" i="94"/>
  <c r="T25" i="94"/>
  <c r="T31" i="94"/>
  <c r="T35" i="94"/>
  <c r="T40" i="94"/>
  <c r="T48" i="94"/>
  <c r="T29" i="96"/>
  <c r="U29" i="96"/>
  <c r="T12" i="98"/>
  <c r="U12" i="98"/>
  <c r="U25" i="98"/>
  <c r="T25" i="98"/>
  <c r="T35" i="98"/>
  <c r="U35" i="98"/>
  <c r="T21" i="99"/>
  <c r="U21" i="99"/>
  <c r="T35" i="99"/>
  <c r="U35" i="99"/>
  <c r="U47" i="99"/>
  <c r="T47" i="99"/>
  <c r="T47" i="100"/>
  <c r="U47" i="100"/>
  <c r="U38" i="101"/>
  <c r="T38" i="101"/>
  <c r="U61" i="103"/>
  <c r="T61" i="103"/>
  <c r="U28" i="104"/>
  <c r="T28" i="104"/>
  <c r="T34" i="105"/>
  <c r="U34" i="105"/>
  <c r="T31" i="106"/>
  <c r="U31" i="106"/>
  <c r="U15" i="108"/>
  <c r="T15" i="108"/>
  <c r="U19" i="109"/>
  <c r="T19" i="109"/>
  <c r="T32" i="110"/>
  <c r="U61" i="110"/>
  <c r="T61" i="110"/>
  <c r="T44" i="111"/>
  <c r="U44" i="111"/>
  <c r="T49" i="112"/>
  <c r="U49" i="112"/>
  <c r="T31" i="114"/>
  <c r="U31" i="114"/>
  <c r="T38" i="115"/>
  <c r="U38" i="115"/>
  <c r="T11" i="116"/>
  <c r="U11" i="116"/>
  <c r="T35" i="116"/>
  <c r="U35" i="116"/>
  <c r="U61" i="116"/>
  <c r="T61" i="116"/>
  <c r="T52" i="117"/>
  <c r="U52" i="117"/>
  <c r="U55" i="119"/>
  <c r="T55" i="119"/>
  <c r="T46" i="132"/>
  <c r="U46" i="132"/>
  <c r="T24" i="147"/>
  <c r="U24" i="147"/>
  <c r="T39" i="70"/>
  <c r="Q59" i="74"/>
  <c r="Q59" i="81"/>
  <c r="P53" i="84"/>
  <c r="Q27" i="90"/>
  <c r="U33" i="92"/>
  <c r="U41" i="92"/>
  <c r="U18" i="93"/>
  <c r="T36" i="93"/>
  <c r="T45" i="93"/>
  <c r="T39" i="94"/>
  <c r="T52" i="94"/>
  <c r="Q59" i="94"/>
  <c r="T61" i="94"/>
  <c r="T15" i="95"/>
  <c r="U40" i="95"/>
  <c r="T40" i="95"/>
  <c r="T31" i="99"/>
  <c r="U31" i="99"/>
  <c r="T41" i="100"/>
  <c r="U41" i="100"/>
  <c r="U12" i="101"/>
  <c r="T12" i="101"/>
  <c r="U11" i="102"/>
  <c r="T11" i="102"/>
  <c r="U21" i="102"/>
  <c r="T21" i="102"/>
  <c r="U25" i="103"/>
  <c r="T25" i="103"/>
  <c r="U32" i="103"/>
  <c r="T32" i="103"/>
  <c r="T44" i="103"/>
  <c r="U44" i="103"/>
  <c r="T26" i="104"/>
  <c r="U26" i="104"/>
  <c r="T28" i="106"/>
  <c r="U28" i="106"/>
  <c r="U61" i="107"/>
  <c r="T61" i="107"/>
  <c r="U57" i="108"/>
  <c r="T57" i="108"/>
  <c r="U57" i="110"/>
  <c r="T57" i="110"/>
  <c r="U19" i="111"/>
  <c r="T19" i="111"/>
  <c r="T29" i="111"/>
  <c r="U29" i="111"/>
  <c r="U17" i="112"/>
  <c r="T17" i="112"/>
  <c r="U28" i="113"/>
  <c r="T28" i="113"/>
  <c r="T18" i="114"/>
  <c r="U18" i="114"/>
  <c r="T49" i="114"/>
  <c r="U49" i="114"/>
  <c r="U25" i="115"/>
  <c r="T25" i="115"/>
  <c r="U50" i="115"/>
  <c r="T50" i="115"/>
  <c r="T22" i="116"/>
  <c r="U22" i="116"/>
  <c r="T55" i="118"/>
  <c r="U55" i="118"/>
  <c r="U25" i="119"/>
  <c r="T25" i="119"/>
  <c r="T57" i="121"/>
  <c r="U57" i="121"/>
  <c r="T19" i="122"/>
  <c r="U19" i="122"/>
  <c r="T16" i="129"/>
  <c r="U16" i="129"/>
  <c r="T24" i="129"/>
  <c r="U24" i="129"/>
  <c r="U38" i="130"/>
  <c r="T38" i="130"/>
  <c r="U23" i="141"/>
  <c r="T23" i="141"/>
  <c r="T52" i="70"/>
  <c r="T21" i="71"/>
  <c r="U32" i="71"/>
  <c r="T34" i="71"/>
  <c r="U49" i="71"/>
  <c r="U18" i="72"/>
  <c r="T36" i="72"/>
  <c r="T54" i="72"/>
  <c r="U60" i="72"/>
  <c r="T15" i="73"/>
  <c r="T20" i="73"/>
  <c r="T25" i="73"/>
  <c r="U33" i="73"/>
  <c r="T18" i="74"/>
  <c r="T23" i="74"/>
  <c r="T32" i="74"/>
  <c r="T45" i="74"/>
  <c r="U47" i="74"/>
  <c r="T52" i="74"/>
  <c r="T13" i="75"/>
  <c r="T17" i="75"/>
  <c r="T47" i="75"/>
  <c r="T52" i="75"/>
  <c r="U45" i="76"/>
  <c r="T54" i="76"/>
  <c r="T13" i="77"/>
  <c r="T19" i="77"/>
  <c r="T24" i="77"/>
  <c r="T13" i="78"/>
  <c r="T18" i="78"/>
  <c r="T23" i="78"/>
  <c r="T32" i="78"/>
  <c r="T34" i="78"/>
  <c r="T52" i="78"/>
  <c r="U31" i="79"/>
  <c r="U35" i="79"/>
  <c r="T40" i="79"/>
  <c r="T44" i="79"/>
  <c r="U49" i="79"/>
  <c r="U18" i="80"/>
  <c r="U32" i="80"/>
  <c r="U18" i="81"/>
  <c r="T30" i="81"/>
  <c r="U41" i="81"/>
  <c r="T48" i="81"/>
  <c r="T15" i="82"/>
  <c r="U24" i="82"/>
  <c r="T34" i="82"/>
  <c r="T39" i="82"/>
  <c r="T45" i="82"/>
  <c r="U47" i="82"/>
  <c r="U20" i="83"/>
  <c r="T29" i="83"/>
  <c r="T37" i="83"/>
  <c r="T46" i="83"/>
  <c r="T57" i="83"/>
  <c r="U22" i="84"/>
  <c r="P27" i="84"/>
  <c r="U39" i="84"/>
  <c r="U56" i="84"/>
  <c r="T12" i="85"/>
  <c r="T17" i="85"/>
  <c r="T30" i="85"/>
  <c r="T34" i="85"/>
  <c r="U47" i="85"/>
  <c r="T14" i="86"/>
  <c r="T19" i="86"/>
  <c r="T32" i="86"/>
  <c r="T34" i="86"/>
  <c r="T45" i="86"/>
  <c r="U47" i="86"/>
  <c r="T61" i="86"/>
  <c r="T25" i="87"/>
  <c r="U49" i="87"/>
  <c r="Q9" i="88"/>
  <c r="T11" i="88"/>
  <c r="E59" i="88"/>
  <c r="U13" i="89"/>
  <c r="U14" i="89"/>
  <c r="T19" i="89"/>
  <c r="T48" i="89"/>
  <c r="T18" i="90"/>
  <c r="P43" i="90"/>
  <c r="T50" i="90"/>
  <c r="U20" i="91"/>
  <c r="T24" i="91"/>
  <c r="T32" i="91"/>
  <c r="T34" i="91"/>
  <c r="U39" i="91"/>
  <c r="T47" i="91"/>
  <c r="T52" i="91"/>
  <c r="T21" i="92"/>
  <c r="U24" i="92"/>
  <c r="T40" i="92"/>
  <c r="T15" i="94"/>
  <c r="U20" i="94"/>
  <c r="U24" i="94"/>
  <c r="T34" i="94"/>
  <c r="U47" i="94"/>
  <c r="U40" i="96"/>
  <c r="T40" i="96"/>
  <c r="T14" i="97"/>
  <c r="U14" i="97"/>
  <c r="T30" i="97"/>
  <c r="T47" i="97"/>
  <c r="U47" i="97"/>
  <c r="U61" i="97"/>
  <c r="T61" i="97"/>
  <c r="U21" i="101"/>
  <c r="T21" i="101"/>
  <c r="T31" i="101"/>
  <c r="U31" i="101"/>
  <c r="U34" i="102"/>
  <c r="T34" i="102"/>
  <c r="T57" i="103"/>
  <c r="U57" i="103"/>
  <c r="U38" i="104"/>
  <c r="T38" i="104"/>
  <c r="U52" i="104"/>
  <c r="T52" i="104"/>
  <c r="U28" i="105"/>
  <c r="T28" i="105"/>
  <c r="T46" i="105"/>
  <c r="T18" i="106"/>
  <c r="U18" i="106"/>
  <c r="T26" i="106"/>
  <c r="U26" i="106"/>
  <c r="T50" i="106"/>
  <c r="U50" i="106"/>
  <c r="U23" i="108"/>
  <c r="T23" i="108"/>
  <c r="U28" i="109"/>
  <c r="T28" i="109"/>
  <c r="T18" i="110"/>
  <c r="U18" i="110"/>
  <c r="U40" i="111"/>
  <c r="T40" i="111"/>
  <c r="T52" i="111"/>
  <c r="U52" i="111"/>
  <c r="T46" i="114"/>
  <c r="U57" i="116"/>
  <c r="T57" i="116"/>
  <c r="T16" i="117"/>
  <c r="U16" i="117"/>
  <c r="U25" i="117"/>
  <c r="T25" i="117"/>
  <c r="T37" i="119"/>
  <c r="U37" i="119"/>
  <c r="T47" i="121"/>
  <c r="U47" i="121"/>
  <c r="T40" i="128"/>
  <c r="U40" i="128"/>
  <c r="U21" i="129"/>
  <c r="T21" i="129"/>
  <c r="U50" i="131"/>
  <c r="T50" i="131"/>
  <c r="U57" i="131"/>
  <c r="T57" i="131"/>
  <c r="T28" i="132"/>
  <c r="U28" i="132"/>
  <c r="U56" i="144"/>
  <c r="T56" i="144"/>
  <c r="T48" i="146"/>
  <c r="U48" i="146"/>
  <c r="T59" i="72"/>
  <c r="T13" i="73"/>
  <c r="Q27" i="74"/>
  <c r="U32" i="74"/>
  <c r="U13" i="75"/>
  <c r="E59" i="76"/>
  <c r="U13" i="77"/>
  <c r="E9" i="78"/>
  <c r="U30" i="81"/>
  <c r="Q43" i="83"/>
  <c r="U30" i="85"/>
  <c r="U45" i="86"/>
  <c r="U45" i="92"/>
  <c r="U30" i="93"/>
  <c r="Q27" i="94"/>
  <c r="Q9" i="95"/>
  <c r="T13" i="95"/>
  <c r="U17" i="96"/>
  <c r="T17" i="96"/>
  <c r="U21" i="98"/>
  <c r="T21" i="98"/>
  <c r="U31" i="98"/>
  <c r="T31" i="98"/>
  <c r="T40" i="98"/>
  <c r="U40" i="98"/>
  <c r="T55" i="98"/>
  <c r="U55" i="98"/>
  <c r="U40" i="99"/>
  <c r="T40" i="99"/>
  <c r="U52" i="99"/>
  <c r="T52" i="99"/>
  <c r="T24" i="100"/>
  <c r="U24" i="100"/>
  <c r="U61" i="100"/>
  <c r="T61" i="100"/>
  <c r="T18" i="103"/>
  <c r="U18" i="103"/>
  <c r="U40" i="103"/>
  <c r="T40" i="103"/>
  <c r="T35" i="104"/>
  <c r="P27" i="105"/>
  <c r="U38" i="106"/>
  <c r="T38" i="106"/>
  <c r="T47" i="107"/>
  <c r="U47" i="107"/>
  <c r="T57" i="107"/>
  <c r="U57" i="107"/>
  <c r="T56" i="109"/>
  <c r="U56" i="109"/>
  <c r="U28" i="110"/>
  <c r="T28" i="110"/>
  <c r="T39" i="110"/>
  <c r="U39" i="110"/>
  <c r="U25" i="112"/>
  <c r="T25" i="112"/>
  <c r="T51" i="113"/>
  <c r="U51" i="113"/>
  <c r="T34" i="115"/>
  <c r="U34" i="115"/>
  <c r="T48" i="117"/>
  <c r="U48" i="117"/>
  <c r="T49" i="118"/>
  <c r="U49" i="118"/>
  <c r="E59" i="120"/>
  <c r="T60" i="120"/>
  <c r="U60" i="120"/>
  <c r="T47" i="127"/>
  <c r="U47" i="127"/>
  <c r="T57" i="140"/>
  <c r="U57" i="140"/>
  <c r="U32" i="95"/>
  <c r="U45" i="98"/>
  <c r="U32" i="99"/>
  <c r="U23" i="100"/>
  <c r="E53" i="100"/>
  <c r="U53" i="100" s="1"/>
  <c r="U23" i="101"/>
  <c r="U32" i="101"/>
  <c r="U13" i="102"/>
  <c r="Q9" i="103"/>
  <c r="T13" i="103"/>
  <c r="U13" i="104"/>
  <c r="T32" i="105"/>
  <c r="P43" i="106"/>
  <c r="Q53" i="106"/>
  <c r="T13" i="107"/>
  <c r="Q9" i="108"/>
  <c r="U13" i="108"/>
  <c r="T59" i="112"/>
  <c r="T59" i="114"/>
  <c r="U32" i="117"/>
  <c r="U32" i="118"/>
  <c r="T59" i="118"/>
  <c r="T14" i="120"/>
  <c r="U14" i="120"/>
  <c r="U50" i="120"/>
  <c r="T50" i="120"/>
  <c r="U48" i="121"/>
  <c r="T48" i="121"/>
  <c r="P43" i="122"/>
  <c r="U57" i="124"/>
  <c r="T57" i="124"/>
  <c r="U57" i="126"/>
  <c r="T57" i="126"/>
  <c r="U36" i="127"/>
  <c r="T36" i="127"/>
  <c r="U61" i="127"/>
  <c r="T61" i="127"/>
  <c r="T45" i="130"/>
  <c r="U45" i="130"/>
  <c r="T51" i="131"/>
  <c r="U51" i="131"/>
  <c r="T14" i="132"/>
  <c r="U14" i="132"/>
  <c r="T22" i="132"/>
  <c r="U22" i="132"/>
  <c r="U30" i="134"/>
  <c r="U55" i="135"/>
  <c r="T55" i="135"/>
  <c r="T14" i="136"/>
  <c r="U14" i="136"/>
  <c r="T22" i="136"/>
  <c r="U22" i="136"/>
  <c r="T12" i="137"/>
  <c r="U12" i="137"/>
  <c r="U15" i="137"/>
  <c r="T15" i="137"/>
  <c r="U50" i="137"/>
  <c r="T50" i="137"/>
  <c r="U57" i="137"/>
  <c r="T57" i="137"/>
  <c r="T29" i="139"/>
  <c r="U29" i="139"/>
  <c r="T41" i="139"/>
  <c r="U41" i="139"/>
  <c r="U50" i="140"/>
  <c r="T50" i="140"/>
  <c r="T51" i="143"/>
  <c r="U51" i="143"/>
  <c r="T49" i="144"/>
  <c r="U49" i="144"/>
  <c r="U40" i="145"/>
  <c r="T40" i="145"/>
  <c r="T33" i="147"/>
  <c r="U33" i="147"/>
  <c r="U38" i="148"/>
  <c r="T38" i="148"/>
  <c r="P27" i="95"/>
  <c r="U39" i="95"/>
  <c r="E9" i="96"/>
  <c r="U30" i="96"/>
  <c r="T57" i="96"/>
  <c r="U18" i="97"/>
  <c r="U13" i="98"/>
  <c r="T34" i="98"/>
  <c r="T39" i="98"/>
  <c r="T45" i="98"/>
  <c r="U47" i="98"/>
  <c r="U39" i="99"/>
  <c r="U14" i="100"/>
  <c r="U52" i="100"/>
  <c r="T23" i="101"/>
  <c r="T46" i="101"/>
  <c r="U20" i="102"/>
  <c r="U24" i="102"/>
  <c r="Q27" i="102"/>
  <c r="T38" i="102"/>
  <c r="T45" i="102"/>
  <c r="E53" i="102"/>
  <c r="U53" i="102" s="1"/>
  <c r="U13" i="103"/>
  <c r="U23" i="103"/>
  <c r="U30" i="103"/>
  <c r="U31" i="103"/>
  <c r="U47" i="103"/>
  <c r="U51" i="103"/>
  <c r="U56" i="103"/>
  <c r="T13" i="104"/>
  <c r="U31" i="104"/>
  <c r="T34" i="104"/>
  <c r="U33" i="105"/>
  <c r="U37" i="105"/>
  <c r="U41" i="105"/>
  <c r="T13" i="106"/>
  <c r="T17" i="106"/>
  <c r="T21" i="106"/>
  <c r="T25" i="106"/>
  <c r="U49" i="106"/>
  <c r="U32" i="107"/>
  <c r="T46" i="107"/>
  <c r="T50" i="107"/>
  <c r="U56" i="107"/>
  <c r="U30" i="108"/>
  <c r="U30" i="109"/>
  <c r="U32" i="109"/>
  <c r="U31" i="110"/>
  <c r="T34" i="110"/>
  <c r="U47" i="111"/>
  <c r="U51" i="111"/>
  <c r="T61" i="111"/>
  <c r="U32" i="113"/>
  <c r="T46" i="113"/>
  <c r="T50" i="113"/>
  <c r="U56" i="113"/>
  <c r="U33" i="115"/>
  <c r="U37" i="115"/>
  <c r="U41" i="115"/>
  <c r="T55" i="115"/>
  <c r="U31" i="116"/>
  <c r="T34" i="116"/>
  <c r="T15" i="117"/>
  <c r="U47" i="117"/>
  <c r="U51" i="117"/>
  <c r="T61" i="117"/>
  <c r="T40" i="119"/>
  <c r="U36" i="121"/>
  <c r="T36" i="121"/>
  <c r="U61" i="121"/>
  <c r="T61" i="121"/>
  <c r="U52" i="122"/>
  <c r="T52" i="122"/>
  <c r="U44" i="124"/>
  <c r="T44" i="124"/>
  <c r="U44" i="128"/>
  <c r="T44" i="128"/>
  <c r="U50" i="130"/>
  <c r="T50" i="130"/>
  <c r="U61" i="131"/>
  <c r="T61" i="131"/>
  <c r="U19" i="132"/>
  <c r="T19" i="132"/>
  <c r="U57" i="132"/>
  <c r="T57" i="132"/>
  <c r="T47" i="133"/>
  <c r="U47" i="133"/>
  <c r="U40" i="135"/>
  <c r="T40" i="135"/>
  <c r="T20" i="137"/>
  <c r="U20" i="137"/>
  <c r="T47" i="137"/>
  <c r="U47" i="137"/>
  <c r="T18" i="138"/>
  <c r="U18" i="138"/>
  <c r="U19" i="139"/>
  <c r="T19" i="139"/>
  <c r="U28" i="141"/>
  <c r="T28" i="141"/>
  <c r="U23" i="142"/>
  <c r="T23" i="142"/>
  <c r="T29" i="143"/>
  <c r="U29" i="143"/>
  <c r="U17" i="144"/>
  <c r="T17" i="144"/>
  <c r="Q43" i="95"/>
  <c r="Q42" i="95" s="1"/>
  <c r="U52" i="95"/>
  <c r="T55" i="95"/>
  <c r="T15" i="96"/>
  <c r="T25" i="96"/>
  <c r="T34" i="96"/>
  <c r="T55" i="96"/>
  <c r="T60" i="96"/>
  <c r="T12" i="97"/>
  <c r="T23" i="97"/>
  <c r="U30" i="97"/>
  <c r="T38" i="97"/>
  <c r="U45" i="97"/>
  <c r="T18" i="98"/>
  <c r="P53" i="98"/>
  <c r="T61" i="98"/>
  <c r="T19" i="99"/>
  <c r="T29" i="99"/>
  <c r="T37" i="99"/>
  <c r="T61" i="99"/>
  <c r="U13" i="100"/>
  <c r="T19" i="100"/>
  <c r="T28" i="100"/>
  <c r="T30" i="100"/>
  <c r="U13" i="101"/>
  <c r="U14" i="101"/>
  <c r="T48" i="101"/>
  <c r="T26" i="102"/>
  <c r="T36" i="102"/>
  <c r="U52" i="103"/>
  <c r="T17" i="104"/>
  <c r="T21" i="104"/>
  <c r="T23" i="104"/>
  <c r="U32" i="104"/>
  <c r="U35" i="104"/>
  <c r="T36" i="104"/>
  <c r="T40" i="104"/>
  <c r="T50" i="104"/>
  <c r="U47" i="105"/>
  <c r="U51" i="105"/>
  <c r="T57" i="105"/>
  <c r="T61" i="105"/>
  <c r="T36" i="106"/>
  <c r="T40" i="106"/>
  <c r="T44" i="106"/>
  <c r="P59" i="106"/>
  <c r="U16" i="107"/>
  <c r="U20" i="107"/>
  <c r="P27" i="107"/>
  <c r="T17" i="108"/>
  <c r="T21" i="108"/>
  <c r="T25" i="108"/>
  <c r="T17" i="109"/>
  <c r="T21" i="109"/>
  <c r="P27" i="109"/>
  <c r="T48" i="109"/>
  <c r="T52" i="109"/>
  <c r="U32" i="110"/>
  <c r="T17" i="111"/>
  <c r="T21" i="111"/>
  <c r="T25" i="111"/>
  <c r="T32" i="111"/>
  <c r="U30" i="112"/>
  <c r="U35" i="112"/>
  <c r="U39" i="112"/>
  <c r="T61" i="112"/>
  <c r="U12" i="113"/>
  <c r="U16" i="113"/>
  <c r="U20" i="113"/>
  <c r="P27" i="113"/>
  <c r="T14" i="114"/>
  <c r="U46" i="114"/>
  <c r="T61" i="114"/>
  <c r="U12" i="115"/>
  <c r="T15" i="115"/>
  <c r="T19" i="115"/>
  <c r="T23" i="115"/>
  <c r="U29" i="115"/>
  <c r="U32" i="116"/>
  <c r="U13" i="117"/>
  <c r="T29" i="117"/>
  <c r="T41" i="117"/>
  <c r="U14" i="118"/>
  <c r="U18" i="118"/>
  <c r="U22" i="118"/>
  <c r="U26" i="118"/>
  <c r="T28" i="118"/>
  <c r="T30" i="118"/>
  <c r="T61" i="118"/>
  <c r="U12" i="119"/>
  <c r="T15" i="119"/>
  <c r="T19" i="119"/>
  <c r="T23" i="119"/>
  <c r="U29" i="119"/>
  <c r="T33" i="119"/>
  <c r="U10" i="120"/>
  <c r="T11" i="120"/>
  <c r="T13" i="120"/>
  <c r="U19" i="120"/>
  <c r="T19" i="120"/>
  <c r="U30" i="120"/>
  <c r="U44" i="121"/>
  <c r="T44" i="121"/>
  <c r="U52" i="121"/>
  <c r="T52" i="121"/>
  <c r="U48" i="122"/>
  <c r="T48" i="122"/>
  <c r="U39" i="126"/>
  <c r="T39" i="126"/>
  <c r="T49" i="130"/>
  <c r="U49" i="130"/>
  <c r="T47" i="131"/>
  <c r="U47" i="131"/>
  <c r="T18" i="132"/>
  <c r="U18" i="132"/>
  <c r="T26" i="132"/>
  <c r="U26" i="132"/>
  <c r="U40" i="133"/>
  <c r="T40" i="133"/>
  <c r="Q9" i="134"/>
  <c r="U10" i="136"/>
  <c r="T18" i="136"/>
  <c r="U18" i="136"/>
  <c r="T26" i="136"/>
  <c r="U26" i="136"/>
  <c r="U19" i="137"/>
  <c r="T19" i="137"/>
  <c r="U46" i="137"/>
  <c r="T46" i="137"/>
  <c r="U47" i="142"/>
  <c r="T47" i="142"/>
  <c r="U56" i="142"/>
  <c r="U15" i="143"/>
  <c r="U36" i="143"/>
  <c r="T16" i="144"/>
  <c r="U16" i="144"/>
  <c r="T35" i="144"/>
  <c r="U35" i="144"/>
  <c r="U30" i="145"/>
  <c r="U17" i="146"/>
  <c r="T41" i="146"/>
  <c r="U41" i="146"/>
  <c r="U46" i="147"/>
  <c r="U26" i="95"/>
  <c r="T36" i="95"/>
  <c r="T41" i="95"/>
  <c r="U49" i="95"/>
  <c r="T14" i="96"/>
  <c r="P27" i="96"/>
  <c r="T54" i="96"/>
  <c r="U60" i="96"/>
  <c r="T15" i="97"/>
  <c r="T37" i="97"/>
  <c r="T52" i="97"/>
  <c r="T26" i="98"/>
  <c r="U29" i="98"/>
  <c r="Q53" i="98"/>
  <c r="T60" i="98"/>
  <c r="T41" i="99"/>
  <c r="U45" i="99"/>
  <c r="U49" i="99"/>
  <c r="T56" i="99"/>
  <c r="Q9" i="100"/>
  <c r="T11" i="100"/>
  <c r="T18" i="100"/>
  <c r="T38" i="100"/>
  <c r="T54" i="100"/>
  <c r="E59" i="100"/>
  <c r="U59" i="100" s="1"/>
  <c r="U18" i="101"/>
  <c r="T36" i="101"/>
  <c r="T44" i="101"/>
  <c r="T52" i="101"/>
  <c r="E9" i="102"/>
  <c r="T22" i="102"/>
  <c r="T30" i="102"/>
  <c r="U41" i="102"/>
  <c r="T48" i="102"/>
  <c r="T12" i="103"/>
  <c r="T29" i="103"/>
  <c r="T33" i="103"/>
  <c r="U37" i="103"/>
  <c r="U41" i="103"/>
  <c r="U23" i="104"/>
  <c r="Q53" i="104"/>
  <c r="U60" i="104"/>
  <c r="T11" i="105"/>
  <c r="T15" i="105"/>
  <c r="T19" i="105"/>
  <c r="T23" i="105"/>
  <c r="Q9" i="106"/>
  <c r="T11" i="106"/>
  <c r="T15" i="106"/>
  <c r="T19" i="106"/>
  <c r="T23" i="106"/>
  <c r="T57" i="106"/>
  <c r="Q59" i="106"/>
  <c r="T36" i="107"/>
  <c r="T40" i="107"/>
  <c r="T44" i="107"/>
  <c r="T48" i="107"/>
  <c r="T52" i="107"/>
  <c r="T32" i="108"/>
  <c r="T48" i="108"/>
  <c r="T52" i="108"/>
  <c r="E59" i="108"/>
  <c r="T36" i="109"/>
  <c r="T40" i="109"/>
  <c r="T44" i="109"/>
  <c r="T36" i="110"/>
  <c r="T40" i="110"/>
  <c r="T44" i="110"/>
  <c r="T48" i="110"/>
  <c r="T52" i="110"/>
  <c r="E59" i="110"/>
  <c r="U33" i="111"/>
  <c r="U37" i="111"/>
  <c r="U41" i="111"/>
  <c r="T55" i="111"/>
  <c r="U14" i="112"/>
  <c r="U18" i="112"/>
  <c r="U22" i="112"/>
  <c r="U26" i="112"/>
  <c r="T28" i="112"/>
  <c r="U45" i="112"/>
  <c r="T46" i="112"/>
  <c r="T50" i="112"/>
  <c r="T36" i="113"/>
  <c r="T40" i="113"/>
  <c r="T44" i="113"/>
  <c r="T48" i="113"/>
  <c r="T52" i="113"/>
  <c r="U35" i="114"/>
  <c r="U39" i="114"/>
  <c r="U47" i="115"/>
  <c r="U51" i="115"/>
  <c r="T57" i="115"/>
  <c r="Q59" i="115"/>
  <c r="T61" i="115"/>
  <c r="T36" i="116"/>
  <c r="T40" i="116"/>
  <c r="T44" i="116"/>
  <c r="T48" i="116"/>
  <c r="T52" i="116"/>
  <c r="E59" i="116"/>
  <c r="T36" i="117"/>
  <c r="T55" i="117"/>
  <c r="U31" i="118"/>
  <c r="T34" i="118"/>
  <c r="P43" i="118"/>
  <c r="T46" i="118"/>
  <c r="T38" i="119"/>
  <c r="T46" i="119"/>
  <c r="T50" i="119"/>
  <c r="U56" i="119"/>
  <c r="U23" i="122"/>
  <c r="U48" i="124"/>
  <c r="T48" i="124"/>
  <c r="U40" i="127"/>
  <c r="T40" i="127"/>
  <c r="U34" i="130"/>
  <c r="T34" i="130"/>
  <c r="U46" i="130"/>
  <c r="T46" i="130"/>
  <c r="U15" i="132"/>
  <c r="T15" i="132"/>
  <c r="U23" i="132"/>
  <c r="T23" i="132"/>
  <c r="T51" i="133"/>
  <c r="U51" i="133"/>
  <c r="U57" i="133"/>
  <c r="U57" i="134"/>
  <c r="T57" i="134"/>
  <c r="U36" i="135"/>
  <c r="T36" i="135"/>
  <c r="T16" i="137"/>
  <c r="U16" i="137"/>
  <c r="T51" i="137"/>
  <c r="U51" i="137"/>
  <c r="T14" i="138"/>
  <c r="U14" i="138"/>
  <c r="T22" i="138"/>
  <c r="U22" i="138"/>
  <c r="U13" i="139"/>
  <c r="U15" i="139"/>
  <c r="T15" i="139"/>
  <c r="U23" i="139"/>
  <c r="T23" i="139"/>
  <c r="U51" i="140"/>
  <c r="T51" i="140"/>
  <c r="U24" i="144"/>
  <c r="T24" i="144"/>
  <c r="U44" i="144"/>
  <c r="T44" i="144"/>
  <c r="U55" i="144"/>
  <c r="T55" i="144"/>
  <c r="U11" i="145"/>
  <c r="T11" i="145"/>
  <c r="E9" i="147"/>
  <c r="U34" i="147"/>
  <c r="T34" i="147"/>
  <c r="T51" i="147"/>
  <c r="U51" i="147"/>
  <c r="U17" i="148"/>
  <c r="T17" i="148"/>
  <c r="U33" i="148"/>
  <c r="T33" i="148"/>
  <c r="T25" i="95"/>
  <c r="T48" i="95"/>
  <c r="T23" i="96"/>
  <c r="U37" i="96"/>
  <c r="T48" i="96"/>
  <c r="T59" i="96"/>
  <c r="T48" i="97"/>
  <c r="T17" i="98"/>
  <c r="T22" i="98"/>
  <c r="T28" i="98"/>
  <c r="T36" i="98"/>
  <c r="U41" i="98"/>
  <c r="U60" i="98"/>
  <c r="T11" i="99"/>
  <c r="U14" i="99"/>
  <c r="U22" i="99"/>
  <c r="T30" i="99"/>
  <c r="T36" i="99"/>
  <c r="T48" i="99"/>
  <c r="T51" i="101"/>
  <c r="T57" i="101"/>
  <c r="P9" i="102"/>
  <c r="T17" i="102"/>
  <c r="T31" i="102"/>
  <c r="T35" i="102"/>
  <c r="T40" i="102"/>
  <c r="T46" i="102"/>
  <c r="T52" i="102"/>
  <c r="Q59" i="102"/>
  <c r="T61" i="102"/>
  <c r="T15" i="103"/>
  <c r="U39" i="104"/>
  <c r="U49" i="104"/>
  <c r="T55" i="104"/>
  <c r="T50" i="105"/>
  <c r="U56" i="105"/>
  <c r="U35" i="106"/>
  <c r="U39" i="106"/>
  <c r="T61" i="106"/>
  <c r="U12" i="107"/>
  <c r="T15" i="107"/>
  <c r="T19" i="107"/>
  <c r="T23" i="107"/>
  <c r="U29" i="107"/>
  <c r="T36" i="108"/>
  <c r="T40" i="108"/>
  <c r="T44" i="108"/>
  <c r="U16" i="109"/>
  <c r="U20" i="109"/>
  <c r="U24" i="109"/>
  <c r="U29" i="109"/>
  <c r="U47" i="109"/>
  <c r="U51" i="109"/>
  <c r="T57" i="109"/>
  <c r="Q59" i="109"/>
  <c r="T61" i="109"/>
  <c r="T15" i="110"/>
  <c r="T19" i="110"/>
  <c r="T23" i="110"/>
  <c r="U16" i="111"/>
  <c r="U20" i="111"/>
  <c r="U24" i="111"/>
  <c r="P27" i="111"/>
  <c r="U31" i="112"/>
  <c r="T34" i="112"/>
  <c r="T38" i="112"/>
  <c r="P43" i="112"/>
  <c r="Q53" i="112"/>
  <c r="U60" i="112"/>
  <c r="T11" i="113"/>
  <c r="T15" i="113"/>
  <c r="T19" i="113"/>
  <c r="T23" i="113"/>
  <c r="U29" i="113"/>
  <c r="U14" i="114"/>
  <c r="T15" i="114"/>
  <c r="T19" i="114"/>
  <c r="U26" i="114"/>
  <c r="T28" i="114"/>
  <c r="Q53" i="114"/>
  <c r="U60" i="114"/>
  <c r="T11" i="115"/>
  <c r="T28" i="115"/>
  <c r="Q9" i="116"/>
  <c r="T15" i="116"/>
  <c r="T19" i="116"/>
  <c r="T23" i="116"/>
  <c r="T17" i="117"/>
  <c r="T28" i="117"/>
  <c r="T40" i="117"/>
  <c r="T13" i="118"/>
  <c r="T17" i="118"/>
  <c r="T21" i="118"/>
  <c r="T25" i="118"/>
  <c r="Q53" i="118"/>
  <c r="U60" i="118"/>
  <c r="T11" i="119"/>
  <c r="T28" i="119"/>
  <c r="T34" i="119"/>
  <c r="U40" i="121"/>
  <c r="T40" i="121"/>
  <c r="Q9" i="122"/>
  <c r="T45" i="124"/>
  <c r="U45" i="124"/>
  <c r="U15" i="126"/>
  <c r="T15" i="126"/>
  <c r="U46" i="126"/>
  <c r="T51" i="127"/>
  <c r="U51" i="127"/>
  <c r="U57" i="127"/>
  <c r="T20" i="129"/>
  <c r="U20" i="129"/>
  <c r="T31" i="130"/>
  <c r="U31" i="130"/>
  <c r="T56" i="131"/>
  <c r="U56" i="131"/>
  <c r="U48" i="133"/>
  <c r="T48" i="133"/>
  <c r="P43" i="134"/>
  <c r="T33" i="135"/>
  <c r="U33" i="135"/>
  <c r="T41" i="135"/>
  <c r="U41" i="135"/>
  <c r="Q9" i="136"/>
  <c r="E59" i="136"/>
  <c r="U60" i="136"/>
  <c r="U61" i="137"/>
  <c r="T61" i="137"/>
  <c r="U19" i="138"/>
  <c r="T19" i="138"/>
  <c r="T12" i="139"/>
  <c r="U12" i="139"/>
  <c r="T20" i="139"/>
  <c r="U20" i="139"/>
  <c r="T45" i="140"/>
  <c r="U45" i="140"/>
  <c r="T22" i="141"/>
  <c r="U22" i="141"/>
  <c r="U24" i="142"/>
  <c r="T24" i="142"/>
  <c r="U25" i="143"/>
  <c r="T25" i="143"/>
  <c r="Q53" i="143"/>
  <c r="U46" i="148"/>
  <c r="T46" i="148"/>
  <c r="U23" i="95"/>
  <c r="U30" i="95"/>
  <c r="U23" i="96"/>
  <c r="U13" i="97"/>
  <c r="U30" i="99"/>
  <c r="T46" i="100"/>
  <c r="U46" i="102"/>
  <c r="T59" i="104"/>
  <c r="U45" i="106"/>
  <c r="Q9" i="110"/>
  <c r="U13" i="114"/>
  <c r="T30" i="117"/>
  <c r="T32" i="118"/>
  <c r="T51" i="121"/>
  <c r="U51" i="121"/>
  <c r="U57" i="122"/>
  <c r="T57" i="122"/>
  <c r="U38" i="126"/>
  <c r="T38" i="126"/>
  <c r="U48" i="127"/>
  <c r="T48" i="127"/>
  <c r="U17" i="129"/>
  <c r="T17" i="129"/>
  <c r="U25" i="129"/>
  <c r="T25" i="129"/>
  <c r="U46" i="131"/>
  <c r="T46" i="131"/>
  <c r="U36" i="133"/>
  <c r="T36" i="133"/>
  <c r="U61" i="133"/>
  <c r="T61" i="133"/>
  <c r="U52" i="134"/>
  <c r="T52" i="134"/>
  <c r="U17" i="136"/>
  <c r="T17" i="136"/>
  <c r="U25" i="136"/>
  <c r="T25" i="136"/>
  <c r="U50" i="139"/>
  <c r="T50" i="139"/>
  <c r="U57" i="141"/>
  <c r="T57" i="141"/>
  <c r="T14" i="146"/>
  <c r="U14" i="146"/>
  <c r="U30" i="148"/>
  <c r="T38" i="120"/>
  <c r="U45" i="120"/>
  <c r="T46" i="120"/>
  <c r="T57" i="120"/>
  <c r="U16" i="121"/>
  <c r="U20" i="121"/>
  <c r="U24" i="121"/>
  <c r="T32" i="122"/>
  <c r="U55" i="122"/>
  <c r="T59" i="122"/>
  <c r="T17" i="123"/>
  <c r="T21" i="123"/>
  <c r="T25" i="123"/>
  <c r="T34" i="123"/>
  <c r="T38" i="123"/>
  <c r="T46" i="123"/>
  <c r="T50" i="123"/>
  <c r="U56" i="123"/>
  <c r="U11" i="124"/>
  <c r="U18" i="124"/>
  <c r="U22" i="124"/>
  <c r="T25" i="124"/>
  <c r="U55" i="124"/>
  <c r="T59" i="124"/>
  <c r="T17" i="125"/>
  <c r="T21" i="125"/>
  <c r="T25" i="125"/>
  <c r="T34" i="125"/>
  <c r="T38" i="125"/>
  <c r="T46" i="125"/>
  <c r="T50" i="125"/>
  <c r="U56" i="125"/>
  <c r="U31" i="126"/>
  <c r="T35" i="126"/>
  <c r="U36" i="126"/>
  <c r="T40" i="126"/>
  <c r="T44" i="126"/>
  <c r="P59" i="126"/>
  <c r="U16" i="127"/>
  <c r="U20" i="127"/>
  <c r="U24" i="127"/>
  <c r="P27" i="127"/>
  <c r="T17" i="128"/>
  <c r="T21" i="128"/>
  <c r="T25" i="128"/>
  <c r="U49" i="128"/>
  <c r="T55" i="128"/>
  <c r="U13" i="129"/>
  <c r="U30" i="129"/>
  <c r="T34" i="129"/>
  <c r="T38" i="129"/>
  <c r="T46" i="129"/>
  <c r="T50" i="129"/>
  <c r="U56" i="129"/>
  <c r="U11" i="130"/>
  <c r="U14" i="130"/>
  <c r="U18" i="130"/>
  <c r="U22" i="130"/>
  <c r="U26" i="130"/>
  <c r="T28" i="130"/>
  <c r="T61" i="130"/>
  <c r="U12" i="131"/>
  <c r="T15" i="131"/>
  <c r="T19" i="131"/>
  <c r="T23" i="131"/>
  <c r="U29" i="131"/>
  <c r="U44" i="131"/>
  <c r="U48" i="131"/>
  <c r="U52" i="131"/>
  <c r="T36" i="132"/>
  <c r="T40" i="132"/>
  <c r="T44" i="132"/>
  <c r="P59" i="132"/>
  <c r="U16" i="133"/>
  <c r="U20" i="133"/>
  <c r="U24" i="133"/>
  <c r="P27" i="133"/>
  <c r="T32" i="134"/>
  <c r="U55" i="134"/>
  <c r="T59" i="134"/>
  <c r="T17" i="135"/>
  <c r="T21" i="135"/>
  <c r="U34" i="135"/>
  <c r="U38" i="135"/>
  <c r="U11" i="136"/>
  <c r="U15" i="136"/>
  <c r="U19" i="136"/>
  <c r="U23" i="136"/>
  <c r="U35" i="136"/>
  <c r="U39" i="136"/>
  <c r="T57" i="136"/>
  <c r="Q59" i="136"/>
  <c r="U17" i="137"/>
  <c r="U21" i="137"/>
  <c r="U24" i="137"/>
  <c r="U29" i="137"/>
  <c r="U44" i="137"/>
  <c r="U48" i="137"/>
  <c r="U52" i="137"/>
  <c r="T36" i="138"/>
  <c r="T40" i="138"/>
  <c r="T44" i="138"/>
  <c r="T48" i="138"/>
  <c r="T52" i="138"/>
  <c r="E59" i="138"/>
  <c r="U17" i="139"/>
  <c r="U21" i="139"/>
  <c r="U25" i="139"/>
  <c r="U33" i="139"/>
  <c r="U45" i="139"/>
  <c r="T46" i="139"/>
  <c r="U51" i="139"/>
  <c r="T29" i="140"/>
  <c r="U38" i="140"/>
  <c r="U47" i="140"/>
  <c r="U52" i="140"/>
  <c r="U54" i="141"/>
  <c r="T59" i="141"/>
  <c r="T11" i="142"/>
  <c r="T13" i="142"/>
  <c r="T15" i="142"/>
  <c r="T20" i="142"/>
  <c r="T25" i="142"/>
  <c r="U44" i="142"/>
  <c r="T48" i="142"/>
  <c r="U52" i="142"/>
  <c r="T17" i="143"/>
  <c r="T22" i="143"/>
  <c r="U33" i="143"/>
  <c r="T38" i="143"/>
  <c r="T46" i="143"/>
  <c r="T61" i="143"/>
  <c r="U21" i="144"/>
  <c r="T25" i="144"/>
  <c r="U31" i="144"/>
  <c r="T40" i="144"/>
  <c r="U57" i="144"/>
  <c r="T61" i="144"/>
  <c r="U15" i="145"/>
  <c r="U18" i="145"/>
  <c r="U32" i="145"/>
  <c r="U33" i="145"/>
  <c r="U41" i="145"/>
  <c r="U49" i="145"/>
  <c r="T55" i="145"/>
  <c r="T19" i="146"/>
  <c r="T24" i="146"/>
  <c r="U15" i="147"/>
  <c r="U31" i="147"/>
  <c r="T39" i="147"/>
  <c r="U40" i="147"/>
  <c r="T61" i="147"/>
  <c r="T21" i="148"/>
  <c r="U34" i="148"/>
  <c r="U39" i="148"/>
  <c r="T32" i="124"/>
  <c r="T32" i="128"/>
  <c r="T59" i="128"/>
  <c r="P43" i="130"/>
  <c r="Q59" i="131"/>
  <c r="Q59" i="137"/>
  <c r="Q43" i="140"/>
  <c r="T18" i="120"/>
  <c r="T23" i="120"/>
  <c r="T49" i="120"/>
  <c r="T61" i="120"/>
  <c r="U12" i="121"/>
  <c r="T15" i="121"/>
  <c r="T19" i="121"/>
  <c r="T23" i="121"/>
  <c r="U29" i="121"/>
  <c r="T36" i="122"/>
  <c r="T40" i="122"/>
  <c r="T44" i="122"/>
  <c r="U16" i="123"/>
  <c r="U20" i="123"/>
  <c r="U24" i="123"/>
  <c r="P27" i="123"/>
  <c r="U33" i="123"/>
  <c r="U37" i="123"/>
  <c r="U41" i="123"/>
  <c r="T55" i="123"/>
  <c r="T17" i="124"/>
  <c r="T21" i="124"/>
  <c r="U16" i="125"/>
  <c r="U20" i="125"/>
  <c r="U24" i="125"/>
  <c r="P27" i="125"/>
  <c r="U33" i="125"/>
  <c r="U37" i="125"/>
  <c r="U41" i="125"/>
  <c r="T55" i="125"/>
  <c r="T14" i="126"/>
  <c r="T19" i="126"/>
  <c r="T34" i="126"/>
  <c r="T61" i="126"/>
  <c r="U12" i="127"/>
  <c r="T15" i="127"/>
  <c r="T19" i="127"/>
  <c r="T23" i="127"/>
  <c r="U29" i="127"/>
  <c r="T48" i="128"/>
  <c r="T52" i="128"/>
  <c r="U33" i="129"/>
  <c r="U37" i="129"/>
  <c r="U41" i="129"/>
  <c r="T55" i="129"/>
  <c r="T17" i="130"/>
  <c r="T21" i="130"/>
  <c r="T25" i="130"/>
  <c r="Q53" i="130"/>
  <c r="U60" i="130"/>
  <c r="T11" i="131"/>
  <c r="T28" i="131"/>
  <c r="T30" i="131"/>
  <c r="Q9" i="132"/>
  <c r="T11" i="132"/>
  <c r="U30" i="132"/>
  <c r="U35" i="132"/>
  <c r="U39" i="132"/>
  <c r="T61" i="132"/>
  <c r="U12" i="133"/>
  <c r="T15" i="133"/>
  <c r="T19" i="133"/>
  <c r="T23" i="133"/>
  <c r="U29" i="133"/>
  <c r="T36" i="134"/>
  <c r="T40" i="134"/>
  <c r="T44" i="134"/>
  <c r="U16" i="135"/>
  <c r="U20" i="135"/>
  <c r="U24" i="135"/>
  <c r="P27" i="135"/>
  <c r="U31" i="136"/>
  <c r="T34" i="136"/>
  <c r="P43" i="136"/>
  <c r="T46" i="136"/>
  <c r="T50" i="136"/>
  <c r="T28" i="137"/>
  <c r="T30" i="137"/>
  <c r="Q9" i="138"/>
  <c r="T11" i="138"/>
  <c r="U30" i="138"/>
  <c r="U35" i="138"/>
  <c r="U39" i="138"/>
  <c r="T57" i="138"/>
  <c r="T36" i="139"/>
  <c r="U26" i="140"/>
  <c r="T36" i="140"/>
  <c r="T41" i="140"/>
  <c r="T19" i="141"/>
  <c r="U31" i="141"/>
  <c r="U51" i="141"/>
  <c r="U14" i="142"/>
  <c r="T19" i="142"/>
  <c r="T57" i="142"/>
  <c r="T61" i="142"/>
  <c r="U12" i="143"/>
  <c r="U16" i="143"/>
  <c r="T21" i="143"/>
  <c r="U30" i="143"/>
  <c r="U37" i="143"/>
  <c r="T50" i="143"/>
  <c r="U60" i="143"/>
  <c r="T34" i="144"/>
  <c r="U39" i="144"/>
  <c r="T48" i="144"/>
  <c r="T36" i="145"/>
  <c r="T52" i="145"/>
  <c r="T54" i="145"/>
  <c r="U18" i="146"/>
  <c r="T23" i="146"/>
  <c r="T38" i="146"/>
  <c r="U49" i="146"/>
  <c r="T55" i="146"/>
  <c r="T18" i="147"/>
  <c r="T23" i="147"/>
  <c r="T38" i="147"/>
  <c r="U47" i="147"/>
  <c r="U20" i="148"/>
  <c r="T29" i="148"/>
  <c r="T37" i="148"/>
  <c r="U13" i="122"/>
  <c r="T45" i="122"/>
  <c r="U45" i="126"/>
  <c r="U45" i="132"/>
  <c r="T45" i="134"/>
  <c r="T45" i="141"/>
  <c r="P43" i="142"/>
  <c r="T45" i="144"/>
  <c r="T21" i="120"/>
  <c r="T30" i="120"/>
  <c r="T44" i="120"/>
  <c r="T52" i="120"/>
  <c r="T46" i="121"/>
  <c r="T50" i="121"/>
  <c r="U56" i="121"/>
  <c r="U14" i="122"/>
  <c r="U18" i="122"/>
  <c r="U22" i="122"/>
  <c r="U26" i="122"/>
  <c r="T30" i="122"/>
  <c r="U35" i="124"/>
  <c r="U39" i="124"/>
  <c r="T17" i="126"/>
  <c r="U49" i="126"/>
  <c r="T46" i="127"/>
  <c r="T50" i="127"/>
  <c r="U56" i="127"/>
  <c r="T13" i="128"/>
  <c r="U35" i="128"/>
  <c r="U39" i="128"/>
  <c r="U12" i="129"/>
  <c r="T15" i="129"/>
  <c r="T19" i="129"/>
  <c r="T23" i="129"/>
  <c r="U29" i="129"/>
  <c r="T44" i="130"/>
  <c r="T48" i="130"/>
  <c r="T52" i="130"/>
  <c r="U33" i="131"/>
  <c r="U37" i="131"/>
  <c r="U41" i="131"/>
  <c r="T55" i="131"/>
  <c r="T17" i="132"/>
  <c r="T21" i="132"/>
  <c r="T25" i="132"/>
  <c r="U49" i="132"/>
  <c r="T46" i="133"/>
  <c r="T50" i="133"/>
  <c r="U56" i="133"/>
  <c r="U14" i="134"/>
  <c r="U18" i="134"/>
  <c r="U22" i="134"/>
  <c r="U26" i="134"/>
  <c r="T30" i="134"/>
  <c r="T61" i="135"/>
  <c r="U33" i="137"/>
  <c r="U37" i="137"/>
  <c r="U41" i="137"/>
  <c r="T55" i="137"/>
  <c r="T17" i="138"/>
  <c r="T21" i="138"/>
  <c r="U60" i="138"/>
  <c r="T11" i="139"/>
  <c r="T13" i="139"/>
  <c r="T28" i="139"/>
  <c r="T30" i="139"/>
  <c r="T48" i="139"/>
  <c r="U49" i="140"/>
  <c r="P27" i="141"/>
  <c r="U56" i="141"/>
  <c r="U22" i="142"/>
  <c r="T14" i="143"/>
  <c r="U24" i="143"/>
  <c r="T48" i="143"/>
  <c r="T37" i="144"/>
  <c r="U26" i="145"/>
  <c r="T57" i="145"/>
  <c r="U26" i="146"/>
  <c r="U12" i="147"/>
  <c r="T21" i="147"/>
  <c r="T30" i="148"/>
  <c r="T34" i="120"/>
  <c r="T45" i="120"/>
  <c r="P59" i="120"/>
  <c r="U33" i="121"/>
  <c r="U37" i="121"/>
  <c r="U41" i="121"/>
  <c r="T55" i="121"/>
  <c r="T17" i="122"/>
  <c r="T21" i="122"/>
  <c r="T25" i="122"/>
  <c r="U49" i="122"/>
  <c r="U13" i="123"/>
  <c r="U30" i="123"/>
  <c r="U10" i="124"/>
  <c r="U31" i="124"/>
  <c r="T34" i="124"/>
  <c r="T38" i="124"/>
  <c r="U49" i="124"/>
  <c r="U13" i="125"/>
  <c r="U30" i="125"/>
  <c r="T25" i="126"/>
  <c r="T48" i="126"/>
  <c r="T52" i="126"/>
  <c r="U33" i="127"/>
  <c r="U37" i="127"/>
  <c r="U41" i="127"/>
  <c r="T55" i="127"/>
  <c r="U31" i="128"/>
  <c r="T34" i="128"/>
  <c r="P43" i="128"/>
  <c r="Q53" i="128"/>
  <c r="U60" i="128"/>
  <c r="T11" i="129"/>
  <c r="T13" i="129"/>
  <c r="T28" i="129"/>
  <c r="T30" i="129"/>
  <c r="Q9" i="130"/>
  <c r="T13" i="130"/>
  <c r="U30" i="130"/>
  <c r="U35" i="130"/>
  <c r="U39" i="130"/>
  <c r="T57" i="130"/>
  <c r="T36" i="131"/>
  <c r="T40" i="131"/>
  <c r="U32" i="132"/>
  <c r="T48" i="132"/>
  <c r="T52" i="132"/>
  <c r="U33" i="133"/>
  <c r="U37" i="133"/>
  <c r="U41" i="133"/>
  <c r="T55" i="133"/>
  <c r="T17" i="134"/>
  <c r="T21" i="134"/>
  <c r="T25" i="134"/>
  <c r="U49" i="134"/>
  <c r="U13" i="135"/>
  <c r="U30" i="135"/>
  <c r="U32" i="135"/>
  <c r="T46" i="135"/>
  <c r="T50" i="135"/>
  <c r="U56" i="135"/>
  <c r="T23" i="137"/>
  <c r="T36" i="137"/>
  <c r="T40" i="137"/>
  <c r="U32" i="138"/>
  <c r="T32" i="139"/>
  <c r="T38" i="139"/>
  <c r="T45" i="139"/>
  <c r="U47" i="139"/>
  <c r="Q9" i="140"/>
  <c r="U20" i="140"/>
  <c r="T33" i="140"/>
  <c r="U60" i="141"/>
  <c r="U26" i="142"/>
  <c r="U32" i="142"/>
  <c r="U37" i="142"/>
  <c r="T45" i="143"/>
  <c r="U47" i="143"/>
  <c r="T52" i="143"/>
  <c r="T36" i="144"/>
  <c r="T50" i="144"/>
  <c r="T32" i="145"/>
  <c r="U56" i="145"/>
  <c r="T60" i="145"/>
  <c r="U10" i="146"/>
  <c r="T11" i="146"/>
  <c r="T15" i="146"/>
  <c r="T13" i="147"/>
  <c r="U20" i="147"/>
  <c r="T25" i="147"/>
  <c r="T35" i="147"/>
  <c r="U12" i="148"/>
  <c r="U32" i="148"/>
  <c r="U47" i="148"/>
  <c r="U45" i="149"/>
  <c r="U54" i="149"/>
  <c r="T59" i="149"/>
  <c r="T11" i="150"/>
  <c r="T13" i="150"/>
  <c r="T24" i="150"/>
  <c r="U25" i="150"/>
  <c r="U18" i="151"/>
  <c r="U32" i="151"/>
  <c r="U33" i="151"/>
  <c r="T38" i="151"/>
  <c r="T46" i="151"/>
  <c r="T61" i="151"/>
  <c r="U21" i="152"/>
  <c r="T25" i="152"/>
  <c r="U32" i="152"/>
  <c r="T44" i="152"/>
  <c r="U49" i="152"/>
  <c r="T56" i="152"/>
  <c r="U15" i="153"/>
  <c r="U18" i="153"/>
  <c r="U32" i="153"/>
  <c r="T36" i="153"/>
  <c r="T19" i="154"/>
  <c r="T24" i="154"/>
  <c r="T55" i="154"/>
  <c r="T18" i="155"/>
  <c r="T23" i="155"/>
  <c r="U36" i="155"/>
  <c r="U37" i="155"/>
  <c r="T49" i="155"/>
  <c r="T55" i="155"/>
  <c r="T25" i="156"/>
  <c r="U30" i="156"/>
  <c r="U31" i="156"/>
  <c r="U35" i="156"/>
  <c r="U44" i="156"/>
  <c r="U49" i="156"/>
  <c r="U56" i="156"/>
  <c r="T11" i="157"/>
  <c r="U15" i="157"/>
  <c r="U32" i="157"/>
  <c r="U54" i="157"/>
  <c r="T59" i="157"/>
  <c r="T11" i="158"/>
  <c r="U16" i="158"/>
  <c r="U21" i="158"/>
  <c r="U34" i="158"/>
  <c r="U37" i="158"/>
  <c r="T44" i="158"/>
  <c r="U48" i="158"/>
  <c r="T26" i="159"/>
  <c r="U29" i="159"/>
  <c r="T40" i="159"/>
  <c r="T55" i="159"/>
  <c r="T36" i="160"/>
  <c r="T51" i="160"/>
  <c r="T57" i="160"/>
  <c r="T15" i="161"/>
  <c r="U19" i="161"/>
  <c r="U46" i="161"/>
  <c r="U49" i="161"/>
  <c r="U55" i="161"/>
  <c r="T11" i="162"/>
  <c r="U47" i="162"/>
  <c r="U51" i="162"/>
  <c r="U56" i="162"/>
  <c r="T11" i="163"/>
  <c r="U15" i="163"/>
  <c r="U19" i="163"/>
  <c r="U23" i="163"/>
  <c r="U30" i="163"/>
  <c r="U35" i="163"/>
  <c r="U39" i="163"/>
  <c r="U61" i="163"/>
  <c r="U29" i="164"/>
  <c r="U44" i="164"/>
  <c r="U48" i="164"/>
  <c r="T13" i="165"/>
  <c r="U32" i="165"/>
  <c r="U17" i="166"/>
  <c r="U21" i="166"/>
  <c r="U25" i="166"/>
  <c r="T37" i="166"/>
  <c r="T49" i="166"/>
  <c r="U55" i="166"/>
  <c r="T14" i="167"/>
  <c r="T24" i="167"/>
  <c r="U31" i="167"/>
  <c r="U39" i="167"/>
  <c r="T45" i="167"/>
  <c r="U54" i="167"/>
  <c r="U20" i="168"/>
  <c r="U23" i="168"/>
  <c r="U29" i="168"/>
  <c r="U33" i="168"/>
  <c r="T51" i="168"/>
  <c r="U14" i="169"/>
  <c r="U17" i="169"/>
  <c r="T39" i="169"/>
  <c r="U49" i="169"/>
  <c r="U54" i="169"/>
  <c r="U57" i="169"/>
  <c r="T12" i="170"/>
  <c r="U17" i="170"/>
  <c r="T22" i="170"/>
  <c r="T37" i="171"/>
  <c r="U24" i="172"/>
  <c r="U30" i="172"/>
  <c r="U34" i="172"/>
  <c r="T47" i="172"/>
  <c r="U52" i="172"/>
  <c r="U26" i="173"/>
  <c r="T31" i="173"/>
  <c r="U60" i="173"/>
  <c r="U33" i="174"/>
  <c r="U36" i="174"/>
  <c r="U47" i="174"/>
  <c r="T56" i="174"/>
  <c r="U14" i="175"/>
  <c r="T30" i="175"/>
  <c r="T35" i="175"/>
  <c r="U39" i="175"/>
  <c r="U54" i="175"/>
  <c r="T11" i="176"/>
  <c r="T13" i="176"/>
  <c r="U16" i="176"/>
  <c r="T41" i="176"/>
  <c r="T49" i="176"/>
  <c r="U55" i="176"/>
  <c r="T14" i="177"/>
  <c r="T24" i="177"/>
  <c r="U31" i="177"/>
  <c r="U39" i="177"/>
  <c r="U45" i="177"/>
  <c r="U46" i="177"/>
  <c r="T51" i="177"/>
  <c r="P59" i="177"/>
  <c r="T16" i="178"/>
  <c r="T39" i="178"/>
  <c r="T51" i="148"/>
  <c r="T23" i="149"/>
  <c r="T28" i="149"/>
  <c r="U13" i="150"/>
  <c r="U14" i="150"/>
  <c r="T19" i="150"/>
  <c r="T17" i="151"/>
  <c r="U51" i="151"/>
  <c r="T17" i="152"/>
  <c r="T24" i="152"/>
  <c r="T34" i="152"/>
  <c r="U39" i="152"/>
  <c r="T48" i="152"/>
  <c r="T11" i="153"/>
  <c r="U47" i="153"/>
  <c r="U14" i="154"/>
  <c r="T22" i="155"/>
  <c r="U32" i="155"/>
  <c r="U33" i="155"/>
  <c r="U12" i="156"/>
  <c r="T34" i="156"/>
  <c r="U39" i="156"/>
  <c r="T48" i="156"/>
  <c r="T55" i="156"/>
  <c r="U14" i="157"/>
  <c r="T15" i="158"/>
  <c r="U47" i="158"/>
  <c r="T57" i="158"/>
  <c r="T61" i="158"/>
  <c r="U12" i="159"/>
  <c r="U16" i="159"/>
  <c r="T28" i="159"/>
  <c r="T48" i="159"/>
  <c r="T61" i="160"/>
  <c r="T59" i="161"/>
  <c r="T13" i="162"/>
  <c r="U14" i="163"/>
  <c r="U18" i="163"/>
  <c r="U22" i="163"/>
  <c r="U26" i="163"/>
  <c r="T28" i="163"/>
  <c r="T46" i="163"/>
  <c r="T50" i="163"/>
  <c r="U60" i="163"/>
  <c r="T11" i="164"/>
  <c r="T15" i="164"/>
  <c r="T19" i="164"/>
  <c r="U47" i="164"/>
  <c r="U51" i="164"/>
  <c r="U56" i="164"/>
  <c r="T14" i="165"/>
  <c r="T19" i="165"/>
  <c r="T48" i="165"/>
  <c r="U16" i="166"/>
  <c r="U20" i="166"/>
  <c r="U24" i="166"/>
  <c r="T33" i="166"/>
  <c r="T34" i="167"/>
  <c r="U45" i="167"/>
  <c r="U46" i="167"/>
  <c r="T51" i="167"/>
  <c r="T16" i="168"/>
  <c r="T50" i="168"/>
  <c r="U48" i="169"/>
  <c r="T11" i="170"/>
  <c r="T16" i="170"/>
  <c r="T26" i="170"/>
  <c r="T20" i="172"/>
  <c r="T29" i="172"/>
  <c r="U38" i="172"/>
  <c r="T46" i="172"/>
  <c r="T51" i="172"/>
  <c r="T29" i="174"/>
  <c r="U46" i="174"/>
  <c r="T55" i="174"/>
  <c r="U13" i="175"/>
  <c r="U38" i="175"/>
  <c r="U25" i="176"/>
  <c r="T34" i="177"/>
  <c r="T19" i="149"/>
  <c r="U31" i="149"/>
  <c r="T26" i="151"/>
  <c r="U29" i="151"/>
  <c r="T50" i="151"/>
  <c r="U60" i="151"/>
  <c r="T33" i="152"/>
  <c r="T55" i="152"/>
  <c r="U35" i="153"/>
  <c r="T46" i="153"/>
  <c r="E53" i="153"/>
  <c r="U53" i="153" s="1"/>
  <c r="T57" i="153"/>
  <c r="T61" i="153"/>
  <c r="T13" i="154"/>
  <c r="U18" i="154"/>
  <c r="T23" i="154"/>
  <c r="T38" i="154"/>
  <c r="T52" i="154"/>
  <c r="U41" i="155"/>
  <c r="T48" i="155"/>
  <c r="T61" i="155"/>
  <c r="T21" i="156"/>
  <c r="T32" i="156"/>
  <c r="T36" i="156"/>
  <c r="T38" i="156"/>
  <c r="T47" i="156"/>
  <c r="T52" i="156"/>
  <c r="T24" i="158"/>
  <c r="T56" i="158"/>
  <c r="T11" i="159"/>
  <c r="T25" i="159"/>
  <c r="T30" i="159"/>
  <c r="T35" i="159"/>
  <c r="T21" i="160"/>
  <c r="T41" i="160"/>
  <c r="T50" i="160"/>
  <c r="T56" i="160"/>
  <c r="T34" i="162"/>
  <c r="T38" i="162"/>
  <c r="T46" i="162"/>
  <c r="T50" i="162"/>
  <c r="T55" i="162"/>
  <c r="U31" i="163"/>
  <c r="T18" i="165"/>
  <c r="T26" i="165"/>
  <c r="T36" i="165"/>
  <c r="T57" i="165"/>
  <c r="U36" i="166"/>
  <c r="T18" i="167"/>
  <c r="U23" i="167"/>
  <c r="T57" i="167"/>
  <c r="T12" i="168"/>
  <c r="T41" i="168"/>
  <c r="T56" i="168"/>
  <c r="T35" i="169"/>
  <c r="T60" i="169"/>
  <c r="U21" i="170"/>
  <c r="T41" i="170"/>
  <c r="T13" i="171"/>
  <c r="U30" i="171"/>
  <c r="T31" i="171"/>
  <c r="U36" i="171"/>
  <c r="T41" i="171"/>
  <c r="T16" i="172"/>
  <c r="T28" i="172"/>
  <c r="T37" i="172"/>
  <c r="T56" i="172"/>
  <c r="U30" i="173"/>
  <c r="U13" i="174"/>
  <c r="T18" i="174"/>
  <c r="T26" i="175"/>
  <c r="T31" i="175"/>
  <c r="T14" i="176"/>
  <c r="T24" i="176"/>
  <c r="T37" i="176"/>
  <c r="T18" i="177"/>
  <c r="U23" i="177"/>
  <c r="U50" i="177"/>
  <c r="U15" i="178"/>
  <c r="E27" i="178"/>
  <c r="T31" i="178"/>
  <c r="U34" i="178"/>
  <c r="U38" i="178"/>
  <c r="T50" i="148"/>
  <c r="U22" i="149"/>
  <c r="T40" i="149"/>
  <c r="U18" i="150"/>
  <c r="U29" i="150"/>
  <c r="U12" i="151"/>
  <c r="U16" i="151"/>
  <c r="T21" i="151"/>
  <c r="T28" i="151"/>
  <c r="T36" i="151"/>
  <c r="U41" i="151"/>
  <c r="T49" i="151"/>
  <c r="U16" i="152"/>
  <c r="T35" i="152"/>
  <c r="T47" i="152"/>
  <c r="T52" i="152"/>
  <c r="T50" i="153"/>
  <c r="T12" i="154"/>
  <c r="T17" i="154"/>
  <c r="U41" i="154"/>
  <c r="T48" i="154"/>
  <c r="T21" i="155"/>
  <c r="T26" i="155"/>
  <c r="T40" i="155"/>
  <c r="T52" i="155"/>
  <c r="T13" i="156"/>
  <c r="T17" i="156"/>
  <c r="T33" i="156"/>
  <c r="T37" i="156"/>
  <c r="T57" i="157"/>
  <c r="U14" i="158"/>
  <c r="T19" i="158"/>
  <c r="T50" i="158"/>
  <c r="T13" i="159"/>
  <c r="U20" i="159"/>
  <c r="T31" i="159"/>
  <c r="U47" i="159"/>
  <c r="T61" i="159"/>
  <c r="U24" i="160"/>
  <c r="U35" i="161"/>
  <c r="T17" i="163"/>
  <c r="T21" i="163"/>
  <c r="T25" i="163"/>
  <c r="U49" i="163"/>
  <c r="T59" i="163"/>
  <c r="T34" i="164"/>
  <c r="T38" i="164"/>
  <c r="T46" i="164"/>
  <c r="T50" i="164"/>
  <c r="T55" i="164"/>
  <c r="T22" i="165"/>
  <c r="T28" i="165"/>
  <c r="T35" i="165"/>
  <c r="T40" i="165"/>
  <c r="T61" i="165"/>
  <c r="U12" i="166"/>
  <c r="T15" i="166"/>
  <c r="T19" i="166"/>
  <c r="T23" i="166"/>
  <c r="T29" i="166"/>
  <c r="T51" i="166"/>
  <c r="T17" i="167"/>
  <c r="T22" i="167"/>
  <c r="U32" i="167"/>
  <c r="T33" i="167"/>
  <c r="T37" i="167"/>
  <c r="U50" i="167"/>
  <c r="U15" i="168"/>
  <c r="T40" i="168"/>
  <c r="T49" i="168"/>
  <c r="T26" i="169"/>
  <c r="T31" i="169"/>
  <c r="T15" i="170"/>
  <c r="T20" i="170"/>
  <c r="U25" i="170"/>
  <c r="T37" i="170"/>
  <c r="T51" i="170"/>
  <c r="T21" i="171"/>
  <c r="T35" i="171"/>
  <c r="T52" i="171"/>
  <c r="U55" i="171"/>
  <c r="U19" i="172"/>
  <c r="T36" i="172"/>
  <c r="T41" i="172"/>
  <c r="T50" i="172"/>
  <c r="T12" i="174"/>
  <c r="T22" i="174"/>
  <c r="T26" i="174"/>
  <c r="T23" i="176"/>
  <c r="T33" i="176"/>
  <c r="T51" i="176"/>
  <c r="T22" i="177"/>
  <c r="U32" i="177"/>
  <c r="T33" i="177"/>
  <c r="T37" i="177"/>
  <c r="T56" i="177"/>
  <c r="U61" i="177"/>
  <c r="T27" i="178"/>
  <c r="U35" i="178"/>
  <c r="T37" i="178"/>
  <c r="T56" i="148"/>
  <c r="T61" i="148"/>
  <c r="T15" i="149"/>
  <c r="T36" i="149"/>
  <c r="T17" i="150"/>
  <c r="U22" i="150"/>
  <c r="T38" i="150"/>
  <c r="T11" i="151"/>
  <c r="T15" i="151"/>
  <c r="T25" i="151"/>
  <c r="T30" i="151"/>
  <c r="T35" i="151"/>
  <c r="T40" i="151"/>
  <c r="T29" i="152"/>
  <c r="T37" i="152"/>
  <c r="T51" i="152"/>
  <c r="T23" i="153"/>
  <c r="T49" i="153"/>
  <c r="U56" i="153"/>
  <c r="T60" i="153"/>
  <c r="U22" i="154"/>
  <c r="T34" i="154"/>
  <c r="U51" i="154"/>
  <c r="T11" i="155"/>
  <c r="U16" i="155"/>
  <c r="T39" i="155"/>
  <c r="U46" i="155"/>
  <c r="U47" i="155"/>
  <c r="U13" i="156"/>
  <c r="U20" i="156"/>
  <c r="T29" i="156"/>
  <c r="T46" i="156"/>
  <c r="T51" i="156"/>
  <c r="T23" i="157"/>
  <c r="T28" i="157"/>
  <c r="T40" i="157"/>
  <c r="T50" i="157"/>
  <c r="T13" i="158"/>
  <c r="T23" i="158"/>
  <c r="T14" i="159"/>
  <c r="T19" i="159"/>
  <c r="U24" i="159"/>
  <c r="T34" i="159"/>
  <c r="T38" i="159"/>
  <c r="T46" i="159"/>
  <c r="T17" i="160"/>
  <c r="T22" i="160"/>
  <c r="T40" i="160"/>
  <c r="U45" i="160"/>
  <c r="U49" i="160"/>
  <c r="T55" i="160"/>
  <c r="E53" i="161"/>
  <c r="U53" i="161" s="1"/>
  <c r="T57" i="161"/>
  <c r="U33" i="162"/>
  <c r="U37" i="162"/>
  <c r="U41" i="162"/>
  <c r="T32" i="163"/>
  <c r="T25" i="164"/>
  <c r="T17" i="165"/>
  <c r="T25" i="165"/>
  <c r="T31" i="165"/>
  <c r="T39" i="165"/>
  <c r="T39" i="166"/>
  <c r="T47" i="166"/>
  <c r="T29" i="167"/>
  <c r="T41" i="167"/>
  <c r="T49" i="167"/>
  <c r="T56" i="167"/>
  <c r="U61" i="167"/>
  <c r="T13" i="168"/>
  <c r="T31" i="168"/>
  <c r="T35" i="168"/>
  <c r="U55" i="168"/>
  <c r="T22" i="169"/>
  <c r="U34" i="169"/>
  <c r="T19" i="170"/>
  <c r="U40" i="170"/>
  <c r="T47" i="170"/>
  <c r="U57" i="170"/>
  <c r="T61" i="170"/>
  <c r="T32" i="171"/>
  <c r="U40" i="171"/>
  <c r="T47" i="171"/>
  <c r="T12" i="172"/>
  <c r="T18" i="173"/>
  <c r="T49" i="173"/>
  <c r="T22" i="175"/>
  <c r="T18" i="176"/>
  <c r="U36" i="176"/>
  <c r="T47" i="176"/>
  <c r="T29" i="177"/>
  <c r="T41" i="177"/>
  <c r="U23" i="178"/>
  <c r="U30" i="178"/>
  <c r="T32" i="178"/>
  <c r="T35" i="178"/>
  <c r="U49" i="148"/>
  <c r="T11" i="149"/>
  <c r="U39" i="149"/>
  <c r="U56" i="149"/>
  <c r="T61" i="149"/>
  <c r="T16" i="150"/>
  <c r="T21" i="150"/>
  <c r="T30" i="150"/>
  <c r="T34" i="150"/>
  <c r="T48" i="150"/>
  <c r="T13" i="151"/>
  <c r="U20" i="151"/>
  <c r="T31" i="151"/>
  <c r="T48" i="151"/>
  <c r="T55" i="151"/>
  <c r="T41" i="152"/>
  <c r="T46" i="152"/>
  <c r="U26" i="153"/>
  <c r="T28" i="153"/>
  <c r="U41" i="153"/>
  <c r="T55" i="153"/>
  <c r="T11" i="154"/>
  <c r="T16" i="154"/>
  <c r="T21" i="154"/>
  <c r="U26" i="154"/>
  <c r="T44" i="154"/>
  <c r="T13" i="155"/>
  <c r="T15" i="155"/>
  <c r="U20" i="155"/>
  <c r="T25" i="155"/>
  <c r="T31" i="155"/>
  <c r="T35" i="155"/>
  <c r="U51" i="155"/>
  <c r="T41" i="156"/>
  <c r="T19" i="157"/>
  <c r="U31" i="157"/>
  <c r="U56" i="157"/>
  <c r="T61" i="157"/>
  <c r="U18" i="158"/>
  <c r="U29" i="158"/>
  <c r="T18" i="159"/>
  <c r="T23" i="159"/>
  <c r="U51" i="159"/>
  <c r="U60" i="159"/>
  <c r="T48" i="160"/>
  <c r="T23" i="161"/>
  <c r="U30" i="161"/>
  <c r="T40" i="161"/>
  <c r="P53" i="161"/>
  <c r="T61" i="161"/>
  <c r="U16" i="162"/>
  <c r="U20" i="162"/>
  <c r="U24" i="162"/>
  <c r="U32" i="163"/>
  <c r="T48" i="163"/>
  <c r="P59" i="163"/>
  <c r="T13" i="164"/>
  <c r="T17" i="164"/>
  <c r="T21" i="164"/>
  <c r="T23" i="164"/>
  <c r="U33" i="164"/>
  <c r="U37" i="164"/>
  <c r="U41" i="164"/>
  <c r="T21" i="165"/>
  <c r="T46" i="165"/>
  <c r="U60" i="165"/>
  <c r="T11" i="166"/>
  <c r="T13" i="166"/>
  <c r="T46" i="166"/>
  <c r="U57" i="166"/>
  <c r="T61" i="166"/>
  <c r="U35" i="167"/>
  <c r="U36" i="167"/>
  <c r="T48" i="167"/>
  <c r="T60" i="167"/>
  <c r="T39" i="168"/>
  <c r="U48" i="168"/>
  <c r="U25" i="169"/>
  <c r="T14" i="170"/>
  <c r="T33" i="170"/>
  <c r="U45" i="170"/>
  <c r="U50" i="170"/>
  <c r="T56" i="170"/>
  <c r="T14" i="171"/>
  <c r="T20" i="171"/>
  <c r="T25" i="171"/>
  <c r="T34" i="171"/>
  <c r="T39" i="171"/>
  <c r="T51" i="171"/>
  <c r="T56" i="171"/>
  <c r="U61" i="171"/>
  <c r="T40" i="172"/>
  <c r="T49" i="172"/>
  <c r="U21" i="173"/>
  <c r="U52" i="173"/>
  <c r="T54" i="173"/>
  <c r="T16" i="174"/>
  <c r="U21" i="174"/>
  <c r="T23" i="174"/>
  <c r="U25" i="174"/>
  <c r="T51" i="174"/>
  <c r="T18" i="175"/>
  <c r="T22" i="176"/>
  <c r="T29" i="176"/>
  <c r="T46" i="176"/>
  <c r="U57" i="176"/>
  <c r="T61" i="176"/>
  <c r="T12" i="177"/>
  <c r="T16" i="177"/>
  <c r="U36" i="177"/>
  <c r="T48" i="148"/>
  <c r="T55" i="148"/>
  <c r="U14" i="149"/>
  <c r="T46" i="149"/>
  <c r="T55" i="149"/>
  <c r="T60" i="149"/>
  <c r="T12" i="150"/>
  <c r="U32" i="150"/>
  <c r="U37" i="150"/>
  <c r="T44" i="150"/>
  <c r="U56" i="150"/>
  <c r="T14" i="151"/>
  <c r="T19" i="151"/>
  <c r="U24" i="151"/>
  <c r="U22" i="152"/>
  <c r="T36" i="152"/>
  <c r="T50" i="152"/>
  <c r="T57" i="152"/>
  <c r="T19" i="153"/>
  <c r="T40" i="153"/>
  <c r="T20" i="154"/>
  <c r="T25" i="154"/>
  <c r="U33" i="154"/>
  <c r="T38" i="155"/>
  <c r="T50" i="155"/>
  <c r="U45" i="156"/>
  <c r="T50" i="156"/>
  <c r="T57" i="156"/>
  <c r="U22" i="157"/>
  <c r="U39" i="157"/>
  <c r="T46" i="157"/>
  <c r="T55" i="157"/>
  <c r="T60" i="157"/>
  <c r="T12" i="158"/>
  <c r="T17" i="158"/>
  <c r="U22" i="158"/>
  <c r="T38" i="158"/>
  <c r="T52" i="158"/>
  <c r="U33" i="159"/>
  <c r="U37" i="159"/>
  <c r="U16" i="160"/>
  <c r="T33" i="160"/>
  <c r="U35" i="160"/>
  <c r="U39" i="160"/>
  <c r="T46" i="160"/>
  <c r="U26" i="161"/>
  <c r="T28" i="161"/>
  <c r="T50" i="161"/>
  <c r="T52" i="161"/>
  <c r="U56" i="161"/>
  <c r="T12" i="162"/>
  <c r="T36" i="162"/>
  <c r="T40" i="162"/>
  <c r="T44" i="162"/>
  <c r="T48" i="162"/>
  <c r="T57" i="162"/>
  <c r="T61" i="162"/>
  <c r="T36" i="163"/>
  <c r="T40" i="163"/>
  <c r="T44" i="163"/>
  <c r="T38" i="165"/>
  <c r="T55" i="165"/>
  <c r="T56" i="166"/>
  <c r="T25" i="167"/>
  <c r="U40" i="167"/>
  <c r="T44" i="167"/>
  <c r="U55" i="167"/>
  <c r="T24" i="168"/>
  <c r="U30" i="168"/>
  <c r="U34" i="168"/>
  <c r="T47" i="168"/>
  <c r="T18" i="169"/>
  <c r="T18" i="170"/>
  <c r="T23" i="170"/>
  <c r="T29" i="170"/>
  <c r="U14" i="171"/>
  <c r="U15" i="171"/>
  <c r="T38" i="171"/>
  <c r="U46" i="171"/>
  <c r="T57" i="171"/>
  <c r="U11" i="172"/>
  <c r="T31" i="172"/>
  <c r="T14" i="173"/>
  <c r="T35" i="173"/>
  <c r="T15" i="174"/>
  <c r="U23" i="174"/>
  <c r="T24" i="174"/>
  <c r="T37" i="174"/>
  <c r="T61" i="174"/>
  <c r="U21" i="175"/>
  <c r="T49" i="175"/>
  <c r="T12" i="176"/>
  <c r="U17" i="176"/>
  <c r="T56" i="176"/>
  <c r="U13" i="177"/>
  <c r="T25" i="177"/>
  <c r="T30" i="177"/>
  <c r="U40" i="177"/>
  <c r="T47" i="177"/>
  <c r="T52" i="177"/>
  <c r="T54" i="177"/>
  <c r="U60" i="149"/>
  <c r="T15" i="150"/>
  <c r="T20" i="150"/>
  <c r="U47" i="150"/>
  <c r="T32" i="151"/>
  <c r="U47" i="151"/>
  <c r="T52" i="151"/>
  <c r="U31" i="152"/>
  <c r="T40" i="152"/>
  <c r="U45" i="152"/>
  <c r="T61" i="152"/>
  <c r="U24" i="155"/>
  <c r="T34" i="155"/>
  <c r="T36" i="155"/>
  <c r="T30" i="156"/>
  <c r="T40" i="156"/>
  <c r="T61" i="156"/>
  <c r="U60" i="157"/>
  <c r="T17" i="159"/>
  <c r="T22" i="159"/>
  <c r="U41" i="159"/>
  <c r="T47" i="160"/>
  <c r="T60" i="161"/>
  <c r="T15" i="162"/>
  <c r="T19" i="162"/>
  <c r="T23" i="162"/>
  <c r="U29" i="162"/>
  <c r="U13" i="163"/>
  <c r="U12" i="164"/>
  <c r="U16" i="164"/>
  <c r="U20" i="164"/>
  <c r="T36" i="164"/>
  <c r="T40" i="164"/>
  <c r="T32" i="165"/>
  <c r="U49" i="165"/>
  <c r="T59" i="165"/>
  <c r="U52" i="166"/>
  <c r="U11" i="167"/>
  <c r="U15" i="167"/>
  <c r="T47" i="167"/>
  <c r="T52" i="167"/>
  <c r="U38" i="168"/>
  <c r="T45" i="168"/>
  <c r="U52" i="168"/>
  <c r="U61" i="168"/>
  <c r="U45" i="169"/>
  <c r="U13" i="170"/>
  <c r="U32" i="170"/>
  <c r="T55" i="170"/>
  <c r="U11" i="171"/>
  <c r="U19" i="171"/>
  <c r="T24" i="171"/>
  <c r="T33" i="171"/>
  <c r="U50" i="171"/>
  <c r="U32" i="172"/>
  <c r="T39" i="172"/>
  <c r="U48" i="172"/>
  <c r="U57" i="174"/>
  <c r="U52" i="175"/>
  <c r="U21" i="176"/>
  <c r="T26" i="176"/>
  <c r="U52" i="176"/>
  <c r="U11" i="177"/>
  <c r="U15" i="177"/>
  <c r="T28" i="178"/>
  <c r="T46" i="178"/>
  <c r="T51" i="178"/>
  <c r="U14" i="179"/>
  <c r="T39" i="179"/>
  <c r="U49" i="179"/>
  <c r="U54" i="179"/>
  <c r="U57" i="179"/>
  <c r="T12" i="180"/>
  <c r="U17" i="180"/>
  <c r="T22" i="180"/>
  <c r="U11" i="181"/>
  <c r="T13" i="181"/>
  <c r="U15" i="181"/>
  <c r="T22" i="181"/>
  <c r="T38" i="181"/>
  <c r="U39" i="181"/>
  <c r="T47" i="181"/>
  <c r="U52" i="181"/>
  <c r="T54" i="181"/>
  <c r="T20" i="182"/>
  <c r="T29" i="182"/>
  <c r="T33" i="182"/>
  <c r="T47" i="182"/>
  <c r="U52" i="182"/>
  <c r="U14" i="183"/>
  <c r="U38" i="183"/>
  <c r="U60" i="183"/>
  <c r="U15" i="184"/>
  <c r="U20" i="184"/>
  <c r="U25" i="184"/>
  <c r="U41" i="184"/>
  <c r="T51" i="184"/>
  <c r="T13" i="185"/>
  <c r="T18" i="185"/>
  <c r="U23" i="185"/>
  <c r="T34" i="185"/>
  <c r="U35" i="185"/>
  <c r="T39" i="185"/>
  <c r="T47" i="185"/>
  <c r="T52" i="185"/>
  <c r="T54" i="185"/>
  <c r="T20" i="186"/>
  <c r="U33" i="186"/>
  <c r="T37" i="186"/>
  <c r="T46" i="186"/>
  <c r="T51" i="186"/>
  <c r="T60" i="187"/>
  <c r="U11" i="188"/>
  <c r="U29" i="188"/>
  <c r="U32" i="188"/>
  <c r="T39" i="188"/>
  <c r="U47" i="188"/>
  <c r="T51" i="188"/>
  <c r="T61" i="188"/>
  <c r="T20" i="189"/>
  <c r="U34" i="189"/>
  <c r="U38" i="189"/>
  <c r="T46" i="190"/>
  <c r="U47" i="190"/>
  <c r="T51" i="190"/>
  <c r="T61" i="190"/>
  <c r="T20" i="191"/>
  <c r="U34" i="191"/>
  <c r="U38" i="191"/>
  <c r="U57" i="191"/>
  <c r="T12" i="192"/>
  <c r="T16" i="192"/>
  <c r="U46" i="192"/>
  <c r="T50" i="192"/>
  <c r="U51" i="192"/>
  <c r="U61" i="192"/>
  <c r="T33" i="193"/>
  <c r="T11" i="194"/>
  <c r="T16" i="194"/>
  <c r="U24" i="194"/>
  <c r="U34" i="194"/>
  <c r="T47" i="194"/>
  <c r="U51" i="194"/>
  <c r="U57" i="194"/>
  <c r="T14" i="195"/>
  <c r="U18" i="195"/>
  <c r="T22" i="195"/>
  <c r="U26" i="195"/>
  <c r="U44" i="195"/>
  <c r="T54" i="195"/>
  <c r="U17" i="196"/>
  <c r="U25" i="196"/>
  <c r="T31" i="196"/>
  <c r="T39" i="196"/>
  <c r="T47" i="196"/>
  <c r="U51" i="196"/>
  <c r="U57" i="196"/>
  <c r="T14" i="197"/>
  <c r="U18" i="197"/>
  <c r="T22" i="197"/>
  <c r="T38" i="197"/>
  <c r="U39" i="197"/>
  <c r="U50" i="197"/>
  <c r="T56" i="197"/>
  <c r="U60" i="197"/>
  <c r="U11" i="198"/>
  <c r="U19" i="198"/>
  <c r="T28" i="198"/>
  <c r="U29" i="198"/>
  <c r="T36" i="198"/>
  <c r="U37" i="198"/>
  <c r="T16" i="199"/>
  <c r="T24" i="199"/>
  <c r="T33" i="199"/>
  <c r="T41" i="199"/>
  <c r="T28" i="200"/>
  <c r="U29" i="200"/>
  <c r="T36" i="200"/>
  <c r="U37" i="200"/>
  <c r="T16" i="201"/>
  <c r="T24" i="201"/>
  <c r="T33" i="201"/>
  <c r="U51" i="202"/>
  <c r="U21" i="203"/>
  <c r="U38" i="203"/>
  <c r="T49" i="203"/>
  <c r="U29" i="204"/>
  <c r="T36" i="204"/>
  <c r="U37" i="204"/>
  <c r="U19" i="205"/>
  <c r="U36" i="205"/>
  <c r="T44" i="205"/>
  <c r="T60" i="205"/>
  <c r="T11" i="206"/>
  <c r="U12" i="206"/>
  <c r="T19" i="206"/>
  <c r="U20" i="206"/>
  <c r="T29" i="206"/>
  <c r="U33" i="206"/>
  <c r="U37" i="206"/>
  <c r="U18" i="207"/>
  <c r="T22" i="207"/>
  <c r="U26" i="207"/>
  <c r="T31" i="207"/>
  <c r="U35" i="207"/>
  <c r="T39" i="207"/>
  <c r="T49" i="207"/>
  <c r="T28" i="208"/>
  <c r="U29" i="208"/>
  <c r="U38" i="209"/>
  <c r="T49" i="209"/>
  <c r="T28" i="210"/>
  <c r="U29" i="210"/>
  <c r="T51" i="210"/>
  <c r="U11" i="211"/>
  <c r="T50" i="178"/>
  <c r="U48" i="179"/>
  <c r="T11" i="180"/>
  <c r="T16" i="180"/>
  <c r="T26" i="180"/>
  <c r="T41" i="180"/>
  <c r="T10" i="181"/>
  <c r="U13" i="181"/>
  <c r="T14" i="181"/>
  <c r="U19" i="181"/>
  <c r="U22" i="181"/>
  <c r="U23" i="181"/>
  <c r="T29" i="181"/>
  <c r="T33" i="181"/>
  <c r="T45" i="181"/>
  <c r="T51" i="181"/>
  <c r="T16" i="182"/>
  <c r="T28" i="182"/>
  <c r="U38" i="182"/>
  <c r="T46" i="182"/>
  <c r="T51" i="182"/>
  <c r="U13" i="183"/>
  <c r="T14" i="184"/>
  <c r="T24" i="184"/>
  <c r="T37" i="184"/>
  <c r="T28" i="186"/>
  <c r="T50" i="186"/>
  <c r="T18" i="188"/>
  <c r="T50" i="188"/>
  <c r="T33" i="189"/>
  <c r="T33" i="191"/>
  <c r="T11" i="192"/>
  <c r="T15" i="192"/>
  <c r="T20" i="192"/>
  <c r="U32" i="192"/>
  <c r="T33" i="192"/>
  <c r="T37" i="192"/>
  <c r="T56" i="192"/>
  <c r="U10" i="193"/>
  <c r="T41" i="193"/>
  <c r="T60" i="193"/>
  <c r="T15" i="194"/>
  <c r="T20" i="194"/>
  <c r="T33" i="194"/>
  <c r="U35" i="194"/>
  <c r="U38" i="194"/>
  <c r="T56" i="194"/>
  <c r="T21" i="195"/>
  <c r="T31" i="195"/>
  <c r="T39" i="195"/>
  <c r="T16" i="196"/>
  <c r="T24" i="196"/>
  <c r="T56" i="196"/>
  <c r="T21" i="197"/>
  <c r="T31" i="197"/>
  <c r="T49" i="197"/>
  <c r="T45" i="199"/>
  <c r="T14" i="200"/>
  <c r="T22" i="200"/>
  <c r="U52" i="200"/>
  <c r="T54" i="201"/>
  <c r="U17" i="202"/>
  <c r="U25" i="202"/>
  <c r="T31" i="202"/>
  <c r="T14" i="204"/>
  <c r="T22" i="204"/>
  <c r="U52" i="204"/>
  <c r="T18" i="205"/>
  <c r="T26" i="205"/>
  <c r="T35" i="205"/>
  <c r="T47" i="205"/>
  <c r="T56" i="205"/>
  <c r="T28" i="206"/>
  <c r="T21" i="207"/>
  <c r="T38" i="207"/>
  <c r="T14" i="208"/>
  <c r="T22" i="208"/>
  <c r="U52" i="208"/>
  <c r="T16" i="209"/>
  <c r="T24" i="209"/>
  <c r="T14" i="210"/>
  <c r="T22" i="210"/>
  <c r="T47" i="210"/>
  <c r="U57" i="210"/>
  <c r="U14" i="211"/>
  <c r="T56" i="178"/>
  <c r="T35" i="179"/>
  <c r="T60" i="179"/>
  <c r="T13" i="180"/>
  <c r="T37" i="180"/>
  <c r="U48" i="180"/>
  <c r="T26" i="181"/>
  <c r="T37" i="181"/>
  <c r="U45" i="181"/>
  <c r="U46" i="181"/>
  <c r="U19" i="182"/>
  <c r="T37" i="182"/>
  <c r="T56" i="182"/>
  <c r="T26" i="183"/>
  <c r="T33" i="184"/>
  <c r="T47" i="184"/>
  <c r="U57" i="184"/>
  <c r="T61" i="184"/>
  <c r="T12" i="185"/>
  <c r="T29" i="185"/>
  <c r="T33" i="185"/>
  <c r="T38" i="185"/>
  <c r="U46" i="185"/>
  <c r="T51" i="185"/>
  <c r="T16" i="186"/>
  <c r="T36" i="186"/>
  <c r="T56" i="186"/>
  <c r="T26" i="188"/>
  <c r="T56" i="188"/>
  <c r="T41" i="189"/>
  <c r="T60" i="189"/>
  <c r="T19" i="190"/>
  <c r="U32" i="190"/>
  <c r="T33" i="190"/>
  <c r="T37" i="190"/>
  <c r="T56" i="190"/>
  <c r="T41" i="191"/>
  <c r="T60" i="191"/>
  <c r="T19" i="192"/>
  <c r="T29" i="192"/>
  <c r="T36" i="192"/>
  <c r="T41" i="192"/>
  <c r="T49" i="192"/>
  <c r="T55" i="192"/>
  <c r="T45" i="193"/>
  <c r="T19" i="194"/>
  <c r="T29" i="194"/>
  <c r="T37" i="194"/>
  <c r="T38" i="195"/>
  <c r="T47" i="195"/>
  <c r="U61" i="195"/>
  <c r="T12" i="196"/>
  <c r="T20" i="196"/>
  <c r="U34" i="196"/>
  <c r="T14" i="198"/>
  <c r="T51" i="198"/>
  <c r="U11" i="199"/>
  <c r="U19" i="199"/>
  <c r="U36" i="199"/>
  <c r="T44" i="199"/>
  <c r="T52" i="199"/>
  <c r="T51" i="200"/>
  <c r="U11" i="201"/>
  <c r="U19" i="201"/>
  <c r="U36" i="201"/>
  <c r="T44" i="201"/>
  <c r="T16" i="203"/>
  <c r="T24" i="203"/>
  <c r="T52" i="203"/>
  <c r="T51" i="204"/>
  <c r="U11" i="205"/>
  <c r="T14" i="205"/>
  <c r="T22" i="205"/>
  <c r="T31" i="205"/>
  <c r="T39" i="205"/>
  <c r="T51" i="206"/>
  <c r="Q43" i="208"/>
  <c r="T49" i="178"/>
  <c r="T26" i="179"/>
  <c r="T31" i="179"/>
  <c r="U40" i="180"/>
  <c r="T47" i="180"/>
  <c r="T30" i="181"/>
  <c r="U50" i="181"/>
  <c r="T57" i="181"/>
  <c r="T12" i="182"/>
  <c r="T36" i="182"/>
  <c r="T41" i="182"/>
  <c r="T50" i="182"/>
  <c r="T31" i="183"/>
  <c r="U36" i="184"/>
  <c r="T57" i="185"/>
  <c r="T12" i="186"/>
  <c r="T40" i="186"/>
  <c r="T49" i="186"/>
  <c r="T26" i="187"/>
  <c r="T31" i="187"/>
  <c r="U13" i="188"/>
  <c r="U17" i="188"/>
  <c r="T49" i="188"/>
  <c r="T55" i="188"/>
  <c r="T45" i="189"/>
  <c r="T49" i="189"/>
  <c r="T29" i="190"/>
  <c r="T36" i="190"/>
  <c r="T41" i="190"/>
  <c r="T49" i="190"/>
  <c r="T55" i="190"/>
  <c r="T45" i="191"/>
  <c r="T49" i="191"/>
  <c r="T26" i="192"/>
  <c r="T28" i="192"/>
  <c r="T40" i="192"/>
  <c r="T44" i="193"/>
  <c r="T48" i="193"/>
  <c r="T14" i="194"/>
  <c r="T26" i="194"/>
  <c r="T28" i="194"/>
  <c r="T36" i="194"/>
  <c r="T41" i="194"/>
  <c r="T60" i="195"/>
  <c r="T19" i="196"/>
  <c r="T33" i="196"/>
  <c r="T41" i="196"/>
  <c r="U25" i="198"/>
  <c r="T31" i="198"/>
  <c r="T39" i="198"/>
  <c r="T47" i="198"/>
  <c r="U57" i="198"/>
  <c r="T35" i="199"/>
  <c r="T54" i="199"/>
  <c r="U17" i="200"/>
  <c r="U25" i="200"/>
  <c r="T31" i="200"/>
  <c r="T39" i="200"/>
  <c r="T47" i="200"/>
  <c r="U57" i="200"/>
  <c r="T18" i="201"/>
  <c r="T26" i="201"/>
  <c r="T35" i="201"/>
  <c r="T47" i="201"/>
  <c r="U61" i="201"/>
  <c r="T12" i="202"/>
  <c r="U34" i="202"/>
  <c r="U52" i="202"/>
  <c r="T54" i="203"/>
  <c r="U17" i="204"/>
  <c r="U25" i="204"/>
  <c r="T31" i="204"/>
  <c r="T39" i="204"/>
  <c r="T47" i="204"/>
  <c r="U57" i="204"/>
  <c r="T21" i="205"/>
  <c r="T38" i="205"/>
  <c r="T45" i="205"/>
  <c r="U50" i="205"/>
  <c r="U52" i="205"/>
  <c r="T14" i="206"/>
  <c r="T39" i="206"/>
  <c r="T47" i="206"/>
  <c r="U57" i="206"/>
  <c r="P9" i="209"/>
  <c r="T13" i="209"/>
  <c r="U55" i="178"/>
  <c r="T22" i="179"/>
  <c r="U34" i="179"/>
  <c r="T33" i="180"/>
  <c r="U45" i="180"/>
  <c r="T51" i="180"/>
  <c r="T31" i="181"/>
  <c r="U36" i="181"/>
  <c r="T41" i="181"/>
  <c r="T49" i="181"/>
  <c r="U61" i="181"/>
  <c r="T22" i="183"/>
  <c r="T45" i="183"/>
  <c r="T49" i="183"/>
  <c r="T12" i="184"/>
  <c r="T22" i="184"/>
  <c r="T29" i="184"/>
  <c r="U46" i="184"/>
  <c r="U11" i="185"/>
  <c r="T30" i="185"/>
  <c r="U32" i="185"/>
  <c r="U50" i="185"/>
  <c r="U15" i="186"/>
  <c r="T23" i="186"/>
  <c r="T31" i="186"/>
  <c r="T35" i="186"/>
  <c r="U55" i="186"/>
  <c r="T22" i="187"/>
  <c r="U34" i="187"/>
  <c r="T16" i="188"/>
  <c r="T23" i="188"/>
  <c r="U25" i="188"/>
  <c r="T37" i="188"/>
  <c r="T14" i="189"/>
  <c r="T18" i="189"/>
  <c r="T44" i="189"/>
  <c r="T48" i="189"/>
  <c r="T18" i="190"/>
  <c r="T26" i="190"/>
  <c r="T28" i="190"/>
  <c r="T40" i="190"/>
  <c r="T14" i="191"/>
  <c r="T18" i="191"/>
  <c r="T30" i="191"/>
  <c r="T44" i="191"/>
  <c r="T48" i="191"/>
  <c r="T18" i="192"/>
  <c r="T13" i="193"/>
  <c r="T17" i="193"/>
  <c r="T22" i="193"/>
  <c r="T26" i="193"/>
  <c r="T31" i="193"/>
  <c r="T52" i="193"/>
  <c r="T18" i="194"/>
  <c r="T49" i="194"/>
  <c r="T16" i="195"/>
  <c r="T24" i="195"/>
  <c r="U50" i="195"/>
  <c r="T56" i="195"/>
  <c r="T29" i="196"/>
  <c r="T37" i="196"/>
  <c r="T49" i="196"/>
  <c r="T54" i="197"/>
  <c r="U17" i="198"/>
  <c r="T56" i="198"/>
  <c r="T22" i="199"/>
  <c r="U30" i="199"/>
  <c r="T31" i="199"/>
  <c r="T39" i="199"/>
  <c r="T16" i="200"/>
  <c r="T46" i="200"/>
  <c r="T56" i="200"/>
  <c r="T14" i="201"/>
  <c r="T22" i="201"/>
  <c r="U30" i="201"/>
  <c r="T31" i="201"/>
  <c r="T39" i="201"/>
  <c r="T60" i="201"/>
  <c r="T11" i="202"/>
  <c r="T19" i="202"/>
  <c r="T33" i="202"/>
  <c r="T41" i="202"/>
  <c r="T49" i="202"/>
  <c r="U19" i="203"/>
  <c r="U36" i="203"/>
  <c r="T44" i="203"/>
  <c r="T16" i="204"/>
  <c r="T24" i="204"/>
  <c r="T46" i="204"/>
  <c r="T56" i="204"/>
  <c r="T49" i="205"/>
  <c r="U25" i="206"/>
  <c r="T31" i="206"/>
  <c r="T46" i="206"/>
  <c r="T56" i="206"/>
  <c r="T16" i="207"/>
  <c r="T24" i="207"/>
  <c r="T33" i="207"/>
  <c r="T41" i="207"/>
  <c r="T16" i="208"/>
  <c r="T24" i="208"/>
  <c r="T46" i="208"/>
  <c r="U11" i="209"/>
  <c r="T18" i="209"/>
  <c r="T26" i="209"/>
  <c r="T30" i="209"/>
  <c r="U36" i="209"/>
  <c r="T44" i="209"/>
  <c r="T36" i="210"/>
  <c r="U48" i="178"/>
  <c r="U25" i="179"/>
  <c r="T14" i="180"/>
  <c r="T50" i="180"/>
  <c r="U57" i="180"/>
  <c r="T61" i="180"/>
  <c r="T21" i="181"/>
  <c r="T35" i="181"/>
  <c r="T56" i="181"/>
  <c r="T60" i="181"/>
  <c r="U11" i="182"/>
  <c r="T31" i="182"/>
  <c r="T35" i="182"/>
  <c r="T40" i="182"/>
  <c r="T49" i="182"/>
  <c r="T18" i="183"/>
  <c r="U30" i="183"/>
  <c r="U45" i="183"/>
  <c r="U52" i="183"/>
  <c r="T54" i="183"/>
  <c r="T56" i="185"/>
  <c r="U61" i="185"/>
  <c r="T39" i="186"/>
  <c r="U48" i="186"/>
  <c r="U25" i="187"/>
  <c r="T49" i="187"/>
  <c r="T54" i="187"/>
  <c r="T14" i="188"/>
  <c r="U21" i="188"/>
  <c r="T24" i="188"/>
  <c r="T41" i="188"/>
  <c r="T13" i="189"/>
  <c r="T17" i="189"/>
  <c r="T22" i="189"/>
  <c r="T26" i="189"/>
  <c r="U30" i="189"/>
  <c r="T31" i="189"/>
  <c r="T52" i="189"/>
  <c r="T13" i="191"/>
  <c r="T17" i="191"/>
  <c r="U30" i="191"/>
  <c r="T35" i="193"/>
  <c r="T39" i="193"/>
  <c r="T54" i="193"/>
  <c r="T40" i="194"/>
  <c r="T33" i="195"/>
  <c r="T41" i="195"/>
  <c r="T49" i="195"/>
  <c r="T28" i="196"/>
  <c r="T36" i="196"/>
  <c r="Q27" i="197"/>
  <c r="T33" i="197"/>
  <c r="U35" i="197"/>
  <c r="U36" i="197"/>
  <c r="T44" i="197"/>
  <c r="U34" i="198"/>
  <c r="T13" i="199"/>
  <c r="T21" i="199"/>
  <c r="T38" i="199"/>
  <c r="T47" i="199"/>
  <c r="U61" i="199"/>
  <c r="T12" i="200"/>
  <c r="T20" i="200"/>
  <c r="U34" i="200"/>
  <c r="T13" i="201"/>
  <c r="T21" i="201"/>
  <c r="T38" i="201"/>
  <c r="U50" i="201"/>
  <c r="T56" i="201"/>
  <c r="T29" i="202"/>
  <c r="T37" i="202"/>
  <c r="T26" i="203"/>
  <c r="T35" i="203"/>
  <c r="T47" i="203"/>
  <c r="U61" i="203"/>
  <c r="T12" i="204"/>
  <c r="T20" i="204"/>
  <c r="U34" i="204"/>
  <c r="T54" i="205"/>
  <c r="T24" i="206"/>
  <c r="T36" i="206"/>
  <c r="T47" i="207"/>
  <c r="U61" i="207"/>
  <c r="T12" i="208"/>
  <c r="T20" i="208"/>
  <c r="T51" i="208"/>
  <c r="U57" i="208"/>
  <c r="T14" i="209"/>
  <c r="T22" i="209"/>
  <c r="T35" i="209"/>
  <c r="T47" i="209"/>
  <c r="U61" i="209"/>
  <c r="T12" i="210"/>
  <c r="T20" i="210"/>
  <c r="U34" i="210"/>
  <c r="T41" i="210"/>
  <c r="T49" i="210"/>
  <c r="T47" i="178"/>
  <c r="T18" i="180"/>
  <c r="T23" i="180"/>
  <c r="T29" i="180"/>
  <c r="T56" i="180"/>
  <c r="T12" i="181"/>
  <c r="T16" i="181"/>
  <c r="T32" i="181"/>
  <c r="U40" i="181"/>
  <c r="T44" i="181"/>
  <c r="T24" i="182"/>
  <c r="U32" i="182"/>
  <c r="U21" i="183"/>
  <c r="U35" i="183"/>
  <c r="T39" i="183"/>
  <c r="T11" i="184"/>
  <c r="T16" i="184"/>
  <c r="U21" i="184"/>
  <c r="T26" i="184"/>
  <c r="T14" i="185"/>
  <c r="T24" i="185"/>
  <c r="U36" i="185"/>
  <c r="T48" i="185"/>
  <c r="T60" i="185"/>
  <c r="T23" i="187"/>
  <c r="T39" i="187"/>
  <c r="U57" i="187"/>
  <c r="T33" i="188"/>
  <c r="T40" i="188"/>
  <c r="T21" i="189"/>
  <c r="T25" i="189"/>
  <c r="T35" i="189"/>
  <c r="T39" i="189"/>
  <c r="T54" i="189"/>
  <c r="T35" i="191"/>
  <c r="T39" i="191"/>
  <c r="T31" i="192"/>
  <c r="T47" i="192"/>
  <c r="T12" i="193"/>
  <c r="T34" i="193"/>
  <c r="T38" i="193"/>
  <c r="T51" i="193"/>
  <c r="T57" i="193"/>
  <c r="T31" i="194"/>
  <c r="U52" i="194"/>
  <c r="U19" i="195"/>
  <c r="T45" i="195"/>
  <c r="T14" i="196"/>
  <c r="T22" i="196"/>
  <c r="U19" i="197"/>
  <c r="T47" i="197"/>
  <c r="U61" i="197"/>
  <c r="T12" i="198"/>
  <c r="T33" i="200"/>
  <c r="T41" i="200"/>
  <c r="T28" i="202"/>
  <c r="T36" i="202"/>
  <c r="U11" i="203"/>
  <c r="U13" i="203"/>
  <c r="T14" i="203"/>
  <c r="T22" i="203"/>
  <c r="T31" i="203"/>
  <c r="T39" i="203"/>
  <c r="T16" i="205"/>
  <c r="T24" i="205"/>
  <c r="T33" i="205"/>
  <c r="T41" i="205"/>
  <c r="U34" i="206"/>
  <c r="T41" i="206"/>
  <c r="U19" i="207"/>
  <c r="U36" i="207"/>
  <c r="T25" i="208"/>
  <c r="T60" i="209"/>
  <c r="T11" i="210"/>
  <c r="T19" i="210"/>
  <c r="T33" i="210"/>
  <c r="T37" i="210"/>
  <c r="T45" i="178"/>
  <c r="U52" i="178"/>
  <c r="U61" i="178"/>
  <c r="U45" i="179"/>
  <c r="U13" i="180"/>
  <c r="T20" i="181"/>
  <c r="T24" i="181"/>
  <c r="T34" i="181"/>
  <c r="U55" i="181"/>
  <c r="U30" i="182"/>
  <c r="U34" i="182"/>
  <c r="T39" i="182"/>
  <c r="U48" i="182"/>
  <c r="U19" i="185"/>
  <c r="U40" i="185"/>
  <c r="T44" i="185"/>
  <c r="U55" i="185"/>
  <c r="U38" i="186"/>
  <c r="T45" i="186"/>
  <c r="U52" i="186"/>
  <c r="U61" i="186"/>
  <c r="U48" i="187"/>
  <c r="U46" i="188"/>
  <c r="T12" i="189"/>
  <c r="T51" i="189"/>
  <c r="T31" i="190"/>
  <c r="T12" i="191"/>
  <c r="T51" i="191"/>
  <c r="T20" i="193"/>
  <c r="T39" i="194"/>
  <c r="U11" i="195"/>
  <c r="U36" i="195"/>
  <c r="U23" i="196"/>
  <c r="U11" i="197"/>
  <c r="T30" i="197"/>
  <c r="T49" i="198"/>
  <c r="U50" i="199"/>
  <c r="T56" i="199"/>
  <c r="T49" i="200"/>
  <c r="T14" i="202"/>
  <c r="T22" i="202"/>
  <c r="U57" i="202"/>
  <c r="U50" i="203"/>
  <c r="T56" i="203"/>
  <c r="T49" i="204"/>
  <c r="U61" i="205"/>
  <c r="T49" i="206"/>
  <c r="U50" i="207"/>
  <c r="T56" i="207"/>
  <c r="T39" i="208"/>
  <c r="T52" i="208"/>
  <c r="U50" i="209"/>
  <c r="T56" i="209"/>
  <c r="U52" i="210"/>
  <c r="T16" i="211"/>
  <c r="T24" i="211"/>
  <c r="T28" i="212"/>
  <c r="U29" i="212"/>
  <c r="T36" i="212"/>
  <c r="U37" i="212"/>
  <c r="T13" i="213"/>
  <c r="U18" i="213"/>
  <c r="T22" i="213"/>
  <c r="U26" i="213"/>
  <c r="T35" i="213"/>
  <c r="U44" i="213"/>
  <c r="T47" i="213"/>
  <c r="U61" i="213"/>
  <c r="T20" i="214"/>
  <c r="U24" i="214"/>
  <c r="U34" i="214"/>
  <c r="T41" i="214"/>
  <c r="U10" i="215"/>
  <c r="U21" i="215"/>
  <c r="T16" i="216"/>
  <c r="T24" i="216"/>
  <c r="U46" i="216"/>
  <c r="U56" i="216"/>
  <c r="T60" i="217"/>
  <c r="T11" i="218"/>
  <c r="T22" i="218"/>
  <c r="U28" i="218"/>
  <c r="U36" i="218"/>
  <c r="T47" i="218"/>
  <c r="U51" i="218"/>
  <c r="U57" i="218"/>
  <c r="T22" i="219"/>
  <c r="U50" i="219"/>
  <c r="T52" i="219"/>
  <c r="U56" i="219"/>
  <c r="U15" i="220"/>
  <c r="U23" i="220"/>
  <c r="T29" i="220"/>
  <c r="T37" i="220"/>
  <c r="T57" i="220"/>
  <c r="U34" i="221"/>
  <c r="T37" i="221"/>
  <c r="U41" i="221"/>
  <c r="U52" i="221"/>
  <c r="U25" i="222"/>
  <c r="U34" i="222"/>
  <c r="T37" i="222"/>
  <c r="U41" i="222"/>
  <c r="U52" i="222"/>
  <c r="U13" i="223"/>
  <c r="T16" i="223"/>
  <c r="U20" i="223"/>
  <c r="U29" i="223"/>
  <c r="U45" i="223"/>
  <c r="U47" i="223"/>
  <c r="U56" i="223"/>
  <c r="U11" i="224"/>
  <c r="T14" i="224"/>
  <c r="U18" i="224"/>
  <c r="U16" i="225"/>
  <c r="T12" i="226"/>
  <c r="U16" i="226"/>
  <c r="U25" i="227"/>
  <c r="T33" i="227"/>
  <c r="U37" i="227"/>
  <c r="U48" i="227"/>
  <c r="T51" i="227"/>
  <c r="U57" i="227"/>
  <c r="P59" i="228"/>
  <c r="T24" i="229"/>
  <c r="U34" i="229"/>
  <c r="U36" i="229"/>
  <c r="T37" i="229"/>
  <c r="U41" i="229"/>
  <c r="T49" i="229"/>
  <c r="U11" i="230"/>
  <c r="U19" i="230"/>
  <c r="T44" i="230"/>
  <c r="U54" i="230"/>
  <c r="U20" i="231"/>
  <c r="U23" i="231"/>
  <c r="T29" i="231"/>
  <c r="T33" i="231"/>
  <c r="U51" i="231"/>
  <c r="T14" i="232"/>
  <c r="T39" i="232"/>
  <c r="U49" i="232"/>
  <c r="U52" i="232"/>
  <c r="T54" i="232"/>
  <c r="T60" i="232"/>
  <c r="U23" i="233"/>
  <c r="U41" i="233"/>
  <c r="T51" i="233"/>
  <c r="U57" i="233"/>
  <c r="T10" i="234"/>
  <c r="U31" i="234"/>
  <c r="U17" i="235"/>
  <c r="T24" i="235"/>
  <c r="T33" i="235"/>
  <c r="U37" i="235"/>
  <c r="T47" i="235"/>
  <c r="P53" i="235"/>
  <c r="U56" i="235"/>
  <c r="U17" i="236"/>
  <c r="U21" i="236"/>
  <c r="T25" i="236"/>
  <c r="U26" i="236"/>
  <c r="T31" i="236"/>
  <c r="T35" i="236"/>
  <c r="T39" i="236"/>
  <c r="T12" i="237"/>
  <c r="U24" i="237"/>
  <c r="T47" i="237"/>
  <c r="Q9" i="238"/>
  <c r="T14" i="238"/>
  <c r="U34" i="238"/>
  <c r="T38" i="238"/>
  <c r="U39" i="238"/>
  <c r="T57" i="238"/>
  <c r="T18" i="239"/>
  <c r="U23" i="239"/>
  <c r="T46" i="239"/>
  <c r="U47" i="239"/>
  <c r="T51" i="239"/>
  <c r="U61" i="239"/>
  <c r="T12" i="240"/>
  <c r="T20" i="240"/>
  <c r="T34" i="240"/>
  <c r="U35" i="240"/>
  <c r="T39" i="240"/>
  <c r="U48" i="240"/>
  <c r="T52" i="240"/>
  <c r="T11" i="241"/>
  <c r="U12" i="241"/>
  <c r="T16" i="241"/>
  <c r="T24" i="241"/>
  <c r="U47" i="241"/>
  <c r="T51" i="241"/>
  <c r="T61" i="241"/>
  <c r="T28" i="242"/>
  <c r="T40" i="242"/>
  <c r="U56" i="242"/>
  <c r="T14" i="243"/>
  <c r="U34" i="243"/>
  <c r="T38" i="243"/>
  <c r="U39" i="243"/>
  <c r="T36" i="244"/>
  <c r="U36" i="244"/>
  <c r="U16" i="245"/>
  <c r="T16" i="245"/>
  <c r="T40" i="251"/>
  <c r="U40" i="251"/>
  <c r="T40" i="254"/>
  <c r="U40" i="254"/>
  <c r="T28" i="257"/>
  <c r="U28" i="257"/>
  <c r="T36" i="258"/>
  <c r="U36" i="258"/>
  <c r="T33" i="211"/>
  <c r="T14" i="212"/>
  <c r="T22" i="212"/>
  <c r="U11" i="213"/>
  <c r="T21" i="213"/>
  <c r="T31" i="213"/>
  <c r="T60" i="213"/>
  <c r="T19" i="214"/>
  <c r="T33" i="214"/>
  <c r="T37" i="214"/>
  <c r="T49" i="214"/>
  <c r="T13" i="215"/>
  <c r="T26" i="215"/>
  <c r="T54" i="215"/>
  <c r="U61" i="215"/>
  <c r="T16" i="217"/>
  <c r="T24" i="217"/>
  <c r="T33" i="217"/>
  <c r="U35" i="217"/>
  <c r="U36" i="217"/>
  <c r="T47" i="217"/>
  <c r="T56" i="217"/>
  <c r="U23" i="218"/>
  <c r="T56" i="218"/>
  <c r="U38" i="219"/>
  <c r="T14" i="220"/>
  <c r="T22" i="220"/>
  <c r="U30" i="220"/>
  <c r="T51" i="220"/>
  <c r="T60" i="220"/>
  <c r="U25" i="221"/>
  <c r="T33" i="221"/>
  <c r="U48" i="221"/>
  <c r="T51" i="221"/>
  <c r="U57" i="221"/>
  <c r="U21" i="222"/>
  <c r="T24" i="222"/>
  <c r="U30" i="222"/>
  <c r="T33" i="222"/>
  <c r="U35" i="222"/>
  <c r="U48" i="222"/>
  <c r="T51" i="222"/>
  <c r="U57" i="222"/>
  <c r="T12" i="223"/>
  <c r="T12" i="225"/>
  <c r="U21" i="227"/>
  <c r="T24" i="227"/>
  <c r="T47" i="227"/>
  <c r="T56" i="227"/>
  <c r="E9" i="228"/>
  <c r="T16" i="228"/>
  <c r="T24" i="228"/>
  <c r="T33" i="228"/>
  <c r="T41" i="228"/>
  <c r="T20" i="229"/>
  <c r="T47" i="230"/>
  <c r="U38" i="231"/>
  <c r="T50" i="231"/>
  <c r="T30" i="232"/>
  <c r="U17" i="233"/>
  <c r="U25" i="233"/>
  <c r="U13" i="234"/>
  <c r="U22" i="235"/>
  <c r="Q53" i="236"/>
  <c r="U35" i="241"/>
  <c r="U13" i="245"/>
  <c r="T25" i="245"/>
  <c r="U25" i="245"/>
  <c r="T54" i="245"/>
  <c r="U54" i="245"/>
  <c r="U36" i="246"/>
  <c r="T36" i="246"/>
  <c r="T16" i="247"/>
  <c r="U16" i="247"/>
  <c r="T19" i="248"/>
  <c r="U19" i="248"/>
  <c r="U36" i="250"/>
  <c r="T36" i="250"/>
  <c r="T11" i="251"/>
  <c r="U11" i="251"/>
  <c r="T55" i="251"/>
  <c r="U55" i="251"/>
  <c r="U49" i="254"/>
  <c r="T49" i="254"/>
  <c r="T50" i="255"/>
  <c r="U50" i="255"/>
  <c r="U12" i="256"/>
  <c r="T12" i="256"/>
  <c r="U26" i="257"/>
  <c r="T26" i="257"/>
  <c r="E59" i="257"/>
  <c r="U59" i="257" s="1"/>
  <c r="T60" i="257"/>
  <c r="U19" i="211"/>
  <c r="T44" i="211"/>
  <c r="T51" i="212"/>
  <c r="U57" i="212"/>
  <c r="T38" i="213"/>
  <c r="U50" i="213"/>
  <c r="T56" i="213"/>
  <c r="T29" i="214"/>
  <c r="T16" i="215"/>
  <c r="T24" i="215"/>
  <c r="U26" i="215"/>
  <c r="U17" i="218"/>
  <c r="U25" i="218"/>
  <c r="T31" i="218"/>
  <c r="T39" i="218"/>
  <c r="U17" i="219"/>
  <c r="T18" i="220"/>
  <c r="T26" i="220"/>
  <c r="U32" i="220"/>
  <c r="U40" i="220"/>
  <c r="T45" i="220"/>
  <c r="U21" i="221"/>
  <c r="T24" i="221"/>
  <c r="T47" i="221"/>
  <c r="T56" i="221"/>
  <c r="U17" i="222"/>
  <c r="T20" i="222"/>
  <c r="T29" i="222"/>
  <c r="T47" i="222"/>
  <c r="T56" i="222"/>
  <c r="U30" i="226"/>
  <c r="U38" i="226"/>
  <c r="T41" i="226"/>
  <c r="U17" i="227"/>
  <c r="T20" i="227"/>
  <c r="T29" i="227"/>
  <c r="T52" i="228"/>
  <c r="U23" i="229"/>
  <c r="T29" i="229"/>
  <c r="Q42" i="236"/>
  <c r="U45" i="244"/>
  <c r="T45" i="244"/>
  <c r="U31" i="247"/>
  <c r="T31" i="247"/>
  <c r="T61" i="248"/>
  <c r="U61" i="248"/>
  <c r="T28" i="252"/>
  <c r="U28" i="252"/>
  <c r="U23" i="253"/>
  <c r="T23" i="253"/>
  <c r="T57" i="253"/>
  <c r="U57" i="253"/>
  <c r="T21" i="256"/>
  <c r="U21" i="256"/>
  <c r="T45" i="256"/>
  <c r="U45" i="256"/>
  <c r="T36" i="257"/>
  <c r="U36" i="257"/>
  <c r="U45" i="257"/>
  <c r="T45" i="257"/>
  <c r="R9" i="240"/>
  <c r="N8" i="240"/>
  <c r="T18" i="211"/>
  <c r="T26" i="211"/>
  <c r="T30" i="211"/>
  <c r="T54" i="211"/>
  <c r="U17" i="212"/>
  <c r="U25" i="212"/>
  <c r="T31" i="212"/>
  <c r="T39" i="212"/>
  <c r="T47" i="212"/>
  <c r="T56" i="212"/>
  <c r="T49" i="213"/>
  <c r="T28" i="214"/>
  <c r="U52" i="214"/>
  <c r="T30" i="215"/>
  <c r="T35" i="215"/>
  <c r="T39" i="215"/>
  <c r="T47" i="215"/>
  <c r="T39" i="217"/>
  <c r="U50" i="217"/>
  <c r="T16" i="219"/>
  <c r="T24" i="219"/>
  <c r="U30" i="219"/>
  <c r="U32" i="219"/>
  <c r="T33" i="219"/>
  <c r="T41" i="219"/>
  <c r="T17" i="220"/>
  <c r="T25" i="220"/>
  <c r="T31" i="220"/>
  <c r="T39" i="220"/>
  <c r="U45" i="220"/>
  <c r="U46" i="220"/>
  <c r="U17" i="221"/>
  <c r="T20" i="221"/>
  <c r="T29" i="221"/>
  <c r="U13" i="222"/>
  <c r="T16" i="222"/>
  <c r="U40" i="224"/>
  <c r="U38" i="225"/>
  <c r="U34" i="226"/>
  <c r="T37" i="226"/>
  <c r="U52" i="226"/>
  <c r="U13" i="227"/>
  <c r="U11" i="228"/>
  <c r="U19" i="228"/>
  <c r="U36" i="228"/>
  <c r="T44" i="228"/>
  <c r="T54" i="228"/>
  <c r="T16" i="229"/>
  <c r="T28" i="229"/>
  <c r="T51" i="229"/>
  <c r="T36" i="230"/>
  <c r="T45" i="230"/>
  <c r="U50" i="230"/>
  <c r="T60" i="230"/>
  <c r="T14" i="234"/>
  <c r="Q59" i="236"/>
  <c r="T30" i="238"/>
  <c r="Q9" i="240"/>
  <c r="T32" i="242"/>
  <c r="T30" i="243"/>
  <c r="U57" i="243"/>
  <c r="T57" i="243"/>
  <c r="T47" i="248"/>
  <c r="U47" i="248"/>
  <c r="U33" i="249"/>
  <c r="T33" i="249"/>
  <c r="T56" i="250"/>
  <c r="U56" i="250"/>
  <c r="U14" i="252"/>
  <c r="T14" i="252"/>
  <c r="U26" i="252"/>
  <c r="T26" i="252"/>
  <c r="T22" i="211"/>
  <c r="T35" i="211"/>
  <c r="T39" i="211"/>
  <c r="T52" i="212"/>
  <c r="T16" i="213"/>
  <c r="T24" i="213"/>
  <c r="T14" i="214"/>
  <c r="T22" i="214"/>
  <c r="T51" i="214"/>
  <c r="U19" i="215"/>
  <c r="T38" i="215"/>
  <c r="T28" i="216"/>
  <c r="T36" i="216"/>
  <c r="U52" i="216"/>
  <c r="T18" i="217"/>
  <c r="T26" i="217"/>
  <c r="T38" i="217"/>
  <c r="T49" i="217"/>
  <c r="T20" i="218"/>
  <c r="U34" i="218"/>
  <c r="T49" i="218"/>
  <c r="T12" i="219"/>
  <c r="T20" i="219"/>
  <c r="T29" i="219"/>
  <c r="T40" i="219"/>
  <c r="U48" i="219"/>
  <c r="T35" i="220"/>
  <c r="U13" i="221"/>
  <c r="T16" i="221"/>
  <c r="T12" i="222"/>
  <c r="U38" i="223"/>
  <c r="T41" i="223"/>
  <c r="U46" i="224"/>
  <c r="T49" i="224"/>
  <c r="U55" i="224"/>
  <c r="U25" i="225"/>
  <c r="U34" i="225"/>
  <c r="T37" i="225"/>
  <c r="U52" i="225"/>
  <c r="U25" i="226"/>
  <c r="T33" i="226"/>
  <c r="U48" i="226"/>
  <c r="T51" i="226"/>
  <c r="U57" i="226"/>
  <c r="T12" i="227"/>
  <c r="T18" i="228"/>
  <c r="T26" i="228"/>
  <c r="T35" i="228"/>
  <c r="T60" i="228"/>
  <c r="T12" i="229"/>
  <c r="T30" i="229"/>
  <c r="T39" i="229"/>
  <c r="T47" i="229"/>
  <c r="U45" i="230"/>
  <c r="T49" i="230"/>
  <c r="T56" i="230"/>
  <c r="U61" i="231"/>
  <c r="P59" i="232"/>
  <c r="T11" i="233"/>
  <c r="U46" i="233"/>
  <c r="U14" i="234"/>
  <c r="T26" i="234"/>
  <c r="T30" i="234"/>
  <c r="Q43" i="234"/>
  <c r="T14" i="237"/>
  <c r="T49" i="237"/>
  <c r="T16" i="238"/>
  <c r="E59" i="239"/>
  <c r="U59" i="239" s="1"/>
  <c r="T30" i="240"/>
  <c r="T41" i="240"/>
  <c r="T18" i="241"/>
  <c r="Q59" i="242"/>
  <c r="T61" i="242"/>
  <c r="T12" i="243"/>
  <c r="T16" i="243"/>
  <c r="T41" i="244"/>
  <c r="U41" i="244"/>
  <c r="Q9" i="245"/>
  <c r="U12" i="245"/>
  <c r="T12" i="245"/>
  <c r="T11" i="247"/>
  <c r="U11" i="247"/>
  <c r="T26" i="256"/>
  <c r="U26" i="256"/>
  <c r="U56" i="256"/>
  <c r="T56" i="256"/>
  <c r="T41" i="257"/>
  <c r="U41" i="257"/>
  <c r="T21" i="211"/>
  <c r="T31" i="211"/>
  <c r="T38" i="211"/>
  <c r="T47" i="211"/>
  <c r="U61" i="211"/>
  <c r="T20" i="212"/>
  <c r="U34" i="212"/>
  <c r="T33" i="213"/>
  <c r="U23" i="214"/>
  <c r="T39" i="214"/>
  <c r="T47" i="214"/>
  <c r="U57" i="214"/>
  <c r="T18" i="215"/>
  <c r="T31" i="215"/>
  <c r="U50" i="215"/>
  <c r="T56" i="215"/>
  <c r="T14" i="216"/>
  <c r="T22" i="216"/>
  <c r="T51" i="216"/>
  <c r="U11" i="217"/>
  <c r="U13" i="217"/>
  <c r="T14" i="217"/>
  <c r="T22" i="217"/>
  <c r="U30" i="217"/>
  <c r="T31" i="217"/>
  <c r="T54" i="217"/>
  <c r="T19" i="218"/>
  <c r="T33" i="218"/>
  <c r="T41" i="218"/>
  <c r="T11" i="219"/>
  <c r="T19" i="219"/>
  <c r="T47" i="219"/>
  <c r="T34" i="220"/>
  <c r="T49" i="220"/>
  <c r="U55" i="220"/>
  <c r="T12" i="221"/>
  <c r="U25" i="223"/>
  <c r="U34" i="223"/>
  <c r="T37" i="223"/>
  <c r="U52" i="223"/>
  <c r="U23" i="224"/>
  <c r="T26" i="224"/>
  <c r="U32" i="224"/>
  <c r="T35" i="224"/>
  <c r="T54" i="224"/>
  <c r="U61" i="224"/>
  <c r="U13" i="225"/>
  <c r="U21" i="225"/>
  <c r="T24" i="225"/>
  <c r="U30" i="225"/>
  <c r="T33" i="225"/>
  <c r="U48" i="225"/>
  <c r="T51" i="225"/>
  <c r="U57" i="225"/>
  <c r="U21" i="226"/>
  <c r="T24" i="226"/>
  <c r="T47" i="226"/>
  <c r="T56" i="226"/>
  <c r="T14" i="228"/>
  <c r="T22" i="228"/>
  <c r="T31" i="228"/>
  <c r="T39" i="228"/>
  <c r="T47" i="228"/>
  <c r="T56" i="229"/>
  <c r="T31" i="231"/>
  <c r="T35" i="231"/>
  <c r="T40" i="231"/>
  <c r="T46" i="231"/>
  <c r="U48" i="231"/>
  <c r="T22" i="232"/>
  <c r="U26" i="234"/>
  <c r="T41" i="235"/>
  <c r="Q43" i="235"/>
  <c r="T29" i="236"/>
  <c r="T57" i="236"/>
  <c r="T31" i="237"/>
  <c r="T35" i="237"/>
  <c r="T55" i="237"/>
  <c r="T12" i="238"/>
  <c r="T20" i="238"/>
  <c r="T31" i="238"/>
  <c r="T44" i="238"/>
  <c r="T52" i="238"/>
  <c r="T15" i="239"/>
  <c r="T20" i="239"/>
  <c r="T31" i="239"/>
  <c r="T35" i="239"/>
  <c r="P59" i="239"/>
  <c r="T17" i="240"/>
  <c r="T25" i="240"/>
  <c r="T45" i="240"/>
  <c r="T56" i="240"/>
  <c r="E9" i="241"/>
  <c r="T22" i="241"/>
  <c r="E59" i="241"/>
  <c r="U59" i="241" s="1"/>
  <c r="T15" i="242"/>
  <c r="T24" i="242"/>
  <c r="T37" i="242"/>
  <c r="T46" i="242"/>
  <c r="E9" i="243"/>
  <c r="T20" i="243"/>
  <c r="T31" i="243"/>
  <c r="T44" i="243"/>
  <c r="T52" i="243"/>
  <c r="U47" i="245"/>
  <c r="T47" i="245"/>
  <c r="U39" i="247"/>
  <c r="T39" i="247"/>
  <c r="T18" i="249"/>
  <c r="U18" i="249"/>
  <c r="T13" i="250"/>
  <c r="U13" i="250"/>
  <c r="T16" i="251"/>
  <c r="U16" i="251"/>
  <c r="T41" i="253"/>
  <c r="U41" i="253"/>
  <c r="T56" i="254"/>
  <c r="U56" i="254"/>
  <c r="E59" i="255"/>
  <c r="T60" i="255"/>
  <c r="U60" i="255"/>
  <c r="R9" i="256"/>
  <c r="N8" i="256"/>
  <c r="N58" i="256" s="1"/>
  <c r="N62" i="256" s="1"/>
  <c r="T36" i="211"/>
  <c r="U52" i="212"/>
  <c r="U19" i="213"/>
  <c r="T54" i="213"/>
  <c r="U17" i="214"/>
  <c r="U25" i="214"/>
  <c r="T31" i="214"/>
  <c r="T46" i="214"/>
  <c r="T56" i="214"/>
  <c r="U11" i="215"/>
  <c r="T49" i="215"/>
  <c r="Q53" i="215"/>
  <c r="U23" i="216"/>
  <c r="T47" i="216"/>
  <c r="U57" i="216"/>
  <c r="T21" i="217"/>
  <c r="T29" i="218"/>
  <c r="T37" i="218"/>
  <c r="U52" i="218"/>
  <c r="U45" i="219"/>
  <c r="T51" i="219"/>
  <c r="U57" i="219"/>
  <c r="T12" i="220"/>
  <c r="T20" i="220"/>
  <c r="T48" i="220"/>
  <c r="U21" i="223"/>
  <c r="T24" i="223"/>
  <c r="U30" i="223"/>
  <c r="T33" i="223"/>
  <c r="U48" i="223"/>
  <c r="T51" i="223"/>
  <c r="U57" i="223"/>
  <c r="U19" i="224"/>
  <c r="T22" i="224"/>
  <c r="T31" i="224"/>
  <c r="T60" i="224"/>
  <c r="U17" i="225"/>
  <c r="T20" i="225"/>
  <c r="T29" i="225"/>
  <c r="T47" i="225"/>
  <c r="T56" i="225"/>
  <c r="U17" i="226"/>
  <c r="T20" i="226"/>
  <c r="T29" i="226"/>
  <c r="U30" i="227"/>
  <c r="U38" i="227"/>
  <c r="T61" i="227"/>
  <c r="T31" i="229"/>
  <c r="E9" i="230"/>
  <c r="T16" i="230"/>
  <c r="T24" i="230"/>
  <c r="T33" i="230"/>
  <c r="T41" i="230"/>
  <c r="T52" i="230"/>
  <c r="U55" i="230"/>
  <c r="T24" i="231"/>
  <c r="U46" i="231"/>
  <c r="T47" i="231"/>
  <c r="U52" i="231"/>
  <c r="T18" i="232"/>
  <c r="T14" i="235"/>
  <c r="U23" i="235"/>
  <c r="T51" i="235"/>
  <c r="T14" i="236"/>
  <c r="T18" i="236"/>
  <c r="T22" i="236"/>
  <c r="T60" i="236"/>
  <c r="P27" i="237"/>
  <c r="T39" i="237"/>
  <c r="T24" i="238"/>
  <c r="T35" i="238"/>
  <c r="T47" i="238"/>
  <c r="T54" i="238"/>
  <c r="T19" i="239"/>
  <c r="T24" i="239"/>
  <c r="T39" i="239"/>
  <c r="U45" i="239"/>
  <c r="T54" i="239"/>
  <c r="T21" i="240"/>
  <c r="T31" i="240"/>
  <c r="T44" i="240"/>
  <c r="T49" i="240"/>
  <c r="T39" i="241"/>
  <c r="T54" i="241"/>
  <c r="T11" i="242"/>
  <c r="T19" i="242"/>
  <c r="T29" i="242"/>
  <c r="T41" i="242"/>
  <c r="T50" i="242"/>
  <c r="T57" i="242"/>
  <c r="T24" i="243"/>
  <c r="T35" i="243"/>
  <c r="T47" i="243"/>
  <c r="T54" i="243"/>
  <c r="U29" i="249"/>
  <c r="T29" i="249"/>
  <c r="U35" i="252"/>
  <c r="T35" i="252"/>
  <c r="U17" i="258"/>
  <c r="T17" i="258"/>
  <c r="S9" i="258"/>
  <c r="M8" i="258"/>
  <c r="U50" i="211"/>
  <c r="T56" i="211"/>
  <c r="T49" i="212"/>
  <c r="T30" i="213"/>
  <c r="U36" i="213"/>
  <c r="T41" i="215"/>
  <c r="U17" i="216"/>
  <c r="U25" i="216"/>
  <c r="T31" i="216"/>
  <c r="T39" i="216"/>
  <c r="T41" i="217"/>
  <c r="U61" i="217"/>
  <c r="T35" i="219"/>
  <c r="U30" i="221"/>
  <c r="U38" i="221"/>
  <c r="U38" i="222"/>
  <c r="U17" i="223"/>
  <c r="U15" i="224"/>
  <c r="U13" i="226"/>
  <c r="U34" i="227"/>
  <c r="U52" i="227"/>
  <c r="U55" i="229"/>
  <c r="U30" i="231"/>
  <c r="U34" i="231"/>
  <c r="T39" i="231"/>
  <c r="U21" i="232"/>
  <c r="T14" i="233"/>
  <c r="T22" i="233"/>
  <c r="U25" i="235"/>
  <c r="T30" i="236"/>
  <c r="T45" i="236"/>
  <c r="U23" i="237"/>
  <c r="Q27" i="237"/>
  <c r="T32" i="237"/>
  <c r="T54" i="237"/>
  <c r="P59" i="237"/>
  <c r="T13" i="238"/>
  <c r="T51" i="238"/>
  <c r="Q59" i="238"/>
  <c r="T14" i="239"/>
  <c r="Q27" i="239"/>
  <c r="T32" i="239"/>
  <c r="T45" i="239"/>
  <c r="T16" i="240"/>
  <c r="T24" i="240"/>
  <c r="T23" i="241"/>
  <c r="T31" i="241"/>
  <c r="T13" i="242"/>
  <c r="T23" i="242"/>
  <c r="T36" i="242"/>
  <c r="T51" i="243"/>
  <c r="Q9" i="244"/>
  <c r="T56" i="246"/>
  <c r="U56" i="246"/>
  <c r="U32" i="247"/>
  <c r="U50" i="253"/>
  <c r="T50" i="253"/>
  <c r="T12" i="254"/>
  <c r="U12" i="254"/>
  <c r="T26" i="258"/>
  <c r="U26" i="258"/>
  <c r="U14" i="244"/>
  <c r="T20" i="245"/>
  <c r="T31" i="245"/>
  <c r="T39" i="245"/>
  <c r="T51" i="245"/>
  <c r="Q59" i="245"/>
  <c r="T28" i="246"/>
  <c r="T54" i="247"/>
  <c r="U35" i="248"/>
  <c r="T17" i="249"/>
  <c r="T22" i="249"/>
  <c r="T37" i="249"/>
  <c r="T56" i="249"/>
  <c r="T60" i="249"/>
  <c r="T12" i="250"/>
  <c r="T17" i="250"/>
  <c r="T28" i="250"/>
  <c r="T40" i="250"/>
  <c r="T15" i="251"/>
  <c r="T20" i="251"/>
  <c r="T31" i="251"/>
  <c r="T35" i="251"/>
  <c r="T18" i="252"/>
  <c r="T39" i="252"/>
  <c r="U45" i="252"/>
  <c r="T49" i="255"/>
  <c r="Q53" i="255"/>
  <c r="E9" i="256"/>
  <c r="T16" i="256"/>
  <c r="T25" i="256"/>
  <c r="U30" i="256"/>
  <c r="T31" i="256"/>
  <c r="T44" i="256"/>
  <c r="T49" i="256"/>
  <c r="T12" i="257"/>
  <c r="T40" i="257"/>
  <c r="T49" i="257"/>
  <c r="T56" i="257"/>
  <c r="T21" i="258"/>
  <c r="T28" i="258"/>
  <c r="T35" i="258"/>
  <c r="T39" i="258"/>
  <c r="S9" i="254"/>
  <c r="M8" i="254"/>
  <c r="S9" i="247"/>
  <c r="M8" i="247"/>
  <c r="S9" i="231"/>
  <c r="M8" i="231"/>
  <c r="T31" i="244"/>
  <c r="T35" i="244"/>
  <c r="P9" i="245"/>
  <c r="T24" i="245"/>
  <c r="T55" i="246"/>
  <c r="Q27" i="247"/>
  <c r="T18" i="248"/>
  <c r="T35" i="248"/>
  <c r="T30" i="249"/>
  <c r="T41" i="249"/>
  <c r="T55" i="250"/>
  <c r="T39" i="251"/>
  <c r="T54" i="251"/>
  <c r="T33" i="252"/>
  <c r="T40" i="253"/>
  <c r="T31" i="254"/>
  <c r="T39" i="254"/>
  <c r="P59" i="254"/>
  <c r="T20" i="256"/>
  <c r="T35" i="257"/>
  <c r="T25" i="258"/>
  <c r="U49" i="258"/>
  <c r="S9" i="256"/>
  <c r="M8" i="256"/>
  <c r="Q27" i="244"/>
  <c r="T32" i="244"/>
  <c r="T54" i="244"/>
  <c r="T14" i="245"/>
  <c r="T37" i="245"/>
  <c r="Q43" i="245"/>
  <c r="T56" i="245"/>
  <c r="T32" i="246"/>
  <c r="T18" i="247"/>
  <c r="T35" i="247"/>
  <c r="T49" i="248"/>
  <c r="T20" i="249"/>
  <c r="T32" i="250"/>
  <c r="T18" i="251"/>
  <c r="T30" i="253"/>
  <c r="T14" i="254"/>
  <c r="T32" i="254"/>
  <c r="T30" i="255"/>
  <c r="P59" i="255"/>
  <c r="Q59" i="256"/>
  <c r="T13" i="258"/>
  <c r="T32" i="258"/>
  <c r="T47" i="244"/>
  <c r="T61" i="244"/>
  <c r="T18" i="245"/>
  <c r="T29" i="245"/>
  <c r="P9" i="246"/>
  <c r="T15" i="246"/>
  <c r="T61" i="246"/>
  <c r="T22" i="247"/>
  <c r="P53" i="247"/>
  <c r="E59" i="248"/>
  <c r="U59" i="248" s="1"/>
  <c r="P9" i="249"/>
  <c r="P53" i="252"/>
  <c r="U30" i="253"/>
  <c r="S9" i="255"/>
  <c r="M8" i="255"/>
  <c r="S9" i="239"/>
  <c r="M8" i="239"/>
  <c r="S9" i="223"/>
  <c r="M8" i="223"/>
  <c r="P59" i="243"/>
  <c r="T18" i="244"/>
  <c r="T29" i="244"/>
  <c r="T33" i="244"/>
  <c r="T46" i="244"/>
  <c r="T51" i="244"/>
  <c r="T35" i="245"/>
  <c r="T11" i="246"/>
  <c r="T19" i="246"/>
  <c r="T46" i="246"/>
  <c r="T40" i="247"/>
  <c r="T49" i="247"/>
  <c r="T11" i="248"/>
  <c r="T16" i="248"/>
  <c r="T31" i="248"/>
  <c r="T39" i="248"/>
  <c r="Q9" i="249"/>
  <c r="T34" i="249"/>
  <c r="T51" i="249"/>
  <c r="Q59" i="249"/>
  <c r="T23" i="250"/>
  <c r="T37" i="250"/>
  <c r="T46" i="250"/>
  <c r="T26" i="251"/>
  <c r="T28" i="251"/>
  <c r="T37" i="251"/>
  <c r="P53" i="251"/>
  <c r="P9" i="252"/>
  <c r="T15" i="252"/>
  <c r="T20" i="252"/>
  <c r="T22" i="252"/>
  <c r="U32" i="252"/>
  <c r="T36" i="252"/>
  <c r="T41" i="252"/>
  <c r="T49" i="252"/>
  <c r="T56" i="252"/>
  <c r="P9" i="253"/>
  <c r="T15" i="253"/>
  <c r="T24" i="253"/>
  <c r="T32" i="253"/>
  <c r="T34" i="253"/>
  <c r="T36" i="253"/>
  <c r="T38" i="253"/>
  <c r="T51" i="253"/>
  <c r="Q59" i="253"/>
  <c r="T61" i="253"/>
  <c r="T22" i="254"/>
  <c r="T29" i="254"/>
  <c r="T33" i="254"/>
  <c r="T35" i="254"/>
  <c r="T37" i="254"/>
  <c r="T50" i="254"/>
  <c r="T60" i="254"/>
  <c r="T21" i="255"/>
  <c r="U46" i="255"/>
  <c r="Q43" i="256"/>
  <c r="T44" i="258"/>
  <c r="T22" i="244"/>
  <c r="T26" i="244"/>
  <c r="T28" i="244"/>
  <c r="T37" i="244"/>
  <c r="T50" i="244"/>
  <c r="T60" i="244"/>
  <c r="U35" i="245"/>
  <c r="T44" i="245"/>
  <c r="P9" i="247"/>
  <c r="E59" i="247"/>
  <c r="U59" i="247" s="1"/>
  <c r="T54" i="248"/>
  <c r="T38" i="249"/>
  <c r="T57" i="249"/>
  <c r="T29" i="250"/>
  <c r="T41" i="250"/>
  <c r="P9" i="251"/>
  <c r="T36" i="251"/>
  <c r="T41" i="251"/>
  <c r="T49" i="251"/>
  <c r="T56" i="251"/>
  <c r="T11" i="252"/>
  <c r="T19" i="252"/>
  <c r="T29" i="252"/>
  <c r="T40" i="252"/>
  <c r="T55" i="252"/>
  <c r="E59" i="252"/>
  <c r="U59" i="252" s="1"/>
  <c r="T11" i="253"/>
  <c r="T19" i="253"/>
  <c r="T33" i="253"/>
  <c r="T37" i="253"/>
  <c r="T46" i="253"/>
  <c r="T26" i="254"/>
  <c r="T28" i="254"/>
  <c r="T36" i="254"/>
  <c r="T41" i="254"/>
  <c r="T45" i="254"/>
  <c r="P53" i="254"/>
  <c r="T38" i="255"/>
  <c r="T57" i="255"/>
  <c r="T61" i="255"/>
  <c r="T17" i="256"/>
  <c r="T22" i="256"/>
  <c r="T41" i="256"/>
  <c r="T60" i="256"/>
  <c r="T22" i="257"/>
  <c r="T29" i="257"/>
  <c r="T37" i="257"/>
  <c r="T50" i="257"/>
  <c r="T22" i="258"/>
  <c r="R9" i="248"/>
  <c r="N8" i="248"/>
  <c r="Q27" i="248"/>
  <c r="E59" i="251"/>
  <c r="U59" i="251" s="1"/>
  <c r="P9" i="254"/>
  <c r="Q9" i="255"/>
  <c r="P53" i="257"/>
  <c r="U30" i="258"/>
  <c r="Q53" i="258"/>
  <c r="P59" i="258"/>
  <c r="R9" i="257"/>
  <c r="N8" i="257"/>
  <c r="R62" i="229"/>
  <c r="R9" i="249"/>
  <c r="S9" i="248"/>
  <c r="R9" i="241"/>
  <c r="R9" i="233"/>
  <c r="N8" i="249"/>
  <c r="M8" i="248"/>
  <c r="N8" i="241"/>
  <c r="M8" i="240"/>
  <c r="N8" i="233"/>
  <c r="M8" i="232"/>
  <c r="M8" i="224"/>
  <c r="R9" i="253"/>
  <c r="S9" i="252"/>
  <c r="R9" i="245"/>
  <c r="S9" i="244"/>
  <c r="R9" i="237"/>
  <c r="S9" i="236"/>
  <c r="R9" i="229"/>
  <c r="S9" i="220"/>
  <c r="R9" i="252"/>
  <c r="S9" i="251"/>
  <c r="M8" i="246"/>
  <c r="R9" i="244"/>
  <c r="R9" i="236"/>
  <c r="S9" i="235"/>
  <c r="R62" i="214"/>
  <c r="R62" i="206"/>
  <c r="R62" i="198"/>
  <c r="W42" i="134"/>
  <c r="W58" i="134" s="1"/>
  <c r="W62" i="134" s="1"/>
  <c r="W58" i="7"/>
  <c r="W62" i="7" s="1"/>
  <c r="F42" i="177"/>
  <c r="F58" i="177" s="1"/>
  <c r="F62" i="177" s="1"/>
  <c r="N42" i="177"/>
  <c r="N58" i="177" s="1"/>
  <c r="D42" i="156"/>
  <c r="D58" i="156" s="1"/>
  <c r="D62" i="156" s="1"/>
  <c r="M42" i="156"/>
  <c r="S42" i="156" s="1"/>
  <c r="G42" i="142"/>
  <c r="G58" i="142" s="1"/>
  <c r="G62" i="142" s="1"/>
  <c r="O42" i="142"/>
  <c r="O58" i="142" s="1"/>
  <c r="G42" i="126"/>
  <c r="G58" i="126" s="1"/>
  <c r="G62" i="126" s="1"/>
  <c r="O42" i="126"/>
  <c r="O58" i="126" s="1"/>
  <c r="O62" i="126" s="1"/>
  <c r="D42" i="116"/>
  <c r="D58" i="116" s="1"/>
  <c r="D62" i="116" s="1"/>
  <c r="M42" i="116"/>
  <c r="S42" i="116" s="1"/>
  <c r="D42" i="108"/>
  <c r="D58" i="108" s="1"/>
  <c r="D62" i="108" s="1"/>
  <c r="M42" i="108"/>
  <c r="S42" i="108" s="1"/>
  <c r="M42" i="68"/>
  <c r="S42" i="68" s="1"/>
  <c r="W42" i="178"/>
  <c r="W58" i="178" s="1"/>
  <c r="W62" i="178" s="1"/>
  <c r="V8" i="16"/>
  <c r="V58" i="16" s="1"/>
  <c r="V62" i="16" s="1"/>
  <c r="B42" i="154"/>
  <c r="B58" i="154" s="1"/>
  <c r="B62" i="154" s="1"/>
  <c r="K42" i="154"/>
  <c r="K58" i="154" s="1"/>
  <c r="K62" i="154" s="1"/>
  <c r="D42" i="140"/>
  <c r="D58" i="140" s="1"/>
  <c r="D62" i="140" s="1"/>
  <c r="M42" i="140"/>
  <c r="S42" i="140" s="1"/>
  <c r="D42" i="124"/>
  <c r="D58" i="124" s="1"/>
  <c r="D62" i="124" s="1"/>
  <c r="M42" i="124"/>
  <c r="S42" i="124" s="1"/>
  <c r="F42" i="89"/>
  <c r="F58" i="89" s="1"/>
  <c r="F62" i="89" s="1"/>
  <c r="N42" i="89"/>
  <c r="N58" i="89" s="1"/>
  <c r="I42" i="56"/>
  <c r="I58" i="56" s="1"/>
  <c r="I62" i="56" s="1"/>
  <c r="H42" i="11"/>
  <c r="H58" i="11" s="1"/>
  <c r="H62" i="11" s="1"/>
  <c r="D42" i="164"/>
  <c r="D58" i="164" s="1"/>
  <c r="D62" i="164" s="1"/>
  <c r="M42" i="164"/>
  <c r="S42" i="164" s="1"/>
  <c r="I42" i="144"/>
  <c r="I58" i="144" s="1"/>
  <c r="I62" i="144" s="1"/>
  <c r="B42" i="138"/>
  <c r="B58" i="138" s="1"/>
  <c r="B62" i="138" s="1"/>
  <c r="K42" i="138"/>
  <c r="K58" i="138" s="1"/>
  <c r="K62" i="138" s="1"/>
  <c r="I42" i="128"/>
  <c r="I58" i="128" s="1"/>
  <c r="I62" i="128" s="1"/>
  <c r="B42" i="122"/>
  <c r="B58" i="122" s="1"/>
  <c r="B62" i="122" s="1"/>
  <c r="K42" i="122"/>
  <c r="K58" i="122" s="1"/>
  <c r="K62" i="122" s="1"/>
  <c r="I42" i="120"/>
  <c r="I58" i="120" s="1"/>
  <c r="I62" i="120" s="1"/>
  <c r="I42" i="112"/>
  <c r="I58" i="112" s="1"/>
  <c r="I62" i="112" s="1"/>
  <c r="M42" i="76"/>
  <c r="S42" i="76" s="1"/>
  <c r="D42" i="60"/>
  <c r="D58" i="60" s="1"/>
  <c r="D62" i="60" s="1"/>
  <c r="V8" i="12"/>
  <c r="V58" i="12" s="1"/>
  <c r="V62" i="12" s="1"/>
  <c r="D42" i="172"/>
  <c r="D58" i="172" s="1"/>
  <c r="D62" i="172" s="1"/>
  <c r="M42" i="172"/>
  <c r="S42" i="172" s="1"/>
  <c r="O42" i="102"/>
  <c r="O58" i="102" s="1"/>
  <c r="O62" i="102" s="1"/>
  <c r="I42" i="64"/>
  <c r="I58" i="64" s="1"/>
  <c r="I62" i="64" s="1"/>
  <c r="D42" i="180"/>
  <c r="D58" i="180" s="1"/>
  <c r="D62" i="180" s="1"/>
  <c r="M42" i="180"/>
  <c r="S42" i="180" s="1"/>
  <c r="G42" i="150"/>
  <c r="G58" i="150" s="1"/>
  <c r="G62" i="150" s="1"/>
  <c r="O42" i="150"/>
  <c r="O58" i="150" s="1"/>
  <c r="G42" i="134"/>
  <c r="G58" i="134" s="1"/>
  <c r="G62" i="134" s="1"/>
  <c r="O42" i="134"/>
  <c r="O58" i="134" s="1"/>
  <c r="G42" i="118"/>
  <c r="G58" i="118" s="1"/>
  <c r="G62" i="118" s="1"/>
  <c r="O42" i="118"/>
  <c r="O58" i="118" s="1"/>
  <c r="B42" i="114"/>
  <c r="B58" i="114" s="1"/>
  <c r="B62" i="114" s="1"/>
  <c r="K42" i="114"/>
  <c r="K58" i="114" s="1"/>
  <c r="K62" i="114" s="1"/>
  <c r="G42" i="110"/>
  <c r="G58" i="110" s="1"/>
  <c r="G62" i="110" s="1"/>
  <c r="O42" i="110"/>
  <c r="O58" i="110" s="1"/>
  <c r="O62" i="110" s="1"/>
  <c r="M42" i="84"/>
  <c r="S42" i="84" s="1"/>
  <c r="V8" i="24"/>
  <c r="V58" i="24" s="1"/>
  <c r="V62" i="24" s="1"/>
  <c r="V8" i="8"/>
  <c r="V58" i="8" s="1"/>
  <c r="V62" i="8" s="1"/>
  <c r="F42" i="161"/>
  <c r="F58" i="161" s="1"/>
  <c r="F62" i="161" s="1"/>
  <c r="N42" i="161"/>
  <c r="N58" i="161" s="1"/>
  <c r="I42" i="152"/>
  <c r="I58" i="152" s="1"/>
  <c r="I62" i="152" s="1"/>
  <c r="D42" i="148"/>
  <c r="D58" i="148" s="1"/>
  <c r="D62" i="148" s="1"/>
  <c r="M42" i="148"/>
  <c r="S42" i="148" s="1"/>
  <c r="D42" i="132"/>
  <c r="D58" i="132" s="1"/>
  <c r="D62" i="132" s="1"/>
  <c r="M42" i="132"/>
  <c r="S42" i="132" s="1"/>
  <c r="B42" i="106"/>
  <c r="B58" i="106" s="1"/>
  <c r="B62" i="106" s="1"/>
  <c r="K42" i="106"/>
  <c r="K58" i="106" s="1"/>
  <c r="K62" i="106" s="1"/>
  <c r="F42" i="73"/>
  <c r="F58" i="73" s="1"/>
  <c r="F62" i="73" s="1"/>
  <c r="N42" i="73"/>
  <c r="N58" i="73" s="1"/>
  <c r="H42" i="43"/>
  <c r="H58" i="43" s="1"/>
  <c r="H62" i="43" s="1"/>
  <c r="D42" i="100"/>
  <c r="D58" i="100" s="1"/>
  <c r="D62" i="100" s="1"/>
  <c r="M42" i="100"/>
  <c r="S42" i="100" s="1"/>
  <c r="B42" i="58"/>
  <c r="B58" i="58" s="1"/>
  <c r="B62" i="58" s="1"/>
  <c r="K42" i="58"/>
  <c r="K58" i="58" s="1"/>
  <c r="K62" i="58" s="1"/>
  <c r="I42" i="48"/>
  <c r="I58" i="48" s="1"/>
  <c r="I62" i="48" s="1"/>
  <c r="L42" i="47"/>
  <c r="R42" i="47" s="1"/>
  <c r="I42" i="104"/>
  <c r="I58" i="104" s="1"/>
  <c r="I62" i="104" s="1"/>
  <c r="J42" i="93"/>
  <c r="J58" i="93" s="1"/>
  <c r="J62" i="93" s="1"/>
  <c r="J42" i="85"/>
  <c r="J58" i="85" s="1"/>
  <c r="J62" i="85" s="1"/>
  <c r="J42" i="77"/>
  <c r="J58" i="77" s="1"/>
  <c r="J62" i="77" s="1"/>
  <c r="J42" i="69"/>
  <c r="J58" i="69" s="1"/>
  <c r="J62" i="69" s="1"/>
  <c r="B42" i="66"/>
  <c r="B58" i="66" s="1"/>
  <c r="B62" i="66" s="1"/>
  <c r="K42" i="66"/>
  <c r="K58" i="66" s="1"/>
  <c r="K62" i="66" s="1"/>
  <c r="J42" i="61"/>
  <c r="J58" i="61" s="1"/>
  <c r="J62" i="61" s="1"/>
  <c r="F42" i="65"/>
  <c r="F58" i="65" s="1"/>
  <c r="F62" i="65" s="1"/>
  <c r="N42" i="65"/>
  <c r="N58" i="65" s="1"/>
  <c r="H42" i="51"/>
  <c r="H58" i="51" s="1"/>
  <c r="H62" i="51" s="1"/>
  <c r="W42" i="162"/>
  <c r="W58" i="162" s="1"/>
  <c r="W62" i="162" s="1"/>
  <c r="G42" i="102"/>
  <c r="G58" i="102" s="1"/>
  <c r="G62" i="102" s="1"/>
  <c r="F42" i="97"/>
  <c r="F58" i="97" s="1"/>
  <c r="F62" i="97" s="1"/>
  <c r="N42" i="97"/>
  <c r="N58" i="97" s="1"/>
  <c r="I42" i="40"/>
  <c r="I58" i="40" s="1"/>
  <c r="I62" i="40" s="1"/>
  <c r="H42" i="47"/>
  <c r="H58" i="47" s="1"/>
  <c r="H62" i="47" s="1"/>
  <c r="I42" i="44"/>
  <c r="I58" i="44" s="1"/>
  <c r="I62" i="44" s="1"/>
  <c r="I42" i="36"/>
  <c r="I58" i="36" s="1"/>
  <c r="I62" i="36" s="1"/>
  <c r="C42" i="35"/>
  <c r="C58" i="35" s="1"/>
  <c r="C62" i="35" s="1"/>
  <c r="L42" i="35"/>
  <c r="R42" i="35" s="1"/>
  <c r="I42" i="32"/>
  <c r="I58" i="32" s="1"/>
  <c r="I62" i="32" s="1"/>
  <c r="C42" i="31"/>
  <c r="C58" i="31" s="1"/>
  <c r="C62" i="31" s="1"/>
  <c r="L42" i="31"/>
  <c r="R42" i="31" s="1"/>
  <c r="I42" i="28"/>
  <c r="I58" i="28" s="1"/>
  <c r="I62" i="28" s="1"/>
  <c r="C42" i="27"/>
  <c r="C58" i="27" s="1"/>
  <c r="C62" i="27" s="1"/>
  <c r="L42" i="27"/>
  <c r="R42" i="27" s="1"/>
  <c r="I42" i="24"/>
  <c r="I58" i="24" s="1"/>
  <c r="I62" i="24" s="1"/>
  <c r="C42" i="23"/>
  <c r="C58" i="23" s="1"/>
  <c r="C62" i="23" s="1"/>
  <c r="L42" i="23"/>
  <c r="R42" i="23" s="1"/>
  <c r="I42" i="20"/>
  <c r="I58" i="20" s="1"/>
  <c r="I62" i="20" s="1"/>
  <c r="C42" i="19"/>
  <c r="C58" i="19" s="1"/>
  <c r="C62" i="19" s="1"/>
  <c r="L42" i="19"/>
  <c r="R42" i="19" s="1"/>
  <c r="H42" i="15"/>
  <c r="H58" i="15" s="1"/>
  <c r="H62" i="15" s="1"/>
  <c r="C42" i="7"/>
  <c r="C58" i="7" s="1"/>
  <c r="C62" i="7" s="1"/>
  <c r="L42" i="7"/>
  <c r="R42" i="7" s="1"/>
  <c r="W42" i="70"/>
  <c r="W58" i="70" s="1"/>
  <c r="W62" i="70" s="1"/>
  <c r="W42" i="66"/>
  <c r="W58" i="66" s="1"/>
  <c r="W62" i="66" s="1"/>
  <c r="W42" i="204"/>
  <c r="W58" i="204" s="1"/>
  <c r="W62" i="204" s="1"/>
  <c r="W42" i="188"/>
  <c r="W58" i="188" s="1"/>
  <c r="W62" i="188" s="1"/>
  <c r="W42" i="184"/>
  <c r="W58" i="184" s="1"/>
  <c r="W62" i="184" s="1"/>
  <c r="H42" i="55"/>
  <c r="H58" i="55" s="1"/>
  <c r="H62" i="55" s="1"/>
  <c r="I42" i="52"/>
  <c r="I58" i="52" s="1"/>
  <c r="I62" i="52" s="1"/>
  <c r="H42" i="39"/>
  <c r="H58" i="39" s="1"/>
  <c r="H62" i="39" s="1"/>
  <c r="H42" i="35"/>
  <c r="H58" i="35" s="1"/>
  <c r="H62" i="35" s="1"/>
  <c r="H42" i="31"/>
  <c r="H58" i="31" s="1"/>
  <c r="H62" i="31" s="1"/>
  <c r="H42" i="27"/>
  <c r="H58" i="27" s="1"/>
  <c r="H62" i="27" s="1"/>
  <c r="H42" i="23"/>
  <c r="H58" i="23" s="1"/>
  <c r="H62" i="23" s="1"/>
  <c r="H42" i="19"/>
  <c r="H58" i="19" s="1"/>
  <c r="H62" i="19" s="1"/>
  <c r="C42" i="15"/>
  <c r="C58" i="15" s="1"/>
  <c r="C62" i="15" s="1"/>
  <c r="L42" i="15"/>
  <c r="R42" i="15" s="1"/>
  <c r="H42" i="7"/>
  <c r="H58" i="7" s="1"/>
  <c r="H62" i="7" s="1"/>
  <c r="W42" i="68"/>
  <c r="W58" i="68" s="1"/>
  <c r="W62" i="68" s="1"/>
  <c r="G42" i="2"/>
  <c r="G58" i="2" s="1"/>
  <c r="G62" i="2" s="1"/>
  <c r="O42" i="2"/>
  <c r="O58" i="2" s="1"/>
  <c r="O62" i="2" s="1"/>
  <c r="W42" i="202"/>
  <c r="W58" i="202" s="1"/>
  <c r="W62" i="202" s="1"/>
  <c r="M42" i="2"/>
  <c r="S42" i="2" s="1"/>
  <c r="K42" i="2"/>
  <c r="K58" i="2" s="1"/>
  <c r="K62" i="2" s="1"/>
  <c r="I42" i="2"/>
  <c r="I58" i="2" s="1"/>
  <c r="I62" i="2" s="1"/>
  <c r="T60" i="1"/>
  <c r="U43" i="5"/>
  <c r="T10" i="6"/>
  <c r="T10" i="9"/>
  <c r="E43" i="13"/>
  <c r="U44" i="13"/>
  <c r="E53" i="16"/>
  <c r="U54" i="16"/>
  <c r="T54" i="16"/>
  <c r="E43" i="17"/>
  <c r="U44" i="17"/>
  <c r="E59" i="18"/>
  <c r="U60" i="18"/>
  <c r="T60" i="18"/>
  <c r="U10" i="21"/>
  <c r="E27" i="22"/>
  <c r="U28" i="22"/>
  <c r="E59" i="22"/>
  <c r="U60" i="22"/>
  <c r="T60" i="22"/>
  <c r="U56" i="23"/>
  <c r="T56" i="23"/>
  <c r="T36" i="24"/>
  <c r="U36" i="24"/>
  <c r="T46" i="24"/>
  <c r="U46" i="24"/>
  <c r="T21" i="29"/>
  <c r="U21" i="29"/>
  <c r="T34" i="31"/>
  <c r="U34" i="31"/>
  <c r="T52" i="31"/>
  <c r="U52" i="31"/>
  <c r="T30" i="33"/>
  <c r="U30" i="33"/>
  <c r="T11" i="34"/>
  <c r="U11" i="34"/>
  <c r="T23" i="34"/>
  <c r="U23" i="34"/>
  <c r="T61" i="34"/>
  <c r="U61" i="34"/>
  <c r="T32" i="36"/>
  <c r="U32" i="36"/>
  <c r="T19" i="40"/>
  <c r="U19" i="40"/>
  <c r="T36" i="40"/>
  <c r="U36" i="40"/>
  <c r="E27" i="42"/>
  <c r="T28" i="42"/>
  <c r="U28" i="42"/>
  <c r="T36" i="42"/>
  <c r="U36" i="42"/>
  <c r="T17" i="45"/>
  <c r="U17" i="45"/>
  <c r="T21" i="45"/>
  <c r="U21" i="45"/>
  <c r="T23" i="46"/>
  <c r="U23" i="46"/>
  <c r="T46" i="46"/>
  <c r="U46" i="46"/>
  <c r="T52" i="47"/>
  <c r="U52" i="47"/>
  <c r="T38" i="49"/>
  <c r="U38" i="49"/>
  <c r="T55" i="50"/>
  <c r="U55" i="50"/>
  <c r="T40" i="52"/>
  <c r="U40" i="52"/>
  <c r="T55" i="52"/>
  <c r="U55" i="52"/>
  <c r="T11" i="56"/>
  <c r="U11" i="56"/>
  <c r="T19" i="56"/>
  <c r="U19" i="56"/>
  <c r="T10" i="57"/>
  <c r="T34" i="57"/>
  <c r="U34" i="57"/>
  <c r="T48" i="59"/>
  <c r="U48" i="59"/>
  <c r="E27" i="60"/>
  <c r="T28" i="60"/>
  <c r="U28" i="60"/>
  <c r="T55" i="60"/>
  <c r="U55" i="60"/>
  <c r="T30" i="65"/>
  <c r="U30" i="65"/>
  <c r="T38" i="65"/>
  <c r="U38" i="65"/>
  <c r="T33" i="68"/>
  <c r="U33" i="68"/>
  <c r="T35" i="73"/>
  <c r="U35" i="73"/>
  <c r="T10" i="74"/>
  <c r="U57" i="74"/>
  <c r="T57" i="74"/>
  <c r="U13" i="76"/>
  <c r="T13" i="76"/>
  <c r="T18" i="76"/>
  <c r="U18" i="76"/>
  <c r="U30" i="76"/>
  <c r="T30" i="76"/>
  <c r="T18" i="79"/>
  <c r="U18" i="79"/>
  <c r="T47" i="81"/>
  <c r="U47" i="81"/>
  <c r="T24" i="83"/>
  <c r="U24" i="83"/>
  <c r="T24" i="84"/>
  <c r="U24" i="84"/>
  <c r="U38" i="84"/>
  <c r="T38" i="84"/>
  <c r="T31" i="85"/>
  <c r="U31" i="85"/>
  <c r="T22" i="88"/>
  <c r="U22" i="88"/>
  <c r="T35" i="89"/>
  <c r="U35" i="89"/>
  <c r="U50" i="89"/>
  <c r="T50" i="89"/>
  <c r="T56" i="89"/>
  <c r="U56" i="89"/>
  <c r="T14" i="91"/>
  <c r="U14" i="91"/>
  <c r="U15" i="1"/>
  <c r="U23" i="1"/>
  <c r="T40" i="2"/>
  <c r="T45" i="2"/>
  <c r="U48" i="2"/>
  <c r="T14" i="4"/>
  <c r="U17" i="4"/>
  <c r="T19" i="4"/>
  <c r="Q43" i="4"/>
  <c r="U11" i="5"/>
  <c r="T16" i="5"/>
  <c r="U19" i="5"/>
  <c r="T24" i="5"/>
  <c r="T30" i="5"/>
  <c r="T38" i="5"/>
  <c r="T41" i="5"/>
  <c r="T44" i="5"/>
  <c r="T47" i="5"/>
  <c r="U50" i="5"/>
  <c r="T52" i="5"/>
  <c r="U61" i="5"/>
  <c r="P27" i="6"/>
  <c r="E27" i="7"/>
  <c r="T28" i="7"/>
  <c r="U13" i="8"/>
  <c r="T15" i="8"/>
  <c r="U21" i="8"/>
  <c r="T55" i="8"/>
  <c r="T61" i="8"/>
  <c r="Q9" i="9"/>
  <c r="Q8" i="9" s="1"/>
  <c r="U10" i="9"/>
  <c r="T12" i="9"/>
  <c r="U15" i="9"/>
  <c r="T17" i="9"/>
  <c r="T20" i="9"/>
  <c r="U23" i="9"/>
  <c r="T29" i="9"/>
  <c r="U32" i="9"/>
  <c r="T34" i="9"/>
  <c r="T37" i="9"/>
  <c r="U40" i="9"/>
  <c r="U46" i="9"/>
  <c r="T48" i="9"/>
  <c r="T51" i="9"/>
  <c r="U55" i="9"/>
  <c r="T57" i="9"/>
  <c r="Q59" i="9"/>
  <c r="E9" i="10"/>
  <c r="U10" i="10"/>
  <c r="U30" i="10"/>
  <c r="T32" i="10"/>
  <c r="T35" i="10"/>
  <c r="U38" i="10"/>
  <c r="T40" i="10"/>
  <c r="T45" i="10"/>
  <c r="U48" i="10"/>
  <c r="T50" i="10"/>
  <c r="P9" i="11"/>
  <c r="Q27" i="11"/>
  <c r="Q43" i="11"/>
  <c r="Q42" i="11" s="1"/>
  <c r="T11" i="12"/>
  <c r="T14" i="12"/>
  <c r="U17" i="12"/>
  <c r="T19" i="12"/>
  <c r="T22" i="12"/>
  <c r="U25" i="12"/>
  <c r="Q27" i="12"/>
  <c r="U45" i="12"/>
  <c r="T45" i="12"/>
  <c r="U49" i="12"/>
  <c r="T49" i="12"/>
  <c r="T13" i="13"/>
  <c r="T17" i="13"/>
  <c r="T21" i="13"/>
  <c r="T25" i="13"/>
  <c r="T30" i="13"/>
  <c r="T34" i="13"/>
  <c r="T38" i="13"/>
  <c r="T44" i="13"/>
  <c r="T48" i="13"/>
  <c r="T52" i="13"/>
  <c r="Q59" i="13"/>
  <c r="E9" i="14"/>
  <c r="U10" i="14"/>
  <c r="T10" i="14"/>
  <c r="U14" i="14"/>
  <c r="T14" i="14"/>
  <c r="U18" i="14"/>
  <c r="T18" i="14"/>
  <c r="U22" i="14"/>
  <c r="T22" i="14"/>
  <c r="U26" i="14"/>
  <c r="T26" i="14"/>
  <c r="T32" i="14"/>
  <c r="T36" i="14"/>
  <c r="T40" i="14"/>
  <c r="T46" i="14"/>
  <c r="T50" i="14"/>
  <c r="T10" i="15"/>
  <c r="U12" i="15"/>
  <c r="T12" i="15"/>
  <c r="U16" i="15"/>
  <c r="T16" i="15"/>
  <c r="U20" i="15"/>
  <c r="T20" i="15"/>
  <c r="U24" i="15"/>
  <c r="T24" i="15"/>
  <c r="U29" i="15"/>
  <c r="T29" i="15"/>
  <c r="U33" i="15"/>
  <c r="T33" i="15"/>
  <c r="U37" i="15"/>
  <c r="T37" i="15"/>
  <c r="U41" i="15"/>
  <c r="T41" i="15"/>
  <c r="U47" i="15"/>
  <c r="T47" i="15"/>
  <c r="U51" i="15"/>
  <c r="T51" i="15"/>
  <c r="Q53" i="15"/>
  <c r="T11" i="16"/>
  <c r="T15" i="16"/>
  <c r="T19" i="16"/>
  <c r="T23" i="16"/>
  <c r="U31" i="16"/>
  <c r="T31" i="16"/>
  <c r="U35" i="16"/>
  <c r="T35" i="16"/>
  <c r="U39" i="16"/>
  <c r="T39" i="16"/>
  <c r="U45" i="16"/>
  <c r="T45" i="16"/>
  <c r="U49" i="16"/>
  <c r="T49" i="16"/>
  <c r="T13" i="17"/>
  <c r="T17" i="17"/>
  <c r="T21" i="17"/>
  <c r="T25" i="17"/>
  <c r="T30" i="17"/>
  <c r="T34" i="17"/>
  <c r="T38" i="17"/>
  <c r="T44" i="17"/>
  <c r="T48" i="17"/>
  <c r="T52" i="17"/>
  <c r="Q59" i="17"/>
  <c r="E9" i="18"/>
  <c r="U10" i="18"/>
  <c r="T10" i="18"/>
  <c r="U14" i="18"/>
  <c r="T14" i="18"/>
  <c r="U18" i="18"/>
  <c r="T18" i="18"/>
  <c r="U22" i="18"/>
  <c r="T22" i="18"/>
  <c r="U26" i="18"/>
  <c r="T26" i="18"/>
  <c r="T32" i="18"/>
  <c r="T36" i="18"/>
  <c r="T40" i="18"/>
  <c r="T46" i="18"/>
  <c r="T50" i="18"/>
  <c r="T10" i="19"/>
  <c r="U12" i="19"/>
  <c r="T12" i="19"/>
  <c r="U16" i="19"/>
  <c r="T16" i="19"/>
  <c r="U20" i="19"/>
  <c r="T20" i="19"/>
  <c r="U24" i="19"/>
  <c r="T24" i="19"/>
  <c r="U29" i="19"/>
  <c r="T29" i="19"/>
  <c r="U33" i="19"/>
  <c r="T33" i="19"/>
  <c r="U37" i="19"/>
  <c r="T37" i="19"/>
  <c r="U41" i="19"/>
  <c r="T41" i="19"/>
  <c r="U47" i="19"/>
  <c r="T47" i="19"/>
  <c r="U51" i="19"/>
  <c r="T51" i="19"/>
  <c r="Q53" i="19"/>
  <c r="T11" i="20"/>
  <c r="T15" i="20"/>
  <c r="T19" i="20"/>
  <c r="T23" i="20"/>
  <c r="U31" i="20"/>
  <c r="T31" i="20"/>
  <c r="U35" i="20"/>
  <c r="T35" i="20"/>
  <c r="U39" i="20"/>
  <c r="T39" i="20"/>
  <c r="U45" i="20"/>
  <c r="T45" i="20"/>
  <c r="U49" i="20"/>
  <c r="T49" i="20"/>
  <c r="T13" i="21"/>
  <c r="T17" i="21"/>
  <c r="T21" i="21"/>
  <c r="T25" i="21"/>
  <c r="T30" i="21"/>
  <c r="T34" i="21"/>
  <c r="T38" i="21"/>
  <c r="T48" i="21"/>
  <c r="T52" i="21"/>
  <c r="Q59" i="21"/>
  <c r="E9" i="22"/>
  <c r="U10" i="22"/>
  <c r="T10" i="22"/>
  <c r="U14" i="22"/>
  <c r="T14" i="22"/>
  <c r="U18" i="22"/>
  <c r="T18" i="22"/>
  <c r="U22" i="22"/>
  <c r="T22" i="22"/>
  <c r="U26" i="22"/>
  <c r="T26" i="22"/>
  <c r="T28" i="22"/>
  <c r="T32" i="22"/>
  <c r="T36" i="22"/>
  <c r="T40" i="22"/>
  <c r="T46" i="22"/>
  <c r="T50" i="22"/>
  <c r="T10" i="23"/>
  <c r="U12" i="23"/>
  <c r="T12" i="23"/>
  <c r="U16" i="23"/>
  <c r="T16" i="23"/>
  <c r="U20" i="23"/>
  <c r="T20" i="23"/>
  <c r="U24" i="23"/>
  <c r="T24" i="23"/>
  <c r="U29" i="23"/>
  <c r="T29" i="23"/>
  <c r="U33" i="23"/>
  <c r="T33" i="23"/>
  <c r="U37" i="23"/>
  <c r="T37" i="23"/>
  <c r="U41" i="23"/>
  <c r="T41" i="23"/>
  <c r="U47" i="23"/>
  <c r="T47" i="23"/>
  <c r="U51" i="23"/>
  <c r="T51" i="23"/>
  <c r="Q53" i="23"/>
  <c r="T11" i="24"/>
  <c r="T15" i="24"/>
  <c r="T19" i="24"/>
  <c r="T23" i="24"/>
  <c r="T32" i="24"/>
  <c r="U32" i="24"/>
  <c r="T55" i="24"/>
  <c r="U55" i="24"/>
  <c r="T21" i="25"/>
  <c r="U21" i="25"/>
  <c r="Q27" i="25"/>
  <c r="T34" i="25"/>
  <c r="U34" i="25"/>
  <c r="T52" i="25"/>
  <c r="U52" i="25"/>
  <c r="T15" i="26"/>
  <c r="U15" i="26"/>
  <c r="T36" i="26"/>
  <c r="U36" i="26"/>
  <c r="T46" i="26"/>
  <c r="U46" i="26"/>
  <c r="T21" i="27"/>
  <c r="U21" i="27"/>
  <c r="Q27" i="27"/>
  <c r="T34" i="27"/>
  <c r="U34" i="27"/>
  <c r="T52" i="27"/>
  <c r="U52" i="27"/>
  <c r="T15" i="28"/>
  <c r="U15" i="28"/>
  <c r="T36" i="28"/>
  <c r="U36" i="28"/>
  <c r="T46" i="28"/>
  <c r="U46" i="28"/>
  <c r="T17" i="29"/>
  <c r="U17" i="29"/>
  <c r="T30" i="29"/>
  <c r="U30" i="29"/>
  <c r="T48" i="29"/>
  <c r="U48" i="29"/>
  <c r="T57" i="29"/>
  <c r="U57" i="29"/>
  <c r="T11" i="30"/>
  <c r="U11" i="30"/>
  <c r="T23" i="30"/>
  <c r="U23" i="30"/>
  <c r="T32" i="30"/>
  <c r="U32" i="30"/>
  <c r="T55" i="30"/>
  <c r="U55" i="30"/>
  <c r="T61" i="30"/>
  <c r="U61" i="30"/>
  <c r="P9" i="31"/>
  <c r="T17" i="31"/>
  <c r="U17" i="31"/>
  <c r="T30" i="31"/>
  <c r="U30" i="31"/>
  <c r="T48" i="31"/>
  <c r="U48" i="31"/>
  <c r="T57" i="31"/>
  <c r="U57" i="31"/>
  <c r="T11" i="32"/>
  <c r="U11" i="32"/>
  <c r="T23" i="32"/>
  <c r="U23" i="32"/>
  <c r="T32" i="32"/>
  <c r="U32" i="32"/>
  <c r="T55" i="32"/>
  <c r="U55" i="32"/>
  <c r="T61" i="32"/>
  <c r="U61" i="32"/>
  <c r="P9" i="33"/>
  <c r="T10" i="33"/>
  <c r="T13" i="33"/>
  <c r="U13" i="33"/>
  <c r="E43" i="33"/>
  <c r="T44" i="33"/>
  <c r="U44" i="33"/>
  <c r="T19" i="34"/>
  <c r="U19" i="34"/>
  <c r="E27" i="34"/>
  <c r="T28" i="34"/>
  <c r="U28" i="34"/>
  <c r="T13" i="35"/>
  <c r="U13" i="35"/>
  <c r="E43" i="35"/>
  <c r="T44" i="35"/>
  <c r="U44" i="35"/>
  <c r="T19" i="36"/>
  <c r="U19" i="36"/>
  <c r="E27" i="36"/>
  <c r="T28" i="36"/>
  <c r="U28" i="36"/>
  <c r="T61" i="36"/>
  <c r="U61" i="36"/>
  <c r="P9" i="37"/>
  <c r="T17" i="37"/>
  <c r="U17" i="37"/>
  <c r="T30" i="37"/>
  <c r="U30" i="37"/>
  <c r="T48" i="37"/>
  <c r="U48" i="37"/>
  <c r="T57" i="37"/>
  <c r="U57" i="37"/>
  <c r="T11" i="38"/>
  <c r="U11" i="38"/>
  <c r="T55" i="38"/>
  <c r="U55" i="38"/>
  <c r="T30" i="39"/>
  <c r="U30" i="39"/>
  <c r="T11" i="40"/>
  <c r="U11" i="40"/>
  <c r="T15" i="40"/>
  <c r="U15" i="40"/>
  <c r="E27" i="40"/>
  <c r="T28" i="40"/>
  <c r="U28" i="40"/>
  <c r="T32" i="40"/>
  <c r="U32" i="40"/>
  <c r="T55" i="40"/>
  <c r="U55" i="40"/>
  <c r="T30" i="41"/>
  <c r="U30" i="41"/>
  <c r="T34" i="41"/>
  <c r="U34" i="41"/>
  <c r="T38" i="41"/>
  <c r="U38" i="41"/>
  <c r="E43" i="41"/>
  <c r="T44" i="41"/>
  <c r="U44" i="41"/>
  <c r="T48" i="41"/>
  <c r="U48" i="41"/>
  <c r="T52" i="41"/>
  <c r="U52" i="41"/>
  <c r="T55" i="42"/>
  <c r="U55" i="42"/>
  <c r="E27" i="44"/>
  <c r="T28" i="44"/>
  <c r="U28" i="44"/>
  <c r="T32" i="44"/>
  <c r="U32" i="44"/>
  <c r="T36" i="44"/>
  <c r="U36" i="44"/>
  <c r="T40" i="44"/>
  <c r="U40" i="44"/>
  <c r="T13" i="45"/>
  <c r="U13" i="45"/>
  <c r="T11" i="46"/>
  <c r="U11" i="46"/>
  <c r="T15" i="46"/>
  <c r="U15" i="46"/>
  <c r="T17" i="47"/>
  <c r="U17" i="47"/>
  <c r="T21" i="47"/>
  <c r="U21" i="47"/>
  <c r="T25" i="47"/>
  <c r="U25" i="47"/>
  <c r="T57" i="47"/>
  <c r="U57" i="47"/>
  <c r="T11" i="48"/>
  <c r="U11" i="48"/>
  <c r="T15" i="48"/>
  <c r="U15" i="48"/>
  <c r="T19" i="48"/>
  <c r="U19" i="48"/>
  <c r="T23" i="48"/>
  <c r="U23" i="48"/>
  <c r="T61" i="48"/>
  <c r="U61" i="48"/>
  <c r="P9" i="49"/>
  <c r="T10" i="49"/>
  <c r="T30" i="49"/>
  <c r="U30" i="49"/>
  <c r="T34" i="49"/>
  <c r="U34" i="49"/>
  <c r="T46" i="50"/>
  <c r="U46" i="50"/>
  <c r="T50" i="50"/>
  <c r="U50" i="50"/>
  <c r="T48" i="51"/>
  <c r="U48" i="51"/>
  <c r="T52" i="51"/>
  <c r="U52" i="51"/>
  <c r="E27" i="52"/>
  <c r="T28" i="52"/>
  <c r="U28" i="52"/>
  <c r="T32" i="52"/>
  <c r="U32" i="52"/>
  <c r="T46" i="52"/>
  <c r="U46" i="52"/>
  <c r="T50" i="52"/>
  <c r="U50" i="52"/>
  <c r="T48" i="53"/>
  <c r="U48" i="53"/>
  <c r="T52" i="53"/>
  <c r="U52" i="53"/>
  <c r="E27" i="54"/>
  <c r="T28" i="54"/>
  <c r="U28" i="54"/>
  <c r="T32" i="54"/>
  <c r="U32" i="54"/>
  <c r="T36" i="54"/>
  <c r="U36" i="54"/>
  <c r="T40" i="54"/>
  <c r="U40" i="54"/>
  <c r="Q43" i="54"/>
  <c r="T55" i="54"/>
  <c r="U55" i="54"/>
  <c r="T13" i="57"/>
  <c r="U13" i="57"/>
  <c r="T17" i="57"/>
  <c r="U17" i="57"/>
  <c r="T21" i="57"/>
  <c r="U21" i="57"/>
  <c r="T25" i="57"/>
  <c r="U25" i="57"/>
  <c r="T57" i="57"/>
  <c r="U57" i="57"/>
  <c r="T11" i="58"/>
  <c r="U11" i="58"/>
  <c r="T15" i="58"/>
  <c r="U15" i="58"/>
  <c r="T19" i="58"/>
  <c r="U19" i="58"/>
  <c r="T23" i="58"/>
  <c r="U23" i="58"/>
  <c r="T61" i="58"/>
  <c r="U61" i="58"/>
  <c r="P9" i="59"/>
  <c r="T10" i="59"/>
  <c r="T30" i="59"/>
  <c r="U30" i="59"/>
  <c r="T34" i="59"/>
  <c r="U34" i="59"/>
  <c r="T38" i="59"/>
  <c r="U38" i="59"/>
  <c r="E43" i="59"/>
  <c r="T44" i="59"/>
  <c r="U44" i="59"/>
  <c r="T46" i="60"/>
  <c r="U46" i="60"/>
  <c r="T50" i="60"/>
  <c r="U50" i="60"/>
  <c r="T48" i="61"/>
  <c r="U48" i="61"/>
  <c r="T52" i="61"/>
  <c r="U52" i="61"/>
  <c r="E27" i="62"/>
  <c r="T28" i="62"/>
  <c r="U28" i="62"/>
  <c r="T32" i="62"/>
  <c r="U32" i="62"/>
  <c r="T36" i="62"/>
  <c r="U36" i="62"/>
  <c r="T40" i="62"/>
  <c r="U40" i="62"/>
  <c r="Q43" i="62"/>
  <c r="T55" i="62"/>
  <c r="U55" i="62"/>
  <c r="T13" i="65"/>
  <c r="U13" i="65"/>
  <c r="T17" i="65"/>
  <c r="U17" i="65"/>
  <c r="T21" i="65"/>
  <c r="U21" i="65"/>
  <c r="T25" i="65"/>
  <c r="U25" i="65"/>
  <c r="T57" i="65"/>
  <c r="U57" i="65"/>
  <c r="T11" i="66"/>
  <c r="U11" i="66"/>
  <c r="T15" i="66"/>
  <c r="U15" i="66"/>
  <c r="T19" i="66"/>
  <c r="U19" i="66"/>
  <c r="T23" i="66"/>
  <c r="U23" i="66"/>
  <c r="T61" i="66"/>
  <c r="U61" i="66"/>
  <c r="P9" i="67"/>
  <c r="T10" i="67"/>
  <c r="U21" i="68"/>
  <c r="T21" i="68"/>
  <c r="T26" i="68"/>
  <c r="U26" i="68"/>
  <c r="P27" i="68"/>
  <c r="T41" i="68"/>
  <c r="U41" i="68"/>
  <c r="T47" i="68"/>
  <c r="U47" i="68"/>
  <c r="T33" i="69"/>
  <c r="U33" i="69"/>
  <c r="T49" i="69"/>
  <c r="U49" i="69"/>
  <c r="E59" i="69"/>
  <c r="T60" i="69"/>
  <c r="U60" i="69"/>
  <c r="T26" i="71"/>
  <c r="U26" i="71"/>
  <c r="Q9" i="72"/>
  <c r="T20" i="72"/>
  <c r="U20" i="72"/>
  <c r="T29" i="72"/>
  <c r="U29" i="72"/>
  <c r="T37" i="72"/>
  <c r="U37" i="72"/>
  <c r="T45" i="72"/>
  <c r="U45" i="72"/>
  <c r="U48" i="72"/>
  <c r="T48" i="72"/>
  <c r="T47" i="73"/>
  <c r="U47" i="73"/>
  <c r="Q9" i="75"/>
  <c r="T22" i="75"/>
  <c r="U22" i="75"/>
  <c r="U21" i="76"/>
  <c r="T21" i="76"/>
  <c r="T26" i="76"/>
  <c r="U26" i="76"/>
  <c r="P27" i="76"/>
  <c r="T41" i="76"/>
  <c r="U41" i="76"/>
  <c r="T47" i="76"/>
  <c r="U47" i="76"/>
  <c r="U36" i="77"/>
  <c r="T36" i="77"/>
  <c r="T41" i="77"/>
  <c r="U41" i="77"/>
  <c r="T12" i="79"/>
  <c r="U12" i="79"/>
  <c r="T26" i="79"/>
  <c r="U26" i="79"/>
  <c r="U17" i="80"/>
  <c r="T17" i="80"/>
  <c r="T22" i="80"/>
  <c r="U22" i="80"/>
  <c r="T31" i="80"/>
  <c r="U31" i="80"/>
  <c r="U34" i="80"/>
  <c r="T34" i="80"/>
  <c r="T39" i="80"/>
  <c r="U39" i="80"/>
  <c r="T51" i="80"/>
  <c r="U51" i="80"/>
  <c r="T29" i="81"/>
  <c r="U29" i="81"/>
  <c r="U32" i="81"/>
  <c r="T32" i="81"/>
  <c r="T37" i="81"/>
  <c r="U37" i="81"/>
  <c r="U50" i="81"/>
  <c r="T50" i="81"/>
  <c r="E53" i="81"/>
  <c r="T54" i="81"/>
  <c r="U54" i="81"/>
  <c r="U57" i="82"/>
  <c r="T57" i="82"/>
  <c r="U11" i="83"/>
  <c r="T11" i="83"/>
  <c r="T14" i="83"/>
  <c r="U14" i="83"/>
  <c r="T16" i="84"/>
  <c r="U16" i="84"/>
  <c r="U30" i="84"/>
  <c r="T30" i="84"/>
  <c r="T33" i="84"/>
  <c r="U33" i="84"/>
  <c r="U52" i="84"/>
  <c r="T52" i="84"/>
  <c r="T39" i="85"/>
  <c r="U39" i="85"/>
  <c r="T44" i="85"/>
  <c r="T49" i="85"/>
  <c r="U49" i="85"/>
  <c r="E59" i="85"/>
  <c r="T60" i="85"/>
  <c r="U60" i="85"/>
  <c r="T56" i="86"/>
  <c r="U56" i="86"/>
  <c r="U15" i="87"/>
  <c r="T15" i="87"/>
  <c r="T20" i="87"/>
  <c r="U20" i="87"/>
  <c r="U10" i="88"/>
  <c r="T12" i="88"/>
  <c r="U12" i="88"/>
  <c r="T29" i="88"/>
  <c r="U29" i="88"/>
  <c r="T37" i="88"/>
  <c r="U37" i="88"/>
  <c r="T45" i="88"/>
  <c r="U45" i="88"/>
  <c r="T45" i="89"/>
  <c r="U45" i="89"/>
  <c r="E53" i="90"/>
  <c r="T54" i="90"/>
  <c r="U54" i="90"/>
  <c r="T60" i="2"/>
  <c r="E53" i="4"/>
  <c r="U54" i="4"/>
  <c r="E59" i="4"/>
  <c r="U60" i="4"/>
  <c r="E27" i="5"/>
  <c r="T28" i="5"/>
  <c r="E43" i="6"/>
  <c r="T44" i="6"/>
  <c r="E9" i="8"/>
  <c r="U10" i="8"/>
  <c r="E27" i="14"/>
  <c r="U28" i="14"/>
  <c r="U10" i="17"/>
  <c r="E27" i="18"/>
  <c r="U28" i="18"/>
  <c r="U56" i="19"/>
  <c r="T56" i="19"/>
  <c r="E53" i="20"/>
  <c r="U54" i="20"/>
  <c r="T54" i="20"/>
  <c r="E43" i="21"/>
  <c r="U44" i="21"/>
  <c r="T25" i="25"/>
  <c r="U25" i="25"/>
  <c r="T50" i="26"/>
  <c r="U50" i="26"/>
  <c r="T38" i="27"/>
  <c r="U38" i="27"/>
  <c r="T50" i="28"/>
  <c r="U50" i="28"/>
  <c r="T46" i="30"/>
  <c r="U46" i="30"/>
  <c r="T15" i="32"/>
  <c r="U15" i="32"/>
  <c r="T46" i="32"/>
  <c r="U46" i="32"/>
  <c r="T17" i="33"/>
  <c r="U17" i="33"/>
  <c r="T55" i="34"/>
  <c r="U55" i="34"/>
  <c r="T48" i="35"/>
  <c r="U48" i="35"/>
  <c r="T57" i="35"/>
  <c r="U57" i="35"/>
  <c r="T11" i="36"/>
  <c r="U11" i="36"/>
  <c r="T52" i="37"/>
  <c r="U52" i="37"/>
  <c r="T15" i="38"/>
  <c r="U15" i="38"/>
  <c r="E27" i="38"/>
  <c r="T28" i="38"/>
  <c r="U28" i="38"/>
  <c r="T36" i="38"/>
  <c r="U36" i="38"/>
  <c r="T57" i="39"/>
  <c r="U57" i="39"/>
  <c r="T40" i="40"/>
  <c r="U40" i="40"/>
  <c r="T40" i="42"/>
  <c r="U40" i="42"/>
  <c r="T11" i="44"/>
  <c r="U11" i="44"/>
  <c r="T15" i="44"/>
  <c r="U15" i="44"/>
  <c r="T19" i="46"/>
  <c r="U19" i="46"/>
  <c r="T61" i="46"/>
  <c r="U61" i="46"/>
  <c r="T48" i="49"/>
  <c r="U48" i="49"/>
  <c r="T52" i="49"/>
  <c r="U52" i="49"/>
  <c r="T32" i="50"/>
  <c r="U32" i="50"/>
  <c r="T36" i="50"/>
  <c r="U36" i="50"/>
  <c r="T36" i="52"/>
  <c r="U36" i="52"/>
  <c r="T13" i="55"/>
  <c r="U13" i="55"/>
  <c r="T17" i="55"/>
  <c r="U17" i="55"/>
  <c r="T25" i="55"/>
  <c r="U25" i="55"/>
  <c r="T15" i="56"/>
  <c r="U15" i="56"/>
  <c r="T23" i="56"/>
  <c r="U23" i="56"/>
  <c r="T38" i="57"/>
  <c r="U38" i="57"/>
  <c r="E43" i="57"/>
  <c r="T44" i="57"/>
  <c r="U44" i="57"/>
  <c r="T52" i="59"/>
  <c r="U52" i="59"/>
  <c r="T36" i="60"/>
  <c r="U36" i="60"/>
  <c r="T10" i="65"/>
  <c r="T34" i="65"/>
  <c r="U34" i="65"/>
  <c r="T18" i="68"/>
  <c r="U18" i="68"/>
  <c r="U30" i="68"/>
  <c r="T30" i="68"/>
  <c r="T39" i="69"/>
  <c r="U39" i="69"/>
  <c r="E9" i="71"/>
  <c r="T10" i="71"/>
  <c r="U10" i="71"/>
  <c r="T18" i="71"/>
  <c r="U18" i="71"/>
  <c r="T56" i="73"/>
  <c r="U56" i="73"/>
  <c r="U11" i="75"/>
  <c r="T11" i="75"/>
  <c r="T33" i="76"/>
  <c r="U33" i="76"/>
  <c r="U52" i="76"/>
  <c r="T52" i="76"/>
  <c r="T33" i="77"/>
  <c r="U33" i="77"/>
  <c r="E59" i="77"/>
  <c r="T60" i="77"/>
  <c r="U60" i="77"/>
  <c r="U21" i="84"/>
  <c r="T21" i="84"/>
  <c r="T49" i="84"/>
  <c r="U49" i="84"/>
  <c r="T12" i="87"/>
  <c r="U12" i="87"/>
  <c r="T26" i="87"/>
  <c r="U26" i="87"/>
  <c r="U17" i="88"/>
  <c r="T17" i="88"/>
  <c r="U25" i="88"/>
  <c r="T25" i="88"/>
  <c r="T44" i="90"/>
  <c r="T25" i="1"/>
  <c r="T37" i="1"/>
  <c r="U40" i="1"/>
  <c r="T48" i="1"/>
  <c r="T57" i="1"/>
  <c r="T32" i="2"/>
  <c r="T35" i="2"/>
  <c r="P9" i="3"/>
  <c r="Q27" i="3"/>
  <c r="T11" i="4"/>
  <c r="U25" i="4"/>
  <c r="U57" i="4"/>
  <c r="T13" i="5"/>
  <c r="T21" i="5"/>
  <c r="T33" i="5"/>
  <c r="P43" i="5"/>
  <c r="P42" i="5" s="1"/>
  <c r="T28" i="6"/>
  <c r="U34" i="6"/>
  <c r="T36" i="6"/>
  <c r="U44" i="6"/>
  <c r="T46" i="6"/>
  <c r="E53" i="6"/>
  <c r="U54" i="6"/>
  <c r="U43" i="7"/>
  <c r="P9" i="8"/>
  <c r="T26" i="8"/>
  <c r="E43" i="8"/>
  <c r="T44" i="8"/>
  <c r="E27" i="1"/>
  <c r="T28" i="1"/>
  <c r="P9" i="2"/>
  <c r="U13" i="2"/>
  <c r="T15" i="2"/>
  <c r="U21" i="2"/>
  <c r="E43" i="2"/>
  <c r="T44" i="2"/>
  <c r="T17" i="3"/>
  <c r="T25" i="3"/>
  <c r="T34" i="3"/>
  <c r="U40" i="3"/>
  <c r="U30" i="4"/>
  <c r="T32" i="4"/>
  <c r="Q27" i="5"/>
  <c r="U44" i="5"/>
  <c r="U17" i="6"/>
  <c r="T22" i="6"/>
  <c r="U25" i="6"/>
  <c r="Q43" i="6"/>
  <c r="P59" i="6"/>
  <c r="T44" i="7"/>
  <c r="T52" i="7"/>
  <c r="T31" i="8"/>
  <c r="U34" i="8"/>
  <c r="T39" i="8"/>
  <c r="E53" i="8"/>
  <c r="U54" i="8"/>
  <c r="P9" i="10"/>
  <c r="T15" i="10"/>
  <c r="E43" i="10"/>
  <c r="T44" i="10"/>
  <c r="Q9" i="11"/>
  <c r="Q8" i="11" s="1"/>
  <c r="Q58" i="11" s="1"/>
  <c r="T17" i="11"/>
  <c r="T25" i="11"/>
  <c r="U40" i="11"/>
  <c r="U30" i="12"/>
  <c r="T32" i="12"/>
  <c r="U38" i="12"/>
  <c r="E59" i="12"/>
  <c r="U60" i="12"/>
  <c r="T60" i="12"/>
  <c r="P53" i="13"/>
  <c r="P42" i="13" s="1"/>
  <c r="U56" i="13"/>
  <c r="T56" i="13"/>
  <c r="E53" i="14"/>
  <c r="U54" i="14"/>
  <c r="T54" i="14"/>
  <c r="Q9" i="15"/>
  <c r="Q8" i="15" s="1"/>
  <c r="E43" i="15"/>
  <c r="U44" i="15"/>
  <c r="T61" i="18"/>
  <c r="U56" i="21"/>
  <c r="T56" i="21"/>
  <c r="E53" i="22"/>
  <c r="U54" i="22"/>
  <c r="T54" i="22"/>
  <c r="T61" i="22"/>
  <c r="U10" i="23"/>
  <c r="E43" i="23"/>
  <c r="U44" i="23"/>
  <c r="T57" i="23"/>
  <c r="E27" i="24"/>
  <c r="T28" i="24"/>
  <c r="U28" i="24"/>
  <c r="T61" i="24"/>
  <c r="U61" i="24"/>
  <c r="P9" i="25"/>
  <c r="T17" i="25"/>
  <c r="U17" i="25"/>
  <c r="T30" i="25"/>
  <c r="U30" i="25"/>
  <c r="T48" i="25"/>
  <c r="U48" i="25"/>
  <c r="T57" i="25"/>
  <c r="U57" i="25"/>
  <c r="T11" i="26"/>
  <c r="U11" i="26"/>
  <c r="T23" i="26"/>
  <c r="U23" i="26"/>
  <c r="T32" i="26"/>
  <c r="U32" i="26"/>
  <c r="T55" i="26"/>
  <c r="U55" i="26"/>
  <c r="T61" i="26"/>
  <c r="U61" i="26"/>
  <c r="P9" i="27"/>
  <c r="T17" i="27"/>
  <c r="U17" i="27"/>
  <c r="T30" i="27"/>
  <c r="U30" i="27"/>
  <c r="T48" i="27"/>
  <c r="U48" i="27"/>
  <c r="T57" i="27"/>
  <c r="U57" i="27"/>
  <c r="T11" i="28"/>
  <c r="U11" i="28"/>
  <c r="T23" i="28"/>
  <c r="U23" i="28"/>
  <c r="T32" i="28"/>
  <c r="U32" i="28"/>
  <c r="T55" i="28"/>
  <c r="U55" i="28"/>
  <c r="T61" i="28"/>
  <c r="U61" i="28"/>
  <c r="P9" i="29"/>
  <c r="T10" i="29"/>
  <c r="T13" i="29"/>
  <c r="U13" i="29"/>
  <c r="E43" i="29"/>
  <c r="T44" i="29"/>
  <c r="U44" i="29"/>
  <c r="T19" i="30"/>
  <c r="U19" i="30"/>
  <c r="E27" i="30"/>
  <c r="T28" i="30"/>
  <c r="U28" i="30"/>
  <c r="T13" i="31"/>
  <c r="U13" i="31"/>
  <c r="E43" i="31"/>
  <c r="T44" i="31"/>
  <c r="U44" i="31"/>
  <c r="T19" i="32"/>
  <c r="U19" i="32"/>
  <c r="E27" i="32"/>
  <c r="T28" i="32"/>
  <c r="U28" i="32"/>
  <c r="T25" i="33"/>
  <c r="U25" i="33"/>
  <c r="T38" i="33"/>
  <c r="U38" i="33"/>
  <c r="T40" i="34"/>
  <c r="U40" i="34"/>
  <c r="Q43" i="34"/>
  <c r="T50" i="34"/>
  <c r="U50" i="34"/>
  <c r="T25" i="35"/>
  <c r="U25" i="35"/>
  <c r="T38" i="35"/>
  <c r="U38" i="35"/>
  <c r="T40" i="36"/>
  <c r="U40" i="36"/>
  <c r="Q43" i="36"/>
  <c r="T50" i="36"/>
  <c r="U50" i="36"/>
  <c r="T13" i="37"/>
  <c r="U13" i="37"/>
  <c r="E43" i="37"/>
  <c r="T44" i="37"/>
  <c r="U44" i="37"/>
  <c r="T19" i="38"/>
  <c r="U19" i="38"/>
  <c r="T23" i="38"/>
  <c r="U23" i="38"/>
  <c r="T46" i="38"/>
  <c r="U46" i="38"/>
  <c r="T50" i="38"/>
  <c r="U50" i="38"/>
  <c r="T61" i="38"/>
  <c r="U61" i="38"/>
  <c r="P9" i="39"/>
  <c r="T10" i="39"/>
  <c r="T17" i="39"/>
  <c r="U17" i="39"/>
  <c r="T21" i="39"/>
  <c r="U21" i="39"/>
  <c r="T25" i="39"/>
  <c r="U25" i="39"/>
  <c r="T46" i="40"/>
  <c r="U46" i="40"/>
  <c r="T50" i="40"/>
  <c r="U50" i="40"/>
  <c r="T61" i="40"/>
  <c r="U61" i="40"/>
  <c r="P9" i="41"/>
  <c r="T10" i="41"/>
  <c r="T17" i="41"/>
  <c r="U17" i="41"/>
  <c r="T21" i="41"/>
  <c r="U21" i="41"/>
  <c r="T25" i="41"/>
  <c r="U25" i="41"/>
  <c r="T57" i="41"/>
  <c r="U57" i="41"/>
  <c r="T19" i="42"/>
  <c r="U19" i="42"/>
  <c r="T23" i="42"/>
  <c r="U23" i="42"/>
  <c r="T46" i="42"/>
  <c r="U46" i="42"/>
  <c r="T50" i="42"/>
  <c r="U50" i="42"/>
  <c r="T61" i="42"/>
  <c r="U61" i="42"/>
  <c r="P9" i="43"/>
  <c r="T30" i="43"/>
  <c r="U30" i="43"/>
  <c r="T34" i="43"/>
  <c r="U34" i="43"/>
  <c r="T38" i="43"/>
  <c r="U38" i="43"/>
  <c r="E43" i="43"/>
  <c r="T44" i="43"/>
  <c r="U44" i="43"/>
  <c r="T48" i="43"/>
  <c r="U48" i="43"/>
  <c r="T52" i="43"/>
  <c r="U52" i="43"/>
  <c r="T55" i="44"/>
  <c r="U55" i="44"/>
  <c r="E27" i="46"/>
  <c r="T28" i="46"/>
  <c r="U28" i="46"/>
  <c r="T32" i="46"/>
  <c r="U32" i="46"/>
  <c r="T36" i="46"/>
  <c r="U36" i="46"/>
  <c r="T40" i="46"/>
  <c r="U40" i="46"/>
  <c r="T13" i="47"/>
  <c r="U13" i="47"/>
  <c r="T13" i="49"/>
  <c r="U13" i="49"/>
  <c r="T17" i="49"/>
  <c r="U17" i="49"/>
  <c r="T21" i="49"/>
  <c r="U21" i="49"/>
  <c r="T25" i="49"/>
  <c r="U25" i="49"/>
  <c r="T57" i="49"/>
  <c r="U57" i="49"/>
  <c r="T11" i="50"/>
  <c r="U11" i="50"/>
  <c r="T15" i="50"/>
  <c r="U15" i="50"/>
  <c r="T19" i="50"/>
  <c r="U19" i="50"/>
  <c r="T23" i="50"/>
  <c r="U23" i="50"/>
  <c r="T61" i="50"/>
  <c r="U61" i="50"/>
  <c r="P9" i="51"/>
  <c r="T10" i="51"/>
  <c r="T30" i="51"/>
  <c r="U30" i="51"/>
  <c r="T34" i="51"/>
  <c r="U34" i="51"/>
  <c r="T38" i="51"/>
  <c r="U38" i="51"/>
  <c r="E43" i="51"/>
  <c r="T44" i="51"/>
  <c r="U44" i="51"/>
  <c r="T61" i="52"/>
  <c r="U61" i="52"/>
  <c r="P9" i="53"/>
  <c r="T10" i="53"/>
  <c r="T30" i="53"/>
  <c r="U30" i="53"/>
  <c r="T34" i="53"/>
  <c r="U34" i="53"/>
  <c r="T38" i="53"/>
  <c r="U38" i="53"/>
  <c r="E43" i="53"/>
  <c r="T44" i="53"/>
  <c r="U44" i="53"/>
  <c r="T46" i="54"/>
  <c r="U46" i="54"/>
  <c r="T50" i="54"/>
  <c r="U50" i="54"/>
  <c r="T48" i="55"/>
  <c r="U48" i="55"/>
  <c r="T52" i="55"/>
  <c r="U52" i="55"/>
  <c r="E27" i="56"/>
  <c r="T28" i="56"/>
  <c r="U28" i="56"/>
  <c r="T32" i="56"/>
  <c r="U32" i="56"/>
  <c r="T36" i="56"/>
  <c r="U36" i="56"/>
  <c r="T40" i="56"/>
  <c r="U40" i="56"/>
  <c r="Q43" i="56"/>
  <c r="T55" i="56"/>
  <c r="U55" i="56"/>
  <c r="T13" i="59"/>
  <c r="U13" i="59"/>
  <c r="T17" i="59"/>
  <c r="U17" i="59"/>
  <c r="T21" i="59"/>
  <c r="U21" i="59"/>
  <c r="T25" i="59"/>
  <c r="U25" i="59"/>
  <c r="T57" i="59"/>
  <c r="U57" i="59"/>
  <c r="T11" i="60"/>
  <c r="U11" i="60"/>
  <c r="T15" i="60"/>
  <c r="U15" i="60"/>
  <c r="T19" i="60"/>
  <c r="U19" i="60"/>
  <c r="T23" i="60"/>
  <c r="U23" i="60"/>
  <c r="T61" i="60"/>
  <c r="U61" i="60"/>
  <c r="P9" i="61"/>
  <c r="T10" i="61"/>
  <c r="T30" i="61"/>
  <c r="U30" i="61"/>
  <c r="T34" i="61"/>
  <c r="U34" i="61"/>
  <c r="T38" i="61"/>
  <c r="U38" i="61"/>
  <c r="E43" i="61"/>
  <c r="T44" i="61"/>
  <c r="U44" i="61"/>
  <c r="T46" i="62"/>
  <c r="U46" i="62"/>
  <c r="T50" i="62"/>
  <c r="U50" i="62"/>
  <c r="T48" i="63"/>
  <c r="U48" i="63"/>
  <c r="T52" i="63"/>
  <c r="U52" i="63"/>
  <c r="E27" i="64"/>
  <c r="T28" i="64"/>
  <c r="U28" i="64"/>
  <c r="T32" i="64"/>
  <c r="U32" i="64"/>
  <c r="T36" i="64"/>
  <c r="U36" i="64"/>
  <c r="T40" i="64"/>
  <c r="U40" i="64"/>
  <c r="Q43" i="64"/>
  <c r="T55" i="64"/>
  <c r="U55" i="64"/>
  <c r="T13" i="67"/>
  <c r="U13" i="67"/>
  <c r="T17" i="67"/>
  <c r="U17" i="67"/>
  <c r="T21" i="67"/>
  <c r="U21" i="67"/>
  <c r="T16" i="68"/>
  <c r="U16" i="68"/>
  <c r="T35" i="68"/>
  <c r="U35" i="68"/>
  <c r="U36" i="69"/>
  <c r="T36" i="69"/>
  <c r="T41" i="69"/>
  <c r="U41" i="69"/>
  <c r="T12" i="71"/>
  <c r="U12" i="71"/>
  <c r="U15" i="71"/>
  <c r="T15" i="71"/>
  <c r="T20" i="71"/>
  <c r="U20" i="71"/>
  <c r="T14" i="72"/>
  <c r="U14" i="72"/>
  <c r="T29" i="73"/>
  <c r="U29" i="73"/>
  <c r="U32" i="73"/>
  <c r="T32" i="73"/>
  <c r="T37" i="73"/>
  <c r="U37" i="73"/>
  <c r="U50" i="73"/>
  <c r="T50" i="73"/>
  <c r="E53" i="73"/>
  <c r="T54" i="73"/>
  <c r="U54" i="73"/>
  <c r="P43" i="74"/>
  <c r="E59" i="74"/>
  <c r="T60" i="74"/>
  <c r="U60" i="74"/>
  <c r="T16" i="75"/>
  <c r="U16" i="75"/>
  <c r="T16" i="76"/>
  <c r="U16" i="76"/>
  <c r="T35" i="76"/>
  <c r="U35" i="76"/>
  <c r="E27" i="77"/>
  <c r="U28" i="77"/>
  <c r="T28" i="77"/>
  <c r="T31" i="77"/>
  <c r="U31" i="77"/>
  <c r="U46" i="77"/>
  <c r="T46" i="77"/>
  <c r="T51" i="77"/>
  <c r="U51" i="77"/>
  <c r="U55" i="77"/>
  <c r="T55" i="77"/>
  <c r="T56" i="78"/>
  <c r="U56" i="78"/>
  <c r="U15" i="79"/>
  <c r="T15" i="79"/>
  <c r="T20" i="79"/>
  <c r="U20" i="79"/>
  <c r="T12" i="80"/>
  <c r="U12" i="80"/>
  <c r="U25" i="80"/>
  <c r="T25" i="80"/>
  <c r="U40" i="81"/>
  <c r="T40" i="81"/>
  <c r="T45" i="81"/>
  <c r="U45" i="81"/>
  <c r="U61" i="81"/>
  <c r="T61" i="81"/>
  <c r="Q9" i="83"/>
  <c r="T22" i="83"/>
  <c r="U22" i="83"/>
  <c r="E9" i="84"/>
  <c r="T10" i="84"/>
  <c r="U10" i="84"/>
  <c r="T26" i="84"/>
  <c r="U26" i="84"/>
  <c r="T41" i="84"/>
  <c r="U41" i="84"/>
  <c r="T47" i="84"/>
  <c r="U47" i="84"/>
  <c r="T33" i="85"/>
  <c r="U33" i="85"/>
  <c r="E9" i="87"/>
  <c r="T10" i="87"/>
  <c r="U10" i="87"/>
  <c r="U23" i="87"/>
  <c r="T23" i="87"/>
  <c r="T20" i="88"/>
  <c r="U20" i="88"/>
  <c r="U48" i="88"/>
  <c r="T48" i="88"/>
  <c r="T29" i="89"/>
  <c r="U29" i="89"/>
  <c r="U32" i="89"/>
  <c r="T32" i="89"/>
  <c r="T37" i="89"/>
  <c r="U37" i="89"/>
  <c r="E53" i="89"/>
  <c r="T54" i="89"/>
  <c r="U54" i="89"/>
  <c r="U57" i="90"/>
  <c r="T57" i="90"/>
  <c r="U11" i="91"/>
  <c r="T11" i="91"/>
  <c r="T16" i="91"/>
  <c r="U16" i="91"/>
  <c r="T10" i="1"/>
  <c r="U44" i="1"/>
  <c r="P8" i="6"/>
  <c r="U10" i="7"/>
  <c r="E53" i="12"/>
  <c r="U54" i="12"/>
  <c r="T54" i="12"/>
  <c r="E59" i="14"/>
  <c r="U60" i="14"/>
  <c r="T60" i="14"/>
  <c r="U56" i="15"/>
  <c r="T56" i="15"/>
  <c r="T38" i="25"/>
  <c r="U38" i="25"/>
  <c r="T40" i="26"/>
  <c r="U40" i="26"/>
  <c r="T25" i="27"/>
  <c r="U25" i="27"/>
  <c r="T40" i="28"/>
  <c r="U40" i="28"/>
  <c r="T34" i="29"/>
  <c r="U34" i="29"/>
  <c r="T52" i="29"/>
  <c r="U52" i="29"/>
  <c r="T15" i="30"/>
  <c r="U15" i="30"/>
  <c r="T36" i="30"/>
  <c r="U36" i="30"/>
  <c r="T21" i="31"/>
  <c r="U21" i="31"/>
  <c r="T36" i="32"/>
  <c r="U36" i="32"/>
  <c r="T48" i="33"/>
  <c r="U48" i="33"/>
  <c r="T57" i="33"/>
  <c r="U57" i="33"/>
  <c r="T32" i="34"/>
  <c r="U32" i="34"/>
  <c r="T17" i="35"/>
  <c r="U17" i="35"/>
  <c r="T30" i="35"/>
  <c r="U30" i="35"/>
  <c r="T23" i="36"/>
  <c r="U23" i="36"/>
  <c r="T55" i="36"/>
  <c r="U55" i="36"/>
  <c r="T21" i="37"/>
  <c r="U21" i="37"/>
  <c r="T34" i="37"/>
  <c r="U34" i="37"/>
  <c r="T32" i="38"/>
  <c r="U32" i="38"/>
  <c r="T40" i="38"/>
  <c r="U40" i="38"/>
  <c r="T34" i="39"/>
  <c r="U34" i="39"/>
  <c r="T23" i="40"/>
  <c r="U23" i="40"/>
  <c r="T32" i="42"/>
  <c r="U32" i="42"/>
  <c r="T13" i="43"/>
  <c r="U13" i="43"/>
  <c r="T25" i="45"/>
  <c r="U25" i="45"/>
  <c r="T57" i="45"/>
  <c r="U57" i="45"/>
  <c r="T50" i="46"/>
  <c r="U50" i="46"/>
  <c r="T30" i="47"/>
  <c r="U30" i="47"/>
  <c r="T34" i="47"/>
  <c r="U34" i="47"/>
  <c r="T38" i="47"/>
  <c r="U38" i="47"/>
  <c r="E43" i="47"/>
  <c r="T44" i="47"/>
  <c r="U44" i="47"/>
  <c r="T48" i="47"/>
  <c r="U48" i="47"/>
  <c r="T46" i="48"/>
  <c r="U46" i="48"/>
  <c r="T50" i="48"/>
  <c r="U50" i="48"/>
  <c r="E43" i="49"/>
  <c r="T44" i="49"/>
  <c r="U44" i="49"/>
  <c r="E27" i="50"/>
  <c r="T28" i="50"/>
  <c r="U28" i="50"/>
  <c r="T40" i="50"/>
  <c r="U40" i="50"/>
  <c r="T21" i="55"/>
  <c r="U21" i="55"/>
  <c r="T57" i="55"/>
  <c r="U57" i="55"/>
  <c r="T61" i="56"/>
  <c r="U61" i="56"/>
  <c r="T30" i="57"/>
  <c r="U30" i="57"/>
  <c r="T46" i="58"/>
  <c r="U46" i="58"/>
  <c r="T50" i="58"/>
  <c r="U50" i="58"/>
  <c r="T32" i="60"/>
  <c r="U32" i="60"/>
  <c r="T40" i="60"/>
  <c r="U40" i="60"/>
  <c r="T13" i="63"/>
  <c r="U13" i="63"/>
  <c r="T17" i="63"/>
  <c r="U17" i="63"/>
  <c r="T21" i="63"/>
  <c r="U21" i="63"/>
  <c r="T25" i="63"/>
  <c r="U25" i="63"/>
  <c r="T57" i="63"/>
  <c r="U57" i="63"/>
  <c r="T11" i="64"/>
  <c r="U11" i="64"/>
  <c r="T15" i="64"/>
  <c r="U15" i="64"/>
  <c r="T19" i="64"/>
  <c r="U19" i="64"/>
  <c r="T23" i="64"/>
  <c r="U23" i="64"/>
  <c r="T61" i="64"/>
  <c r="U61" i="64"/>
  <c r="E43" i="65"/>
  <c r="T44" i="65"/>
  <c r="U44" i="65"/>
  <c r="T46" i="66"/>
  <c r="U46" i="66"/>
  <c r="T50" i="66"/>
  <c r="U50" i="66"/>
  <c r="U13" i="68"/>
  <c r="T13" i="68"/>
  <c r="U52" i="68"/>
  <c r="T52" i="68"/>
  <c r="T12" i="72"/>
  <c r="U12" i="72"/>
  <c r="U25" i="72"/>
  <c r="T25" i="72"/>
  <c r="T14" i="75"/>
  <c r="U14" i="75"/>
  <c r="T49" i="77"/>
  <c r="U49" i="77"/>
  <c r="T14" i="80"/>
  <c r="U14" i="80"/>
  <c r="T60" i="80"/>
  <c r="E53" i="82"/>
  <c r="T54" i="82"/>
  <c r="U54" i="82"/>
  <c r="U19" i="83"/>
  <c r="T19" i="83"/>
  <c r="E43" i="84"/>
  <c r="U44" i="84"/>
  <c r="T44" i="84"/>
  <c r="E27" i="85"/>
  <c r="U28" i="85"/>
  <c r="T28" i="85"/>
  <c r="T51" i="88"/>
  <c r="U51" i="88"/>
  <c r="T10" i="90"/>
  <c r="E59" i="90"/>
  <c r="T60" i="90"/>
  <c r="U60" i="90"/>
  <c r="Q9" i="1"/>
  <c r="Q8" i="1" s="1"/>
  <c r="U10" i="1"/>
  <c r="T12" i="1"/>
  <c r="T17" i="1"/>
  <c r="T20" i="1"/>
  <c r="T29" i="1"/>
  <c r="U32" i="1"/>
  <c r="T34" i="1"/>
  <c r="U46" i="1"/>
  <c r="T51" i="1"/>
  <c r="U55" i="1"/>
  <c r="Q59" i="1"/>
  <c r="U60" i="1"/>
  <c r="E9" i="2"/>
  <c r="U10" i="2"/>
  <c r="U30" i="2"/>
  <c r="U38" i="2"/>
  <c r="T50" i="2"/>
  <c r="Q43" i="3"/>
  <c r="Q42" i="3" s="1"/>
  <c r="T60" i="3"/>
  <c r="T22" i="4"/>
  <c r="Q27" i="4"/>
  <c r="T54" i="4"/>
  <c r="T60" i="4"/>
  <c r="U36" i="5"/>
  <c r="Q53" i="5"/>
  <c r="T56" i="5"/>
  <c r="T31" i="6"/>
  <c r="T39" i="6"/>
  <c r="T49" i="6"/>
  <c r="U52" i="6"/>
  <c r="E59" i="6"/>
  <c r="U60" i="6"/>
  <c r="P53" i="7"/>
  <c r="T10" i="8"/>
  <c r="T18" i="8"/>
  <c r="T23" i="8"/>
  <c r="T25" i="9"/>
  <c r="E43" i="1"/>
  <c r="P53" i="1"/>
  <c r="T10" i="2"/>
  <c r="T18" i="2"/>
  <c r="T23" i="2"/>
  <c r="T26" i="2"/>
  <c r="E27" i="2"/>
  <c r="T55" i="2"/>
  <c r="T61" i="2"/>
  <c r="Q9" i="3"/>
  <c r="Q8" i="3" s="1"/>
  <c r="Q58" i="3" s="1"/>
  <c r="T12" i="3"/>
  <c r="U15" i="3"/>
  <c r="T20" i="3"/>
  <c r="U23" i="3"/>
  <c r="T29" i="3"/>
  <c r="U32" i="3"/>
  <c r="T37" i="3"/>
  <c r="U46" i="3"/>
  <c r="T48" i="3"/>
  <c r="T51" i="3"/>
  <c r="U55" i="3"/>
  <c r="T57" i="3"/>
  <c r="Q59" i="3"/>
  <c r="U60" i="3"/>
  <c r="E9" i="4"/>
  <c r="U10" i="4"/>
  <c r="T35" i="4"/>
  <c r="U38" i="4"/>
  <c r="T40" i="4"/>
  <c r="T45" i="4"/>
  <c r="U48" i="4"/>
  <c r="T50" i="4"/>
  <c r="P9" i="5"/>
  <c r="Q43" i="5"/>
  <c r="T11" i="6"/>
  <c r="T14" i="6"/>
  <c r="T19" i="6"/>
  <c r="Q27" i="6"/>
  <c r="U27" i="6" s="1"/>
  <c r="U28" i="6"/>
  <c r="P53" i="6"/>
  <c r="T54" i="6"/>
  <c r="U57" i="6"/>
  <c r="T60" i="6"/>
  <c r="U11" i="7"/>
  <c r="T13" i="7"/>
  <c r="T16" i="7"/>
  <c r="U19" i="7"/>
  <c r="T21" i="7"/>
  <c r="T24" i="7"/>
  <c r="U28" i="7"/>
  <c r="T30" i="7"/>
  <c r="T33" i="7"/>
  <c r="U36" i="7"/>
  <c r="T38" i="7"/>
  <c r="T41" i="7"/>
  <c r="P43" i="7"/>
  <c r="P42" i="7" s="1"/>
  <c r="T47" i="7"/>
  <c r="U50" i="7"/>
  <c r="Q53" i="7"/>
  <c r="T56" i="7"/>
  <c r="U61" i="7"/>
  <c r="P27" i="8"/>
  <c r="T27" i="8" s="1"/>
  <c r="T28" i="8"/>
  <c r="T36" i="8"/>
  <c r="U44" i="8"/>
  <c r="T46" i="8"/>
  <c r="T49" i="8"/>
  <c r="U52" i="8"/>
  <c r="E59" i="8"/>
  <c r="U60" i="8"/>
  <c r="E27" i="9"/>
  <c r="T28" i="9"/>
  <c r="E43" i="9"/>
  <c r="P53" i="9"/>
  <c r="T10" i="10"/>
  <c r="U13" i="10"/>
  <c r="T18" i="10"/>
  <c r="U21" i="10"/>
  <c r="T23" i="10"/>
  <c r="T26" i="10"/>
  <c r="E27" i="10"/>
  <c r="T55" i="10"/>
  <c r="T61" i="10"/>
  <c r="T12" i="11"/>
  <c r="U15" i="11"/>
  <c r="T20" i="11"/>
  <c r="U23" i="11"/>
  <c r="T29" i="11"/>
  <c r="U32" i="11"/>
  <c r="T34" i="11"/>
  <c r="T37" i="11"/>
  <c r="U46" i="11"/>
  <c r="T48" i="11"/>
  <c r="T51" i="11"/>
  <c r="U55" i="11"/>
  <c r="T57" i="11"/>
  <c r="Q59" i="11"/>
  <c r="E9" i="12"/>
  <c r="U10" i="12"/>
  <c r="T35" i="12"/>
  <c r="T40" i="12"/>
  <c r="T55" i="12"/>
  <c r="T61" i="14"/>
  <c r="U10" i="15"/>
  <c r="T57" i="15"/>
  <c r="E27" i="16"/>
  <c r="U28" i="16"/>
  <c r="T55" i="16"/>
  <c r="E59" i="16"/>
  <c r="U60" i="16"/>
  <c r="T60" i="16"/>
  <c r="P53" i="17"/>
  <c r="P42" i="17" s="1"/>
  <c r="U56" i="17"/>
  <c r="T56" i="17"/>
  <c r="E53" i="18"/>
  <c r="U54" i="18"/>
  <c r="T54" i="18"/>
  <c r="Q9" i="19"/>
  <c r="Q8" i="19" s="1"/>
  <c r="U10" i="19"/>
  <c r="E43" i="19"/>
  <c r="U44" i="19"/>
  <c r="T57" i="19"/>
  <c r="E27" i="20"/>
  <c r="U28" i="20"/>
  <c r="T55" i="20"/>
  <c r="E59" i="20"/>
  <c r="U60" i="20"/>
  <c r="T60" i="20"/>
  <c r="P53" i="21"/>
  <c r="P42" i="21" s="1"/>
  <c r="U11" i="1"/>
  <c r="T16" i="1"/>
  <c r="U19" i="1"/>
  <c r="T24" i="1"/>
  <c r="U28" i="1"/>
  <c r="T33" i="1"/>
  <c r="U36" i="1"/>
  <c r="T41" i="1"/>
  <c r="P43" i="1"/>
  <c r="P42" i="1" s="1"/>
  <c r="T44" i="1"/>
  <c r="T47" i="1"/>
  <c r="U50" i="1"/>
  <c r="Q53" i="1"/>
  <c r="Q42" i="1" s="1"/>
  <c r="T56" i="1"/>
  <c r="U61" i="1"/>
  <c r="P27" i="2"/>
  <c r="T28" i="2"/>
  <c r="T31" i="2"/>
  <c r="U34" i="2"/>
  <c r="T39" i="2"/>
  <c r="U44" i="2"/>
  <c r="T49" i="2"/>
  <c r="U52" i="2"/>
  <c r="E53" i="2"/>
  <c r="U54" i="2"/>
  <c r="E59" i="2"/>
  <c r="U60" i="2"/>
  <c r="E27" i="3"/>
  <c r="T28" i="3"/>
  <c r="E43" i="3"/>
  <c r="P53" i="3"/>
  <c r="P42" i="3" s="1"/>
  <c r="P9" i="4"/>
  <c r="P8" i="4" s="1"/>
  <c r="T10" i="4"/>
  <c r="U13" i="4"/>
  <c r="T18" i="4"/>
  <c r="U21" i="4"/>
  <c r="T26" i="4"/>
  <c r="E27" i="4"/>
  <c r="E43" i="4"/>
  <c r="T44" i="4"/>
  <c r="Q9" i="5"/>
  <c r="Q8" i="5" s="1"/>
  <c r="T12" i="5"/>
  <c r="U15" i="5"/>
  <c r="T20" i="5"/>
  <c r="U23" i="5"/>
  <c r="T29" i="5"/>
  <c r="U32" i="5"/>
  <c r="T37" i="5"/>
  <c r="U40" i="5"/>
  <c r="T43" i="5"/>
  <c r="U46" i="5"/>
  <c r="T51" i="5"/>
  <c r="U55" i="5"/>
  <c r="Q59" i="5"/>
  <c r="E9" i="6"/>
  <c r="U10" i="6"/>
  <c r="T27" i="6"/>
  <c r="U30" i="6"/>
  <c r="T35" i="6"/>
  <c r="U38" i="6"/>
  <c r="T45" i="6"/>
  <c r="U48" i="6"/>
  <c r="P9" i="7"/>
  <c r="T10" i="7"/>
  <c r="Q27" i="7"/>
  <c r="Q8" i="7" s="1"/>
  <c r="Q58" i="7" s="1"/>
  <c r="Q62" i="7" s="1"/>
  <c r="Q43" i="7"/>
  <c r="Q42" i="7" s="1"/>
  <c r="U44" i="7"/>
  <c r="T14" i="8"/>
  <c r="U17" i="8"/>
  <c r="T22" i="8"/>
  <c r="U25" i="8"/>
  <c r="Q27" i="8"/>
  <c r="U27" i="8" s="1"/>
  <c r="U28" i="8"/>
  <c r="Q43" i="8"/>
  <c r="P53" i="8"/>
  <c r="T54" i="8"/>
  <c r="U57" i="8"/>
  <c r="P59" i="8"/>
  <c r="T60" i="8"/>
  <c r="U11" i="9"/>
  <c r="T16" i="9"/>
  <c r="U19" i="9"/>
  <c r="T24" i="9"/>
  <c r="U28" i="9"/>
  <c r="T33" i="9"/>
  <c r="U36" i="9"/>
  <c r="T41" i="9"/>
  <c r="P43" i="9"/>
  <c r="T44" i="9"/>
  <c r="T47" i="9"/>
  <c r="U50" i="9"/>
  <c r="Q53" i="9"/>
  <c r="Q42" i="9" s="1"/>
  <c r="T56" i="9"/>
  <c r="U61" i="9"/>
  <c r="P27" i="10"/>
  <c r="T28" i="10"/>
  <c r="T31" i="10"/>
  <c r="U34" i="10"/>
  <c r="T39" i="10"/>
  <c r="U44" i="10"/>
  <c r="T49" i="10"/>
  <c r="U52" i="10"/>
  <c r="E53" i="10"/>
  <c r="U54" i="10"/>
  <c r="E59" i="10"/>
  <c r="U60" i="10"/>
  <c r="E27" i="11"/>
  <c r="T28" i="11"/>
  <c r="E43" i="11"/>
  <c r="P53" i="11"/>
  <c r="P42" i="11" s="1"/>
  <c r="P9" i="12"/>
  <c r="P8" i="12" s="1"/>
  <c r="T10" i="12"/>
  <c r="U13" i="12"/>
  <c r="T18" i="12"/>
  <c r="U21" i="12"/>
  <c r="T26" i="12"/>
  <c r="E27" i="12"/>
  <c r="E43" i="12"/>
  <c r="T44" i="12"/>
  <c r="T46" i="12"/>
  <c r="T50" i="12"/>
  <c r="P9" i="13"/>
  <c r="U12" i="13"/>
  <c r="T12" i="13"/>
  <c r="U16" i="13"/>
  <c r="T16" i="13"/>
  <c r="U20" i="13"/>
  <c r="T20" i="13"/>
  <c r="U24" i="13"/>
  <c r="T24" i="13"/>
  <c r="Q27" i="13"/>
  <c r="Q8" i="13" s="1"/>
  <c r="U29" i="13"/>
  <c r="T29" i="13"/>
  <c r="U33" i="13"/>
  <c r="T33" i="13"/>
  <c r="U37" i="13"/>
  <c r="T37" i="13"/>
  <c r="U41" i="13"/>
  <c r="T41" i="13"/>
  <c r="U47" i="13"/>
  <c r="T47" i="13"/>
  <c r="U51" i="13"/>
  <c r="T51" i="13"/>
  <c r="Q53" i="13"/>
  <c r="T11" i="14"/>
  <c r="T15" i="14"/>
  <c r="T19" i="14"/>
  <c r="T23" i="14"/>
  <c r="U31" i="14"/>
  <c r="T31" i="14"/>
  <c r="U35" i="14"/>
  <c r="T35" i="14"/>
  <c r="U39" i="14"/>
  <c r="T39" i="14"/>
  <c r="Q43" i="14"/>
  <c r="U45" i="14"/>
  <c r="T45" i="14"/>
  <c r="U49" i="14"/>
  <c r="T49" i="14"/>
  <c r="T13" i="15"/>
  <c r="T17" i="15"/>
  <c r="T21" i="15"/>
  <c r="T25" i="15"/>
  <c r="T30" i="15"/>
  <c r="T34" i="15"/>
  <c r="T38" i="15"/>
  <c r="P43" i="15"/>
  <c r="P42" i="15" s="1"/>
  <c r="T44" i="15"/>
  <c r="T48" i="15"/>
  <c r="T52" i="15"/>
  <c r="Q59" i="15"/>
  <c r="E9" i="16"/>
  <c r="U10" i="16"/>
  <c r="T10" i="16"/>
  <c r="U14" i="16"/>
  <c r="T14" i="16"/>
  <c r="U18" i="16"/>
  <c r="T18" i="16"/>
  <c r="U22" i="16"/>
  <c r="T22" i="16"/>
  <c r="U26" i="16"/>
  <c r="T26" i="16"/>
  <c r="P27" i="16"/>
  <c r="T28" i="16"/>
  <c r="T32" i="16"/>
  <c r="T36" i="16"/>
  <c r="T40" i="16"/>
  <c r="T46" i="16"/>
  <c r="T50" i="16"/>
  <c r="P9" i="17"/>
  <c r="T10" i="17"/>
  <c r="U12" i="17"/>
  <c r="T12" i="17"/>
  <c r="U16" i="17"/>
  <c r="T16" i="17"/>
  <c r="U20" i="17"/>
  <c r="T20" i="17"/>
  <c r="U24" i="17"/>
  <c r="T24" i="17"/>
  <c r="Q27" i="17"/>
  <c r="Q8" i="17" s="1"/>
  <c r="U29" i="17"/>
  <c r="T29" i="17"/>
  <c r="U33" i="17"/>
  <c r="T33" i="17"/>
  <c r="U37" i="17"/>
  <c r="T37" i="17"/>
  <c r="U41" i="17"/>
  <c r="T41" i="17"/>
  <c r="U47" i="17"/>
  <c r="T47" i="17"/>
  <c r="U51" i="17"/>
  <c r="T51" i="17"/>
  <c r="Q53" i="17"/>
  <c r="T11" i="18"/>
  <c r="T15" i="18"/>
  <c r="T19" i="18"/>
  <c r="T23" i="18"/>
  <c r="U31" i="18"/>
  <c r="T31" i="18"/>
  <c r="U35" i="18"/>
  <c r="T35" i="18"/>
  <c r="U39" i="18"/>
  <c r="T39" i="18"/>
  <c r="Q43" i="18"/>
  <c r="U45" i="18"/>
  <c r="T45" i="18"/>
  <c r="U49" i="18"/>
  <c r="T49" i="18"/>
  <c r="T13" i="19"/>
  <c r="T17" i="19"/>
  <c r="T21" i="19"/>
  <c r="T25" i="19"/>
  <c r="T30" i="19"/>
  <c r="T34" i="19"/>
  <c r="T38" i="19"/>
  <c r="P43" i="19"/>
  <c r="P42" i="19" s="1"/>
  <c r="T44" i="19"/>
  <c r="T48" i="19"/>
  <c r="T52" i="19"/>
  <c r="Q59" i="19"/>
  <c r="E9" i="20"/>
  <c r="U10" i="20"/>
  <c r="T10" i="20"/>
  <c r="U14" i="20"/>
  <c r="T14" i="20"/>
  <c r="U18" i="20"/>
  <c r="T18" i="20"/>
  <c r="U22" i="20"/>
  <c r="T22" i="20"/>
  <c r="U26" i="20"/>
  <c r="T26" i="20"/>
  <c r="P27" i="20"/>
  <c r="T28" i="20"/>
  <c r="T32" i="20"/>
  <c r="T36" i="20"/>
  <c r="T40" i="20"/>
  <c r="T46" i="20"/>
  <c r="T50" i="20"/>
  <c r="P9" i="21"/>
  <c r="T10" i="21"/>
  <c r="U12" i="21"/>
  <c r="T12" i="21"/>
  <c r="U16" i="21"/>
  <c r="T16" i="21"/>
  <c r="U20" i="21"/>
  <c r="T20" i="21"/>
  <c r="U24" i="21"/>
  <c r="T24" i="21"/>
  <c r="Q27" i="21"/>
  <c r="Q8" i="21" s="1"/>
  <c r="U29" i="21"/>
  <c r="T29" i="21"/>
  <c r="U33" i="21"/>
  <c r="T33" i="21"/>
  <c r="U37" i="21"/>
  <c r="T37" i="21"/>
  <c r="U41" i="21"/>
  <c r="T41" i="21"/>
  <c r="U47" i="21"/>
  <c r="T47" i="21"/>
  <c r="U51" i="21"/>
  <c r="T51" i="21"/>
  <c r="Q53" i="21"/>
  <c r="T11" i="22"/>
  <c r="T15" i="22"/>
  <c r="T19" i="22"/>
  <c r="T23" i="22"/>
  <c r="U31" i="22"/>
  <c r="T31" i="22"/>
  <c r="U35" i="22"/>
  <c r="T35" i="22"/>
  <c r="U39" i="22"/>
  <c r="T39" i="22"/>
  <c r="Q43" i="22"/>
  <c r="U45" i="22"/>
  <c r="T45" i="22"/>
  <c r="U49" i="22"/>
  <c r="T49" i="22"/>
  <c r="T13" i="23"/>
  <c r="T17" i="23"/>
  <c r="T21" i="23"/>
  <c r="T25" i="23"/>
  <c r="T30" i="23"/>
  <c r="T34" i="23"/>
  <c r="T38" i="23"/>
  <c r="P43" i="23"/>
  <c r="P42" i="23" s="1"/>
  <c r="T44" i="23"/>
  <c r="T48" i="23"/>
  <c r="T52" i="23"/>
  <c r="Q59" i="23"/>
  <c r="E9" i="24"/>
  <c r="U10" i="24"/>
  <c r="T10" i="24"/>
  <c r="U14" i="24"/>
  <c r="T14" i="24"/>
  <c r="U18" i="24"/>
  <c r="T18" i="24"/>
  <c r="U22" i="24"/>
  <c r="T22" i="24"/>
  <c r="U26" i="24"/>
  <c r="T26" i="24"/>
  <c r="T40" i="24"/>
  <c r="U40" i="24"/>
  <c r="Q43" i="24"/>
  <c r="T50" i="24"/>
  <c r="U50" i="24"/>
  <c r="T13" i="25"/>
  <c r="U13" i="25"/>
  <c r="E43" i="25"/>
  <c r="T44" i="25"/>
  <c r="U44" i="25"/>
  <c r="T19" i="26"/>
  <c r="U19" i="26"/>
  <c r="E27" i="26"/>
  <c r="T28" i="26"/>
  <c r="U28" i="26"/>
  <c r="T13" i="27"/>
  <c r="U13" i="27"/>
  <c r="E43" i="27"/>
  <c r="T44" i="27"/>
  <c r="U44" i="27"/>
  <c r="T19" i="28"/>
  <c r="U19" i="28"/>
  <c r="E27" i="28"/>
  <c r="T28" i="28"/>
  <c r="U28" i="28"/>
  <c r="U44" i="28"/>
  <c r="T25" i="29"/>
  <c r="U25" i="29"/>
  <c r="T38" i="29"/>
  <c r="U38" i="29"/>
  <c r="T40" i="30"/>
  <c r="U40" i="30"/>
  <c r="Q43" i="30"/>
  <c r="T50" i="30"/>
  <c r="U50" i="30"/>
  <c r="T25" i="31"/>
  <c r="U25" i="31"/>
  <c r="T38" i="31"/>
  <c r="U38" i="31"/>
  <c r="T40" i="32"/>
  <c r="U40" i="32"/>
  <c r="Q43" i="32"/>
  <c r="T50" i="32"/>
  <c r="U50" i="32"/>
  <c r="T21" i="33"/>
  <c r="U21" i="33"/>
  <c r="Q27" i="33"/>
  <c r="T34" i="33"/>
  <c r="U34" i="33"/>
  <c r="T52" i="33"/>
  <c r="U52" i="33"/>
  <c r="T15" i="34"/>
  <c r="U15" i="34"/>
  <c r="T36" i="34"/>
  <c r="U36" i="34"/>
  <c r="T46" i="34"/>
  <c r="U46" i="34"/>
  <c r="T21" i="35"/>
  <c r="U21" i="35"/>
  <c r="Q27" i="35"/>
  <c r="T34" i="35"/>
  <c r="U34" i="35"/>
  <c r="T52" i="35"/>
  <c r="U52" i="35"/>
  <c r="T15" i="36"/>
  <c r="U15" i="36"/>
  <c r="T36" i="36"/>
  <c r="U36" i="36"/>
  <c r="T46" i="36"/>
  <c r="U46" i="36"/>
  <c r="T25" i="37"/>
  <c r="U25" i="37"/>
  <c r="T38" i="37"/>
  <c r="U38" i="37"/>
  <c r="T13" i="39"/>
  <c r="U13" i="39"/>
  <c r="Q27" i="39"/>
  <c r="T38" i="39"/>
  <c r="U38" i="39"/>
  <c r="E43" i="39"/>
  <c r="T44" i="39"/>
  <c r="U44" i="39"/>
  <c r="T48" i="39"/>
  <c r="U48" i="39"/>
  <c r="T52" i="39"/>
  <c r="U52" i="39"/>
  <c r="T13" i="41"/>
  <c r="U13" i="41"/>
  <c r="T11" i="42"/>
  <c r="U11" i="42"/>
  <c r="T15" i="42"/>
  <c r="U15" i="42"/>
  <c r="T17" i="43"/>
  <c r="U17" i="43"/>
  <c r="T21" i="43"/>
  <c r="U21" i="43"/>
  <c r="T25" i="43"/>
  <c r="U25" i="43"/>
  <c r="T57" i="43"/>
  <c r="U57" i="43"/>
  <c r="T19" i="44"/>
  <c r="U19" i="44"/>
  <c r="T23" i="44"/>
  <c r="U23" i="44"/>
  <c r="T46" i="44"/>
  <c r="U46" i="44"/>
  <c r="T50" i="44"/>
  <c r="U50" i="44"/>
  <c r="T61" i="44"/>
  <c r="U61" i="44"/>
  <c r="P9" i="45"/>
  <c r="T30" i="45"/>
  <c r="U30" i="45"/>
  <c r="T34" i="45"/>
  <c r="U34" i="45"/>
  <c r="T38" i="45"/>
  <c r="U38" i="45"/>
  <c r="E43" i="45"/>
  <c r="T44" i="45"/>
  <c r="U44" i="45"/>
  <c r="T48" i="45"/>
  <c r="U48" i="45"/>
  <c r="T52" i="45"/>
  <c r="U52" i="45"/>
  <c r="T55" i="46"/>
  <c r="U55" i="46"/>
  <c r="E27" i="48"/>
  <c r="T28" i="48"/>
  <c r="U28" i="48"/>
  <c r="T32" i="48"/>
  <c r="U32" i="48"/>
  <c r="T36" i="48"/>
  <c r="U36" i="48"/>
  <c r="T40" i="48"/>
  <c r="U40" i="48"/>
  <c r="Q43" i="48"/>
  <c r="T55" i="48"/>
  <c r="U55" i="48"/>
  <c r="Q27" i="49"/>
  <c r="U44" i="50"/>
  <c r="T13" i="51"/>
  <c r="U13" i="51"/>
  <c r="T17" i="51"/>
  <c r="U17" i="51"/>
  <c r="T21" i="51"/>
  <c r="U21" i="51"/>
  <c r="T25" i="51"/>
  <c r="U25" i="51"/>
  <c r="T57" i="51"/>
  <c r="U57" i="51"/>
  <c r="T11" i="52"/>
  <c r="U11" i="52"/>
  <c r="T15" i="52"/>
  <c r="U15" i="52"/>
  <c r="T19" i="52"/>
  <c r="U19" i="52"/>
  <c r="T23" i="52"/>
  <c r="U23" i="52"/>
  <c r="U44" i="52"/>
  <c r="T13" i="53"/>
  <c r="U13" i="53"/>
  <c r="T17" i="53"/>
  <c r="U17" i="53"/>
  <c r="T21" i="53"/>
  <c r="U21" i="53"/>
  <c r="T25" i="53"/>
  <c r="U25" i="53"/>
  <c r="T57" i="53"/>
  <c r="U57" i="53"/>
  <c r="T11" i="54"/>
  <c r="U11" i="54"/>
  <c r="T15" i="54"/>
  <c r="U15" i="54"/>
  <c r="T19" i="54"/>
  <c r="U19" i="54"/>
  <c r="T23" i="54"/>
  <c r="U23" i="54"/>
  <c r="T61" i="54"/>
  <c r="U61" i="54"/>
  <c r="P9" i="55"/>
  <c r="T10" i="55"/>
  <c r="T30" i="55"/>
  <c r="U30" i="55"/>
  <c r="T34" i="55"/>
  <c r="U34" i="55"/>
  <c r="T38" i="55"/>
  <c r="U38" i="55"/>
  <c r="E43" i="55"/>
  <c r="T44" i="55"/>
  <c r="U44" i="55"/>
  <c r="T46" i="56"/>
  <c r="U46" i="56"/>
  <c r="T50" i="56"/>
  <c r="U50" i="56"/>
  <c r="T48" i="57"/>
  <c r="U48" i="57"/>
  <c r="T52" i="57"/>
  <c r="U52" i="57"/>
  <c r="E27" i="58"/>
  <c r="T28" i="58"/>
  <c r="U28" i="58"/>
  <c r="T32" i="58"/>
  <c r="U32" i="58"/>
  <c r="T36" i="58"/>
  <c r="U36" i="58"/>
  <c r="T40" i="58"/>
  <c r="U40" i="58"/>
  <c r="Q43" i="58"/>
  <c r="T55" i="58"/>
  <c r="U55" i="58"/>
  <c r="T13" i="61"/>
  <c r="U13" i="61"/>
  <c r="T17" i="61"/>
  <c r="U17" i="61"/>
  <c r="T21" i="61"/>
  <c r="U21" i="61"/>
  <c r="T25" i="61"/>
  <c r="U25" i="61"/>
  <c r="T57" i="61"/>
  <c r="U57" i="61"/>
  <c r="T11" i="62"/>
  <c r="U11" i="62"/>
  <c r="T15" i="62"/>
  <c r="U15" i="62"/>
  <c r="T19" i="62"/>
  <c r="U19" i="62"/>
  <c r="T23" i="62"/>
  <c r="U23" i="62"/>
  <c r="T61" i="62"/>
  <c r="U61" i="62"/>
  <c r="P9" i="63"/>
  <c r="T10" i="63"/>
  <c r="T30" i="63"/>
  <c r="U30" i="63"/>
  <c r="T34" i="63"/>
  <c r="U34" i="63"/>
  <c r="T38" i="63"/>
  <c r="U38" i="63"/>
  <c r="E43" i="63"/>
  <c r="T44" i="63"/>
  <c r="U44" i="63"/>
  <c r="T46" i="64"/>
  <c r="U46" i="64"/>
  <c r="T50" i="64"/>
  <c r="U50" i="64"/>
  <c r="T48" i="65"/>
  <c r="U48" i="65"/>
  <c r="T52" i="65"/>
  <c r="U52" i="65"/>
  <c r="E27" i="66"/>
  <c r="T28" i="66"/>
  <c r="U28" i="66"/>
  <c r="T32" i="66"/>
  <c r="U32" i="66"/>
  <c r="T36" i="66"/>
  <c r="U36" i="66"/>
  <c r="T40" i="66"/>
  <c r="U40" i="66"/>
  <c r="Q43" i="66"/>
  <c r="T55" i="66"/>
  <c r="U55" i="66"/>
  <c r="T24" i="67"/>
  <c r="U24" i="67"/>
  <c r="P27" i="67"/>
  <c r="E9" i="68"/>
  <c r="T10" i="68"/>
  <c r="U10" i="68"/>
  <c r="T24" i="68"/>
  <c r="U24" i="68"/>
  <c r="U38" i="68"/>
  <c r="T38" i="68"/>
  <c r="E43" i="68"/>
  <c r="U44" i="68"/>
  <c r="T44" i="68"/>
  <c r="T49" i="68"/>
  <c r="U49" i="68"/>
  <c r="E27" i="69"/>
  <c r="U28" i="69"/>
  <c r="T28" i="69"/>
  <c r="T31" i="69"/>
  <c r="U31" i="69"/>
  <c r="U46" i="69"/>
  <c r="T46" i="69"/>
  <c r="T51" i="69"/>
  <c r="U51" i="69"/>
  <c r="U55" i="69"/>
  <c r="T55" i="69"/>
  <c r="T56" i="70"/>
  <c r="U56" i="70"/>
  <c r="U23" i="71"/>
  <c r="T23" i="71"/>
  <c r="U17" i="72"/>
  <c r="T17" i="72"/>
  <c r="T22" i="72"/>
  <c r="U22" i="72"/>
  <c r="T31" i="72"/>
  <c r="U31" i="72"/>
  <c r="U34" i="72"/>
  <c r="T34" i="72"/>
  <c r="T39" i="72"/>
  <c r="U39" i="72"/>
  <c r="T51" i="72"/>
  <c r="U51" i="72"/>
  <c r="U40" i="73"/>
  <c r="T40" i="73"/>
  <c r="T45" i="73"/>
  <c r="U45" i="73"/>
  <c r="U61" i="73"/>
  <c r="T61" i="73"/>
  <c r="E53" i="74"/>
  <c r="T54" i="74"/>
  <c r="U54" i="74"/>
  <c r="U19" i="75"/>
  <c r="T19" i="75"/>
  <c r="T24" i="75"/>
  <c r="U24" i="75"/>
  <c r="P27" i="75"/>
  <c r="E9" i="76"/>
  <c r="T10" i="76"/>
  <c r="U10" i="76"/>
  <c r="T24" i="76"/>
  <c r="U24" i="76"/>
  <c r="U38" i="76"/>
  <c r="T38" i="76"/>
  <c r="E43" i="76"/>
  <c r="U44" i="76"/>
  <c r="T44" i="76"/>
  <c r="T49" i="76"/>
  <c r="U49" i="76"/>
  <c r="T39" i="77"/>
  <c r="U39" i="77"/>
  <c r="P43" i="77"/>
  <c r="Q53" i="77"/>
  <c r="E9" i="79"/>
  <c r="T10" i="79"/>
  <c r="U10" i="79"/>
  <c r="U23" i="79"/>
  <c r="T23" i="79"/>
  <c r="Q9" i="80"/>
  <c r="T20" i="80"/>
  <c r="U20" i="80"/>
  <c r="T29" i="80"/>
  <c r="U29" i="80"/>
  <c r="T37" i="80"/>
  <c r="U37" i="80"/>
  <c r="T45" i="80"/>
  <c r="U45" i="80"/>
  <c r="U48" i="80"/>
  <c r="T48" i="80"/>
  <c r="T35" i="81"/>
  <c r="U35" i="81"/>
  <c r="T56" i="81"/>
  <c r="U56" i="81"/>
  <c r="P9" i="82"/>
  <c r="T10" i="82"/>
  <c r="P43" i="82"/>
  <c r="T44" i="82"/>
  <c r="E59" i="82"/>
  <c r="T60" i="82"/>
  <c r="U60" i="82"/>
  <c r="T16" i="83"/>
  <c r="U16" i="83"/>
  <c r="U13" i="84"/>
  <c r="T13" i="84"/>
  <c r="T18" i="84"/>
  <c r="U18" i="84"/>
  <c r="T35" i="84"/>
  <c r="U35" i="84"/>
  <c r="U36" i="85"/>
  <c r="T36" i="85"/>
  <c r="T41" i="85"/>
  <c r="U41" i="85"/>
  <c r="U46" i="85"/>
  <c r="T46" i="85"/>
  <c r="T51" i="85"/>
  <c r="U51" i="85"/>
  <c r="U55" i="85"/>
  <c r="T55" i="85"/>
  <c r="T18" i="87"/>
  <c r="U18" i="87"/>
  <c r="T14" i="88"/>
  <c r="U14" i="88"/>
  <c r="T31" i="88"/>
  <c r="U31" i="88"/>
  <c r="U34" i="88"/>
  <c r="T34" i="88"/>
  <c r="T39" i="88"/>
  <c r="U39" i="88"/>
  <c r="U40" i="89"/>
  <c r="T40" i="89"/>
  <c r="T47" i="89"/>
  <c r="U47" i="89"/>
  <c r="U61" i="89"/>
  <c r="T61" i="89"/>
  <c r="Q9" i="91"/>
  <c r="U19" i="91"/>
  <c r="T19" i="91"/>
  <c r="Q27" i="14"/>
  <c r="E27" i="17"/>
  <c r="Q27" i="20"/>
  <c r="E27" i="21"/>
  <c r="Q27" i="22"/>
  <c r="P53" i="22"/>
  <c r="Q27" i="24"/>
  <c r="T31" i="24"/>
  <c r="T35" i="24"/>
  <c r="T39" i="24"/>
  <c r="T45" i="24"/>
  <c r="T49" i="24"/>
  <c r="P59" i="24"/>
  <c r="T60" i="24"/>
  <c r="T12" i="25"/>
  <c r="T16" i="25"/>
  <c r="T20" i="25"/>
  <c r="T33" i="25"/>
  <c r="T51" i="25"/>
  <c r="T10" i="26"/>
  <c r="T14" i="26"/>
  <c r="T22" i="26"/>
  <c r="T31" i="26"/>
  <c r="T35" i="26"/>
  <c r="T39" i="26"/>
  <c r="T49" i="26"/>
  <c r="T54" i="26"/>
  <c r="T60" i="26"/>
  <c r="T12" i="27"/>
  <c r="T20" i="27"/>
  <c r="T24" i="27"/>
  <c r="T37" i="27"/>
  <c r="T47" i="27"/>
  <c r="T51" i="27"/>
  <c r="T56" i="27"/>
  <c r="T10" i="28"/>
  <c r="T18" i="28"/>
  <c r="T22" i="28"/>
  <c r="T26" i="28"/>
  <c r="T31" i="28"/>
  <c r="T35" i="28"/>
  <c r="T39" i="28"/>
  <c r="T45" i="28"/>
  <c r="T49" i="28"/>
  <c r="T54" i="28"/>
  <c r="T60" i="28"/>
  <c r="T12" i="29"/>
  <c r="T16" i="29"/>
  <c r="T20" i="29"/>
  <c r="T24" i="29"/>
  <c r="T33" i="29"/>
  <c r="T37" i="29"/>
  <c r="T47" i="29"/>
  <c r="T51" i="29"/>
  <c r="P9" i="30"/>
  <c r="T10" i="30"/>
  <c r="T14" i="30"/>
  <c r="T18" i="30"/>
  <c r="T22" i="30"/>
  <c r="T26" i="30"/>
  <c r="T29" i="31"/>
  <c r="T33" i="31"/>
  <c r="T37" i="31"/>
  <c r="T47" i="31"/>
  <c r="T51" i="31"/>
  <c r="T56" i="31"/>
  <c r="T10" i="32"/>
  <c r="T14" i="32"/>
  <c r="T18" i="32"/>
  <c r="T22" i="32"/>
  <c r="T31" i="32"/>
  <c r="T35" i="32"/>
  <c r="T45" i="32"/>
  <c r="T49" i="32"/>
  <c r="T54" i="32"/>
  <c r="P59" i="32"/>
  <c r="T60" i="32"/>
  <c r="T12" i="33"/>
  <c r="T16" i="33"/>
  <c r="T20" i="33"/>
  <c r="T24" i="33"/>
  <c r="T29" i="33"/>
  <c r="T33" i="33"/>
  <c r="T47" i="33"/>
  <c r="T51" i="33"/>
  <c r="T14" i="34"/>
  <c r="T18" i="34"/>
  <c r="T22" i="34"/>
  <c r="T31" i="34"/>
  <c r="T35" i="34"/>
  <c r="T45" i="34"/>
  <c r="P53" i="34"/>
  <c r="T54" i="34"/>
  <c r="T60" i="34"/>
  <c r="T12" i="35"/>
  <c r="T16" i="35"/>
  <c r="T20" i="35"/>
  <c r="T24" i="35"/>
  <c r="E27" i="35"/>
  <c r="T29" i="35"/>
  <c r="T51" i="35"/>
  <c r="T10" i="36"/>
  <c r="T14" i="36"/>
  <c r="T18" i="36"/>
  <c r="T22" i="36"/>
  <c r="T26" i="36"/>
  <c r="T31" i="36"/>
  <c r="T35" i="36"/>
  <c r="T45" i="36"/>
  <c r="T49" i="36"/>
  <c r="P53" i="36"/>
  <c r="P59" i="36"/>
  <c r="T60" i="36"/>
  <c r="T12" i="37"/>
  <c r="T16" i="37"/>
  <c r="T20" i="37"/>
  <c r="T24" i="37"/>
  <c r="T37" i="37"/>
  <c r="T47" i="37"/>
  <c r="T51" i="37"/>
  <c r="P9" i="38"/>
  <c r="T14" i="38"/>
  <c r="T18" i="38"/>
  <c r="Q27" i="38"/>
  <c r="Q27" i="42"/>
  <c r="E43" i="42"/>
  <c r="P53" i="42"/>
  <c r="E27" i="43"/>
  <c r="Q43" i="43"/>
  <c r="P9" i="44"/>
  <c r="Q27" i="44"/>
  <c r="E43" i="44"/>
  <c r="P53" i="44"/>
  <c r="E27" i="45"/>
  <c r="Q43" i="45"/>
  <c r="P9" i="46"/>
  <c r="Q27" i="46"/>
  <c r="E43" i="46"/>
  <c r="P53" i="46"/>
  <c r="E27" i="47"/>
  <c r="Q43" i="47"/>
  <c r="P9" i="48"/>
  <c r="T10" i="48"/>
  <c r="Q27" i="48"/>
  <c r="E43" i="48"/>
  <c r="P53" i="48"/>
  <c r="E27" i="49"/>
  <c r="Q43" i="49"/>
  <c r="P9" i="50"/>
  <c r="T10" i="50"/>
  <c r="Q27" i="50"/>
  <c r="E43" i="50"/>
  <c r="P53" i="50"/>
  <c r="E27" i="51"/>
  <c r="Q43" i="51"/>
  <c r="P9" i="52"/>
  <c r="T10" i="52"/>
  <c r="Q27" i="52"/>
  <c r="E43" i="52"/>
  <c r="P53" i="52"/>
  <c r="E27" i="53"/>
  <c r="Q43" i="53"/>
  <c r="P9" i="54"/>
  <c r="T10" i="54"/>
  <c r="Q27" i="54"/>
  <c r="E43" i="54"/>
  <c r="P53" i="54"/>
  <c r="E27" i="55"/>
  <c r="Q43" i="55"/>
  <c r="P9" i="56"/>
  <c r="T10" i="56"/>
  <c r="Q27" i="56"/>
  <c r="E43" i="56"/>
  <c r="P53" i="56"/>
  <c r="E27" i="57"/>
  <c r="Q43" i="57"/>
  <c r="P9" i="58"/>
  <c r="T10" i="58"/>
  <c r="Q27" i="58"/>
  <c r="E43" i="58"/>
  <c r="P53" i="58"/>
  <c r="E27" i="59"/>
  <c r="Q43" i="59"/>
  <c r="P9" i="60"/>
  <c r="T10" i="60"/>
  <c r="Q27" i="60"/>
  <c r="E43" i="60"/>
  <c r="P53" i="60"/>
  <c r="E27" i="61"/>
  <c r="Q43" i="61"/>
  <c r="P9" i="62"/>
  <c r="T10" i="62"/>
  <c r="Q27" i="62"/>
  <c r="E43" i="62"/>
  <c r="P53" i="62"/>
  <c r="E27" i="63"/>
  <c r="Q43" i="63"/>
  <c r="P9" i="64"/>
  <c r="T10" i="64"/>
  <c r="Q27" i="64"/>
  <c r="E43" i="64"/>
  <c r="P53" i="64"/>
  <c r="E27" i="65"/>
  <c r="Q43" i="65"/>
  <c r="P9" i="66"/>
  <c r="T10" i="66"/>
  <c r="Q27" i="66"/>
  <c r="E43" i="66"/>
  <c r="P53" i="66"/>
  <c r="Q9" i="68"/>
  <c r="E53" i="69"/>
  <c r="T54" i="69"/>
  <c r="P9" i="70"/>
  <c r="T10" i="70"/>
  <c r="Q27" i="70"/>
  <c r="P43" i="70"/>
  <c r="E53" i="70"/>
  <c r="Q9" i="71"/>
  <c r="P27" i="71"/>
  <c r="Q43" i="71"/>
  <c r="E9" i="72"/>
  <c r="P27" i="72"/>
  <c r="E43" i="72"/>
  <c r="U44" i="72"/>
  <c r="E27" i="73"/>
  <c r="U28" i="73"/>
  <c r="P43" i="73"/>
  <c r="E59" i="73"/>
  <c r="T60" i="73"/>
  <c r="Q53" i="74"/>
  <c r="E9" i="75"/>
  <c r="T10" i="75"/>
  <c r="Q9" i="76"/>
  <c r="E53" i="77"/>
  <c r="T54" i="77"/>
  <c r="P9" i="78"/>
  <c r="T10" i="78"/>
  <c r="Q27" i="78"/>
  <c r="P43" i="78"/>
  <c r="E53" i="78"/>
  <c r="Q9" i="79"/>
  <c r="P27" i="79"/>
  <c r="Q43" i="79"/>
  <c r="E9" i="80"/>
  <c r="P27" i="80"/>
  <c r="E43" i="80"/>
  <c r="U44" i="80"/>
  <c r="E27" i="81"/>
  <c r="U28" i="81"/>
  <c r="P43" i="81"/>
  <c r="E59" i="81"/>
  <c r="T60" i="81"/>
  <c r="Q53" i="82"/>
  <c r="E9" i="83"/>
  <c r="T10" i="83"/>
  <c r="Q9" i="84"/>
  <c r="E53" i="85"/>
  <c r="T54" i="85"/>
  <c r="P9" i="86"/>
  <c r="T10" i="86"/>
  <c r="Q27" i="86"/>
  <c r="P43" i="86"/>
  <c r="T44" i="86"/>
  <c r="E53" i="86"/>
  <c r="Q9" i="87"/>
  <c r="P27" i="87"/>
  <c r="Q43" i="87"/>
  <c r="U44" i="87"/>
  <c r="E9" i="88"/>
  <c r="P27" i="88"/>
  <c r="E43" i="88"/>
  <c r="U44" i="88"/>
  <c r="E27" i="89"/>
  <c r="U28" i="89"/>
  <c r="P43" i="89"/>
  <c r="T44" i="89"/>
  <c r="E59" i="89"/>
  <c r="T60" i="89"/>
  <c r="Q53" i="90"/>
  <c r="E9" i="91"/>
  <c r="T10" i="91"/>
  <c r="U10" i="92"/>
  <c r="E53" i="93"/>
  <c r="T54" i="93"/>
  <c r="T10" i="94"/>
  <c r="T44" i="94"/>
  <c r="U44" i="95"/>
  <c r="E43" i="96"/>
  <c r="U44" i="96"/>
  <c r="E27" i="97"/>
  <c r="U28" i="97"/>
  <c r="T44" i="97"/>
  <c r="E59" i="97"/>
  <c r="T60" i="97"/>
  <c r="E9" i="99"/>
  <c r="T10" i="99"/>
  <c r="U10" i="100"/>
  <c r="E53" i="101"/>
  <c r="T54" i="101"/>
  <c r="U12" i="104"/>
  <c r="T12" i="104"/>
  <c r="U16" i="104"/>
  <c r="T16" i="104"/>
  <c r="U20" i="104"/>
  <c r="T20" i="104"/>
  <c r="U56" i="104"/>
  <c r="T56" i="104"/>
  <c r="E9" i="105"/>
  <c r="U10" i="105"/>
  <c r="T10" i="105"/>
  <c r="U14" i="105"/>
  <c r="T14" i="105"/>
  <c r="U18" i="105"/>
  <c r="T18" i="105"/>
  <c r="U22" i="105"/>
  <c r="T22" i="105"/>
  <c r="U26" i="105"/>
  <c r="T26" i="105"/>
  <c r="U31" i="105"/>
  <c r="T31" i="105"/>
  <c r="U35" i="105"/>
  <c r="T35" i="105"/>
  <c r="U39" i="105"/>
  <c r="T39" i="105"/>
  <c r="E53" i="105"/>
  <c r="U54" i="105"/>
  <c r="T54" i="105"/>
  <c r="E59" i="105"/>
  <c r="U60" i="105"/>
  <c r="T60" i="105"/>
  <c r="U29" i="106"/>
  <c r="T29" i="106"/>
  <c r="U12" i="108"/>
  <c r="T12" i="108"/>
  <c r="U16" i="108"/>
  <c r="T16" i="108"/>
  <c r="U20" i="108"/>
  <c r="T20" i="108"/>
  <c r="U24" i="108"/>
  <c r="T24" i="108"/>
  <c r="U56" i="108"/>
  <c r="T56" i="108"/>
  <c r="E9" i="109"/>
  <c r="U10" i="109"/>
  <c r="T10" i="109"/>
  <c r="U26" i="109"/>
  <c r="T26" i="109"/>
  <c r="U31" i="109"/>
  <c r="T31" i="109"/>
  <c r="U35" i="109"/>
  <c r="T35" i="109"/>
  <c r="U39" i="109"/>
  <c r="T39" i="109"/>
  <c r="E53" i="109"/>
  <c r="U54" i="109"/>
  <c r="T54" i="109"/>
  <c r="E59" i="109"/>
  <c r="U60" i="109"/>
  <c r="T60" i="109"/>
  <c r="U29" i="110"/>
  <c r="T29" i="110"/>
  <c r="U12" i="112"/>
  <c r="T12" i="112"/>
  <c r="U16" i="112"/>
  <c r="T16" i="112"/>
  <c r="U20" i="112"/>
  <c r="T20" i="112"/>
  <c r="U24" i="112"/>
  <c r="T24" i="112"/>
  <c r="U56" i="112"/>
  <c r="T56" i="112"/>
  <c r="E9" i="113"/>
  <c r="U10" i="113"/>
  <c r="T10" i="113"/>
  <c r="U14" i="113"/>
  <c r="T14" i="113"/>
  <c r="U18" i="113"/>
  <c r="T18" i="113"/>
  <c r="U22" i="113"/>
  <c r="T22" i="113"/>
  <c r="U26" i="113"/>
  <c r="T26" i="113"/>
  <c r="U31" i="113"/>
  <c r="T31" i="113"/>
  <c r="U35" i="113"/>
  <c r="T35" i="113"/>
  <c r="U39" i="113"/>
  <c r="T39" i="113"/>
  <c r="E53" i="113"/>
  <c r="U54" i="113"/>
  <c r="T54" i="113"/>
  <c r="E59" i="113"/>
  <c r="U60" i="113"/>
  <c r="T60" i="113"/>
  <c r="U33" i="114"/>
  <c r="T33" i="114"/>
  <c r="U37" i="114"/>
  <c r="T37" i="114"/>
  <c r="U41" i="114"/>
  <c r="T41" i="114"/>
  <c r="U12" i="116"/>
  <c r="T12" i="116"/>
  <c r="U16" i="116"/>
  <c r="T16" i="116"/>
  <c r="U20" i="116"/>
  <c r="T20" i="116"/>
  <c r="U24" i="116"/>
  <c r="T24" i="116"/>
  <c r="U56" i="116"/>
  <c r="T56" i="116"/>
  <c r="E9" i="117"/>
  <c r="U10" i="117"/>
  <c r="T10" i="117"/>
  <c r="U18" i="117"/>
  <c r="T18" i="117"/>
  <c r="U35" i="117"/>
  <c r="T35" i="117"/>
  <c r="U45" i="117"/>
  <c r="T45" i="117"/>
  <c r="U49" i="117"/>
  <c r="T49" i="117"/>
  <c r="U33" i="118"/>
  <c r="T33" i="118"/>
  <c r="U37" i="118"/>
  <c r="T37" i="118"/>
  <c r="U41" i="118"/>
  <c r="T41" i="118"/>
  <c r="U47" i="118"/>
  <c r="T47" i="118"/>
  <c r="U51" i="118"/>
  <c r="T51" i="118"/>
  <c r="U24" i="120"/>
  <c r="T24" i="120"/>
  <c r="U29" i="120"/>
  <c r="T29" i="120"/>
  <c r="U37" i="120"/>
  <c r="T37" i="120"/>
  <c r="U14" i="123"/>
  <c r="T14" i="123"/>
  <c r="U18" i="123"/>
  <c r="T18" i="123"/>
  <c r="U22" i="123"/>
  <c r="T22" i="123"/>
  <c r="U26" i="123"/>
  <c r="T26" i="123"/>
  <c r="U31" i="123"/>
  <c r="T31" i="123"/>
  <c r="U35" i="123"/>
  <c r="T35" i="123"/>
  <c r="U39" i="123"/>
  <c r="T39" i="123"/>
  <c r="E53" i="123"/>
  <c r="U54" i="123"/>
  <c r="T54" i="123"/>
  <c r="E59" i="123"/>
  <c r="U60" i="123"/>
  <c r="T60" i="123"/>
  <c r="U33" i="124"/>
  <c r="T33" i="124"/>
  <c r="U37" i="124"/>
  <c r="T37" i="124"/>
  <c r="U41" i="124"/>
  <c r="T41" i="124"/>
  <c r="U12" i="126"/>
  <c r="T12" i="126"/>
  <c r="U33" i="126"/>
  <c r="T33" i="126"/>
  <c r="U12" i="128"/>
  <c r="T12" i="128"/>
  <c r="U16" i="128"/>
  <c r="T16" i="128"/>
  <c r="U20" i="128"/>
  <c r="T20" i="128"/>
  <c r="U24" i="128"/>
  <c r="T24" i="128"/>
  <c r="U56" i="128"/>
  <c r="T56" i="128"/>
  <c r="E9" i="129"/>
  <c r="U10" i="129"/>
  <c r="T10" i="129"/>
  <c r="U45" i="129"/>
  <c r="T45" i="129"/>
  <c r="U49" i="129"/>
  <c r="T49" i="129"/>
  <c r="U33" i="130"/>
  <c r="T33" i="130"/>
  <c r="U37" i="130"/>
  <c r="T37" i="130"/>
  <c r="U41" i="130"/>
  <c r="T41" i="130"/>
  <c r="U47" i="130"/>
  <c r="T47" i="130"/>
  <c r="U51" i="130"/>
  <c r="T51" i="130"/>
  <c r="U14" i="133"/>
  <c r="T14" i="133"/>
  <c r="U18" i="133"/>
  <c r="T18" i="133"/>
  <c r="U22" i="133"/>
  <c r="T22" i="133"/>
  <c r="U26" i="133"/>
  <c r="T26" i="133"/>
  <c r="U31" i="133"/>
  <c r="T31" i="133"/>
  <c r="U35" i="133"/>
  <c r="T35" i="133"/>
  <c r="U39" i="133"/>
  <c r="T39" i="133"/>
  <c r="E53" i="133"/>
  <c r="U54" i="133"/>
  <c r="T54" i="133"/>
  <c r="E59" i="133"/>
  <c r="U60" i="133"/>
  <c r="T60" i="133"/>
  <c r="U29" i="134"/>
  <c r="T29" i="134"/>
  <c r="U12" i="136"/>
  <c r="T12" i="136"/>
  <c r="U16" i="136"/>
  <c r="T16" i="136"/>
  <c r="U20" i="136"/>
  <c r="T20" i="136"/>
  <c r="U24" i="136"/>
  <c r="T24" i="136"/>
  <c r="U56" i="136"/>
  <c r="T56" i="136"/>
  <c r="E9" i="137"/>
  <c r="U10" i="137"/>
  <c r="T10" i="137"/>
  <c r="U14" i="137"/>
  <c r="T14" i="137"/>
  <c r="U18" i="137"/>
  <c r="T18" i="137"/>
  <c r="U22" i="137"/>
  <c r="T22" i="137"/>
  <c r="U45" i="137"/>
  <c r="T45" i="137"/>
  <c r="U49" i="137"/>
  <c r="T49" i="137"/>
  <c r="U33" i="138"/>
  <c r="T33" i="138"/>
  <c r="U37" i="138"/>
  <c r="T37" i="138"/>
  <c r="U41" i="138"/>
  <c r="T41" i="138"/>
  <c r="U47" i="138"/>
  <c r="T47" i="138"/>
  <c r="U51" i="138"/>
  <c r="T51" i="138"/>
  <c r="T22" i="140"/>
  <c r="U22" i="140"/>
  <c r="E9" i="141"/>
  <c r="U10" i="141"/>
  <c r="T10" i="141"/>
  <c r="T24" i="141"/>
  <c r="U24" i="141"/>
  <c r="U38" i="141"/>
  <c r="T38" i="141"/>
  <c r="E43" i="141"/>
  <c r="U44" i="141"/>
  <c r="T44" i="141"/>
  <c r="U49" i="141"/>
  <c r="T49" i="141"/>
  <c r="U33" i="142"/>
  <c r="T33" i="142"/>
  <c r="E9" i="144"/>
  <c r="T10" i="144"/>
  <c r="U10" i="144"/>
  <c r="T18" i="144"/>
  <c r="U18" i="144"/>
  <c r="U23" i="144"/>
  <c r="T23" i="144"/>
  <c r="U17" i="145"/>
  <c r="T17" i="145"/>
  <c r="U22" i="145"/>
  <c r="T22" i="145"/>
  <c r="U31" i="145"/>
  <c r="T31" i="145"/>
  <c r="T37" i="145"/>
  <c r="U37" i="145"/>
  <c r="T51" i="145"/>
  <c r="U51" i="145"/>
  <c r="U29" i="146"/>
  <c r="T29" i="146"/>
  <c r="U32" i="146"/>
  <c r="T32" i="146"/>
  <c r="U37" i="146"/>
  <c r="T37" i="146"/>
  <c r="E59" i="147"/>
  <c r="U60" i="147"/>
  <c r="T60" i="147"/>
  <c r="U16" i="148"/>
  <c r="T16" i="148"/>
  <c r="U21" i="149"/>
  <c r="T21" i="149"/>
  <c r="U26" i="149"/>
  <c r="T26" i="149"/>
  <c r="T41" i="149"/>
  <c r="U41" i="149"/>
  <c r="T47" i="149"/>
  <c r="U47" i="149"/>
  <c r="T39" i="150"/>
  <c r="U39" i="150"/>
  <c r="T12" i="153"/>
  <c r="U12" i="153"/>
  <c r="U25" i="153"/>
  <c r="T25" i="153"/>
  <c r="T51" i="153"/>
  <c r="U51" i="153"/>
  <c r="U40" i="154"/>
  <c r="T40" i="154"/>
  <c r="T45" i="154"/>
  <c r="U45" i="154"/>
  <c r="U57" i="155"/>
  <c r="T57" i="155"/>
  <c r="U11" i="156"/>
  <c r="T11" i="156"/>
  <c r="T14" i="156"/>
  <c r="U14" i="156"/>
  <c r="E9" i="157"/>
  <c r="U10" i="157"/>
  <c r="T10" i="157"/>
  <c r="T24" i="157"/>
  <c r="U24" i="157"/>
  <c r="U52" i="157"/>
  <c r="T52" i="157"/>
  <c r="U36" i="158"/>
  <c r="T36" i="158"/>
  <c r="U41" i="158"/>
  <c r="T41" i="158"/>
  <c r="U12" i="160"/>
  <c r="T12" i="160"/>
  <c r="U15" i="160"/>
  <c r="T15" i="160"/>
  <c r="U20" i="160"/>
  <c r="T20" i="160"/>
  <c r="U17" i="161"/>
  <c r="T17" i="161"/>
  <c r="U22" i="161"/>
  <c r="T22" i="161"/>
  <c r="U31" i="161"/>
  <c r="T31" i="161"/>
  <c r="U34" i="161"/>
  <c r="T34" i="161"/>
  <c r="T37" i="161"/>
  <c r="U37" i="161"/>
  <c r="U45" i="161"/>
  <c r="T45" i="161"/>
  <c r="U56" i="163"/>
  <c r="T56" i="163"/>
  <c r="Q9" i="165"/>
  <c r="U10" i="165"/>
  <c r="E9" i="166"/>
  <c r="U10" i="166"/>
  <c r="T10" i="166"/>
  <c r="U32" i="166"/>
  <c r="T32" i="166"/>
  <c r="U14" i="168"/>
  <c r="T14" i="168"/>
  <c r="U19" i="168"/>
  <c r="T19" i="168"/>
  <c r="E43" i="169"/>
  <c r="U44" i="169"/>
  <c r="T44" i="169"/>
  <c r="T40" i="175"/>
  <c r="U40" i="175"/>
  <c r="U51" i="175"/>
  <c r="T51" i="175"/>
  <c r="T57" i="178"/>
  <c r="U57" i="178"/>
  <c r="T19" i="179"/>
  <c r="U19" i="179"/>
  <c r="T36" i="179"/>
  <c r="U36" i="179"/>
  <c r="U20" i="183"/>
  <c r="T20" i="183"/>
  <c r="U25" i="183"/>
  <c r="T25" i="183"/>
  <c r="T38" i="184"/>
  <c r="U38" i="184"/>
  <c r="T50" i="187"/>
  <c r="U50" i="187"/>
  <c r="U31" i="188"/>
  <c r="T31" i="188"/>
  <c r="U36" i="188"/>
  <c r="T36" i="188"/>
  <c r="U16" i="193"/>
  <c r="T16" i="193"/>
  <c r="T46" i="197"/>
  <c r="U46" i="197"/>
  <c r="T48" i="208"/>
  <c r="U48" i="208"/>
  <c r="U50" i="218"/>
  <c r="T50" i="218"/>
  <c r="U36" i="226"/>
  <c r="T36" i="226"/>
  <c r="U36" i="256"/>
  <c r="T36" i="256"/>
  <c r="N58" i="174"/>
  <c r="R8" i="174"/>
  <c r="P53" i="12"/>
  <c r="P59" i="12"/>
  <c r="E27" i="13"/>
  <c r="Q43" i="13"/>
  <c r="Q42" i="13" s="1"/>
  <c r="P9" i="14"/>
  <c r="P8" i="14" s="1"/>
  <c r="E43" i="14"/>
  <c r="P53" i="14"/>
  <c r="P59" i="14"/>
  <c r="E27" i="15"/>
  <c r="Q43" i="15"/>
  <c r="Q42" i="15" s="1"/>
  <c r="P9" i="16"/>
  <c r="P8" i="16" s="1"/>
  <c r="Q27" i="16"/>
  <c r="E43" i="16"/>
  <c r="P53" i="16"/>
  <c r="P59" i="16"/>
  <c r="Q43" i="17"/>
  <c r="Q42" i="17" s="1"/>
  <c r="P9" i="18"/>
  <c r="P8" i="18" s="1"/>
  <c r="Q27" i="18"/>
  <c r="E43" i="18"/>
  <c r="P53" i="18"/>
  <c r="P59" i="18"/>
  <c r="E27" i="19"/>
  <c r="Q43" i="19"/>
  <c r="Q42" i="19" s="1"/>
  <c r="P9" i="20"/>
  <c r="P8" i="20" s="1"/>
  <c r="E43" i="20"/>
  <c r="P53" i="20"/>
  <c r="P59" i="20"/>
  <c r="Q43" i="21"/>
  <c r="P9" i="22"/>
  <c r="P8" i="22" s="1"/>
  <c r="E43" i="22"/>
  <c r="P59" i="22"/>
  <c r="E27" i="23"/>
  <c r="Q43" i="23"/>
  <c r="P9" i="24"/>
  <c r="E43" i="24"/>
  <c r="P53" i="24"/>
  <c r="T54" i="24"/>
  <c r="T24" i="25"/>
  <c r="E27" i="25"/>
  <c r="T29" i="25"/>
  <c r="T37" i="25"/>
  <c r="T41" i="25"/>
  <c r="Q43" i="25"/>
  <c r="T47" i="25"/>
  <c r="T56" i="25"/>
  <c r="P9" i="26"/>
  <c r="T18" i="26"/>
  <c r="T26" i="26"/>
  <c r="Q27" i="26"/>
  <c r="E43" i="26"/>
  <c r="T45" i="26"/>
  <c r="P53" i="26"/>
  <c r="P59" i="26"/>
  <c r="T16" i="27"/>
  <c r="E27" i="27"/>
  <c r="T29" i="27"/>
  <c r="T33" i="27"/>
  <c r="T41" i="27"/>
  <c r="Q43" i="27"/>
  <c r="P9" i="28"/>
  <c r="T14" i="28"/>
  <c r="Q27" i="28"/>
  <c r="E43" i="28"/>
  <c r="P53" i="28"/>
  <c r="P59" i="28"/>
  <c r="E27" i="29"/>
  <c r="T29" i="29"/>
  <c r="T41" i="29"/>
  <c r="Q43" i="29"/>
  <c r="T56" i="29"/>
  <c r="Q27" i="30"/>
  <c r="T31" i="30"/>
  <c r="T35" i="30"/>
  <c r="T39" i="30"/>
  <c r="E43" i="30"/>
  <c r="T45" i="30"/>
  <c r="T49" i="30"/>
  <c r="P53" i="30"/>
  <c r="T54" i="30"/>
  <c r="P59" i="30"/>
  <c r="T60" i="30"/>
  <c r="T12" i="31"/>
  <c r="T16" i="31"/>
  <c r="T20" i="31"/>
  <c r="T24" i="31"/>
  <c r="E27" i="31"/>
  <c r="T41" i="31"/>
  <c r="Q43" i="31"/>
  <c r="P9" i="32"/>
  <c r="T26" i="32"/>
  <c r="Q27" i="32"/>
  <c r="T39" i="32"/>
  <c r="E43" i="32"/>
  <c r="P53" i="32"/>
  <c r="E27" i="33"/>
  <c r="T37" i="33"/>
  <c r="T41" i="33"/>
  <c r="Q43" i="33"/>
  <c r="T56" i="33"/>
  <c r="P9" i="34"/>
  <c r="T10" i="34"/>
  <c r="T26" i="34"/>
  <c r="Q27" i="34"/>
  <c r="T39" i="34"/>
  <c r="E43" i="34"/>
  <c r="T49" i="34"/>
  <c r="P59" i="34"/>
  <c r="T33" i="35"/>
  <c r="T37" i="35"/>
  <c r="T41" i="35"/>
  <c r="Q43" i="35"/>
  <c r="T47" i="35"/>
  <c r="T56" i="35"/>
  <c r="P9" i="36"/>
  <c r="Q27" i="36"/>
  <c r="T39" i="36"/>
  <c r="E43" i="36"/>
  <c r="T54" i="36"/>
  <c r="E27" i="37"/>
  <c r="T29" i="37"/>
  <c r="T33" i="37"/>
  <c r="T41" i="37"/>
  <c r="Q43" i="37"/>
  <c r="T56" i="37"/>
  <c r="T10" i="38"/>
  <c r="E43" i="38"/>
  <c r="P53" i="38"/>
  <c r="E27" i="39"/>
  <c r="Q43" i="39"/>
  <c r="P9" i="40"/>
  <c r="Q27" i="40"/>
  <c r="E43" i="40"/>
  <c r="P53" i="40"/>
  <c r="E27" i="41"/>
  <c r="Q43" i="41"/>
  <c r="P9" i="42"/>
  <c r="E9" i="1"/>
  <c r="P27" i="1"/>
  <c r="P8" i="1" s="1"/>
  <c r="P58" i="1" s="1"/>
  <c r="P62" i="1" s="1"/>
  <c r="E53" i="1"/>
  <c r="E59" i="1"/>
  <c r="Q9" i="2"/>
  <c r="Q8" i="2" s="1"/>
  <c r="P43" i="2"/>
  <c r="P42" i="2" s="1"/>
  <c r="Q53" i="2"/>
  <c r="Q42" i="2" s="1"/>
  <c r="Q59" i="2"/>
  <c r="E9" i="3"/>
  <c r="P27" i="3"/>
  <c r="E53" i="3"/>
  <c r="E59" i="3"/>
  <c r="Q9" i="4"/>
  <c r="Q8" i="4" s="1"/>
  <c r="P43" i="4"/>
  <c r="P42" i="4" s="1"/>
  <c r="Q53" i="4"/>
  <c r="Q59" i="4"/>
  <c r="E9" i="5"/>
  <c r="P27" i="5"/>
  <c r="E53" i="5"/>
  <c r="E42" i="5" s="1"/>
  <c r="E59" i="5"/>
  <c r="Q9" i="6"/>
  <c r="Q8" i="6" s="1"/>
  <c r="P43" i="6"/>
  <c r="P42" i="6" s="1"/>
  <c r="Q53" i="6"/>
  <c r="Q59" i="6"/>
  <c r="E9" i="7"/>
  <c r="P27" i="7"/>
  <c r="E53" i="7"/>
  <c r="E42" i="7" s="1"/>
  <c r="E59" i="7"/>
  <c r="Q9" i="8"/>
  <c r="Q8" i="8" s="1"/>
  <c r="P43" i="8"/>
  <c r="P42" i="8" s="1"/>
  <c r="Q53" i="8"/>
  <c r="Q59" i="8"/>
  <c r="E9" i="9"/>
  <c r="P27" i="9"/>
  <c r="P8" i="9" s="1"/>
  <c r="E53" i="9"/>
  <c r="E59" i="9"/>
  <c r="Q9" i="10"/>
  <c r="Q8" i="10" s="1"/>
  <c r="P43" i="10"/>
  <c r="P42" i="10" s="1"/>
  <c r="Q53" i="10"/>
  <c r="Q42" i="10" s="1"/>
  <c r="Q59" i="10"/>
  <c r="E9" i="11"/>
  <c r="P27" i="11"/>
  <c r="E53" i="11"/>
  <c r="E59" i="11"/>
  <c r="Q9" i="12"/>
  <c r="P43" i="12"/>
  <c r="P42" i="12" s="1"/>
  <c r="Q53" i="12"/>
  <c r="Q42" i="12" s="1"/>
  <c r="Q59" i="12"/>
  <c r="E9" i="13"/>
  <c r="P27" i="13"/>
  <c r="T28" i="13"/>
  <c r="E53" i="13"/>
  <c r="E59" i="13"/>
  <c r="Q9" i="14"/>
  <c r="Q8" i="14" s="1"/>
  <c r="P43" i="14"/>
  <c r="P42" i="14" s="1"/>
  <c r="T44" i="14"/>
  <c r="Q53" i="14"/>
  <c r="Q59" i="14"/>
  <c r="E9" i="15"/>
  <c r="P27" i="15"/>
  <c r="P8" i="15" s="1"/>
  <c r="P58" i="15" s="1"/>
  <c r="P62" i="15" s="1"/>
  <c r="T28" i="15"/>
  <c r="E53" i="15"/>
  <c r="E59" i="15"/>
  <c r="Q9" i="16"/>
  <c r="Q8" i="16" s="1"/>
  <c r="P43" i="16"/>
  <c r="T44" i="16"/>
  <c r="Q53" i="16"/>
  <c r="Q42" i="16" s="1"/>
  <c r="Q59" i="16"/>
  <c r="E9" i="17"/>
  <c r="P27" i="17"/>
  <c r="T28" i="17"/>
  <c r="E53" i="17"/>
  <c r="E59" i="17"/>
  <c r="Q9" i="18"/>
  <c r="Q8" i="18" s="1"/>
  <c r="P43" i="18"/>
  <c r="P42" i="18" s="1"/>
  <c r="T44" i="18"/>
  <c r="Q53" i="18"/>
  <c r="Q59" i="18"/>
  <c r="E9" i="19"/>
  <c r="P27" i="19"/>
  <c r="P8" i="19" s="1"/>
  <c r="P58" i="19" s="1"/>
  <c r="P62" i="19" s="1"/>
  <c r="T28" i="19"/>
  <c r="E53" i="19"/>
  <c r="E59" i="19"/>
  <c r="Q9" i="20"/>
  <c r="Q8" i="20" s="1"/>
  <c r="P43" i="20"/>
  <c r="T44" i="20"/>
  <c r="Q53" i="20"/>
  <c r="Q42" i="20" s="1"/>
  <c r="Q59" i="20"/>
  <c r="E9" i="21"/>
  <c r="P27" i="21"/>
  <c r="T28" i="21"/>
  <c r="E53" i="21"/>
  <c r="E59" i="21"/>
  <c r="Q9" i="22"/>
  <c r="Q8" i="22" s="1"/>
  <c r="P43" i="22"/>
  <c r="P42" i="22" s="1"/>
  <c r="T44" i="22"/>
  <c r="Q53" i="22"/>
  <c r="Q59" i="22"/>
  <c r="E9" i="23"/>
  <c r="P27" i="23"/>
  <c r="P8" i="23" s="1"/>
  <c r="P58" i="23" s="1"/>
  <c r="P62" i="23" s="1"/>
  <c r="T28" i="23"/>
  <c r="E53" i="23"/>
  <c r="E59" i="23"/>
  <c r="Q9" i="24"/>
  <c r="Q8" i="24" s="1"/>
  <c r="P43" i="24"/>
  <c r="P42" i="24" s="1"/>
  <c r="T44" i="24"/>
  <c r="Q53" i="24"/>
  <c r="Q59" i="24"/>
  <c r="E9" i="25"/>
  <c r="P27" i="25"/>
  <c r="T28" i="25"/>
  <c r="E53" i="25"/>
  <c r="E59" i="25"/>
  <c r="Q9" i="26"/>
  <c r="Q8" i="26" s="1"/>
  <c r="P43" i="26"/>
  <c r="P42" i="26" s="1"/>
  <c r="T44" i="26"/>
  <c r="Q53" i="26"/>
  <c r="Q42" i="26" s="1"/>
  <c r="Q59" i="26"/>
  <c r="E9" i="27"/>
  <c r="P27" i="27"/>
  <c r="T28" i="27"/>
  <c r="E53" i="27"/>
  <c r="E59" i="27"/>
  <c r="Q9" i="28"/>
  <c r="P43" i="28"/>
  <c r="P42" i="28" s="1"/>
  <c r="T44" i="28"/>
  <c r="Q53" i="28"/>
  <c r="Q42" i="28" s="1"/>
  <c r="Q59" i="28"/>
  <c r="E9" i="29"/>
  <c r="P27" i="29"/>
  <c r="T28" i="29"/>
  <c r="E53" i="29"/>
  <c r="E59" i="29"/>
  <c r="Q9" i="30"/>
  <c r="Q8" i="30" s="1"/>
  <c r="P43" i="30"/>
  <c r="T44" i="30"/>
  <c r="Q53" i="30"/>
  <c r="Q59" i="30"/>
  <c r="E9" i="31"/>
  <c r="P27" i="31"/>
  <c r="T28" i="31"/>
  <c r="E53" i="31"/>
  <c r="E59" i="31"/>
  <c r="Q9" i="32"/>
  <c r="P43" i="32"/>
  <c r="T44" i="32"/>
  <c r="Q53" i="32"/>
  <c r="Q59" i="32"/>
  <c r="E9" i="33"/>
  <c r="P27" i="33"/>
  <c r="T28" i="33"/>
  <c r="E53" i="33"/>
  <c r="E59" i="33"/>
  <c r="Q9" i="34"/>
  <c r="Q8" i="34" s="1"/>
  <c r="P43" i="34"/>
  <c r="P42" i="34" s="1"/>
  <c r="T44" i="34"/>
  <c r="Q53" i="34"/>
  <c r="Q59" i="34"/>
  <c r="E9" i="35"/>
  <c r="P27" i="35"/>
  <c r="P8" i="35" s="1"/>
  <c r="P58" i="35" s="1"/>
  <c r="P62" i="35" s="1"/>
  <c r="T28" i="35"/>
  <c r="E53" i="35"/>
  <c r="E59" i="35"/>
  <c r="Q9" i="36"/>
  <c r="P43" i="36"/>
  <c r="P42" i="36" s="1"/>
  <c r="T44" i="36"/>
  <c r="Q53" i="36"/>
  <c r="Q59" i="36"/>
  <c r="E9" i="37"/>
  <c r="P27" i="37"/>
  <c r="T28" i="37"/>
  <c r="E53" i="37"/>
  <c r="E59" i="37"/>
  <c r="Q9" i="38"/>
  <c r="Q8" i="38" s="1"/>
  <c r="P43" i="38"/>
  <c r="P42" i="38" s="1"/>
  <c r="T44" i="38"/>
  <c r="Q53" i="38"/>
  <c r="Q42" i="38" s="1"/>
  <c r="Q59" i="38"/>
  <c r="E9" i="39"/>
  <c r="P27" i="39"/>
  <c r="T28" i="39"/>
  <c r="E53" i="39"/>
  <c r="E59" i="39"/>
  <c r="Q9" i="40"/>
  <c r="P43" i="40"/>
  <c r="P42" i="40" s="1"/>
  <c r="T44" i="40"/>
  <c r="Q53" i="40"/>
  <c r="Q42" i="40" s="1"/>
  <c r="Q59" i="40"/>
  <c r="E9" i="41"/>
  <c r="P27" i="41"/>
  <c r="T28" i="41"/>
  <c r="E53" i="41"/>
  <c r="E59" i="41"/>
  <c r="Q9" i="42"/>
  <c r="Q8" i="42" s="1"/>
  <c r="P43" i="42"/>
  <c r="P42" i="42" s="1"/>
  <c r="T44" i="42"/>
  <c r="Q53" i="42"/>
  <c r="Q42" i="42" s="1"/>
  <c r="Q59" i="42"/>
  <c r="E9" i="43"/>
  <c r="P27" i="43"/>
  <c r="T28" i="43"/>
  <c r="E53" i="43"/>
  <c r="E59" i="43"/>
  <c r="Q9" i="44"/>
  <c r="Q8" i="44" s="1"/>
  <c r="P43" i="44"/>
  <c r="T44" i="44"/>
  <c r="Q53" i="44"/>
  <c r="Q42" i="44" s="1"/>
  <c r="Q59" i="44"/>
  <c r="E9" i="45"/>
  <c r="P27" i="45"/>
  <c r="T28" i="45"/>
  <c r="E53" i="45"/>
  <c r="E59" i="45"/>
  <c r="Q9" i="46"/>
  <c r="Q8" i="46" s="1"/>
  <c r="P43" i="46"/>
  <c r="P42" i="46" s="1"/>
  <c r="T44" i="46"/>
  <c r="Q53" i="46"/>
  <c r="Q42" i="46" s="1"/>
  <c r="Q59" i="46"/>
  <c r="E9" i="47"/>
  <c r="P27" i="47"/>
  <c r="P8" i="47" s="1"/>
  <c r="P58" i="47" s="1"/>
  <c r="P62" i="47" s="1"/>
  <c r="T28" i="47"/>
  <c r="E53" i="47"/>
  <c r="E59" i="47"/>
  <c r="Q9" i="48"/>
  <c r="Q8" i="48" s="1"/>
  <c r="P43" i="48"/>
  <c r="P42" i="48" s="1"/>
  <c r="T44" i="48"/>
  <c r="Q53" i="48"/>
  <c r="Q59" i="48"/>
  <c r="E9" i="49"/>
  <c r="P27" i="49"/>
  <c r="T28" i="49"/>
  <c r="E53" i="49"/>
  <c r="E59" i="49"/>
  <c r="Q9" i="50"/>
  <c r="Q8" i="50" s="1"/>
  <c r="P43" i="50"/>
  <c r="T44" i="50"/>
  <c r="Q53" i="50"/>
  <c r="Q42" i="50" s="1"/>
  <c r="Q59" i="50"/>
  <c r="E9" i="51"/>
  <c r="P27" i="51"/>
  <c r="T28" i="51"/>
  <c r="E53" i="51"/>
  <c r="E59" i="51"/>
  <c r="Q9" i="52"/>
  <c r="Q8" i="52" s="1"/>
  <c r="P43" i="52"/>
  <c r="P42" i="52" s="1"/>
  <c r="T44" i="52"/>
  <c r="Q53" i="52"/>
  <c r="Q42" i="52" s="1"/>
  <c r="Q59" i="52"/>
  <c r="E9" i="53"/>
  <c r="P27" i="53"/>
  <c r="T28" i="53"/>
  <c r="E53" i="53"/>
  <c r="E59" i="53"/>
  <c r="Q9" i="54"/>
  <c r="Q8" i="54" s="1"/>
  <c r="P43" i="54"/>
  <c r="P42" i="54" s="1"/>
  <c r="T44" i="54"/>
  <c r="Q53" i="54"/>
  <c r="Q59" i="54"/>
  <c r="E9" i="55"/>
  <c r="P27" i="55"/>
  <c r="T28" i="55"/>
  <c r="E53" i="55"/>
  <c r="E59" i="55"/>
  <c r="Q9" i="56"/>
  <c r="Q8" i="56" s="1"/>
  <c r="P43" i="56"/>
  <c r="P42" i="56" s="1"/>
  <c r="T44" i="56"/>
  <c r="Q53" i="56"/>
  <c r="Q59" i="56"/>
  <c r="E9" i="57"/>
  <c r="P27" i="57"/>
  <c r="P8" i="57" s="1"/>
  <c r="T28" i="57"/>
  <c r="E53" i="57"/>
  <c r="E59" i="57"/>
  <c r="Q9" i="58"/>
  <c r="Q8" i="58" s="1"/>
  <c r="P43" i="58"/>
  <c r="T44" i="58"/>
  <c r="Q53" i="58"/>
  <c r="Q59" i="58"/>
  <c r="E9" i="59"/>
  <c r="P27" i="59"/>
  <c r="T28" i="59"/>
  <c r="E53" i="59"/>
  <c r="E59" i="59"/>
  <c r="Q9" i="60"/>
  <c r="Q8" i="60" s="1"/>
  <c r="P43" i="60"/>
  <c r="P42" i="60" s="1"/>
  <c r="T44" i="60"/>
  <c r="Q53" i="60"/>
  <c r="Q42" i="60" s="1"/>
  <c r="Q59" i="60"/>
  <c r="E9" i="61"/>
  <c r="P27" i="61"/>
  <c r="T28" i="61"/>
  <c r="E53" i="61"/>
  <c r="E59" i="61"/>
  <c r="Q9" i="62"/>
  <c r="Q8" i="62" s="1"/>
  <c r="P43" i="62"/>
  <c r="P42" i="62" s="1"/>
  <c r="T44" i="62"/>
  <c r="Q53" i="62"/>
  <c r="Q59" i="62"/>
  <c r="E9" i="63"/>
  <c r="P27" i="63"/>
  <c r="T28" i="63"/>
  <c r="E53" i="63"/>
  <c r="E59" i="63"/>
  <c r="Q9" i="64"/>
  <c r="Q8" i="64" s="1"/>
  <c r="P43" i="64"/>
  <c r="P42" i="64" s="1"/>
  <c r="T44" i="64"/>
  <c r="Q53" i="64"/>
  <c r="Q59" i="64"/>
  <c r="E9" i="65"/>
  <c r="P27" i="65"/>
  <c r="P8" i="65" s="1"/>
  <c r="T28" i="65"/>
  <c r="E53" i="65"/>
  <c r="E59" i="65"/>
  <c r="Q9" i="66"/>
  <c r="Q8" i="66" s="1"/>
  <c r="P43" i="66"/>
  <c r="T44" i="66"/>
  <c r="Q53" i="66"/>
  <c r="Q59" i="66"/>
  <c r="E9" i="67"/>
  <c r="T23" i="67"/>
  <c r="U26" i="67"/>
  <c r="E27" i="67"/>
  <c r="U28" i="67"/>
  <c r="P43" i="67"/>
  <c r="Q53" i="67"/>
  <c r="Q42" i="67" s="1"/>
  <c r="E59" i="67"/>
  <c r="T60" i="67"/>
  <c r="U12" i="68"/>
  <c r="T17" i="68"/>
  <c r="U20" i="68"/>
  <c r="T25" i="68"/>
  <c r="U29" i="68"/>
  <c r="T34" i="68"/>
  <c r="U37" i="68"/>
  <c r="T48" i="68"/>
  <c r="U51" i="68"/>
  <c r="Q53" i="68"/>
  <c r="U54" i="68"/>
  <c r="Q59" i="68"/>
  <c r="U60" i="68"/>
  <c r="E9" i="69"/>
  <c r="T10" i="69"/>
  <c r="T32" i="69"/>
  <c r="U35" i="69"/>
  <c r="T40" i="69"/>
  <c r="U45" i="69"/>
  <c r="T50" i="69"/>
  <c r="U54" i="69"/>
  <c r="T61" i="69"/>
  <c r="Q9" i="70"/>
  <c r="Q8" i="70" s="1"/>
  <c r="U10" i="70"/>
  <c r="P53" i="70"/>
  <c r="T54" i="70"/>
  <c r="T57" i="70"/>
  <c r="P59" i="70"/>
  <c r="T60" i="70"/>
  <c r="T11" i="71"/>
  <c r="U14" i="71"/>
  <c r="T19" i="71"/>
  <c r="U22" i="71"/>
  <c r="E53" i="71"/>
  <c r="T54" i="71"/>
  <c r="P9" i="72"/>
  <c r="P8" i="72" s="1"/>
  <c r="T10" i="72"/>
  <c r="T13" i="72"/>
  <c r="U16" i="72"/>
  <c r="T21" i="72"/>
  <c r="U24" i="72"/>
  <c r="Q27" i="72"/>
  <c r="T30" i="72"/>
  <c r="U33" i="72"/>
  <c r="T38" i="72"/>
  <c r="U41" i="72"/>
  <c r="P43" i="72"/>
  <c r="P42" i="72" s="1"/>
  <c r="T44" i="72"/>
  <c r="U47" i="72"/>
  <c r="T52" i="72"/>
  <c r="E53" i="72"/>
  <c r="Q9" i="73"/>
  <c r="P27" i="73"/>
  <c r="T28" i="73"/>
  <c r="U31" i="73"/>
  <c r="T36" i="73"/>
  <c r="U39" i="73"/>
  <c r="Q43" i="73"/>
  <c r="Q42" i="73" s="1"/>
  <c r="T46" i="73"/>
  <c r="U49" i="73"/>
  <c r="T55" i="73"/>
  <c r="U60" i="73"/>
  <c r="E9" i="74"/>
  <c r="P27" i="74"/>
  <c r="P8" i="74" s="1"/>
  <c r="E43" i="74"/>
  <c r="U44" i="74"/>
  <c r="U56" i="74"/>
  <c r="U10" i="75"/>
  <c r="T15" i="75"/>
  <c r="U18" i="75"/>
  <c r="T23" i="75"/>
  <c r="U26" i="75"/>
  <c r="E27" i="75"/>
  <c r="U28" i="75"/>
  <c r="P43" i="75"/>
  <c r="Q53" i="75"/>
  <c r="Q42" i="75" s="1"/>
  <c r="E59" i="75"/>
  <c r="T60" i="75"/>
  <c r="U12" i="76"/>
  <c r="T17" i="76"/>
  <c r="U20" i="76"/>
  <c r="T25" i="76"/>
  <c r="U29" i="76"/>
  <c r="T34" i="76"/>
  <c r="U37" i="76"/>
  <c r="T48" i="76"/>
  <c r="U51" i="76"/>
  <c r="Q53" i="76"/>
  <c r="U54" i="76"/>
  <c r="Q59" i="76"/>
  <c r="U60" i="76"/>
  <c r="E9" i="77"/>
  <c r="T10" i="77"/>
  <c r="T32" i="77"/>
  <c r="U35" i="77"/>
  <c r="T40" i="77"/>
  <c r="U45" i="77"/>
  <c r="T50" i="77"/>
  <c r="U54" i="77"/>
  <c r="T61" i="77"/>
  <c r="Q9" i="78"/>
  <c r="Q8" i="78" s="1"/>
  <c r="U10" i="78"/>
  <c r="P53" i="78"/>
  <c r="T54" i="78"/>
  <c r="T57" i="78"/>
  <c r="P59" i="78"/>
  <c r="T60" i="78"/>
  <c r="T11" i="79"/>
  <c r="U14" i="79"/>
  <c r="T19" i="79"/>
  <c r="U22" i="79"/>
  <c r="E53" i="79"/>
  <c r="T54" i="79"/>
  <c r="P9" i="80"/>
  <c r="T10" i="80"/>
  <c r="T13" i="80"/>
  <c r="U16" i="80"/>
  <c r="T21" i="80"/>
  <c r="U24" i="80"/>
  <c r="Q27" i="80"/>
  <c r="T30" i="80"/>
  <c r="U33" i="80"/>
  <c r="T38" i="80"/>
  <c r="U41" i="80"/>
  <c r="P43" i="80"/>
  <c r="P42" i="80" s="1"/>
  <c r="T44" i="80"/>
  <c r="U47" i="80"/>
  <c r="T52" i="80"/>
  <c r="E53" i="80"/>
  <c r="Q9" i="81"/>
  <c r="P27" i="81"/>
  <c r="T28" i="81"/>
  <c r="U31" i="81"/>
  <c r="T36" i="81"/>
  <c r="U39" i="81"/>
  <c r="Q43" i="81"/>
  <c r="Q42" i="81" s="1"/>
  <c r="T46" i="81"/>
  <c r="U49" i="81"/>
  <c r="T55" i="81"/>
  <c r="U60" i="81"/>
  <c r="E9" i="82"/>
  <c r="P27" i="82"/>
  <c r="E43" i="82"/>
  <c r="U44" i="82"/>
  <c r="U56" i="82"/>
  <c r="U10" i="83"/>
  <c r="T15" i="83"/>
  <c r="U18" i="83"/>
  <c r="T23" i="83"/>
  <c r="U26" i="83"/>
  <c r="E27" i="83"/>
  <c r="U28" i="83"/>
  <c r="P43" i="83"/>
  <c r="T44" i="83"/>
  <c r="Q53" i="83"/>
  <c r="Q42" i="83" s="1"/>
  <c r="E59" i="83"/>
  <c r="T60" i="83"/>
  <c r="U12" i="84"/>
  <c r="T17" i="84"/>
  <c r="U20" i="84"/>
  <c r="T25" i="84"/>
  <c r="U29" i="84"/>
  <c r="T34" i="84"/>
  <c r="U37" i="84"/>
  <c r="T48" i="84"/>
  <c r="U51" i="84"/>
  <c r="Q53" i="84"/>
  <c r="U54" i="84"/>
  <c r="Q59" i="84"/>
  <c r="U60" i="84"/>
  <c r="E9" i="85"/>
  <c r="T10" i="85"/>
  <c r="T32" i="85"/>
  <c r="U35" i="85"/>
  <c r="T40" i="85"/>
  <c r="U45" i="85"/>
  <c r="T50" i="85"/>
  <c r="U54" i="85"/>
  <c r="T61" i="85"/>
  <c r="Q9" i="86"/>
  <c r="U10" i="86"/>
  <c r="P53" i="86"/>
  <c r="T54" i="86"/>
  <c r="T57" i="86"/>
  <c r="P59" i="86"/>
  <c r="T60" i="86"/>
  <c r="T11" i="87"/>
  <c r="U14" i="87"/>
  <c r="T19" i="87"/>
  <c r="U22" i="87"/>
  <c r="E53" i="87"/>
  <c r="T54" i="87"/>
  <c r="P9" i="88"/>
  <c r="P8" i="88" s="1"/>
  <c r="T10" i="88"/>
  <c r="T13" i="88"/>
  <c r="U16" i="88"/>
  <c r="T21" i="88"/>
  <c r="U24" i="88"/>
  <c r="Q27" i="88"/>
  <c r="Q8" i="88" s="1"/>
  <c r="T30" i="88"/>
  <c r="U33" i="88"/>
  <c r="T38" i="88"/>
  <c r="U41" i="88"/>
  <c r="P43" i="88"/>
  <c r="P42" i="88" s="1"/>
  <c r="T44" i="88"/>
  <c r="U47" i="88"/>
  <c r="T52" i="88"/>
  <c r="E53" i="88"/>
  <c r="Q9" i="89"/>
  <c r="P27" i="89"/>
  <c r="T28" i="89"/>
  <c r="U31" i="89"/>
  <c r="T36" i="89"/>
  <c r="U39" i="89"/>
  <c r="Q43" i="89"/>
  <c r="Q42" i="89" s="1"/>
  <c r="U44" i="89"/>
  <c r="T46" i="89"/>
  <c r="U49" i="89"/>
  <c r="T55" i="89"/>
  <c r="U60" i="89"/>
  <c r="E9" i="90"/>
  <c r="P27" i="90"/>
  <c r="P8" i="90" s="1"/>
  <c r="E43" i="90"/>
  <c r="U44" i="90"/>
  <c r="U56" i="90"/>
  <c r="U10" i="91"/>
  <c r="T15" i="91"/>
  <c r="U18" i="91"/>
  <c r="T23" i="91"/>
  <c r="U26" i="91"/>
  <c r="E27" i="91"/>
  <c r="U28" i="91"/>
  <c r="P43" i="91"/>
  <c r="T44" i="91"/>
  <c r="Q53" i="91"/>
  <c r="E59" i="91"/>
  <c r="T60" i="91"/>
  <c r="U12" i="92"/>
  <c r="T14" i="92"/>
  <c r="T17" i="92"/>
  <c r="U20" i="92"/>
  <c r="T22" i="92"/>
  <c r="T25" i="92"/>
  <c r="U29" i="92"/>
  <c r="T31" i="92"/>
  <c r="T34" i="92"/>
  <c r="U37" i="92"/>
  <c r="T39" i="92"/>
  <c r="T45" i="92"/>
  <c r="T48" i="92"/>
  <c r="U51" i="92"/>
  <c r="Q53" i="92"/>
  <c r="U54" i="92"/>
  <c r="Q59" i="92"/>
  <c r="U60" i="92"/>
  <c r="E9" i="93"/>
  <c r="T10" i="93"/>
  <c r="T29" i="93"/>
  <c r="T32" i="93"/>
  <c r="U35" i="93"/>
  <c r="T37" i="93"/>
  <c r="T40" i="93"/>
  <c r="U45" i="93"/>
  <c r="T47" i="93"/>
  <c r="T50" i="93"/>
  <c r="U54" i="93"/>
  <c r="T56" i="93"/>
  <c r="T61" i="93"/>
  <c r="Q9" i="94"/>
  <c r="Q8" i="94" s="1"/>
  <c r="U10" i="94"/>
  <c r="P53" i="94"/>
  <c r="P42" i="94" s="1"/>
  <c r="T54" i="94"/>
  <c r="T57" i="94"/>
  <c r="P59" i="94"/>
  <c r="T60" i="94"/>
  <c r="T11" i="95"/>
  <c r="U14" i="95"/>
  <c r="T16" i="95"/>
  <c r="T19" i="95"/>
  <c r="U22" i="95"/>
  <c r="T24" i="95"/>
  <c r="E53" i="95"/>
  <c r="T54" i="95"/>
  <c r="P9" i="96"/>
  <c r="P8" i="96" s="1"/>
  <c r="T10" i="96"/>
  <c r="T13" i="96"/>
  <c r="U16" i="96"/>
  <c r="T18" i="96"/>
  <c r="T21" i="96"/>
  <c r="U24" i="96"/>
  <c r="T26" i="96"/>
  <c r="Q27" i="96"/>
  <c r="T30" i="96"/>
  <c r="U33" i="96"/>
  <c r="T35" i="96"/>
  <c r="T38" i="96"/>
  <c r="U41" i="96"/>
  <c r="P43" i="96"/>
  <c r="P42" i="96" s="1"/>
  <c r="T44" i="96"/>
  <c r="U47" i="96"/>
  <c r="T49" i="96"/>
  <c r="T52" i="96"/>
  <c r="E53" i="96"/>
  <c r="Q9" i="97"/>
  <c r="P27" i="97"/>
  <c r="T28" i="97"/>
  <c r="U31" i="97"/>
  <c r="T33" i="97"/>
  <c r="T36" i="97"/>
  <c r="U39" i="97"/>
  <c r="T41" i="97"/>
  <c r="Q43" i="97"/>
  <c r="Q42" i="97" s="1"/>
  <c r="U44" i="97"/>
  <c r="T46" i="97"/>
  <c r="U49" i="97"/>
  <c r="T51" i="97"/>
  <c r="T55" i="97"/>
  <c r="U60" i="97"/>
  <c r="E9" i="98"/>
  <c r="P27" i="98"/>
  <c r="E43" i="98"/>
  <c r="U44" i="98"/>
  <c r="U56" i="98"/>
  <c r="T59" i="98"/>
  <c r="U10" i="99"/>
  <c r="T12" i="99"/>
  <c r="T15" i="99"/>
  <c r="U18" i="99"/>
  <c r="T20" i="99"/>
  <c r="T23" i="99"/>
  <c r="U26" i="99"/>
  <c r="E27" i="99"/>
  <c r="U28" i="99"/>
  <c r="P43" i="99"/>
  <c r="T44" i="99"/>
  <c r="Q53" i="99"/>
  <c r="E59" i="99"/>
  <c r="T60" i="99"/>
  <c r="U12" i="100"/>
  <c r="T14" i="100"/>
  <c r="T17" i="100"/>
  <c r="U20" i="100"/>
  <c r="T22" i="100"/>
  <c r="T25" i="100"/>
  <c r="U29" i="100"/>
  <c r="T31" i="100"/>
  <c r="T34" i="100"/>
  <c r="U37" i="100"/>
  <c r="T39" i="100"/>
  <c r="T45" i="100"/>
  <c r="T48" i="100"/>
  <c r="U51" i="100"/>
  <c r="Q53" i="100"/>
  <c r="U54" i="100"/>
  <c r="Q59" i="100"/>
  <c r="U60" i="100"/>
  <c r="E9" i="101"/>
  <c r="T10" i="101"/>
  <c r="T29" i="101"/>
  <c r="T32" i="101"/>
  <c r="U35" i="101"/>
  <c r="T37" i="101"/>
  <c r="T40" i="101"/>
  <c r="U45" i="101"/>
  <c r="T47" i="101"/>
  <c r="T50" i="101"/>
  <c r="U54" i="101"/>
  <c r="T56" i="101"/>
  <c r="T61" i="101"/>
  <c r="Q9" i="102"/>
  <c r="Q8" i="102" s="1"/>
  <c r="U10" i="102"/>
  <c r="P53" i="102"/>
  <c r="P42" i="102" s="1"/>
  <c r="T54" i="102"/>
  <c r="T57" i="102"/>
  <c r="P59" i="102"/>
  <c r="T60" i="102"/>
  <c r="T11" i="103"/>
  <c r="U14" i="103"/>
  <c r="T16" i="103"/>
  <c r="T19" i="103"/>
  <c r="U22" i="103"/>
  <c r="T24" i="103"/>
  <c r="U35" i="103"/>
  <c r="T35" i="103"/>
  <c r="U39" i="103"/>
  <c r="T39" i="103"/>
  <c r="Q9" i="104"/>
  <c r="U29" i="104"/>
  <c r="T29" i="104"/>
  <c r="P43" i="104"/>
  <c r="T44" i="104"/>
  <c r="U47" i="104"/>
  <c r="T47" i="104"/>
  <c r="U51" i="104"/>
  <c r="T51" i="104"/>
  <c r="U10" i="106"/>
  <c r="U12" i="106"/>
  <c r="T12" i="106"/>
  <c r="U16" i="106"/>
  <c r="T16" i="106"/>
  <c r="U20" i="106"/>
  <c r="T20" i="106"/>
  <c r="U24" i="106"/>
  <c r="T24" i="106"/>
  <c r="U56" i="106"/>
  <c r="T56" i="106"/>
  <c r="E9" i="107"/>
  <c r="U10" i="107"/>
  <c r="T10" i="107"/>
  <c r="U45" i="107"/>
  <c r="T45" i="107"/>
  <c r="U49" i="107"/>
  <c r="T49" i="107"/>
  <c r="U33" i="108"/>
  <c r="T33" i="108"/>
  <c r="U37" i="108"/>
  <c r="T37" i="108"/>
  <c r="U41" i="108"/>
  <c r="T41" i="108"/>
  <c r="U47" i="108"/>
  <c r="T47" i="108"/>
  <c r="U51" i="108"/>
  <c r="T51" i="108"/>
  <c r="U10" i="110"/>
  <c r="U12" i="110"/>
  <c r="T12" i="110"/>
  <c r="U16" i="110"/>
  <c r="T16" i="110"/>
  <c r="U20" i="110"/>
  <c r="T20" i="110"/>
  <c r="U24" i="110"/>
  <c r="T24" i="110"/>
  <c r="U56" i="110"/>
  <c r="T56" i="110"/>
  <c r="E9" i="111"/>
  <c r="U10" i="111"/>
  <c r="T10" i="111"/>
  <c r="U45" i="111"/>
  <c r="T45" i="111"/>
  <c r="U49" i="111"/>
  <c r="T49" i="111"/>
  <c r="U33" i="112"/>
  <c r="T33" i="112"/>
  <c r="U37" i="112"/>
  <c r="T37" i="112"/>
  <c r="U41" i="112"/>
  <c r="T41" i="112"/>
  <c r="U47" i="112"/>
  <c r="T47" i="112"/>
  <c r="U51" i="112"/>
  <c r="T51" i="112"/>
  <c r="U12" i="114"/>
  <c r="T12" i="114"/>
  <c r="U16" i="114"/>
  <c r="T16" i="114"/>
  <c r="U20" i="114"/>
  <c r="T20" i="114"/>
  <c r="U56" i="114"/>
  <c r="T56" i="114"/>
  <c r="E9" i="115"/>
  <c r="U10" i="115"/>
  <c r="T10" i="115"/>
  <c r="U45" i="115"/>
  <c r="T45" i="115"/>
  <c r="U49" i="115"/>
  <c r="T49" i="115"/>
  <c r="U33" i="116"/>
  <c r="T33" i="116"/>
  <c r="U37" i="116"/>
  <c r="T37" i="116"/>
  <c r="U41" i="116"/>
  <c r="T41" i="116"/>
  <c r="U47" i="116"/>
  <c r="T47" i="116"/>
  <c r="U51" i="116"/>
  <c r="T51" i="116"/>
  <c r="U22" i="117"/>
  <c r="T22" i="117"/>
  <c r="U39" i="117"/>
  <c r="T39" i="117"/>
  <c r="U14" i="119"/>
  <c r="T14" i="119"/>
  <c r="U18" i="119"/>
  <c r="T18" i="119"/>
  <c r="U22" i="119"/>
  <c r="T22" i="119"/>
  <c r="U26" i="119"/>
  <c r="T26" i="119"/>
  <c r="P27" i="119"/>
  <c r="U31" i="119"/>
  <c r="T31" i="119"/>
  <c r="U35" i="119"/>
  <c r="T35" i="119"/>
  <c r="U39" i="119"/>
  <c r="T39" i="119"/>
  <c r="E53" i="119"/>
  <c r="U54" i="119"/>
  <c r="T54" i="119"/>
  <c r="E59" i="119"/>
  <c r="U60" i="119"/>
  <c r="T60" i="119"/>
  <c r="U41" i="120"/>
  <c r="T41" i="120"/>
  <c r="U47" i="120"/>
  <c r="T47" i="120"/>
  <c r="U14" i="121"/>
  <c r="T14" i="121"/>
  <c r="U18" i="121"/>
  <c r="T18" i="121"/>
  <c r="U22" i="121"/>
  <c r="T22" i="121"/>
  <c r="U26" i="121"/>
  <c r="T26" i="121"/>
  <c r="P27" i="121"/>
  <c r="U31" i="121"/>
  <c r="T31" i="121"/>
  <c r="U35" i="121"/>
  <c r="T35" i="121"/>
  <c r="U39" i="121"/>
  <c r="T39" i="121"/>
  <c r="E53" i="121"/>
  <c r="U54" i="121"/>
  <c r="T54" i="121"/>
  <c r="E59" i="121"/>
  <c r="U60" i="121"/>
  <c r="T60" i="121"/>
  <c r="U29" i="122"/>
  <c r="T29" i="122"/>
  <c r="U12" i="124"/>
  <c r="T12" i="124"/>
  <c r="U16" i="124"/>
  <c r="T16" i="124"/>
  <c r="U20" i="124"/>
  <c r="T20" i="124"/>
  <c r="U56" i="124"/>
  <c r="T56" i="124"/>
  <c r="E9" i="125"/>
  <c r="U10" i="125"/>
  <c r="T10" i="125"/>
  <c r="U45" i="125"/>
  <c r="T45" i="125"/>
  <c r="U49" i="125"/>
  <c r="T49" i="125"/>
  <c r="Q9" i="126"/>
  <c r="U16" i="126"/>
  <c r="T16" i="126"/>
  <c r="U37" i="126"/>
  <c r="T37" i="126"/>
  <c r="U56" i="126"/>
  <c r="T56" i="126"/>
  <c r="E9" i="127"/>
  <c r="U10" i="127"/>
  <c r="T10" i="127"/>
  <c r="U45" i="127"/>
  <c r="T45" i="127"/>
  <c r="U49" i="127"/>
  <c r="T49" i="127"/>
  <c r="U33" i="128"/>
  <c r="T33" i="128"/>
  <c r="U37" i="128"/>
  <c r="T37" i="128"/>
  <c r="U41" i="128"/>
  <c r="T41" i="128"/>
  <c r="U47" i="128"/>
  <c r="T47" i="128"/>
  <c r="U51" i="128"/>
  <c r="T51" i="128"/>
  <c r="U14" i="131"/>
  <c r="T14" i="131"/>
  <c r="U18" i="131"/>
  <c r="T18" i="131"/>
  <c r="U22" i="131"/>
  <c r="T22" i="131"/>
  <c r="U26" i="131"/>
  <c r="T26" i="131"/>
  <c r="P27" i="131"/>
  <c r="U31" i="131"/>
  <c r="T31" i="131"/>
  <c r="U35" i="131"/>
  <c r="T35" i="131"/>
  <c r="U39" i="131"/>
  <c r="T39" i="131"/>
  <c r="E53" i="131"/>
  <c r="U54" i="131"/>
  <c r="T54" i="131"/>
  <c r="E59" i="131"/>
  <c r="U60" i="131"/>
  <c r="T60" i="131"/>
  <c r="U29" i="132"/>
  <c r="T29" i="132"/>
  <c r="U10" i="134"/>
  <c r="U12" i="134"/>
  <c r="T12" i="134"/>
  <c r="U16" i="134"/>
  <c r="T16" i="134"/>
  <c r="U20" i="134"/>
  <c r="T20" i="134"/>
  <c r="U24" i="134"/>
  <c r="T24" i="134"/>
  <c r="U56" i="134"/>
  <c r="T56" i="134"/>
  <c r="E9" i="135"/>
  <c r="U10" i="135"/>
  <c r="T10" i="135"/>
  <c r="U45" i="135"/>
  <c r="T45" i="135"/>
  <c r="U49" i="135"/>
  <c r="T49" i="135"/>
  <c r="U33" i="136"/>
  <c r="T33" i="136"/>
  <c r="U37" i="136"/>
  <c r="T37" i="136"/>
  <c r="U41" i="136"/>
  <c r="T41" i="136"/>
  <c r="U47" i="136"/>
  <c r="T47" i="136"/>
  <c r="U51" i="136"/>
  <c r="T51" i="136"/>
  <c r="U14" i="139"/>
  <c r="T14" i="139"/>
  <c r="U18" i="139"/>
  <c r="T18" i="139"/>
  <c r="U22" i="139"/>
  <c r="T22" i="139"/>
  <c r="U26" i="139"/>
  <c r="T26" i="139"/>
  <c r="P27" i="139"/>
  <c r="U31" i="139"/>
  <c r="T31" i="139"/>
  <c r="E59" i="139"/>
  <c r="U60" i="139"/>
  <c r="T60" i="139"/>
  <c r="U16" i="140"/>
  <c r="T16" i="140"/>
  <c r="U13" i="141"/>
  <c r="T13" i="141"/>
  <c r="U18" i="141"/>
  <c r="T18" i="141"/>
  <c r="U30" i="141"/>
  <c r="T30" i="141"/>
  <c r="T33" i="141"/>
  <c r="U33" i="141"/>
  <c r="U36" i="142"/>
  <c r="T36" i="142"/>
  <c r="U41" i="142"/>
  <c r="T41" i="142"/>
  <c r="U51" i="142"/>
  <c r="T51" i="142"/>
  <c r="E59" i="142"/>
  <c r="T60" i="142"/>
  <c r="U60" i="142"/>
  <c r="T12" i="145"/>
  <c r="U12" i="145"/>
  <c r="U25" i="145"/>
  <c r="T25" i="145"/>
  <c r="U34" i="145"/>
  <c r="T34" i="145"/>
  <c r="U48" i="145"/>
  <c r="T48" i="145"/>
  <c r="U40" i="146"/>
  <c r="T40" i="146"/>
  <c r="T45" i="146"/>
  <c r="U45" i="146"/>
  <c r="U50" i="146"/>
  <c r="T50" i="146"/>
  <c r="U56" i="146"/>
  <c r="T56" i="146"/>
  <c r="U61" i="146"/>
  <c r="T61" i="146"/>
  <c r="P43" i="147"/>
  <c r="E53" i="147"/>
  <c r="U54" i="147"/>
  <c r="T54" i="147"/>
  <c r="U19" i="148"/>
  <c r="T19" i="148"/>
  <c r="U24" i="148"/>
  <c r="T24" i="148"/>
  <c r="P27" i="148"/>
  <c r="T16" i="149"/>
  <c r="U16" i="149"/>
  <c r="U35" i="149"/>
  <c r="T35" i="149"/>
  <c r="U33" i="150"/>
  <c r="T33" i="150"/>
  <c r="T49" i="150"/>
  <c r="U49" i="150"/>
  <c r="E59" i="150"/>
  <c r="T60" i="150"/>
  <c r="U60" i="150"/>
  <c r="U12" i="152"/>
  <c r="T12" i="152"/>
  <c r="U15" i="152"/>
  <c r="T15" i="152"/>
  <c r="U20" i="152"/>
  <c r="T20" i="152"/>
  <c r="Q9" i="153"/>
  <c r="T20" i="153"/>
  <c r="U20" i="153"/>
  <c r="T29" i="153"/>
  <c r="U29" i="153"/>
  <c r="T37" i="153"/>
  <c r="U37" i="153"/>
  <c r="U48" i="153"/>
  <c r="T48" i="153"/>
  <c r="T35" i="154"/>
  <c r="U35" i="154"/>
  <c r="P43" i="155"/>
  <c r="Q9" i="156"/>
  <c r="T22" i="156"/>
  <c r="U22" i="156"/>
  <c r="U13" i="157"/>
  <c r="T13" i="157"/>
  <c r="U18" i="157"/>
  <c r="T18" i="157"/>
  <c r="U30" i="157"/>
  <c r="T30" i="157"/>
  <c r="T33" i="157"/>
  <c r="U33" i="157"/>
  <c r="T41" i="157"/>
  <c r="U41" i="157"/>
  <c r="T47" i="157"/>
  <c r="U47" i="157"/>
  <c r="E27" i="158"/>
  <c r="U28" i="158"/>
  <c r="T28" i="158"/>
  <c r="T31" i="158"/>
  <c r="U31" i="158"/>
  <c r="U46" i="158"/>
  <c r="T46" i="158"/>
  <c r="T56" i="159"/>
  <c r="U56" i="159"/>
  <c r="U23" i="160"/>
  <c r="T23" i="160"/>
  <c r="T26" i="160"/>
  <c r="U26" i="160"/>
  <c r="T12" i="161"/>
  <c r="U12" i="161"/>
  <c r="U25" i="161"/>
  <c r="T25" i="161"/>
  <c r="U48" i="161"/>
  <c r="T48" i="161"/>
  <c r="U16" i="163"/>
  <c r="T16" i="163"/>
  <c r="U20" i="163"/>
  <c r="T20" i="163"/>
  <c r="U24" i="163"/>
  <c r="T24" i="163"/>
  <c r="U35" i="164"/>
  <c r="T35" i="164"/>
  <c r="U39" i="164"/>
  <c r="T39" i="164"/>
  <c r="U37" i="165"/>
  <c r="T37" i="165"/>
  <c r="U56" i="165"/>
  <c r="T56" i="165"/>
  <c r="U13" i="169"/>
  <c r="T13" i="169"/>
  <c r="U30" i="169"/>
  <c r="T30" i="169"/>
  <c r="T10" i="170"/>
  <c r="T34" i="170"/>
  <c r="U34" i="170"/>
  <c r="U49" i="170"/>
  <c r="T49" i="170"/>
  <c r="U29" i="173"/>
  <c r="T29" i="173"/>
  <c r="U34" i="173"/>
  <c r="T34" i="173"/>
  <c r="T46" i="173"/>
  <c r="U46" i="173"/>
  <c r="T55" i="173"/>
  <c r="U55" i="173"/>
  <c r="U35" i="174"/>
  <c r="T35" i="174"/>
  <c r="U40" i="174"/>
  <c r="T40" i="174"/>
  <c r="U50" i="176"/>
  <c r="T50" i="176"/>
  <c r="U14" i="178"/>
  <c r="T14" i="178"/>
  <c r="U19" i="178"/>
  <c r="T19" i="178"/>
  <c r="T61" i="179"/>
  <c r="U61" i="179"/>
  <c r="U14" i="186"/>
  <c r="T14" i="186"/>
  <c r="U19" i="186"/>
  <c r="T19" i="186"/>
  <c r="U13" i="187"/>
  <c r="T13" i="187"/>
  <c r="U30" i="187"/>
  <c r="T30" i="187"/>
  <c r="U41" i="187"/>
  <c r="T41" i="187"/>
  <c r="U25" i="190"/>
  <c r="T25" i="190"/>
  <c r="U30" i="192"/>
  <c r="T30" i="192"/>
  <c r="U50" i="194"/>
  <c r="T50" i="194"/>
  <c r="U48" i="207"/>
  <c r="T48" i="207"/>
  <c r="T55" i="207"/>
  <c r="U55" i="207"/>
  <c r="U32" i="214"/>
  <c r="T32" i="214"/>
  <c r="T38" i="214"/>
  <c r="U38" i="214"/>
  <c r="T32" i="234"/>
  <c r="U32" i="234"/>
  <c r="T40" i="234"/>
  <c r="U40" i="234"/>
  <c r="U51" i="234"/>
  <c r="T51" i="234"/>
  <c r="P27" i="91"/>
  <c r="Q43" i="91"/>
  <c r="Q42" i="91" s="1"/>
  <c r="U44" i="91"/>
  <c r="E9" i="92"/>
  <c r="P27" i="92"/>
  <c r="E43" i="92"/>
  <c r="U44" i="92"/>
  <c r="T53" i="92"/>
  <c r="T59" i="92"/>
  <c r="E27" i="93"/>
  <c r="U28" i="93"/>
  <c r="P43" i="93"/>
  <c r="T44" i="93"/>
  <c r="E59" i="93"/>
  <c r="T60" i="93"/>
  <c r="Q53" i="94"/>
  <c r="U54" i="94"/>
  <c r="U60" i="94"/>
  <c r="E9" i="95"/>
  <c r="T10" i="95"/>
  <c r="Q9" i="96"/>
  <c r="Q8" i="96" s="1"/>
  <c r="U10" i="96"/>
  <c r="E53" i="97"/>
  <c r="T54" i="97"/>
  <c r="P9" i="98"/>
  <c r="P8" i="98" s="1"/>
  <c r="P58" i="98" s="1"/>
  <c r="P62" i="98" s="1"/>
  <c r="T10" i="98"/>
  <c r="Q27" i="98"/>
  <c r="P43" i="98"/>
  <c r="P42" i="98" s="1"/>
  <c r="T44" i="98"/>
  <c r="E53" i="98"/>
  <c r="Q9" i="99"/>
  <c r="P27" i="99"/>
  <c r="Q43" i="99"/>
  <c r="Q42" i="99" s="1"/>
  <c r="U44" i="99"/>
  <c r="E9" i="100"/>
  <c r="P27" i="100"/>
  <c r="E43" i="100"/>
  <c r="U44" i="100"/>
  <c r="T53" i="100"/>
  <c r="T59" i="100"/>
  <c r="E27" i="101"/>
  <c r="U28" i="101"/>
  <c r="P43" i="101"/>
  <c r="E59" i="101"/>
  <c r="T60" i="101"/>
  <c r="Q53" i="102"/>
  <c r="U54" i="102"/>
  <c r="U60" i="102"/>
  <c r="E9" i="103"/>
  <c r="T10" i="103"/>
  <c r="U24" i="104"/>
  <c r="T24" i="104"/>
  <c r="U45" i="105"/>
  <c r="T45" i="105"/>
  <c r="U49" i="105"/>
  <c r="T49" i="105"/>
  <c r="U33" i="106"/>
  <c r="T33" i="106"/>
  <c r="U37" i="106"/>
  <c r="T37" i="106"/>
  <c r="U41" i="106"/>
  <c r="T41" i="106"/>
  <c r="U47" i="106"/>
  <c r="T47" i="106"/>
  <c r="U51" i="106"/>
  <c r="T51" i="106"/>
  <c r="U14" i="109"/>
  <c r="T14" i="109"/>
  <c r="U18" i="109"/>
  <c r="T18" i="109"/>
  <c r="U22" i="109"/>
  <c r="T22" i="109"/>
  <c r="U45" i="109"/>
  <c r="T45" i="109"/>
  <c r="U49" i="109"/>
  <c r="T49" i="109"/>
  <c r="U33" i="110"/>
  <c r="T33" i="110"/>
  <c r="U37" i="110"/>
  <c r="T37" i="110"/>
  <c r="U41" i="110"/>
  <c r="T41" i="110"/>
  <c r="U47" i="110"/>
  <c r="T47" i="110"/>
  <c r="U51" i="110"/>
  <c r="T51" i="110"/>
  <c r="U45" i="113"/>
  <c r="T45" i="113"/>
  <c r="U49" i="113"/>
  <c r="T49" i="113"/>
  <c r="Q9" i="114"/>
  <c r="U29" i="114"/>
  <c r="T29" i="114"/>
  <c r="P43" i="114"/>
  <c r="U47" i="114"/>
  <c r="T47" i="114"/>
  <c r="U51" i="114"/>
  <c r="T51" i="114"/>
  <c r="U26" i="117"/>
  <c r="T26" i="117"/>
  <c r="P27" i="117"/>
  <c r="E53" i="117"/>
  <c r="U54" i="117"/>
  <c r="T54" i="117"/>
  <c r="E59" i="117"/>
  <c r="U60" i="117"/>
  <c r="T60" i="117"/>
  <c r="U29" i="118"/>
  <c r="T29" i="118"/>
  <c r="U12" i="120"/>
  <c r="T12" i="120"/>
  <c r="U16" i="120"/>
  <c r="T16" i="120"/>
  <c r="U51" i="120"/>
  <c r="T51" i="120"/>
  <c r="U56" i="120"/>
  <c r="T56" i="120"/>
  <c r="U10" i="122"/>
  <c r="U12" i="122"/>
  <c r="T12" i="122"/>
  <c r="U16" i="122"/>
  <c r="T16" i="122"/>
  <c r="U20" i="122"/>
  <c r="T20" i="122"/>
  <c r="U24" i="122"/>
  <c r="T24" i="122"/>
  <c r="U56" i="122"/>
  <c r="T56" i="122"/>
  <c r="E9" i="123"/>
  <c r="U10" i="123"/>
  <c r="T10" i="123"/>
  <c r="U45" i="123"/>
  <c r="T45" i="123"/>
  <c r="U49" i="123"/>
  <c r="T49" i="123"/>
  <c r="Q9" i="124"/>
  <c r="U29" i="124"/>
  <c r="T29" i="124"/>
  <c r="P43" i="124"/>
  <c r="U47" i="124"/>
  <c r="T47" i="124"/>
  <c r="U51" i="124"/>
  <c r="T51" i="124"/>
  <c r="U20" i="126"/>
  <c r="T20" i="126"/>
  <c r="U41" i="126"/>
  <c r="T41" i="126"/>
  <c r="U47" i="126"/>
  <c r="T47" i="126"/>
  <c r="U51" i="126"/>
  <c r="T51" i="126"/>
  <c r="U14" i="129"/>
  <c r="T14" i="129"/>
  <c r="U18" i="129"/>
  <c r="T18" i="129"/>
  <c r="U22" i="129"/>
  <c r="T22" i="129"/>
  <c r="U26" i="129"/>
  <c r="T26" i="129"/>
  <c r="P27" i="129"/>
  <c r="U31" i="129"/>
  <c r="T31" i="129"/>
  <c r="U35" i="129"/>
  <c r="T35" i="129"/>
  <c r="U39" i="129"/>
  <c r="T39" i="129"/>
  <c r="E53" i="129"/>
  <c r="U54" i="129"/>
  <c r="T54" i="129"/>
  <c r="E59" i="129"/>
  <c r="U60" i="129"/>
  <c r="T60" i="129"/>
  <c r="U29" i="130"/>
  <c r="T29" i="130"/>
  <c r="U10" i="132"/>
  <c r="U12" i="132"/>
  <c r="T12" i="132"/>
  <c r="U16" i="132"/>
  <c r="T16" i="132"/>
  <c r="U20" i="132"/>
  <c r="T20" i="132"/>
  <c r="U24" i="132"/>
  <c r="T24" i="132"/>
  <c r="U56" i="132"/>
  <c r="T56" i="132"/>
  <c r="E9" i="133"/>
  <c r="U10" i="133"/>
  <c r="T10" i="133"/>
  <c r="U45" i="133"/>
  <c r="T45" i="133"/>
  <c r="U49" i="133"/>
  <c r="T49" i="133"/>
  <c r="U33" i="134"/>
  <c r="T33" i="134"/>
  <c r="U37" i="134"/>
  <c r="T37" i="134"/>
  <c r="U41" i="134"/>
  <c r="T41" i="134"/>
  <c r="U47" i="134"/>
  <c r="T47" i="134"/>
  <c r="U51" i="134"/>
  <c r="T51" i="134"/>
  <c r="U26" i="137"/>
  <c r="T26" i="137"/>
  <c r="P27" i="137"/>
  <c r="U31" i="137"/>
  <c r="T31" i="137"/>
  <c r="U35" i="137"/>
  <c r="T35" i="137"/>
  <c r="U39" i="137"/>
  <c r="T39" i="137"/>
  <c r="E53" i="137"/>
  <c r="U54" i="137"/>
  <c r="T54" i="137"/>
  <c r="E59" i="137"/>
  <c r="U60" i="137"/>
  <c r="T60" i="137"/>
  <c r="U29" i="138"/>
  <c r="T29" i="138"/>
  <c r="P43" i="139"/>
  <c r="E53" i="139"/>
  <c r="U54" i="139"/>
  <c r="T54" i="139"/>
  <c r="U19" i="140"/>
  <c r="T19" i="140"/>
  <c r="U24" i="140"/>
  <c r="T24" i="140"/>
  <c r="U21" i="141"/>
  <c r="T21" i="141"/>
  <c r="U26" i="141"/>
  <c r="T26" i="141"/>
  <c r="T41" i="141"/>
  <c r="U41" i="141"/>
  <c r="T47" i="141"/>
  <c r="U47" i="141"/>
  <c r="U52" i="141"/>
  <c r="T52" i="141"/>
  <c r="E27" i="142"/>
  <c r="U28" i="142"/>
  <c r="T28" i="142"/>
  <c r="T31" i="142"/>
  <c r="U31" i="142"/>
  <c r="T49" i="142"/>
  <c r="U49" i="142"/>
  <c r="U55" i="142"/>
  <c r="T55" i="142"/>
  <c r="U12" i="144"/>
  <c r="T12" i="144"/>
  <c r="U15" i="144"/>
  <c r="T15" i="144"/>
  <c r="U20" i="144"/>
  <c r="T20" i="144"/>
  <c r="Q9" i="145"/>
  <c r="T20" i="145"/>
  <c r="U20" i="145"/>
  <c r="T29" i="145"/>
  <c r="U29" i="145"/>
  <c r="T35" i="146"/>
  <c r="U35" i="146"/>
  <c r="E53" i="146"/>
  <c r="T54" i="146"/>
  <c r="U54" i="146"/>
  <c r="P9" i="147"/>
  <c r="T10" i="147"/>
  <c r="Q27" i="147"/>
  <c r="U57" i="147"/>
  <c r="T57" i="147"/>
  <c r="U11" i="148"/>
  <c r="T11" i="148"/>
  <c r="T14" i="148"/>
  <c r="U14" i="148"/>
  <c r="E9" i="149"/>
  <c r="U10" i="149"/>
  <c r="T10" i="149"/>
  <c r="T24" i="149"/>
  <c r="U24" i="149"/>
  <c r="U38" i="149"/>
  <c r="T38" i="149"/>
  <c r="E43" i="149"/>
  <c r="U44" i="149"/>
  <c r="T44" i="149"/>
  <c r="U49" i="149"/>
  <c r="T49" i="149"/>
  <c r="U36" i="150"/>
  <c r="T36" i="150"/>
  <c r="U41" i="150"/>
  <c r="T41" i="150"/>
  <c r="T56" i="151"/>
  <c r="U56" i="151"/>
  <c r="T26" i="152"/>
  <c r="U26" i="152"/>
  <c r="U14" i="153"/>
  <c r="T14" i="153"/>
  <c r="U47" i="154"/>
  <c r="T47" i="154"/>
  <c r="U56" i="154"/>
  <c r="T56" i="154"/>
  <c r="U61" i="154"/>
  <c r="T61" i="154"/>
  <c r="T9" i="155"/>
  <c r="E59" i="155"/>
  <c r="U60" i="155"/>
  <c r="T60" i="155"/>
  <c r="U16" i="156"/>
  <c r="T16" i="156"/>
  <c r="U21" i="157"/>
  <c r="T21" i="157"/>
  <c r="U26" i="157"/>
  <c r="T26" i="157"/>
  <c r="T39" i="158"/>
  <c r="U39" i="158"/>
  <c r="P43" i="158"/>
  <c r="U51" i="158"/>
  <c r="T51" i="158"/>
  <c r="E59" i="158"/>
  <c r="T60" i="158"/>
  <c r="U60" i="158"/>
  <c r="E9" i="160"/>
  <c r="T10" i="160"/>
  <c r="U10" i="160"/>
  <c r="T18" i="160"/>
  <c r="U18" i="160"/>
  <c r="Q9" i="161"/>
  <c r="T20" i="161"/>
  <c r="U20" i="161"/>
  <c r="T29" i="161"/>
  <c r="U29" i="161"/>
  <c r="U39" i="161"/>
  <c r="T39" i="161"/>
  <c r="U12" i="163"/>
  <c r="T12" i="163"/>
  <c r="U26" i="164"/>
  <c r="T26" i="164"/>
  <c r="U31" i="164"/>
  <c r="T31" i="164"/>
  <c r="U16" i="165"/>
  <c r="T16" i="165"/>
  <c r="U24" i="165"/>
  <c r="T24" i="165"/>
  <c r="U29" i="165"/>
  <c r="T29" i="165"/>
  <c r="U18" i="172"/>
  <c r="T18" i="172"/>
  <c r="U23" i="172"/>
  <c r="T23" i="172"/>
  <c r="U25" i="173"/>
  <c r="T25" i="173"/>
  <c r="U12" i="175"/>
  <c r="T12" i="175"/>
  <c r="U17" i="175"/>
  <c r="T17" i="175"/>
  <c r="T30" i="176"/>
  <c r="U30" i="176"/>
  <c r="U56" i="179"/>
  <c r="T56" i="179"/>
  <c r="U39" i="180"/>
  <c r="T39" i="180"/>
  <c r="U46" i="180"/>
  <c r="T46" i="180"/>
  <c r="T21" i="182"/>
  <c r="U21" i="182"/>
  <c r="U37" i="183"/>
  <c r="T37" i="183"/>
  <c r="U50" i="193"/>
  <c r="T50" i="193"/>
  <c r="T15" i="199"/>
  <c r="U15" i="199"/>
  <c r="T23" i="199"/>
  <c r="U23" i="199"/>
  <c r="U35" i="200"/>
  <c r="T35" i="200"/>
  <c r="T48" i="204"/>
  <c r="U48" i="204"/>
  <c r="T10" i="205"/>
  <c r="T55" i="205"/>
  <c r="U55" i="205"/>
  <c r="T55" i="217"/>
  <c r="U55" i="217"/>
  <c r="P27" i="24"/>
  <c r="E53" i="24"/>
  <c r="E59" i="24"/>
  <c r="Q9" i="25"/>
  <c r="Q8" i="25" s="1"/>
  <c r="P43" i="25"/>
  <c r="P42" i="25" s="1"/>
  <c r="Q53" i="25"/>
  <c r="Q59" i="25"/>
  <c r="E9" i="26"/>
  <c r="P27" i="26"/>
  <c r="E53" i="26"/>
  <c r="E59" i="26"/>
  <c r="Q9" i="27"/>
  <c r="Q8" i="27" s="1"/>
  <c r="P43" i="27"/>
  <c r="P42" i="27" s="1"/>
  <c r="Q53" i="27"/>
  <c r="Q59" i="27"/>
  <c r="E9" i="28"/>
  <c r="P27" i="28"/>
  <c r="E53" i="28"/>
  <c r="E59" i="28"/>
  <c r="Q9" i="29"/>
  <c r="Q8" i="29" s="1"/>
  <c r="U10" i="29"/>
  <c r="P43" i="29"/>
  <c r="P42" i="29" s="1"/>
  <c r="Q53" i="29"/>
  <c r="Q59" i="29"/>
  <c r="E9" i="30"/>
  <c r="P27" i="30"/>
  <c r="E53" i="30"/>
  <c r="E59" i="30"/>
  <c r="Q9" i="31"/>
  <c r="Q8" i="31" s="1"/>
  <c r="P43" i="31"/>
  <c r="P42" i="31" s="1"/>
  <c r="Q53" i="31"/>
  <c r="Q59" i="31"/>
  <c r="E9" i="32"/>
  <c r="P27" i="32"/>
  <c r="E53" i="32"/>
  <c r="E59" i="32"/>
  <c r="Q9" i="33"/>
  <c r="Q8" i="33" s="1"/>
  <c r="U10" i="33"/>
  <c r="P43" i="33"/>
  <c r="P42" i="33" s="1"/>
  <c r="Q53" i="33"/>
  <c r="Q59" i="33"/>
  <c r="E9" i="34"/>
  <c r="P27" i="34"/>
  <c r="E53" i="34"/>
  <c r="E59" i="34"/>
  <c r="Q9" i="35"/>
  <c r="Q8" i="35" s="1"/>
  <c r="P43" i="35"/>
  <c r="P42" i="35" s="1"/>
  <c r="Q53" i="35"/>
  <c r="Q59" i="35"/>
  <c r="E9" i="36"/>
  <c r="P27" i="36"/>
  <c r="E53" i="36"/>
  <c r="E59" i="36"/>
  <c r="Q9" i="37"/>
  <c r="Q8" i="37" s="1"/>
  <c r="P43" i="37"/>
  <c r="P42" i="37" s="1"/>
  <c r="Q53" i="37"/>
  <c r="Q59" i="37"/>
  <c r="E9" i="38"/>
  <c r="P27" i="38"/>
  <c r="E53" i="38"/>
  <c r="E59" i="38"/>
  <c r="Q9" i="39"/>
  <c r="Q8" i="39" s="1"/>
  <c r="U10" i="39"/>
  <c r="P43" i="39"/>
  <c r="P42" i="39" s="1"/>
  <c r="Q53" i="39"/>
  <c r="Q59" i="39"/>
  <c r="E9" i="40"/>
  <c r="P27" i="40"/>
  <c r="E53" i="40"/>
  <c r="E59" i="40"/>
  <c r="Q9" i="41"/>
  <c r="Q8" i="41" s="1"/>
  <c r="U10" i="41"/>
  <c r="P43" i="41"/>
  <c r="P42" i="41" s="1"/>
  <c r="Q53" i="41"/>
  <c r="Q59" i="41"/>
  <c r="E9" i="42"/>
  <c r="P27" i="42"/>
  <c r="E53" i="42"/>
  <c r="E59" i="42"/>
  <c r="Q9" i="43"/>
  <c r="Q8" i="43" s="1"/>
  <c r="P43" i="43"/>
  <c r="P42" i="43" s="1"/>
  <c r="Q53" i="43"/>
  <c r="Q59" i="43"/>
  <c r="E9" i="44"/>
  <c r="P27" i="44"/>
  <c r="E53" i="44"/>
  <c r="E59" i="44"/>
  <c r="Q9" i="45"/>
  <c r="Q8" i="45" s="1"/>
  <c r="P43" i="45"/>
  <c r="P42" i="45" s="1"/>
  <c r="Q53" i="45"/>
  <c r="Q59" i="45"/>
  <c r="E9" i="46"/>
  <c r="P27" i="46"/>
  <c r="E53" i="46"/>
  <c r="E59" i="46"/>
  <c r="Q9" i="47"/>
  <c r="Q8" i="47" s="1"/>
  <c r="P43" i="47"/>
  <c r="P42" i="47" s="1"/>
  <c r="Q53" i="47"/>
  <c r="Q59" i="47"/>
  <c r="E9" i="48"/>
  <c r="P27" i="48"/>
  <c r="E53" i="48"/>
  <c r="E59" i="48"/>
  <c r="Q9" i="49"/>
  <c r="Q8" i="49" s="1"/>
  <c r="U10" i="49"/>
  <c r="P43" i="49"/>
  <c r="P42" i="49" s="1"/>
  <c r="Q53" i="49"/>
  <c r="Q59" i="49"/>
  <c r="E9" i="50"/>
  <c r="P27" i="50"/>
  <c r="E53" i="50"/>
  <c r="E59" i="50"/>
  <c r="Q9" i="51"/>
  <c r="Q8" i="51" s="1"/>
  <c r="U10" i="51"/>
  <c r="P43" i="51"/>
  <c r="P42" i="51" s="1"/>
  <c r="Q53" i="51"/>
  <c r="Q59" i="51"/>
  <c r="E9" i="52"/>
  <c r="P27" i="52"/>
  <c r="E53" i="52"/>
  <c r="E59" i="52"/>
  <c r="Q9" i="53"/>
  <c r="Q8" i="53" s="1"/>
  <c r="U10" i="53"/>
  <c r="P43" i="53"/>
  <c r="P42" i="53" s="1"/>
  <c r="Q53" i="53"/>
  <c r="Q59" i="53"/>
  <c r="E9" i="54"/>
  <c r="P27" i="54"/>
  <c r="E53" i="54"/>
  <c r="E59" i="54"/>
  <c r="Q9" i="55"/>
  <c r="Q8" i="55" s="1"/>
  <c r="U10" i="55"/>
  <c r="P43" i="55"/>
  <c r="P42" i="55" s="1"/>
  <c r="Q53" i="55"/>
  <c r="Q59" i="55"/>
  <c r="E9" i="56"/>
  <c r="P27" i="56"/>
  <c r="E53" i="56"/>
  <c r="E59" i="56"/>
  <c r="Q9" i="57"/>
  <c r="Q8" i="57" s="1"/>
  <c r="U10" i="57"/>
  <c r="P43" i="57"/>
  <c r="P42" i="57" s="1"/>
  <c r="Q53" i="57"/>
  <c r="Q59" i="57"/>
  <c r="E9" i="58"/>
  <c r="P27" i="58"/>
  <c r="E53" i="58"/>
  <c r="E59" i="58"/>
  <c r="Q9" i="59"/>
  <c r="Q8" i="59" s="1"/>
  <c r="U10" i="59"/>
  <c r="P43" i="59"/>
  <c r="P42" i="59" s="1"/>
  <c r="Q53" i="59"/>
  <c r="Q59" i="59"/>
  <c r="E9" i="60"/>
  <c r="P27" i="60"/>
  <c r="E53" i="60"/>
  <c r="E59" i="60"/>
  <c r="Q9" i="61"/>
  <c r="Q8" i="61" s="1"/>
  <c r="U10" i="61"/>
  <c r="P43" i="61"/>
  <c r="P42" i="61" s="1"/>
  <c r="Q53" i="61"/>
  <c r="Q59" i="61"/>
  <c r="E9" i="62"/>
  <c r="P27" i="62"/>
  <c r="E53" i="62"/>
  <c r="E59" i="62"/>
  <c r="Q9" i="63"/>
  <c r="Q8" i="63" s="1"/>
  <c r="U10" i="63"/>
  <c r="P43" i="63"/>
  <c r="P42" i="63" s="1"/>
  <c r="Q53" i="63"/>
  <c r="Q59" i="63"/>
  <c r="E9" i="64"/>
  <c r="P27" i="64"/>
  <c r="E53" i="64"/>
  <c r="E59" i="64"/>
  <c r="Q9" i="65"/>
  <c r="Q8" i="65" s="1"/>
  <c r="U10" i="65"/>
  <c r="P43" i="65"/>
  <c r="P42" i="65" s="1"/>
  <c r="Q53" i="65"/>
  <c r="Q59" i="65"/>
  <c r="E9" i="66"/>
  <c r="P27" i="66"/>
  <c r="E53" i="66"/>
  <c r="E59" i="66"/>
  <c r="Q9" i="67"/>
  <c r="U10" i="67"/>
  <c r="E53" i="67"/>
  <c r="T54" i="67"/>
  <c r="P9" i="68"/>
  <c r="P8" i="68" s="1"/>
  <c r="P58" i="68" s="1"/>
  <c r="P62" i="68" s="1"/>
  <c r="Q27" i="68"/>
  <c r="P43" i="68"/>
  <c r="P42" i="68" s="1"/>
  <c r="Q9" i="69"/>
  <c r="P27" i="69"/>
  <c r="Q43" i="69"/>
  <c r="Q42" i="69" s="1"/>
  <c r="U9" i="70"/>
  <c r="P27" i="70"/>
  <c r="E43" i="70"/>
  <c r="U44" i="70"/>
  <c r="T59" i="70"/>
  <c r="E27" i="71"/>
  <c r="U28" i="71"/>
  <c r="P43" i="71"/>
  <c r="Q53" i="71"/>
  <c r="E59" i="71"/>
  <c r="T60" i="71"/>
  <c r="Q53" i="72"/>
  <c r="Q59" i="72"/>
  <c r="E9" i="73"/>
  <c r="T10" i="73"/>
  <c r="Q9" i="74"/>
  <c r="Q8" i="74" s="1"/>
  <c r="U10" i="74"/>
  <c r="P53" i="74"/>
  <c r="P59" i="74"/>
  <c r="E53" i="75"/>
  <c r="T54" i="75"/>
  <c r="P9" i="76"/>
  <c r="P8" i="76" s="1"/>
  <c r="Q27" i="76"/>
  <c r="P43" i="76"/>
  <c r="P42" i="76" s="1"/>
  <c r="Q9" i="77"/>
  <c r="P27" i="77"/>
  <c r="Q43" i="77"/>
  <c r="Q42" i="77" s="1"/>
  <c r="U9" i="78"/>
  <c r="P27" i="78"/>
  <c r="E43" i="78"/>
  <c r="U44" i="78"/>
  <c r="T59" i="78"/>
  <c r="E27" i="79"/>
  <c r="U28" i="79"/>
  <c r="P43" i="79"/>
  <c r="Q53" i="79"/>
  <c r="E59" i="79"/>
  <c r="T60" i="79"/>
  <c r="Q53" i="80"/>
  <c r="Q59" i="80"/>
  <c r="U59" i="80" s="1"/>
  <c r="U60" i="80"/>
  <c r="E9" i="81"/>
  <c r="T10" i="81"/>
  <c r="Q9" i="82"/>
  <c r="Q8" i="82" s="1"/>
  <c r="U10" i="82"/>
  <c r="P53" i="82"/>
  <c r="P59" i="82"/>
  <c r="E53" i="83"/>
  <c r="T54" i="83"/>
  <c r="P9" i="84"/>
  <c r="P8" i="84" s="1"/>
  <c r="Q27" i="84"/>
  <c r="P43" i="84"/>
  <c r="P42" i="84" s="1"/>
  <c r="Q9" i="85"/>
  <c r="P27" i="85"/>
  <c r="Q43" i="85"/>
  <c r="Q42" i="85" s="1"/>
  <c r="U44" i="85"/>
  <c r="U9" i="86"/>
  <c r="P27" i="86"/>
  <c r="E43" i="86"/>
  <c r="U44" i="86"/>
  <c r="T59" i="86"/>
  <c r="E27" i="87"/>
  <c r="U28" i="87"/>
  <c r="P43" i="87"/>
  <c r="T44" i="87"/>
  <c r="Q53" i="87"/>
  <c r="E59" i="87"/>
  <c r="T60" i="87"/>
  <c r="Q53" i="88"/>
  <c r="Q59" i="88"/>
  <c r="E9" i="89"/>
  <c r="T10" i="89"/>
  <c r="Q9" i="90"/>
  <c r="Q8" i="90" s="1"/>
  <c r="U10" i="90"/>
  <c r="P53" i="90"/>
  <c r="P42" i="90" s="1"/>
  <c r="P59" i="90"/>
  <c r="E53" i="91"/>
  <c r="T54" i="91"/>
  <c r="P9" i="92"/>
  <c r="P8" i="92" s="1"/>
  <c r="P58" i="92" s="1"/>
  <c r="P62" i="92" s="1"/>
  <c r="T10" i="92"/>
  <c r="Q27" i="92"/>
  <c r="Q8" i="92" s="1"/>
  <c r="P43" i="92"/>
  <c r="P42" i="92" s="1"/>
  <c r="T44" i="92"/>
  <c r="Q9" i="93"/>
  <c r="P27" i="93"/>
  <c r="Q43" i="93"/>
  <c r="Q42" i="93" s="1"/>
  <c r="U44" i="93"/>
  <c r="U9" i="94"/>
  <c r="P27" i="94"/>
  <c r="P8" i="94" s="1"/>
  <c r="P58" i="94" s="1"/>
  <c r="P62" i="94" s="1"/>
  <c r="E43" i="94"/>
  <c r="U44" i="94"/>
  <c r="T53" i="94"/>
  <c r="T59" i="94"/>
  <c r="U10" i="95"/>
  <c r="E27" i="95"/>
  <c r="U28" i="95"/>
  <c r="P43" i="95"/>
  <c r="T44" i="95"/>
  <c r="E59" i="95"/>
  <c r="T60" i="95"/>
  <c r="T9" i="96"/>
  <c r="E9" i="97"/>
  <c r="T10" i="97"/>
  <c r="Q9" i="98"/>
  <c r="U10" i="98"/>
  <c r="E53" i="99"/>
  <c r="T54" i="99"/>
  <c r="P9" i="100"/>
  <c r="P8" i="100" s="1"/>
  <c r="T10" i="100"/>
  <c r="Q27" i="100"/>
  <c r="Q8" i="100" s="1"/>
  <c r="P43" i="100"/>
  <c r="P42" i="100" s="1"/>
  <c r="T44" i="100"/>
  <c r="Q9" i="101"/>
  <c r="P27" i="101"/>
  <c r="Q43" i="101"/>
  <c r="Q42" i="101" s="1"/>
  <c r="P27" i="102"/>
  <c r="P8" i="102" s="1"/>
  <c r="E43" i="102"/>
  <c r="U44" i="102"/>
  <c r="T53" i="102"/>
  <c r="T59" i="102"/>
  <c r="U10" i="103"/>
  <c r="E27" i="103"/>
  <c r="U28" i="103"/>
  <c r="U45" i="103"/>
  <c r="T45" i="103"/>
  <c r="U49" i="103"/>
  <c r="T49" i="103"/>
  <c r="E53" i="103"/>
  <c r="U54" i="103"/>
  <c r="T54" i="103"/>
  <c r="E59" i="103"/>
  <c r="U60" i="103"/>
  <c r="T60" i="103"/>
  <c r="U33" i="104"/>
  <c r="T33" i="104"/>
  <c r="U37" i="104"/>
  <c r="T37" i="104"/>
  <c r="U41" i="104"/>
  <c r="T41" i="104"/>
  <c r="U14" i="107"/>
  <c r="T14" i="107"/>
  <c r="U18" i="107"/>
  <c r="T18" i="107"/>
  <c r="U22" i="107"/>
  <c r="T22" i="107"/>
  <c r="U26" i="107"/>
  <c r="T26" i="107"/>
  <c r="U31" i="107"/>
  <c r="T31" i="107"/>
  <c r="U35" i="107"/>
  <c r="T35" i="107"/>
  <c r="U39" i="107"/>
  <c r="T39" i="107"/>
  <c r="E53" i="107"/>
  <c r="U54" i="107"/>
  <c r="T54" i="107"/>
  <c r="E59" i="107"/>
  <c r="U60" i="107"/>
  <c r="T60" i="107"/>
  <c r="U29" i="108"/>
  <c r="T29" i="108"/>
  <c r="U14" i="111"/>
  <c r="T14" i="111"/>
  <c r="U18" i="111"/>
  <c r="T18" i="111"/>
  <c r="U22" i="111"/>
  <c r="T22" i="111"/>
  <c r="U26" i="111"/>
  <c r="T26" i="111"/>
  <c r="U31" i="111"/>
  <c r="T31" i="111"/>
  <c r="U35" i="111"/>
  <c r="T35" i="111"/>
  <c r="U39" i="111"/>
  <c r="T39" i="111"/>
  <c r="E53" i="111"/>
  <c r="U54" i="111"/>
  <c r="T54" i="111"/>
  <c r="E59" i="111"/>
  <c r="U60" i="111"/>
  <c r="T60" i="111"/>
  <c r="U29" i="112"/>
  <c r="T29" i="112"/>
  <c r="U24" i="114"/>
  <c r="T24" i="114"/>
  <c r="U14" i="115"/>
  <c r="T14" i="115"/>
  <c r="U18" i="115"/>
  <c r="T18" i="115"/>
  <c r="U22" i="115"/>
  <c r="T22" i="115"/>
  <c r="U26" i="115"/>
  <c r="T26" i="115"/>
  <c r="U31" i="115"/>
  <c r="T31" i="115"/>
  <c r="U35" i="115"/>
  <c r="T35" i="115"/>
  <c r="U39" i="115"/>
  <c r="T39" i="115"/>
  <c r="E53" i="115"/>
  <c r="U54" i="115"/>
  <c r="T54" i="115"/>
  <c r="E59" i="115"/>
  <c r="U60" i="115"/>
  <c r="T60" i="115"/>
  <c r="U29" i="116"/>
  <c r="T29" i="116"/>
  <c r="U14" i="117"/>
  <c r="T14" i="117"/>
  <c r="U31" i="117"/>
  <c r="T31" i="117"/>
  <c r="U10" i="118"/>
  <c r="U12" i="118"/>
  <c r="T12" i="118"/>
  <c r="U16" i="118"/>
  <c r="T16" i="118"/>
  <c r="U20" i="118"/>
  <c r="T20" i="118"/>
  <c r="U24" i="118"/>
  <c r="T24" i="118"/>
  <c r="U56" i="118"/>
  <c r="T56" i="118"/>
  <c r="E9" i="119"/>
  <c r="U10" i="119"/>
  <c r="T10" i="119"/>
  <c r="U45" i="119"/>
  <c r="T45" i="119"/>
  <c r="U49" i="119"/>
  <c r="T49" i="119"/>
  <c r="Q9" i="120"/>
  <c r="U20" i="120"/>
  <c r="T20" i="120"/>
  <c r="U33" i="120"/>
  <c r="T33" i="120"/>
  <c r="P43" i="120"/>
  <c r="E9" i="121"/>
  <c r="U10" i="121"/>
  <c r="T10" i="121"/>
  <c r="U45" i="121"/>
  <c r="T45" i="121"/>
  <c r="U49" i="121"/>
  <c r="T49" i="121"/>
  <c r="U33" i="122"/>
  <c r="T33" i="122"/>
  <c r="U37" i="122"/>
  <c r="T37" i="122"/>
  <c r="U41" i="122"/>
  <c r="T41" i="122"/>
  <c r="U47" i="122"/>
  <c r="T47" i="122"/>
  <c r="U51" i="122"/>
  <c r="T51" i="122"/>
  <c r="U24" i="124"/>
  <c r="T24" i="124"/>
  <c r="U14" i="125"/>
  <c r="T14" i="125"/>
  <c r="U18" i="125"/>
  <c r="T18" i="125"/>
  <c r="U22" i="125"/>
  <c r="T22" i="125"/>
  <c r="U26" i="125"/>
  <c r="T26" i="125"/>
  <c r="U31" i="125"/>
  <c r="T31" i="125"/>
  <c r="U35" i="125"/>
  <c r="T35" i="125"/>
  <c r="U39" i="125"/>
  <c r="T39" i="125"/>
  <c r="E53" i="125"/>
  <c r="U54" i="125"/>
  <c r="T54" i="125"/>
  <c r="E59" i="125"/>
  <c r="U60" i="125"/>
  <c r="T60" i="125"/>
  <c r="U24" i="126"/>
  <c r="T24" i="126"/>
  <c r="U29" i="126"/>
  <c r="T29" i="126"/>
  <c r="U14" i="127"/>
  <c r="T14" i="127"/>
  <c r="U18" i="127"/>
  <c r="T18" i="127"/>
  <c r="U22" i="127"/>
  <c r="T22" i="127"/>
  <c r="U26" i="127"/>
  <c r="T26" i="127"/>
  <c r="U31" i="127"/>
  <c r="T31" i="127"/>
  <c r="U35" i="127"/>
  <c r="T35" i="127"/>
  <c r="U39" i="127"/>
  <c r="T39" i="127"/>
  <c r="E53" i="127"/>
  <c r="U54" i="127"/>
  <c r="T54" i="127"/>
  <c r="E59" i="127"/>
  <c r="U60" i="127"/>
  <c r="T60" i="127"/>
  <c r="U29" i="128"/>
  <c r="T29" i="128"/>
  <c r="U10" i="130"/>
  <c r="U12" i="130"/>
  <c r="T12" i="130"/>
  <c r="U16" i="130"/>
  <c r="T16" i="130"/>
  <c r="U20" i="130"/>
  <c r="T20" i="130"/>
  <c r="U24" i="130"/>
  <c r="T24" i="130"/>
  <c r="U56" i="130"/>
  <c r="T56" i="130"/>
  <c r="E9" i="131"/>
  <c r="U10" i="131"/>
  <c r="T10" i="131"/>
  <c r="U45" i="131"/>
  <c r="T45" i="131"/>
  <c r="U49" i="131"/>
  <c r="T49" i="131"/>
  <c r="U33" i="132"/>
  <c r="T33" i="132"/>
  <c r="U37" i="132"/>
  <c r="T37" i="132"/>
  <c r="U41" i="132"/>
  <c r="T41" i="132"/>
  <c r="U47" i="132"/>
  <c r="T47" i="132"/>
  <c r="U51" i="132"/>
  <c r="T51" i="132"/>
  <c r="U14" i="135"/>
  <c r="T14" i="135"/>
  <c r="U18" i="135"/>
  <c r="T18" i="135"/>
  <c r="U22" i="135"/>
  <c r="T22" i="135"/>
  <c r="U26" i="135"/>
  <c r="T26" i="135"/>
  <c r="U31" i="135"/>
  <c r="T31" i="135"/>
  <c r="U35" i="135"/>
  <c r="T35" i="135"/>
  <c r="U39" i="135"/>
  <c r="T39" i="135"/>
  <c r="E53" i="135"/>
  <c r="U54" i="135"/>
  <c r="T54" i="135"/>
  <c r="E59" i="135"/>
  <c r="U60" i="135"/>
  <c r="T60" i="135"/>
  <c r="U29" i="136"/>
  <c r="T29" i="136"/>
  <c r="U10" i="138"/>
  <c r="U12" i="138"/>
  <c r="T12" i="138"/>
  <c r="U16" i="138"/>
  <c r="T16" i="138"/>
  <c r="U20" i="138"/>
  <c r="T20" i="138"/>
  <c r="U24" i="138"/>
  <c r="T24" i="138"/>
  <c r="U56" i="138"/>
  <c r="T56" i="138"/>
  <c r="E9" i="139"/>
  <c r="U10" i="139"/>
  <c r="T10" i="139"/>
  <c r="U57" i="139"/>
  <c r="T57" i="139"/>
  <c r="U11" i="140"/>
  <c r="T11" i="140"/>
  <c r="T14" i="140"/>
  <c r="U14" i="140"/>
  <c r="P27" i="140"/>
  <c r="T16" i="141"/>
  <c r="U16" i="141"/>
  <c r="U35" i="141"/>
  <c r="T35" i="141"/>
  <c r="T39" i="142"/>
  <c r="U39" i="142"/>
  <c r="U46" i="142"/>
  <c r="T46" i="142"/>
  <c r="T56" i="143"/>
  <c r="U56" i="143"/>
  <c r="T26" i="144"/>
  <c r="U26" i="144"/>
  <c r="U14" i="145"/>
  <c r="T14" i="145"/>
  <c r="U39" i="145"/>
  <c r="T39" i="145"/>
  <c r="U45" i="145"/>
  <c r="T45" i="145"/>
  <c r="U47" i="146"/>
  <c r="T47" i="146"/>
  <c r="Q9" i="148"/>
  <c r="T22" i="148"/>
  <c r="U22" i="148"/>
  <c r="U13" i="149"/>
  <c r="T13" i="149"/>
  <c r="U18" i="149"/>
  <c r="T18" i="149"/>
  <c r="U30" i="149"/>
  <c r="T30" i="149"/>
  <c r="T33" i="149"/>
  <c r="U33" i="149"/>
  <c r="U52" i="149"/>
  <c r="T52" i="149"/>
  <c r="E27" i="150"/>
  <c r="U28" i="150"/>
  <c r="T28" i="150"/>
  <c r="T31" i="150"/>
  <c r="U31" i="150"/>
  <c r="U46" i="150"/>
  <c r="T46" i="150"/>
  <c r="U51" i="150"/>
  <c r="T51" i="150"/>
  <c r="U55" i="150"/>
  <c r="T55" i="150"/>
  <c r="E9" i="152"/>
  <c r="T10" i="152"/>
  <c r="U10" i="152"/>
  <c r="T18" i="152"/>
  <c r="U18" i="152"/>
  <c r="U23" i="152"/>
  <c r="T23" i="152"/>
  <c r="U17" i="153"/>
  <c r="T17" i="153"/>
  <c r="U22" i="153"/>
  <c r="T22" i="153"/>
  <c r="U31" i="153"/>
  <c r="T31" i="153"/>
  <c r="U34" i="153"/>
  <c r="T34" i="153"/>
  <c r="U39" i="153"/>
  <c r="T39" i="153"/>
  <c r="U45" i="153"/>
  <c r="T45" i="153"/>
  <c r="U29" i="154"/>
  <c r="T29" i="154"/>
  <c r="U32" i="154"/>
  <c r="T32" i="154"/>
  <c r="U37" i="154"/>
  <c r="T37" i="154"/>
  <c r="U50" i="154"/>
  <c r="T50" i="154"/>
  <c r="E53" i="154"/>
  <c r="T54" i="154"/>
  <c r="U54" i="154"/>
  <c r="T10" i="155"/>
  <c r="Q27" i="155"/>
  <c r="E53" i="155"/>
  <c r="U54" i="155"/>
  <c r="T54" i="155"/>
  <c r="U19" i="156"/>
  <c r="T19" i="156"/>
  <c r="U24" i="156"/>
  <c r="T24" i="156"/>
  <c r="P27" i="156"/>
  <c r="T16" i="157"/>
  <c r="U16" i="157"/>
  <c r="U35" i="157"/>
  <c r="T35" i="157"/>
  <c r="U38" i="157"/>
  <c r="T38" i="157"/>
  <c r="E43" i="157"/>
  <c r="U44" i="157"/>
  <c r="T44" i="157"/>
  <c r="U49" i="157"/>
  <c r="T49" i="157"/>
  <c r="U33" i="158"/>
  <c r="T33" i="158"/>
  <c r="T49" i="158"/>
  <c r="U49" i="158"/>
  <c r="U55" i="158"/>
  <c r="T55" i="158"/>
  <c r="U14" i="161"/>
  <c r="T14" i="161"/>
  <c r="T51" i="161"/>
  <c r="U51" i="161"/>
  <c r="E9" i="164"/>
  <c r="U10" i="164"/>
  <c r="T10" i="164"/>
  <c r="U14" i="164"/>
  <c r="T14" i="164"/>
  <c r="U18" i="164"/>
  <c r="T18" i="164"/>
  <c r="U22" i="164"/>
  <c r="T22" i="164"/>
  <c r="U50" i="166"/>
  <c r="T50" i="166"/>
  <c r="U47" i="169"/>
  <c r="T47" i="169"/>
  <c r="U52" i="169"/>
  <c r="T52" i="169"/>
  <c r="U29" i="183"/>
  <c r="T29" i="183"/>
  <c r="U34" i="183"/>
  <c r="T34" i="183"/>
  <c r="U40" i="189"/>
  <c r="T40" i="189"/>
  <c r="U47" i="191"/>
  <c r="T47" i="191"/>
  <c r="U50" i="210"/>
  <c r="T50" i="210"/>
  <c r="T30" i="212"/>
  <c r="U30" i="212"/>
  <c r="T38" i="212"/>
  <c r="U38" i="212"/>
  <c r="Q27" i="67"/>
  <c r="E43" i="67"/>
  <c r="P53" i="67"/>
  <c r="P59" i="67"/>
  <c r="E27" i="68"/>
  <c r="Q43" i="68"/>
  <c r="Q42" i="68" s="1"/>
  <c r="P9" i="69"/>
  <c r="Q27" i="69"/>
  <c r="E43" i="69"/>
  <c r="P53" i="69"/>
  <c r="P42" i="69" s="1"/>
  <c r="P59" i="69"/>
  <c r="E27" i="70"/>
  <c r="Q43" i="70"/>
  <c r="Q42" i="70" s="1"/>
  <c r="P9" i="71"/>
  <c r="P8" i="71" s="1"/>
  <c r="Q27" i="71"/>
  <c r="E43" i="71"/>
  <c r="P53" i="71"/>
  <c r="P59" i="71"/>
  <c r="E27" i="72"/>
  <c r="Q43" i="72"/>
  <c r="Q42" i="72" s="1"/>
  <c r="P9" i="73"/>
  <c r="P8" i="73" s="1"/>
  <c r="Q27" i="73"/>
  <c r="E43" i="73"/>
  <c r="P53" i="73"/>
  <c r="P59" i="73"/>
  <c r="E27" i="74"/>
  <c r="Q43" i="74"/>
  <c r="Q42" i="74" s="1"/>
  <c r="P9" i="75"/>
  <c r="P8" i="75" s="1"/>
  <c r="Q27" i="75"/>
  <c r="E43" i="75"/>
  <c r="P53" i="75"/>
  <c r="P59" i="75"/>
  <c r="E27" i="76"/>
  <c r="Q43" i="76"/>
  <c r="Q42" i="76" s="1"/>
  <c r="P9" i="77"/>
  <c r="Q27" i="77"/>
  <c r="E43" i="77"/>
  <c r="P53" i="77"/>
  <c r="P59" i="77"/>
  <c r="E27" i="78"/>
  <c r="Q43" i="78"/>
  <c r="Q42" i="78" s="1"/>
  <c r="P9" i="79"/>
  <c r="P8" i="79" s="1"/>
  <c r="Q27" i="79"/>
  <c r="E43" i="79"/>
  <c r="P53" i="79"/>
  <c r="P59" i="79"/>
  <c r="E27" i="80"/>
  <c r="Q43" i="80"/>
  <c r="Q42" i="80" s="1"/>
  <c r="P9" i="81"/>
  <c r="P8" i="81" s="1"/>
  <c r="Q27" i="81"/>
  <c r="E43" i="81"/>
  <c r="P53" i="81"/>
  <c r="P59" i="81"/>
  <c r="E27" i="82"/>
  <c r="Q43" i="82"/>
  <c r="P9" i="83"/>
  <c r="P8" i="83" s="1"/>
  <c r="Q27" i="83"/>
  <c r="E43" i="83"/>
  <c r="P53" i="83"/>
  <c r="P59" i="83"/>
  <c r="E27" i="84"/>
  <c r="Q43" i="84"/>
  <c r="Q42" i="84" s="1"/>
  <c r="P9" i="85"/>
  <c r="P8" i="85" s="1"/>
  <c r="Q27" i="85"/>
  <c r="E43" i="85"/>
  <c r="P53" i="85"/>
  <c r="P42" i="85" s="1"/>
  <c r="P59" i="85"/>
  <c r="E27" i="86"/>
  <c r="Q43" i="86"/>
  <c r="Q42" i="86" s="1"/>
  <c r="P9" i="87"/>
  <c r="P8" i="87" s="1"/>
  <c r="Q27" i="87"/>
  <c r="E43" i="87"/>
  <c r="P53" i="87"/>
  <c r="P59" i="87"/>
  <c r="E27" i="88"/>
  <c r="Q43" i="88"/>
  <c r="Q42" i="88" s="1"/>
  <c r="P9" i="89"/>
  <c r="P8" i="89" s="1"/>
  <c r="Q27" i="89"/>
  <c r="E43" i="89"/>
  <c r="P53" i="89"/>
  <c r="P59" i="89"/>
  <c r="E27" i="90"/>
  <c r="Q43" i="90"/>
  <c r="Q42" i="90" s="1"/>
  <c r="P9" i="91"/>
  <c r="P8" i="91" s="1"/>
  <c r="Q27" i="91"/>
  <c r="E43" i="91"/>
  <c r="P53" i="91"/>
  <c r="P59" i="91"/>
  <c r="E27" i="92"/>
  <c r="Q43" i="92"/>
  <c r="Q42" i="92" s="1"/>
  <c r="P9" i="93"/>
  <c r="P8" i="93" s="1"/>
  <c r="Q27" i="93"/>
  <c r="E43" i="93"/>
  <c r="P53" i="93"/>
  <c r="P59" i="93"/>
  <c r="E27" i="94"/>
  <c r="Q43" i="94"/>
  <c r="Q42" i="94" s="1"/>
  <c r="P9" i="95"/>
  <c r="P8" i="95" s="1"/>
  <c r="Q27" i="95"/>
  <c r="Q8" i="95" s="1"/>
  <c r="Q58" i="95" s="1"/>
  <c r="Q62" i="95" s="1"/>
  <c r="E43" i="95"/>
  <c r="P53" i="95"/>
  <c r="P59" i="95"/>
  <c r="E27" i="96"/>
  <c r="E8" i="96" s="1"/>
  <c r="Q43" i="96"/>
  <c r="Q42" i="96" s="1"/>
  <c r="P9" i="97"/>
  <c r="P8" i="97" s="1"/>
  <c r="Q27" i="97"/>
  <c r="E43" i="97"/>
  <c r="P53" i="97"/>
  <c r="P42" i="97" s="1"/>
  <c r="P59" i="97"/>
  <c r="E27" i="98"/>
  <c r="Q43" i="98"/>
  <c r="Q42" i="98" s="1"/>
  <c r="P9" i="99"/>
  <c r="P8" i="99" s="1"/>
  <c r="Q27" i="99"/>
  <c r="E43" i="99"/>
  <c r="P53" i="99"/>
  <c r="P59" i="99"/>
  <c r="E27" i="100"/>
  <c r="Q43" i="100"/>
  <c r="Q42" i="100" s="1"/>
  <c r="P9" i="101"/>
  <c r="Q27" i="101"/>
  <c r="E43" i="101"/>
  <c r="P53" i="101"/>
  <c r="P59" i="101"/>
  <c r="E27" i="102"/>
  <c r="Q43" i="102"/>
  <c r="Q42" i="102" s="1"/>
  <c r="P9" i="103"/>
  <c r="P8" i="103" s="1"/>
  <c r="Q27" i="103"/>
  <c r="Q8" i="103" s="1"/>
  <c r="E43" i="103"/>
  <c r="P53" i="103"/>
  <c r="P59" i="103"/>
  <c r="E27" i="104"/>
  <c r="Q43" i="104"/>
  <c r="Q42" i="104" s="1"/>
  <c r="P9" i="105"/>
  <c r="P8" i="105" s="1"/>
  <c r="Q27" i="105"/>
  <c r="E43" i="105"/>
  <c r="P53" i="105"/>
  <c r="P59" i="105"/>
  <c r="E27" i="106"/>
  <c r="Q43" i="106"/>
  <c r="Q42" i="106" s="1"/>
  <c r="P9" i="107"/>
  <c r="P8" i="107" s="1"/>
  <c r="Q27" i="107"/>
  <c r="E43" i="107"/>
  <c r="P53" i="107"/>
  <c r="P59" i="107"/>
  <c r="E27" i="108"/>
  <c r="Q43" i="108"/>
  <c r="Q42" i="108" s="1"/>
  <c r="P9" i="109"/>
  <c r="P8" i="109" s="1"/>
  <c r="Q27" i="109"/>
  <c r="E43" i="109"/>
  <c r="P53" i="109"/>
  <c r="P59" i="109"/>
  <c r="E27" i="110"/>
  <c r="Q43" i="110"/>
  <c r="Q42" i="110" s="1"/>
  <c r="P9" i="111"/>
  <c r="P8" i="111" s="1"/>
  <c r="Q27" i="111"/>
  <c r="E43" i="111"/>
  <c r="P53" i="111"/>
  <c r="P59" i="111"/>
  <c r="E27" i="112"/>
  <c r="Q43" i="112"/>
  <c r="Q42" i="112" s="1"/>
  <c r="P9" i="113"/>
  <c r="P8" i="113" s="1"/>
  <c r="Q27" i="113"/>
  <c r="E43" i="113"/>
  <c r="P53" i="113"/>
  <c r="P59" i="113"/>
  <c r="E27" i="114"/>
  <c r="Q43" i="114"/>
  <c r="Q42" i="114" s="1"/>
  <c r="P9" i="115"/>
  <c r="P8" i="115" s="1"/>
  <c r="Q27" i="115"/>
  <c r="E43" i="115"/>
  <c r="P53" i="115"/>
  <c r="P59" i="115"/>
  <c r="E27" i="116"/>
  <c r="Q43" i="116"/>
  <c r="Q42" i="116" s="1"/>
  <c r="P9" i="117"/>
  <c r="P8" i="117" s="1"/>
  <c r="Q27" i="117"/>
  <c r="E43" i="117"/>
  <c r="P53" i="117"/>
  <c r="P59" i="117"/>
  <c r="E27" i="118"/>
  <c r="Q43" i="118"/>
  <c r="Q42" i="118" s="1"/>
  <c r="P9" i="119"/>
  <c r="P8" i="119" s="1"/>
  <c r="Q27" i="119"/>
  <c r="E43" i="119"/>
  <c r="P53" i="119"/>
  <c r="P59" i="119"/>
  <c r="E27" i="120"/>
  <c r="Q43" i="120"/>
  <c r="Q42" i="120" s="1"/>
  <c r="P9" i="121"/>
  <c r="P8" i="121" s="1"/>
  <c r="Q27" i="121"/>
  <c r="E43" i="121"/>
  <c r="P53" i="121"/>
  <c r="P59" i="121"/>
  <c r="E27" i="122"/>
  <c r="Q43" i="122"/>
  <c r="Q42" i="122" s="1"/>
  <c r="P9" i="123"/>
  <c r="P8" i="123" s="1"/>
  <c r="Q27" i="123"/>
  <c r="E43" i="123"/>
  <c r="P53" i="123"/>
  <c r="P59" i="123"/>
  <c r="E27" i="124"/>
  <c r="Q43" i="124"/>
  <c r="Q42" i="124" s="1"/>
  <c r="P9" i="125"/>
  <c r="P8" i="125" s="1"/>
  <c r="Q27" i="125"/>
  <c r="E43" i="125"/>
  <c r="P53" i="125"/>
  <c r="P59" i="125"/>
  <c r="E27" i="126"/>
  <c r="Q43" i="126"/>
  <c r="Q42" i="126" s="1"/>
  <c r="P9" i="127"/>
  <c r="P8" i="127" s="1"/>
  <c r="Q27" i="127"/>
  <c r="E43" i="127"/>
  <c r="P53" i="127"/>
  <c r="P59" i="127"/>
  <c r="E27" i="128"/>
  <c r="Q43" i="128"/>
  <c r="Q42" i="128" s="1"/>
  <c r="P9" i="129"/>
  <c r="P8" i="129" s="1"/>
  <c r="Q27" i="129"/>
  <c r="E43" i="129"/>
  <c r="P53" i="129"/>
  <c r="P59" i="129"/>
  <c r="E27" i="130"/>
  <c r="Q43" i="130"/>
  <c r="Q42" i="130" s="1"/>
  <c r="P9" i="131"/>
  <c r="P8" i="131" s="1"/>
  <c r="Q27" i="131"/>
  <c r="E43" i="131"/>
  <c r="P53" i="131"/>
  <c r="P59" i="131"/>
  <c r="E27" i="132"/>
  <c r="Q43" i="132"/>
  <c r="Q42" i="132" s="1"/>
  <c r="P9" i="133"/>
  <c r="P8" i="133" s="1"/>
  <c r="Q27" i="133"/>
  <c r="E43" i="133"/>
  <c r="P53" i="133"/>
  <c r="P59" i="133"/>
  <c r="E27" i="134"/>
  <c r="Q43" i="134"/>
  <c r="Q42" i="134" s="1"/>
  <c r="P9" i="135"/>
  <c r="P8" i="135" s="1"/>
  <c r="Q27" i="135"/>
  <c r="E43" i="135"/>
  <c r="P53" i="135"/>
  <c r="P59" i="135"/>
  <c r="E27" i="136"/>
  <c r="Q43" i="136"/>
  <c r="Q42" i="136" s="1"/>
  <c r="P9" i="137"/>
  <c r="P8" i="137" s="1"/>
  <c r="Q27" i="137"/>
  <c r="E43" i="137"/>
  <c r="P53" i="137"/>
  <c r="P59" i="137"/>
  <c r="E27" i="138"/>
  <c r="Q43" i="138"/>
  <c r="Q42" i="138" s="1"/>
  <c r="P9" i="139"/>
  <c r="Q27" i="139"/>
  <c r="P53" i="139"/>
  <c r="P59" i="139"/>
  <c r="E53" i="140"/>
  <c r="T54" i="140"/>
  <c r="P9" i="141"/>
  <c r="P8" i="141" s="1"/>
  <c r="Q27" i="141"/>
  <c r="P43" i="141"/>
  <c r="P42" i="141" s="1"/>
  <c r="E53" i="141"/>
  <c r="Q9" i="142"/>
  <c r="P27" i="142"/>
  <c r="Q43" i="142"/>
  <c r="Q42" i="142" s="1"/>
  <c r="E9" i="143"/>
  <c r="P27" i="143"/>
  <c r="E43" i="143"/>
  <c r="U44" i="143"/>
  <c r="T59" i="143"/>
  <c r="E27" i="144"/>
  <c r="U28" i="144"/>
  <c r="P43" i="144"/>
  <c r="Q53" i="144"/>
  <c r="E59" i="144"/>
  <c r="T60" i="144"/>
  <c r="Q53" i="145"/>
  <c r="U54" i="145"/>
  <c r="Q59" i="145"/>
  <c r="U60" i="145"/>
  <c r="E9" i="146"/>
  <c r="T10" i="146"/>
  <c r="Q9" i="147"/>
  <c r="Q8" i="147" s="1"/>
  <c r="U10" i="147"/>
  <c r="P53" i="147"/>
  <c r="P59" i="147"/>
  <c r="E53" i="148"/>
  <c r="T54" i="148"/>
  <c r="P9" i="149"/>
  <c r="P8" i="149" s="1"/>
  <c r="Q27" i="149"/>
  <c r="P43" i="149"/>
  <c r="P42" i="149" s="1"/>
  <c r="E53" i="149"/>
  <c r="Q9" i="150"/>
  <c r="P27" i="150"/>
  <c r="Q43" i="150"/>
  <c r="Q42" i="150" s="1"/>
  <c r="E9" i="151"/>
  <c r="P27" i="151"/>
  <c r="E43" i="151"/>
  <c r="U44" i="151"/>
  <c r="T59" i="151"/>
  <c r="E27" i="152"/>
  <c r="U28" i="152"/>
  <c r="P43" i="152"/>
  <c r="Q53" i="152"/>
  <c r="E59" i="152"/>
  <c r="T60" i="152"/>
  <c r="Q53" i="153"/>
  <c r="U54" i="153"/>
  <c r="Q59" i="153"/>
  <c r="U60" i="153"/>
  <c r="E9" i="154"/>
  <c r="T10" i="154"/>
  <c r="Q9" i="155"/>
  <c r="U10" i="155"/>
  <c r="P53" i="155"/>
  <c r="P59" i="155"/>
  <c r="E53" i="156"/>
  <c r="T54" i="156"/>
  <c r="P9" i="157"/>
  <c r="P8" i="157" s="1"/>
  <c r="Q27" i="157"/>
  <c r="P43" i="157"/>
  <c r="P42" i="157" s="1"/>
  <c r="E53" i="157"/>
  <c r="Q9" i="158"/>
  <c r="P27" i="158"/>
  <c r="Q43" i="158"/>
  <c r="Q42" i="158" s="1"/>
  <c r="E9" i="159"/>
  <c r="P27" i="159"/>
  <c r="E43" i="159"/>
  <c r="U44" i="159"/>
  <c r="T59" i="159"/>
  <c r="E27" i="160"/>
  <c r="U28" i="160"/>
  <c r="P43" i="160"/>
  <c r="Q53" i="160"/>
  <c r="E59" i="160"/>
  <c r="T60" i="160"/>
  <c r="Q53" i="161"/>
  <c r="U54" i="161"/>
  <c r="Q59" i="161"/>
  <c r="U60" i="161"/>
  <c r="E9" i="162"/>
  <c r="T10" i="162"/>
  <c r="U14" i="162"/>
  <c r="T14" i="162"/>
  <c r="U18" i="162"/>
  <c r="T18" i="162"/>
  <c r="U22" i="162"/>
  <c r="T22" i="162"/>
  <c r="U26" i="162"/>
  <c r="T26" i="162"/>
  <c r="P27" i="162"/>
  <c r="U31" i="162"/>
  <c r="T31" i="162"/>
  <c r="U35" i="162"/>
  <c r="T35" i="162"/>
  <c r="U39" i="162"/>
  <c r="T39" i="162"/>
  <c r="U33" i="163"/>
  <c r="T33" i="163"/>
  <c r="U37" i="163"/>
  <c r="T37" i="163"/>
  <c r="U41" i="163"/>
  <c r="T41" i="163"/>
  <c r="U47" i="163"/>
  <c r="T47" i="163"/>
  <c r="U51" i="163"/>
  <c r="T51" i="163"/>
  <c r="U20" i="165"/>
  <c r="T20" i="165"/>
  <c r="U41" i="165"/>
  <c r="T41" i="165"/>
  <c r="U47" i="165"/>
  <c r="T47" i="165"/>
  <c r="U51" i="165"/>
  <c r="T51" i="165"/>
  <c r="U35" i="166"/>
  <c r="T35" i="166"/>
  <c r="T48" i="166"/>
  <c r="U48" i="166"/>
  <c r="U22" i="168"/>
  <c r="T22" i="168"/>
  <c r="E53" i="168"/>
  <c r="U54" i="168"/>
  <c r="T54" i="168"/>
  <c r="E59" i="168"/>
  <c r="U60" i="168"/>
  <c r="T60" i="168"/>
  <c r="U16" i="169"/>
  <c r="T16" i="169"/>
  <c r="U21" i="169"/>
  <c r="T21" i="169"/>
  <c r="U33" i="169"/>
  <c r="T33" i="169"/>
  <c r="U38" i="169"/>
  <c r="T38" i="169"/>
  <c r="E27" i="170"/>
  <c r="U28" i="170"/>
  <c r="T28" i="170"/>
  <c r="E43" i="170"/>
  <c r="T44" i="170"/>
  <c r="U44" i="170"/>
  <c r="U60" i="171"/>
  <c r="T13" i="172"/>
  <c r="U13" i="172"/>
  <c r="U26" i="172"/>
  <c r="T26" i="172"/>
  <c r="U55" i="172"/>
  <c r="T55" i="172"/>
  <c r="U12" i="173"/>
  <c r="T12" i="173"/>
  <c r="U17" i="173"/>
  <c r="T17" i="173"/>
  <c r="Q27" i="173"/>
  <c r="U37" i="173"/>
  <c r="T37" i="173"/>
  <c r="T30" i="174"/>
  <c r="U30" i="174"/>
  <c r="T48" i="174"/>
  <c r="U48" i="174"/>
  <c r="U20" i="175"/>
  <c r="T20" i="175"/>
  <c r="U25" i="175"/>
  <c r="T25" i="175"/>
  <c r="U29" i="175"/>
  <c r="T29" i="175"/>
  <c r="U34" i="175"/>
  <c r="T34" i="175"/>
  <c r="T46" i="175"/>
  <c r="U46" i="175"/>
  <c r="T55" i="175"/>
  <c r="U55" i="175"/>
  <c r="Q27" i="176"/>
  <c r="T38" i="176"/>
  <c r="U38" i="176"/>
  <c r="T48" i="176"/>
  <c r="U48" i="176"/>
  <c r="U22" i="178"/>
  <c r="T22" i="178"/>
  <c r="U13" i="179"/>
  <c r="T13" i="179"/>
  <c r="U30" i="179"/>
  <c r="T30" i="179"/>
  <c r="E43" i="179"/>
  <c r="U44" i="179"/>
  <c r="T44" i="179"/>
  <c r="U47" i="179"/>
  <c r="T47" i="179"/>
  <c r="U52" i="179"/>
  <c r="T52" i="179"/>
  <c r="P9" i="180"/>
  <c r="T10" i="180"/>
  <c r="T34" i="180"/>
  <c r="U34" i="180"/>
  <c r="T52" i="180"/>
  <c r="U52" i="180"/>
  <c r="E9" i="182"/>
  <c r="U10" i="182"/>
  <c r="T10" i="182"/>
  <c r="U15" i="182"/>
  <c r="T15" i="182"/>
  <c r="U61" i="182"/>
  <c r="T61" i="182"/>
  <c r="P9" i="183"/>
  <c r="T10" i="183"/>
  <c r="T15" i="183"/>
  <c r="U15" i="183"/>
  <c r="Q27" i="183"/>
  <c r="U44" i="183"/>
  <c r="U48" i="183"/>
  <c r="T48" i="183"/>
  <c r="U57" i="183"/>
  <c r="T57" i="183"/>
  <c r="U32" i="184"/>
  <c r="T32" i="184"/>
  <c r="U45" i="184"/>
  <c r="T45" i="184"/>
  <c r="U50" i="184"/>
  <c r="T50" i="184"/>
  <c r="U22" i="186"/>
  <c r="T22" i="186"/>
  <c r="E53" i="186"/>
  <c r="U54" i="186"/>
  <c r="T54" i="186"/>
  <c r="E59" i="186"/>
  <c r="U60" i="186"/>
  <c r="T60" i="186"/>
  <c r="U16" i="187"/>
  <c r="T16" i="187"/>
  <c r="U21" i="187"/>
  <c r="T21" i="187"/>
  <c r="U33" i="187"/>
  <c r="T33" i="187"/>
  <c r="T36" i="187"/>
  <c r="U36" i="187"/>
  <c r="U56" i="187"/>
  <c r="T56" i="187"/>
  <c r="T61" i="187"/>
  <c r="U61" i="187"/>
  <c r="U19" i="189"/>
  <c r="T19" i="189"/>
  <c r="U37" i="189"/>
  <c r="T37" i="189"/>
  <c r="U40" i="191"/>
  <c r="T40" i="191"/>
  <c r="U25" i="192"/>
  <c r="T25" i="192"/>
  <c r="U47" i="193"/>
  <c r="T47" i="193"/>
  <c r="U22" i="194"/>
  <c r="T22" i="194"/>
  <c r="U32" i="194"/>
  <c r="T32" i="194"/>
  <c r="U32" i="196"/>
  <c r="T32" i="196"/>
  <c r="U40" i="196"/>
  <c r="T40" i="196"/>
  <c r="U29" i="197"/>
  <c r="T29" i="197"/>
  <c r="U34" i="201"/>
  <c r="T34" i="201"/>
  <c r="T46" i="201"/>
  <c r="U46" i="201"/>
  <c r="U17" i="203"/>
  <c r="T17" i="203"/>
  <c r="U25" i="203"/>
  <c r="T25" i="203"/>
  <c r="U37" i="205"/>
  <c r="T37" i="205"/>
  <c r="U37" i="207"/>
  <c r="T37" i="207"/>
  <c r="Q43" i="207"/>
  <c r="Q42" i="207" s="1"/>
  <c r="U44" i="207"/>
  <c r="U32" i="210"/>
  <c r="T32" i="210"/>
  <c r="T38" i="210"/>
  <c r="U38" i="210"/>
  <c r="U29" i="213"/>
  <c r="T29" i="213"/>
  <c r="U48" i="213"/>
  <c r="T48" i="213"/>
  <c r="T55" i="213"/>
  <c r="U55" i="213"/>
  <c r="U57" i="215"/>
  <c r="T57" i="215"/>
  <c r="Q43" i="216"/>
  <c r="U44" i="216"/>
  <c r="T40" i="217"/>
  <c r="U40" i="217"/>
  <c r="U23" i="221"/>
  <c r="T23" i="221"/>
  <c r="U11" i="227"/>
  <c r="T11" i="227"/>
  <c r="E43" i="251"/>
  <c r="U44" i="251"/>
  <c r="T44" i="251"/>
  <c r="P43" i="103"/>
  <c r="Q53" i="103"/>
  <c r="E9" i="104"/>
  <c r="P27" i="104"/>
  <c r="E53" i="104"/>
  <c r="Q9" i="105"/>
  <c r="Q8" i="105" s="1"/>
  <c r="P43" i="105"/>
  <c r="P42" i="105" s="1"/>
  <c r="Q53" i="105"/>
  <c r="E9" i="106"/>
  <c r="P27" i="106"/>
  <c r="E53" i="106"/>
  <c r="Q9" i="107"/>
  <c r="P43" i="107"/>
  <c r="P42" i="107" s="1"/>
  <c r="Q53" i="107"/>
  <c r="E9" i="108"/>
  <c r="P27" i="108"/>
  <c r="E53" i="108"/>
  <c r="Q9" i="109"/>
  <c r="Q8" i="109" s="1"/>
  <c r="P43" i="109"/>
  <c r="P42" i="109" s="1"/>
  <c r="Q53" i="109"/>
  <c r="E9" i="110"/>
  <c r="P27" i="110"/>
  <c r="E53" i="110"/>
  <c r="Q9" i="111"/>
  <c r="Q8" i="111" s="1"/>
  <c r="P43" i="111"/>
  <c r="Q53" i="111"/>
  <c r="E9" i="112"/>
  <c r="P27" i="112"/>
  <c r="E53" i="112"/>
  <c r="Q9" i="113"/>
  <c r="Q8" i="113" s="1"/>
  <c r="P43" i="113"/>
  <c r="P42" i="113" s="1"/>
  <c r="Q53" i="113"/>
  <c r="E9" i="114"/>
  <c r="P27" i="114"/>
  <c r="E53" i="114"/>
  <c r="Q9" i="115"/>
  <c r="P43" i="115"/>
  <c r="P42" i="115" s="1"/>
  <c r="Q53" i="115"/>
  <c r="E9" i="116"/>
  <c r="P27" i="116"/>
  <c r="E53" i="116"/>
  <c r="Q9" i="117"/>
  <c r="Q8" i="117" s="1"/>
  <c r="P43" i="117"/>
  <c r="P42" i="117" s="1"/>
  <c r="Q53" i="117"/>
  <c r="E9" i="118"/>
  <c r="P27" i="118"/>
  <c r="E53" i="118"/>
  <c r="Q9" i="119"/>
  <c r="Q8" i="119" s="1"/>
  <c r="P43" i="119"/>
  <c r="Q53" i="119"/>
  <c r="E9" i="120"/>
  <c r="P27" i="120"/>
  <c r="E53" i="120"/>
  <c r="Q9" i="121"/>
  <c r="Q8" i="121" s="1"/>
  <c r="P43" i="121"/>
  <c r="P42" i="121" s="1"/>
  <c r="Q53" i="121"/>
  <c r="E9" i="122"/>
  <c r="P27" i="122"/>
  <c r="E53" i="122"/>
  <c r="Q9" i="123"/>
  <c r="P43" i="123"/>
  <c r="P42" i="123" s="1"/>
  <c r="Q53" i="123"/>
  <c r="E9" i="124"/>
  <c r="P27" i="124"/>
  <c r="E53" i="124"/>
  <c r="Q9" i="125"/>
  <c r="Q8" i="125" s="1"/>
  <c r="P43" i="125"/>
  <c r="P42" i="125" s="1"/>
  <c r="Q53" i="125"/>
  <c r="E9" i="126"/>
  <c r="P27" i="126"/>
  <c r="E53" i="126"/>
  <c r="Q9" i="127"/>
  <c r="Q8" i="127" s="1"/>
  <c r="P43" i="127"/>
  <c r="Q53" i="127"/>
  <c r="E9" i="128"/>
  <c r="P27" i="128"/>
  <c r="E53" i="128"/>
  <c r="Q9" i="129"/>
  <c r="Q8" i="129" s="1"/>
  <c r="P43" i="129"/>
  <c r="P42" i="129" s="1"/>
  <c r="Q53" i="129"/>
  <c r="E9" i="130"/>
  <c r="P27" i="130"/>
  <c r="E53" i="130"/>
  <c r="Q9" i="131"/>
  <c r="P43" i="131"/>
  <c r="P42" i="131" s="1"/>
  <c r="Q53" i="131"/>
  <c r="E9" i="132"/>
  <c r="P27" i="132"/>
  <c r="E53" i="132"/>
  <c r="Q9" i="133"/>
  <c r="Q8" i="133" s="1"/>
  <c r="P43" i="133"/>
  <c r="P42" i="133" s="1"/>
  <c r="Q53" i="133"/>
  <c r="E9" i="134"/>
  <c r="P27" i="134"/>
  <c r="E53" i="134"/>
  <c r="Q9" i="135"/>
  <c r="Q8" i="135" s="1"/>
  <c r="P43" i="135"/>
  <c r="Q53" i="135"/>
  <c r="E9" i="136"/>
  <c r="P27" i="136"/>
  <c r="E53" i="136"/>
  <c r="Q9" i="137"/>
  <c r="Q8" i="137" s="1"/>
  <c r="P43" i="137"/>
  <c r="P42" i="137" s="1"/>
  <c r="Q53" i="137"/>
  <c r="E9" i="138"/>
  <c r="P27" i="138"/>
  <c r="E53" i="138"/>
  <c r="Q9" i="139"/>
  <c r="Q53" i="139"/>
  <c r="E9" i="140"/>
  <c r="T10" i="140"/>
  <c r="Q9" i="141"/>
  <c r="Q8" i="141" s="1"/>
  <c r="E53" i="142"/>
  <c r="T54" i="142"/>
  <c r="P9" i="143"/>
  <c r="P8" i="143" s="1"/>
  <c r="T10" i="143"/>
  <c r="Q27" i="143"/>
  <c r="P43" i="143"/>
  <c r="E53" i="143"/>
  <c r="Q9" i="144"/>
  <c r="P27" i="144"/>
  <c r="Q43" i="144"/>
  <c r="Q42" i="144" s="1"/>
  <c r="E9" i="145"/>
  <c r="P27" i="145"/>
  <c r="E43" i="145"/>
  <c r="U44" i="145"/>
  <c r="T53" i="145"/>
  <c r="T59" i="145"/>
  <c r="E27" i="146"/>
  <c r="U28" i="146"/>
  <c r="P43" i="146"/>
  <c r="E59" i="146"/>
  <c r="T60" i="146"/>
  <c r="Q53" i="147"/>
  <c r="E9" i="148"/>
  <c r="T10" i="148"/>
  <c r="Q9" i="149"/>
  <c r="E53" i="150"/>
  <c r="T54" i="150"/>
  <c r="P9" i="151"/>
  <c r="T10" i="151"/>
  <c r="Q27" i="151"/>
  <c r="P43" i="151"/>
  <c r="E53" i="151"/>
  <c r="Q9" i="152"/>
  <c r="P27" i="152"/>
  <c r="Q43" i="152"/>
  <c r="Q42" i="152" s="1"/>
  <c r="E9" i="153"/>
  <c r="P27" i="153"/>
  <c r="E43" i="153"/>
  <c r="U44" i="153"/>
  <c r="T53" i="153"/>
  <c r="T59" i="153"/>
  <c r="E27" i="154"/>
  <c r="U28" i="154"/>
  <c r="P43" i="154"/>
  <c r="E59" i="154"/>
  <c r="T60" i="154"/>
  <c r="Q53" i="155"/>
  <c r="E9" i="156"/>
  <c r="T10" i="156"/>
  <c r="Q9" i="157"/>
  <c r="Q8" i="157" s="1"/>
  <c r="E53" i="158"/>
  <c r="T54" i="158"/>
  <c r="P9" i="159"/>
  <c r="P8" i="159" s="1"/>
  <c r="T10" i="159"/>
  <c r="Q27" i="159"/>
  <c r="P43" i="159"/>
  <c r="E53" i="159"/>
  <c r="Q9" i="160"/>
  <c r="P27" i="160"/>
  <c r="Q43" i="160"/>
  <c r="E9" i="161"/>
  <c r="P27" i="161"/>
  <c r="E43" i="161"/>
  <c r="U44" i="161"/>
  <c r="T53" i="161"/>
  <c r="U45" i="164"/>
  <c r="T45" i="164"/>
  <c r="U49" i="164"/>
  <c r="T49" i="164"/>
  <c r="E53" i="164"/>
  <c r="U54" i="164"/>
  <c r="T54" i="164"/>
  <c r="E59" i="164"/>
  <c r="U60" i="164"/>
  <c r="T60" i="164"/>
  <c r="U14" i="166"/>
  <c r="T14" i="166"/>
  <c r="U18" i="166"/>
  <c r="T18" i="166"/>
  <c r="U22" i="166"/>
  <c r="T22" i="166"/>
  <c r="U26" i="166"/>
  <c r="T26" i="166"/>
  <c r="T30" i="166"/>
  <c r="U30" i="166"/>
  <c r="U40" i="166"/>
  <c r="T40" i="166"/>
  <c r="U45" i="166"/>
  <c r="T45" i="166"/>
  <c r="T43" i="167"/>
  <c r="T17" i="168"/>
  <c r="U17" i="168"/>
  <c r="T11" i="169"/>
  <c r="U11" i="169"/>
  <c r="U24" i="169"/>
  <c r="T24" i="169"/>
  <c r="E27" i="169"/>
  <c r="T28" i="169"/>
  <c r="U28" i="169"/>
  <c r="U41" i="169"/>
  <c r="T41" i="169"/>
  <c r="T50" i="169"/>
  <c r="U50" i="169"/>
  <c r="U31" i="170"/>
  <c r="T31" i="170"/>
  <c r="U36" i="170"/>
  <c r="T36" i="170"/>
  <c r="T52" i="170"/>
  <c r="U52" i="170"/>
  <c r="T21" i="172"/>
  <c r="U21" i="172"/>
  <c r="U20" i="173"/>
  <c r="T20" i="173"/>
  <c r="T23" i="173"/>
  <c r="U23" i="173"/>
  <c r="T32" i="173"/>
  <c r="U32" i="173"/>
  <c r="U48" i="173"/>
  <c r="T48" i="173"/>
  <c r="U57" i="173"/>
  <c r="T57" i="173"/>
  <c r="T38" i="174"/>
  <c r="U38" i="174"/>
  <c r="T10" i="175"/>
  <c r="T15" i="175"/>
  <c r="U15" i="175"/>
  <c r="Q27" i="175"/>
  <c r="U37" i="175"/>
  <c r="T37" i="175"/>
  <c r="U32" i="176"/>
  <c r="T32" i="176"/>
  <c r="U45" i="176"/>
  <c r="T45" i="176"/>
  <c r="T43" i="177"/>
  <c r="T17" i="178"/>
  <c r="U17" i="178"/>
  <c r="E53" i="178"/>
  <c r="U54" i="178"/>
  <c r="T54" i="178"/>
  <c r="E59" i="178"/>
  <c r="U60" i="178"/>
  <c r="T60" i="178"/>
  <c r="U16" i="179"/>
  <c r="T16" i="179"/>
  <c r="U21" i="179"/>
  <c r="T21" i="179"/>
  <c r="U33" i="179"/>
  <c r="T33" i="179"/>
  <c r="U38" i="179"/>
  <c r="T38" i="179"/>
  <c r="E27" i="180"/>
  <c r="U28" i="180"/>
  <c r="T28" i="180"/>
  <c r="E43" i="180"/>
  <c r="T44" i="180"/>
  <c r="U44" i="180"/>
  <c r="U49" i="180"/>
  <c r="T49" i="180"/>
  <c r="Q9" i="181"/>
  <c r="U18" i="182"/>
  <c r="T18" i="182"/>
  <c r="U23" i="182"/>
  <c r="T23" i="182"/>
  <c r="T23" i="183"/>
  <c r="U23" i="183"/>
  <c r="T32" i="183"/>
  <c r="U32" i="183"/>
  <c r="T40" i="183"/>
  <c r="U40" i="183"/>
  <c r="U51" i="183"/>
  <c r="T51" i="183"/>
  <c r="U35" i="184"/>
  <c r="T35" i="184"/>
  <c r="U40" i="184"/>
  <c r="T40" i="184"/>
  <c r="Q43" i="184"/>
  <c r="T17" i="186"/>
  <c r="U17" i="186"/>
  <c r="T11" i="187"/>
  <c r="U11" i="187"/>
  <c r="U24" i="187"/>
  <c r="T24" i="187"/>
  <c r="E27" i="187"/>
  <c r="T28" i="187"/>
  <c r="U28" i="187"/>
  <c r="E43" i="187"/>
  <c r="U44" i="187"/>
  <c r="T44" i="187"/>
  <c r="U47" i="187"/>
  <c r="T47" i="187"/>
  <c r="U52" i="187"/>
  <c r="T52" i="187"/>
  <c r="P9" i="188"/>
  <c r="T10" i="188"/>
  <c r="T34" i="188"/>
  <c r="U34" i="188"/>
  <c r="U16" i="189"/>
  <c r="T16" i="189"/>
  <c r="U50" i="189"/>
  <c r="T50" i="189"/>
  <c r="U22" i="190"/>
  <c r="T22" i="190"/>
  <c r="U19" i="191"/>
  <c r="T19" i="191"/>
  <c r="U37" i="191"/>
  <c r="T37" i="191"/>
  <c r="U40" i="193"/>
  <c r="T40" i="193"/>
  <c r="Q27" i="194"/>
  <c r="T30" i="194"/>
  <c r="U30" i="194"/>
  <c r="T32" i="195"/>
  <c r="U32" i="195"/>
  <c r="T40" i="195"/>
  <c r="U40" i="195"/>
  <c r="U48" i="195"/>
  <c r="T48" i="195"/>
  <c r="T55" i="195"/>
  <c r="U55" i="195"/>
  <c r="T15" i="197"/>
  <c r="U15" i="197"/>
  <c r="T23" i="197"/>
  <c r="U23" i="197"/>
  <c r="T30" i="198"/>
  <c r="U30" i="198"/>
  <c r="T38" i="198"/>
  <c r="U38" i="198"/>
  <c r="U51" i="199"/>
  <c r="T51" i="199"/>
  <c r="U12" i="201"/>
  <c r="T12" i="201"/>
  <c r="U20" i="201"/>
  <c r="T20" i="201"/>
  <c r="U50" i="202"/>
  <c r="T50" i="202"/>
  <c r="T10" i="203"/>
  <c r="U57" i="203"/>
  <c r="T57" i="203"/>
  <c r="U32" i="206"/>
  <c r="T32" i="206"/>
  <c r="T38" i="206"/>
  <c r="U38" i="206"/>
  <c r="U29" i="209"/>
  <c r="T29" i="209"/>
  <c r="U48" i="209"/>
  <c r="T48" i="209"/>
  <c r="T55" i="209"/>
  <c r="U55" i="209"/>
  <c r="T32" i="211"/>
  <c r="U32" i="211"/>
  <c r="U37" i="211"/>
  <c r="T37" i="211"/>
  <c r="T46" i="211"/>
  <c r="U46" i="211"/>
  <c r="U12" i="213"/>
  <c r="T12" i="213"/>
  <c r="T15" i="213"/>
  <c r="U15" i="213"/>
  <c r="T23" i="213"/>
  <c r="U23" i="213"/>
  <c r="T32" i="215"/>
  <c r="U32" i="215"/>
  <c r="U34" i="217"/>
  <c r="T34" i="217"/>
  <c r="T30" i="218"/>
  <c r="U30" i="218"/>
  <c r="T38" i="218"/>
  <c r="U38" i="218"/>
  <c r="Q43" i="103"/>
  <c r="P9" i="104"/>
  <c r="P8" i="104" s="1"/>
  <c r="T10" i="104"/>
  <c r="Q27" i="104"/>
  <c r="E43" i="104"/>
  <c r="P53" i="104"/>
  <c r="T54" i="104"/>
  <c r="T60" i="104"/>
  <c r="E27" i="105"/>
  <c r="Q43" i="105"/>
  <c r="Q42" i="105" s="1"/>
  <c r="P9" i="106"/>
  <c r="T10" i="106"/>
  <c r="Q27" i="106"/>
  <c r="Q8" i="106" s="1"/>
  <c r="Q58" i="106" s="1"/>
  <c r="Q62" i="106" s="1"/>
  <c r="E43" i="106"/>
  <c r="P53" i="106"/>
  <c r="P42" i="106" s="1"/>
  <c r="T54" i="106"/>
  <c r="T60" i="106"/>
  <c r="E27" i="107"/>
  <c r="Q43" i="107"/>
  <c r="P9" i="108"/>
  <c r="P8" i="108" s="1"/>
  <c r="T10" i="108"/>
  <c r="Q27" i="108"/>
  <c r="Q8" i="108" s="1"/>
  <c r="Q58" i="108" s="1"/>
  <c r="Q62" i="108" s="1"/>
  <c r="E43" i="108"/>
  <c r="P53" i="108"/>
  <c r="P42" i="108" s="1"/>
  <c r="T54" i="108"/>
  <c r="P59" i="108"/>
  <c r="T60" i="108"/>
  <c r="E27" i="109"/>
  <c r="Q43" i="109"/>
  <c r="Q42" i="109" s="1"/>
  <c r="P9" i="110"/>
  <c r="P8" i="110" s="1"/>
  <c r="T10" i="110"/>
  <c r="Q27" i="110"/>
  <c r="Q8" i="110" s="1"/>
  <c r="E43" i="110"/>
  <c r="P53" i="110"/>
  <c r="P42" i="110" s="1"/>
  <c r="T54" i="110"/>
  <c r="T60" i="110"/>
  <c r="E27" i="111"/>
  <c r="Q43" i="111"/>
  <c r="Q42" i="111" s="1"/>
  <c r="P9" i="112"/>
  <c r="P8" i="112" s="1"/>
  <c r="T10" i="112"/>
  <c r="Q27" i="112"/>
  <c r="Q8" i="112" s="1"/>
  <c r="Q58" i="112" s="1"/>
  <c r="Q62" i="112" s="1"/>
  <c r="E43" i="112"/>
  <c r="P53" i="112"/>
  <c r="P42" i="112" s="1"/>
  <c r="T54" i="112"/>
  <c r="T60" i="112"/>
  <c r="E27" i="113"/>
  <c r="Q43" i="113"/>
  <c r="Q42" i="113" s="1"/>
  <c r="P9" i="114"/>
  <c r="T10" i="114"/>
  <c r="Q27" i="114"/>
  <c r="E43" i="114"/>
  <c r="P53" i="114"/>
  <c r="T54" i="114"/>
  <c r="T60" i="114"/>
  <c r="E27" i="115"/>
  <c r="Q43" i="115"/>
  <c r="P9" i="116"/>
  <c r="P8" i="116" s="1"/>
  <c r="T10" i="116"/>
  <c r="Q27" i="116"/>
  <c r="Q8" i="116" s="1"/>
  <c r="Q58" i="116" s="1"/>
  <c r="Q62" i="116" s="1"/>
  <c r="E43" i="116"/>
  <c r="P53" i="116"/>
  <c r="P42" i="116" s="1"/>
  <c r="T54" i="116"/>
  <c r="T60" i="116"/>
  <c r="E27" i="117"/>
  <c r="Q43" i="117"/>
  <c r="Q42" i="117" s="1"/>
  <c r="P9" i="118"/>
  <c r="P8" i="118" s="1"/>
  <c r="T10" i="118"/>
  <c r="Q27" i="118"/>
  <c r="Q8" i="118" s="1"/>
  <c r="Q58" i="118" s="1"/>
  <c r="Q62" i="118" s="1"/>
  <c r="E43" i="118"/>
  <c r="P53" i="118"/>
  <c r="P42" i="118" s="1"/>
  <c r="T54" i="118"/>
  <c r="T60" i="118"/>
  <c r="E27" i="119"/>
  <c r="Q43" i="119"/>
  <c r="Q42" i="119" s="1"/>
  <c r="P9" i="120"/>
  <c r="P8" i="120" s="1"/>
  <c r="T10" i="120"/>
  <c r="Q27" i="120"/>
  <c r="E43" i="120"/>
  <c r="P53" i="120"/>
  <c r="E27" i="121"/>
  <c r="Q43" i="121"/>
  <c r="Q42" i="121" s="1"/>
  <c r="P9" i="122"/>
  <c r="P8" i="122" s="1"/>
  <c r="T10" i="122"/>
  <c r="Q27" i="122"/>
  <c r="Q8" i="122" s="1"/>
  <c r="Q58" i="122" s="1"/>
  <c r="Q62" i="122" s="1"/>
  <c r="E43" i="122"/>
  <c r="P53" i="122"/>
  <c r="P42" i="122" s="1"/>
  <c r="T54" i="122"/>
  <c r="P59" i="122"/>
  <c r="T60" i="122"/>
  <c r="E27" i="123"/>
  <c r="Q43" i="123"/>
  <c r="P9" i="124"/>
  <c r="P8" i="124" s="1"/>
  <c r="T10" i="124"/>
  <c r="Q27" i="124"/>
  <c r="E43" i="124"/>
  <c r="P53" i="124"/>
  <c r="T54" i="124"/>
  <c r="T60" i="124"/>
  <c r="E27" i="125"/>
  <c r="Q43" i="125"/>
  <c r="Q42" i="125" s="1"/>
  <c r="P9" i="126"/>
  <c r="T10" i="126"/>
  <c r="Q27" i="126"/>
  <c r="E43" i="126"/>
  <c r="P53" i="126"/>
  <c r="P42" i="126" s="1"/>
  <c r="T54" i="126"/>
  <c r="T60" i="126"/>
  <c r="E27" i="127"/>
  <c r="Q43" i="127"/>
  <c r="P9" i="128"/>
  <c r="P8" i="128" s="1"/>
  <c r="T10" i="128"/>
  <c r="Q27" i="128"/>
  <c r="Q8" i="128" s="1"/>
  <c r="Q58" i="128" s="1"/>
  <c r="Q62" i="128" s="1"/>
  <c r="E43" i="128"/>
  <c r="P53" i="128"/>
  <c r="P42" i="128" s="1"/>
  <c r="T54" i="128"/>
  <c r="P59" i="128"/>
  <c r="T60" i="128"/>
  <c r="E27" i="129"/>
  <c r="Q43" i="129"/>
  <c r="Q42" i="129" s="1"/>
  <c r="P9" i="130"/>
  <c r="T10" i="130"/>
  <c r="Q27" i="130"/>
  <c r="Q8" i="130" s="1"/>
  <c r="Q58" i="130" s="1"/>
  <c r="Q62" i="130" s="1"/>
  <c r="E43" i="130"/>
  <c r="P53" i="130"/>
  <c r="P42" i="130" s="1"/>
  <c r="T54" i="130"/>
  <c r="P59" i="130"/>
  <c r="T60" i="130"/>
  <c r="E27" i="131"/>
  <c r="Q43" i="131"/>
  <c r="P9" i="132"/>
  <c r="P8" i="132" s="1"/>
  <c r="T10" i="132"/>
  <c r="Q27" i="132"/>
  <c r="Q8" i="132" s="1"/>
  <c r="Q58" i="132" s="1"/>
  <c r="Q62" i="132" s="1"/>
  <c r="E43" i="132"/>
  <c r="P53" i="132"/>
  <c r="P42" i="132" s="1"/>
  <c r="T54" i="132"/>
  <c r="T60" i="132"/>
  <c r="E27" i="133"/>
  <c r="Q43" i="133"/>
  <c r="Q42" i="133" s="1"/>
  <c r="P9" i="134"/>
  <c r="T10" i="134"/>
  <c r="Q27" i="134"/>
  <c r="Q8" i="134" s="1"/>
  <c r="Q58" i="134" s="1"/>
  <c r="Q62" i="134" s="1"/>
  <c r="E43" i="134"/>
  <c r="P53" i="134"/>
  <c r="P42" i="134" s="1"/>
  <c r="T54" i="134"/>
  <c r="T60" i="134"/>
  <c r="E27" i="135"/>
  <c r="Q43" i="135"/>
  <c r="P9" i="136"/>
  <c r="P8" i="136" s="1"/>
  <c r="T10" i="136"/>
  <c r="Q27" i="136"/>
  <c r="Q8" i="136" s="1"/>
  <c r="Q58" i="136" s="1"/>
  <c r="Q62" i="136" s="1"/>
  <c r="E43" i="136"/>
  <c r="P53" i="136"/>
  <c r="P42" i="136" s="1"/>
  <c r="T54" i="136"/>
  <c r="T60" i="136"/>
  <c r="E27" i="137"/>
  <c r="Q43" i="137"/>
  <c r="Q42" i="137" s="1"/>
  <c r="P9" i="138"/>
  <c r="T10" i="138"/>
  <c r="Q27" i="138"/>
  <c r="Q8" i="138" s="1"/>
  <c r="Q58" i="138" s="1"/>
  <c r="Q62" i="138" s="1"/>
  <c r="E43" i="138"/>
  <c r="P53" i="138"/>
  <c r="P42" i="138" s="1"/>
  <c r="T54" i="138"/>
  <c r="T60" i="138"/>
  <c r="E27" i="139"/>
  <c r="E43" i="139"/>
  <c r="U44" i="139"/>
  <c r="U56" i="139"/>
  <c r="U10" i="140"/>
  <c r="T15" i="140"/>
  <c r="U18" i="140"/>
  <c r="T23" i="140"/>
  <c r="E27" i="140"/>
  <c r="U28" i="140"/>
  <c r="P43" i="140"/>
  <c r="Q53" i="140"/>
  <c r="Q42" i="140" s="1"/>
  <c r="E59" i="140"/>
  <c r="T60" i="140"/>
  <c r="U12" i="141"/>
  <c r="T17" i="141"/>
  <c r="U20" i="141"/>
  <c r="T25" i="141"/>
  <c r="U29" i="141"/>
  <c r="T34" i="141"/>
  <c r="U37" i="141"/>
  <c r="T48" i="141"/>
  <c r="E9" i="142"/>
  <c r="T10" i="142"/>
  <c r="T32" i="142"/>
  <c r="U35" i="142"/>
  <c r="T40" i="142"/>
  <c r="Q9" i="143"/>
  <c r="Q8" i="143" s="1"/>
  <c r="U10" i="143"/>
  <c r="P53" i="143"/>
  <c r="T54" i="143"/>
  <c r="T57" i="143"/>
  <c r="P59" i="143"/>
  <c r="T60" i="143"/>
  <c r="T11" i="144"/>
  <c r="U14" i="144"/>
  <c r="T19" i="144"/>
  <c r="E53" i="144"/>
  <c r="T54" i="144"/>
  <c r="P9" i="145"/>
  <c r="P8" i="145" s="1"/>
  <c r="T10" i="145"/>
  <c r="T13" i="145"/>
  <c r="U16" i="145"/>
  <c r="T21" i="145"/>
  <c r="U24" i="145"/>
  <c r="Q27" i="145"/>
  <c r="T30" i="145"/>
  <c r="P43" i="145"/>
  <c r="P42" i="145" s="1"/>
  <c r="Q9" i="146"/>
  <c r="P27" i="146"/>
  <c r="T28" i="146"/>
  <c r="U31" i="146"/>
  <c r="T36" i="146"/>
  <c r="U39" i="146"/>
  <c r="Q43" i="146"/>
  <c r="Q42" i="146" s="1"/>
  <c r="T46" i="146"/>
  <c r="U9" i="147"/>
  <c r="P27" i="147"/>
  <c r="E43" i="147"/>
  <c r="U44" i="147"/>
  <c r="U56" i="147"/>
  <c r="U10" i="148"/>
  <c r="T15" i="148"/>
  <c r="U18" i="148"/>
  <c r="T23" i="148"/>
  <c r="U26" i="148"/>
  <c r="E27" i="148"/>
  <c r="U28" i="148"/>
  <c r="P43" i="148"/>
  <c r="Q53" i="148"/>
  <c r="Q42" i="148" s="1"/>
  <c r="E59" i="148"/>
  <c r="T60" i="148"/>
  <c r="U12" i="149"/>
  <c r="T17" i="149"/>
  <c r="U20" i="149"/>
  <c r="T25" i="149"/>
  <c r="U29" i="149"/>
  <c r="T34" i="149"/>
  <c r="U37" i="149"/>
  <c r="T48" i="149"/>
  <c r="U51" i="149"/>
  <c r="E9" i="150"/>
  <c r="T10" i="150"/>
  <c r="T32" i="150"/>
  <c r="U35" i="150"/>
  <c r="T40" i="150"/>
  <c r="U45" i="150"/>
  <c r="T50" i="150"/>
  <c r="U54" i="150"/>
  <c r="T61" i="150"/>
  <c r="Q9" i="151"/>
  <c r="U10" i="151"/>
  <c r="P53" i="151"/>
  <c r="T54" i="151"/>
  <c r="T57" i="151"/>
  <c r="P59" i="151"/>
  <c r="T60" i="151"/>
  <c r="T11" i="152"/>
  <c r="U14" i="152"/>
  <c r="T19" i="152"/>
  <c r="E53" i="152"/>
  <c r="T54" i="152"/>
  <c r="P9" i="153"/>
  <c r="P8" i="153" s="1"/>
  <c r="T10" i="153"/>
  <c r="T13" i="153"/>
  <c r="U16" i="153"/>
  <c r="T21" i="153"/>
  <c r="U24" i="153"/>
  <c r="Q27" i="153"/>
  <c r="T30" i="153"/>
  <c r="U33" i="153"/>
  <c r="T38" i="153"/>
  <c r="P43" i="153"/>
  <c r="P42" i="153" s="1"/>
  <c r="Q9" i="154"/>
  <c r="P27" i="154"/>
  <c r="T28" i="154"/>
  <c r="U31" i="154"/>
  <c r="T36" i="154"/>
  <c r="U39" i="154"/>
  <c r="Q43" i="154"/>
  <c r="Q42" i="154" s="1"/>
  <c r="T46" i="154"/>
  <c r="U49" i="154"/>
  <c r="P27" i="155"/>
  <c r="P8" i="155" s="1"/>
  <c r="E43" i="155"/>
  <c r="U44" i="155"/>
  <c r="U56" i="155"/>
  <c r="U10" i="156"/>
  <c r="T15" i="156"/>
  <c r="U18" i="156"/>
  <c r="T23" i="156"/>
  <c r="U26" i="156"/>
  <c r="E27" i="156"/>
  <c r="U28" i="156"/>
  <c r="P43" i="156"/>
  <c r="Q53" i="156"/>
  <c r="Q42" i="156" s="1"/>
  <c r="E59" i="156"/>
  <c r="T60" i="156"/>
  <c r="U12" i="157"/>
  <c r="T17" i="157"/>
  <c r="U20" i="157"/>
  <c r="T25" i="157"/>
  <c r="U29" i="157"/>
  <c r="T34" i="157"/>
  <c r="U37" i="157"/>
  <c r="T48" i="157"/>
  <c r="U51" i="157"/>
  <c r="E9" i="158"/>
  <c r="T10" i="158"/>
  <c r="T32" i="158"/>
  <c r="U35" i="158"/>
  <c r="T40" i="158"/>
  <c r="U45" i="158"/>
  <c r="Q9" i="159"/>
  <c r="Q8" i="159" s="1"/>
  <c r="U10" i="159"/>
  <c r="P53" i="159"/>
  <c r="T54" i="159"/>
  <c r="T57" i="159"/>
  <c r="P59" i="159"/>
  <c r="T60" i="159"/>
  <c r="T11" i="160"/>
  <c r="U14" i="160"/>
  <c r="T19" i="160"/>
  <c r="U22" i="160"/>
  <c r="E53" i="160"/>
  <c r="T54" i="160"/>
  <c r="P9" i="161"/>
  <c r="T10" i="161"/>
  <c r="T13" i="161"/>
  <c r="U16" i="161"/>
  <c r="T21" i="161"/>
  <c r="U24" i="161"/>
  <c r="Q27" i="161"/>
  <c r="T30" i="161"/>
  <c r="U33" i="161"/>
  <c r="T38" i="161"/>
  <c r="U41" i="161"/>
  <c r="P43" i="161"/>
  <c r="P42" i="161" s="1"/>
  <c r="T44" i="161"/>
  <c r="U47" i="161"/>
  <c r="Q9" i="162"/>
  <c r="U45" i="162"/>
  <c r="T45" i="162"/>
  <c r="U49" i="162"/>
  <c r="T49" i="162"/>
  <c r="E53" i="162"/>
  <c r="U54" i="162"/>
  <c r="T54" i="162"/>
  <c r="E59" i="162"/>
  <c r="U60" i="162"/>
  <c r="T60" i="162"/>
  <c r="U29" i="163"/>
  <c r="T29" i="163"/>
  <c r="U12" i="165"/>
  <c r="T12" i="165"/>
  <c r="U33" i="165"/>
  <c r="T33" i="165"/>
  <c r="T44" i="165"/>
  <c r="Q27" i="166"/>
  <c r="T38" i="166"/>
  <c r="U38" i="166"/>
  <c r="U11" i="168"/>
  <c r="T11" i="168"/>
  <c r="T25" i="168"/>
  <c r="U25" i="168"/>
  <c r="T57" i="168"/>
  <c r="U57" i="168"/>
  <c r="T19" i="169"/>
  <c r="U19" i="169"/>
  <c r="T36" i="169"/>
  <c r="U36" i="169"/>
  <c r="U56" i="169"/>
  <c r="T56" i="169"/>
  <c r="T61" i="169"/>
  <c r="U61" i="169"/>
  <c r="U39" i="170"/>
  <c r="T39" i="170"/>
  <c r="U46" i="170"/>
  <c r="T46" i="170"/>
  <c r="Q9" i="171"/>
  <c r="E9" i="172"/>
  <c r="U10" i="172"/>
  <c r="T10" i="172"/>
  <c r="U15" i="172"/>
  <c r="T15" i="172"/>
  <c r="U61" i="172"/>
  <c r="T61" i="172"/>
  <c r="T10" i="173"/>
  <c r="T15" i="173"/>
  <c r="U15" i="173"/>
  <c r="T40" i="173"/>
  <c r="U40" i="173"/>
  <c r="Q43" i="173"/>
  <c r="U51" i="173"/>
  <c r="T51" i="173"/>
  <c r="U32" i="174"/>
  <c r="T32" i="174"/>
  <c r="U45" i="174"/>
  <c r="T45" i="174"/>
  <c r="U50" i="174"/>
  <c r="T50" i="174"/>
  <c r="T23" i="175"/>
  <c r="U23" i="175"/>
  <c r="T32" i="175"/>
  <c r="U32" i="175"/>
  <c r="U48" i="175"/>
  <c r="T48" i="175"/>
  <c r="U57" i="175"/>
  <c r="T57" i="175"/>
  <c r="U35" i="176"/>
  <c r="T35" i="176"/>
  <c r="U40" i="176"/>
  <c r="T40" i="176"/>
  <c r="Q43" i="176"/>
  <c r="U44" i="176"/>
  <c r="T44" i="177"/>
  <c r="U11" i="178"/>
  <c r="T11" i="178"/>
  <c r="T25" i="178"/>
  <c r="U25" i="178"/>
  <c r="T11" i="179"/>
  <c r="U11" i="179"/>
  <c r="U24" i="179"/>
  <c r="T24" i="179"/>
  <c r="E27" i="179"/>
  <c r="T28" i="179"/>
  <c r="U28" i="179"/>
  <c r="U41" i="179"/>
  <c r="T41" i="179"/>
  <c r="T50" i="179"/>
  <c r="U50" i="179"/>
  <c r="U31" i="180"/>
  <c r="T31" i="180"/>
  <c r="U36" i="180"/>
  <c r="T36" i="180"/>
  <c r="T13" i="182"/>
  <c r="U13" i="182"/>
  <c r="U26" i="182"/>
  <c r="T26" i="182"/>
  <c r="U55" i="182"/>
  <c r="T55" i="182"/>
  <c r="U12" i="183"/>
  <c r="T12" i="183"/>
  <c r="U17" i="183"/>
  <c r="T17" i="183"/>
  <c r="T46" i="183"/>
  <c r="U46" i="183"/>
  <c r="T55" i="183"/>
  <c r="U55" i="183"/>
  <c r="T30" i="184"/>
  <c r="U30" i="184"/>
  <c r="T48" i="184"/>
  <c r="U48" i="184"/>
  <c r="T43" i="185"/>
  <c r="U11" i="186"/>
  <c r="T11" i="186"/>
  <c r="T25" i="186"/>
  <c r="U25" i="186"/>
  <c r="T57" i="186"/>
  <c r="U57" i="186"/>
  <c r="T19" i="187"/>
  <c r="U19" i="187"/>
  <c r="U38" i="187"/>
  <c r="T38" i="187"/>
  <c r="E27" i="188"/>
  <c r="U28" i="188"/>
  <c r="T28" i="188"/>
  <c r="U47" i="189"/>
  <c r="T47" i="189"/>
  <c r="Q27" i="190"/>
  <c r="U30" i="190"/>
  <c r="T30" i="190"/>
  <c r="U16" i="191"/>
  <c r="T16" i="191"/>
  <c r="U50" i="191"/>
  <c r="T50" i="191"/>
  <c r="U22" i="192"/>
  <c r="T22" i="192"/>
  <c r="U19" i="193"/>
  <c r="T19" i="193"/>
  <c r="U37" i="193"/>
  <c r="T37" i="193"/>
  <c r="U25" i="194"/>
  <c r="T25" i="194"/>
  <c r="U12" i="195"/>
  <c r="T12" i="195"/>
  <c r="U45" i="196"/>
  <c r="T45" i="196"/>
  <c r="U29" i="199"/>
  <c r="T29" i="199"/>
  <c r="U50" i="200"/>
  <c r="T50" i="200"/>
  <c r="T30" i="202"/>
  <c r="U30" i="202"/>
  <c r="T38" i="202"/>
  <c r="U38" i="202"/>
  <c r="U37" i="203"/>
  <c r="T37" i="203"/>
  <c r="U17" i="205"/>
  <c r="T17" i="205"/>
  <c r="U25" i="205"/>
  <c r="T25" i="205"/>
  <c r="U17" i="207"/>
  <c r="T17" i="207"/>
  <c r="U25" i="207"/>
  <c r="T25" i="207"/>
  <c r="U32" i="208"/>
  <c r="T32" i="208"/>
  <c r="T15" i="209"/>
  <c r="U15" i="209"/>
  <c r="T23" i="209"/>
  <c r="U23" i="209"/>
  <c r="U12" i="211"/>
  <c r="T12" i="211"/>
  <c r="U20" i="215"/>
  <c r="T20" i="215"/>
  <c r="U32" i="216"/>
  <c r="T32" i="216"/>
  <c r="U40" i="216"/>
  <c r="T40" i="216"/>
  <c r="U20" i="217"/>
  <c r="T20" i="217"/>
  <c r="Q43" i="139"/>
  <c r="Q42" i="139" s="1"/>
  <c r="P9" i="140"/>
  <c r="P8" i="140" s="1"/>
  <c r="Q27" i="140"/>
  <c r="Q8" i="140" s="1"/>
  <c r="E43" i="140"/>
  <c r="P53" i="140"/>
  <c r="P59" i="140"/>
  <c r="E27" i="141"/>
  <c r="Q43" i="141"/>
  <c r="Q42" i="141" s="1"/>
  <c r="P9" i="142"/>
  <c r="P8" i="142" s="1"/>
  <c r="Q27" i="142"/>
  <c r="E43" i="142"/>
  <c r="P53" i="142"/>
  <c r="P42" i="142" s="1"/>
  <c r="P59" i="142"/>
  <c r="E27" i="143"/>
  <c r="Q43" i="143"/>
  <c r="Q42" i="143" s="1"/>
  <c r="P9" i="144"/>
  <c r="P8" i="144" s="1"/>
  <c r="Q27" i="144"/>
  <c r="E43" i="144"/>
  <c r="P53" i="144"/>
  <c r="P59" i="144"/>
  <c r="E27" i="145"/>
  <c r="Q43" i="145"/>
  <c r="Q42" i="145" s="1"/>
  <c r="P9" i="146"/>
  <c r="P8" i="146" s="1"/>
  <c r="Q27" i="146"/>
  <c r="E43" i="146"/>
  <c r="P53" i="146"/>
  <c r="P59" i="146"/>
  <c r="E27" i="147"/>
  <c r="Q43" i="147"/>
  <c r="P9" i="148"/>
  <c r="Q27" i="148"/>
  <c r="E43" i="148"/>
  <c r="P53" i="148"/>
  <c r="P59" i="148"/>
  <c r="E27" i="149"/>
  <c r="Q43" i="149"/>
  <c r="Q42" i="149" s="1"/>
  <c r="P9" i="150"/>
  <c r="Q27" i="150"/>
  <c r="E43" i="150"/>
  <c r="P53" i="150"/>
  <c r="P42" i="150" s="1"/>
  <c r="P59" i="150"/>
  <c r="E27" i="151"/>
  <c r="Q43" i="151"/>
  <c r="Q42" i="151" s="1"/>
  <c r="P9" i="152"/>
  <c r="P8" i="152" s="1"/>
  <c r="Q27" i="152"/>
  <c r="E43" i="152"/>
  <c r="P53" i="152"/>
  <c r="P59" i="152"/>
  <c r="E27" i="153"/>
  <c r="Q43" i="153"/>
  <c r="Q42" i="153" s="1"/>
  <c r="P9" i="154"/>
  <c r="P8" i="154" s="1"/>
  <c r="Q27" i="154"/>
  <c r="E43" i="154"/>
  <c r="P53" i="154"/>
  <c r="P59" i="154"/>
  <c r="E27" i="155"/>
  <c r="Q43" i="155"/>
  <c r="Q42" i="155" s="1"/>
  <c r="P9" i="156"/>
  <c r="Q27" i="156"/>
  <c r="E43" i="156"/>
  <c r="P53" i="156"/>
  <c r="P59" i="156"/>
  <c r="E27" i="157"/>
  <c r="Q43" i="157"/>
  <c r="Q42" i="157" s="1"/>
  <c r="P9" i="158"/>
  <c r="P8" i="158" s="1"/>
  <c r="Q27" i="158"/>
  <c r="E43" i="158"/>
  <c r="P53" i="158"/>
  <c r="P59" i="158"/>
  <c r="E27" i="159"/>
  <c r="Q43" i="159"/>
  <c r="Q42" i="159" s="1"/>
  <c r="P9" i="160"/>
  <c r="P8" i="160" s="1"/>
  <c r="Q27" i="160"/>
  <c r="E43" i="160"/>
  <c r="P53" i="160"/>
  <c r="P59" i="160"/>
  <c r="E27" i="161"/>
  <c r="Q43" i="161"/>
  <c r="Q42" i="161" s="1"/>
  <c r="P9" i="162"/>
  <c r="P8" i="162" s="1"/>
  <c r="Q27" i="162"/>
  <c r="E43" i="162"/>
  <c r="P53" i="162"/>
  <c r="P59" i="162"/>
  <c r="E27" i="163"/>
  <c r="Q43" i="163"/>
  <c r="Q42" i="163" s="1"/>
  <c r="P9" i="164"/>
  <c r="P8" i="164" s="1"/>
  <c r="Q27" i="164"/>
  <c r="E43" i="164"/>
  <c r="P53" i="164"/>
  <c r="P59" i="164"/>
  <c r="E27" i="165"/>
  <c r="Q43" i="165"/>
  <c r="Q42" i="165" s="1"/>
  <c r="P9" i="166"/>
  <c r="P9" i="167"/>
  <c r="T10" i="167"/>
  <c r="Q27" i="167"/>
  <c r="Q43" i="167"/>
  <c r="Q42" i="167" s="1"/>
  <c r="U44" i="167"/>
  <c r="Q27" i="168"/>
  <c r="U27" i="168" s="1"/>
  <c r="U28" i="168"/>
  <c r="Q43" i="168"/>
  <c r="P53" i="168"/>
  <c r="P59" i="168"/>
  <c r="P43" i="169"/>
  <c r="P42" i="169" s="1"/>
  <c r="Q53" i="169"/>
  <c r="P27" i="170"/>
  <c r="P8" i="170" s="1"/>
  <c r="E53" i="170"/>
  <c r="U54" i="170"/>
  <c r="E59" i="170"/>
  <c r="U60" i="170"/>
  <c r="E27" i="171"/>
  <c r="T28" i="171"/>
  <c r="E43" i="171"/>
  <c r="P53" i="171"/>
  <c r="P9" i="172"/>
  <c r="E27" i="172"/>
  <c r="E43" i="172"/>
  <c r="T44" i="172"/>
  <c r="Q9" i="173"/>
  <c r="U10" i="173"/>
  <c r="Q59" i="173"/>
  <c r="E9" i="174"/>
  <c r="U10" i="174"/>
  <c r="Q9" i="175"/>
  <c r="Q8" i="175" s="1"/>
  <c r="U10" i="175"/>
  <c r="Q59" i="175"/>
  <c r="E9" i="176"/>
  <c r="U10" i="176"/>
  <c r="P9" i="177"/>
  <c r="T10" i="177"/>
  <c r="Q27" i="177"/>
  <c r="Q43" i="177"/>
  <c r="Q42" i="177" s="1"/>
  <c r="U44" i="177"/>
  <c r="Q27" i="178"/>
  <c r="U28" i="178"/>
  <c r="Q43" i="178"/>
  <c r="P53" i="178"/>
  <c r="P59" i="178"/>
  <c r="P43" i="179"/>
  <c r="P42" i="179" s="1"/>
  <c r="Q53" i="179"/>
  <c r="P27" i="180"/>
  <c r="E53" i="180"/>
  <c r="U54" i="180"/>
  <c r="E59" i="180"/>
  <c r="U60" i="180"/>
  <c r="E27" i="181"/>
  <c r="T28" i="181"/>
  <c r="E43" i="181"/>
  <c r="P53" i="181"/>
  <c r="P9" i="182"/>
  <c r="E27" i="182"/>
  <c r="E43" i="182"/>
  <c r="T44" i="182"/>
  <c r="Q9" i="183"/>
  <c r="Q8" i="183" s="1"/>
  <c r="U10" i="183"/>
  <c r="Q59" i="183"/>
  <c r="E9" i="184"/>
  <c r="U10" i="184"/>
  <c r="P9" i="185"/>
  <c r="T10" i="185"/>
  <c r="Q27" i="185"/>
  <c r="Q43" i="185"/>
  <c r="Q42" i="185" s="1"/>
  <c r="U44" i="185"/>
  <c r="Q27" i="186"/>
  <c r="U27" i="186" s="1"/>
  <c r="U28" i="186"/>
  <c r="Q43" i="186"/>
  <c r="P53" i="186"/>
  <c r="P59" i="186"/>
  <c r="P43" i="187"/>
  <c r="P42" i="187" s="1"/>
  <c r="Q53" i="187"/>
  <c r="P27" i="188"/>
  <c r="E43" i="188"/>
  <c r="U44" i="188"/>
  <c r="T44" i="188"/>
  <c r="U23" i="189"/>
  <c r="T23" i="189"/>
  <c r="E27" i="189"/>
  <c r="U28" i="189"/>
  <c r="T28" i="189"/>
  <c r="U55" i="189"/>
  <c r="T55" i="189"/>
  <c r="E9" i="190"/>
  <c r="U10" i="190"/>
  <c r="U13" i="190"/>
  <c r="T13" i="190"/>
  <c r="U34" i="190"/>
  <c r="T34" i="190"/>
  <c r="E43" i="190"/>
  <c r="U44" i="190"/>
  <c r="T44" i="190"/>
  <c r="U23" i="191"/>
  <c r="T23" i="191"/>
  <c r="E27" i="191"/>
  <c r="U28" i="191"/>
  <c r="T28" i="191"/>
  <c r="U55" i="191"/>
  <c r="T55" i="191"/>
  <c r="E9" i="192"/>
  <c r="U10" i="192"/>
  <c r="U13" i="192"/>
  <c r="T13" i="192"/>
  <c r="U34" i="192"/>
  <c r="T34" i="192"/>
  <c r="E43" i="192"/>
  <c r="U44" i="192"/>
  <c r="T44" i="192"/>
  <c r="U23" i="193"/>
  <c r="T23" i="193"/>
  <c r="E27" i="193"/>
  <c r="U28" i="193"/>
  <c r="T28" i="193"/>
  <c r="U55" i="193"/>
  <c r="T55" i="193"/>
  <c r="E9" i="194"/>
  <c r="U10" i="194"/>
  <c r="U13" i="194"/>
  <c r="T13" i="194"/>
  <c r="T48" i="194"/>
  <c r="U48" i="194"/>
  <c r="P9" i="195"/>
  <c r="T10" i="195"/>
  <c r="U17" i="195"/>
  <c r="T17" i="195"/>
  <c r="U25" i="195"/>
  <c r="T25" i="195"/>
  <c r="U37" i="195"/>
  <c r="T37" i="195"/>
  <c r="Q43" i="195"/>
  <c r="Q42" i="195" s="1"/>
  <c r="T46" i="195"/>
  <c r="U46" i="195"/>
  <c r="Q27" i="196"/>
  <c r="T30" i="196"/>
  <c r="U30" i="196"/>
  <c r="T38" i="196"/>
  <c r="U38" i="196"/>
  <c r="U20" i="197"/>
  <c r="T20" i="197"/>
  <c r="U34" i="197"/>
  <c r="T34" i="197"/>
  <c r="T40" i="197"/>
  <c r="U40" i="197"/>
  <c r="U51" i="197"/>
  <c r="T51" i="197"/>
  <c r="U35" i="198"/>
  <c r="T35" i="198"/>
  <c r="U50" i="198"/>
  <c r="T50" i="198"/>
  <c r="U12" i="199"/>
  <c r="T12" i="199"/>
  <c r="U20" i="199"/>
  <c r="T20" i="199"/>
  <c r="U34" i="199"/>
  <c r="T34" i="199"/>
  <c r="U57" i="199"/>
  <c r="T57" i="199"/>
  <c r="T48" i="200"/>
  <c r="U48" i="200"/>
  <c r="P9" i="201"/>
  <c r="T10" i="201"/>
  <c r="T32" i="201"/>
  <c r="U32" i="201"/>
  <c r="T40" i="201"/>
  <c r="U40" i="201"/>
  <c r="U51" i="201"/>
  <c r="T51" i="201"/>
  <c r="U35" i="202"/>
  <c r="T35" i="202"/>
  <c r="T48" i="202"/>
  <c r="U48" i="202"/>
  <c r="T15" i="203"/>
  <c r="U15" i="203"/>
  <c r="T23" i="203"/>
  <c r="U23" i="203"/>
  <c r="Q27" i="203"/>
  <c r="U29" i="203"/>
  <c r="T29" i="203"/>
  <c r="U48" i="203"/>
  <c r="T48" i="203"/>
  <c r="T55" i="203"/>
  <c r="U55" i="203"/>
  <c r="U32" i="204"/>
  <c r="T32" i="204"/>
  <c r="U40" i="204"/>
  <c r="T40" i="204"/>
  <c r="Q43" i="204"/>
  <c r="U45" i="204"/>
  <c r="T45" i="204"/>
  <c r="T15" i="205"/>
  <c r="U15" i="205"/>
  <c r="T23" i="205"/>
  <c r="U23" i="205"/>
  <c r="Q27" i="205"/>
  <c r="U29" i="205"/>
  <c r="T29" i="205"/>
  <c r="U48" i="205"/>
  <c r="T48" i="205"/>
  <c r="Q27" i="206"/>
  <c r="T30" i="206"/>
  <c r="U30" i="206"/>
  <c r="U50" i="206"/>
  <c r="T50" i="206"/>
  <c r="U12" i="207"/>
  <c r="T12" i="207"/>
  <c r="T15" i="207"/>
  <c r="U15" i="207"/>
  <c r="T23" i="207"/>
  <c r="U23" i="207"/>
  <c r="Q27" i="207"/>
  <c r="U29" i="207"/>
  <c r="T29" i="207"/>
  <c r="T46" i="207"/>
  <c r="U46" i="207"/>
  <c r="Q27" i="208"/>
  <c r="T30" i="208"/>
  <c r="U30" i="208"/>
  <c r="U35" i="208"/>
  <c r="T35" i="208"/>
  <c r="U20" i="209"/>
  <c r="T20" i="209"/>
  <c r="U34" i="209"/>
  <c r="T34" i="209"/>
  <c r="T46" i="209"/>
  <c r="U46" i="209"/>
  <c r="Q27" i="210"/>
  <c r="T30" i="210"/>
  <c r="U30" i="210"/>
  <c r="T48" i="210"/>
  <c r="U48" i="210"/>
  <c r="P9" i="211"/>
  <c r="T10" i="211"/>
  <c r="U17" i="211"/>
  <c r="T17" i="211"/>
  <c r="U25" i="211"/>
  <c r="T25" i="211"/>
  <c r="U51" i="211"/>
  <c r="T51" i="211"/>
  <c r="U35" i="212"/>
  <c r="T35" i="212"/>
  <c r="U50" i="212"/>
  <c r="T50" i="212"/>
  <c r="T10" i="213"/>
  <c r="U20" i="213"/>
  <c r="T20" i="213"/>
  <c r="U34" i="213"/>
  <c r="T34" i="213"/>
  <c r="T46" i="213"/>
  <c r="U46" i="213"/>
  <c r="Q27" i="214"/>
  <c r="T30" i="214"/>
  <c r="U30" i="214"/>
  <c r="U50" i="214"/>
  <c r="T50" i="214"/>
  <c r="U48" i="215"/>
  <c r="T48" i="215"/>
  <c r="T55" i="215"/>
  <c r="U55" i="215"/>
  <c r="Q27" i="216"/>
  <c r="T30" i="216"/>
  <c r="U30" i="216"/>
  <c r="T38" i="216"/>
  <c r="U38" i="216"/>
  <c r="U50" i="216"/>
  <c r="T50" i="216"/>
  <c r="U12" i="217"/>
  <c r="T12" i="217"/>
  <c r="T32" i="217"/>
  <c r="U32" i="217"/>
  <c r="U37" i="217"/>
  <c r="T37" i="217"/>
  <c r="Q43" i="217"/>
  <c r="Q42" i="217" s="1"/>
  <c r="U48" i="217"/>
  <c r="T48" i="217"/>
  <c r="U35" i="218"/>
  <c r="T35" i="218"/>
  <c r="T48" i="218"/>
  <c r="U48" i="218"/>
  <c r="U15" i="219"/>
  <c r="T15" i="219"/>
  <c r="U23" i="219"/>
  <c r="T23" i="219"/>
  <c r="U61" i="219"/>
  <c r="T61" i="219"/>
  <c r="U19" i="221"/>
  <c r="T19" i="221"/>
  <c r="U46" i="221"/>
  <c r="T46" i="221"/>
  <c r="U19" i="223"/>
  <c r="T19" i="223"/>
  <c r="E27" i="223"/>
  <c r="U28" i="223"/>
  <c r="T28" i="223"/>
  <c r="U17" i="224"/>
  <c r="T17" i="224"/>
  <c r="U30" i="224"/>
  <c r="T30" i="224"/>
  <c r="U11" i="226"/>
  <c r="T11" i="226"/>
  <c r="E59" i="231"/>
  <c r="U60" i="231"/>
  <c r="T60" i="231"/>
  <c r="T40" i="232"/>
  <c r="U40" i="232"/>
  <c r="U51" i="232"/>
  <c r="T51" i="232"/>
  <c r="U12" i="234"/>
  <c r="T12" i="234"/>
  <c r="T15" i="234"/>
  <c r="U15" i="234"/>
  <c r="U45" i="235"/>
  <c r="T45" i="235"/>
  <c r="U50" i="235"/>
  <c r="T50" i="235"/>
  <c r="U37" i="255"/>
  <c r="T37" i="255"/>
  <c r="U47" i="255"/>
  <c r="T47" i="255"/>
  <c r="P43" i="162"/>
  <c r="P42" i="162" s="1"/>
  <c r="Q53" i="162"/>
  <c r="E9" i="163"/>
  <c r="P27" i="163"/>
  <c r="E53" i="163"/>
  <c r="Q9" i="164"/>
  <c r="Q8" i="164" s="1"/>
  <c r="P43" i="164"/>
  <c r="P42" i="164" s="1"/>
  <c r="Q53" i="164"/>
  <c r="E9" i="165"/>
  <c r="P27" i="165"/>
  <c r="E53" i="165"/>
  <c r="Q9" i="166"/>
  <c r="E27" i="166"/>
  <c r="E43" i="166"/>
  <c r="T44" i="166"/>
  <c r="Q9" i="167"/>
  <c r="U10" i="167"/>
  <c r="E9" i="168"/>
  <c r="U10" i="168"/>
  <c r="P9" i="169"/>
  <c r="T10" i="169"/>
  <c r="Q27" i="169"/>
  <c r="Q43" i="169"/>
  <c r="Q42" i="169" s="1"/>
  <c r="Q27" i="170"/>
  <c r="Q43" i="170"/>
  <c r="P53" i="170"/>
  <c r="P59" i="170"/>
  <c r="P43" i="171"/>
  <c r="P42" i="171" s="1"/>
  <c r="T44" i="171"/>
  <c r="P27" i="172"/>
  <c r="E53" i="172"/>
  <c r="U54" i="172"/>
  <c r="E59" i="172"/>
  <c r="U60" i="172"/>
  <c r="E27" i="173"/>
  <c r="T28" i="173"/>
  <c r="E43" i="173"/>
  <c r="P9" i="174"/>
  <c r="T10" i="174"/>
  <c r="E27" i="174"/>
  <c r="E43" i="174"/>
  <c r="T44" i="174"/>
  <c r="E27" i="175"/>
  <c r="T28" i="175"/>
  <c r="E43" i="175"/>
  <c r="P9" i="176"/>
  <c r="T10" i="176"/>
  <c r="E27" i="176"/>
  <c r="E43" i="176"/>
  <c r="T44" i="176"/>
  <c r="Q9" i="177"/>
  <c r="Q8" i="177" s="1"/>
  <c r="U10" i="177"/>
  <c r="E9" i="178"/>
  <c r="U10" i="178"/>
  <c r="P9" i="179"/>
  <c r="T10" i="179"/>
  <c r="Q27" i="179"/>
  <c r="Q43" i="179"/>
  <c r="Q42" i="179" s="1"/>
  <c r="Q27" i="180"/>
  <c r="Q43" i="180"/>
  <c r="P53" i="180"/>
  <c r="P59" i="180"/>
  <c r="P43" i="181"/>
  <c r="P42" i="181" s="1"/>
  <c r="P27" i="182"/>
  <c r="E53" i="182"/>
  <c r="U54" i="182"/>
  <c r="E59" i="182"/>
  <c r="U60" i="182"/>
  <c r="E27" i="183"/>
  <c r="T28" i="183"/>
  <c r="E43" i="183"/>
  <c r="P9" i="184"/>
  <c r="T10" i="184"/>
  <c r="E27" i="184"/>
  <c r="E43" i="184"/>
  <c r="T44" i="184"/>
  <c r="Q9" i="185"/>
  <c r="Q8" i="185" s="1"/>
  <c r="Q58" i="185" s="1"/>
  <c r="Q62" i="185" s="1"/>
  <c r="U10" i="185"/>
  <c r="E9" i="186"/>
  <c r="U10" i="186"/>
  <c r="P9" i="187"/>
  <c r="T10" i="187"/>
  <c r="Q27" i="187"/>
  <c r="Q43" i="187"/>
  <c r="Q42" i="187" s="1"/>
  <c r="Q27" i="188"/>
  <c r="U38" i="188"/>
  <c r="T38" i="188"/>
  <c r="U48" i="188"/>
  <c r="T48" i="188"/>
  <c r="E53" i="188"/>
  <c r="U54" i="188"/>
  <c r="U57" i="188"/>
  <c r="T57" i="188"/>
  <c r="Q9" i="189"/>
  <c r="U11" i="189"/>
  <c r="T11" i="189"/>
  <c r="U32" i="189"/>
  <c r="T32" i="189"/>
  <c r="P43" i="189"/>
  <c r="U61" i="189"/>
  <c r="T61" i="189"/>
  <c r="P9" i="190"/>
  <c r="T10" i="190"/>
  <c r="U17" i="190"/>
  <c r="T17" i="190"/>
  <c r="U38" i="190"/>
  <c r="T38" i="190"/>
  <c r="U48" i="190"/>
  <c r="T48" i="190"/>
  <c r="E53" i="190"/>
  <c r="U54" i="190"/>
  <c r="U57" i="190"/>
  <c r="T57" i="190"/>
  <c r="Q9" i="191"/>
  <c r="U11" i="191"/>
  <c r="T11" i="191"/>
  <c r="U32" i="191"/>
  <c r="T32" i="191"/>
  <c r="P43" i="191"/>
  <c r="U61" i="191"/>
  <c r="T61" i="191"/>
  <c r="P9" i="192"/>
  <c r="T10" i="192"/>
  <c r="U17" i="192"/>
  <c r="T17" i="192"/>
  <c r="U38" i="192"/>
  <c r="T38" i="192"/>
  <c r="U48" i="192"/>
  <c r="T48" i="192"/>
  <c r="E53" i="192"/>
  <c r="U54" i="192"/>
  <c r="U57" i="192"/>
  <c r="T57" i="192"/>
  <c r="Q9" i="193"/>
  <c r="U11" i="193"/>
  <c r="T11" i="193"/>
  <c r="U32" i="193"/>
  <c r="T32" i="193"/>
  <c r="P43" i="193"/>
  <c r="U61" i="193"/>
  <c r="T61" i="193"/>
  <c r="P9" i="194"/>
  <c r="T10" i="194"/>
  <c r="U17" i="194"/>
  <c r="T17" i="194"/>
  <c r="U45" i="194"/>
  <c r="T45" i="194"/>
  <c r="T15" i="195"/>
  <c r="U15" i="195"/>
  <c r="T23" i="195"/>
  <c r="U23" i="195"/>
  <c r="Q27" i="195"/>
  <c r="U29" i="195"/>
  <c r="T29" i="195"/>
  <c r="U51" i="195"/>
  <c r="T51" i="195"/>
  <c r="U35" i="196"/>
  <c r="T35" i="196"/>
  <c r="U50" i="196"/>
  <c r="T50" i="196"/>
  <c r="U12" i="197"/>
  <c r="T12" i="197"/>
  <c r="T32" i="197"/>
  <c r="U32" i="197"/>
  <c r="U37" i="197"/>
  <c r="T37" i="197"/>
  <c r="Q43" i="197"/>
  <c r="Q42" i="197" s="1"/>
  <c r="U57" i="197"/>
  <c r="T57" i="197"/>
  <c r="T48" i="198"/>
  <c r="U48" i="198"/>
  <c r="T10" i="199"/>
  <c r="T32" i="199"/>
  <c r="U32" i="199"/>
  <c r="T40" i="199"/>
  <c r="U40" i="199"/>
  <c r="U48" i="199"/>
  <c r="T48" i="199"/>
  <c r="T55" i="199"/>
  <c r="U55" i="199"/>
  <c r="U32" i="200"/>
  <c r="T32" i="200"/>
  <c r="U40" i="200"/>
  <c r="T40" i="200"/>
  <c r="U45" i="200"/>
  <c r="T45" i="200"/>
  <c r="U17" i="201"/>
  <c r="T17" i="201"/>
  <c r="U25" i="201"/>
  <c r="T25" i="201"/>
  <c r="U37" i="201"/>
  <c r="T37" i="201"/>
  <c r="Q43" i="201"/>
  <c r="Q42" i="201" s="1"/>
  <c r="U57" i="201"/>
  <c r="T57" i="201"/>
  <c r="U45" i="202"/>
  <c r="T45" i="202"/>
  <c r="U20" i="203"/>
  <c r="T20" i="203"/>
  <c r="U34" i="203"/>
  <c r="T34" i="203"/>
  <c r="T46" i="203"/>
  <c r="U46" i="203"/>
  <c r="T30" i="204"/>
  <c r="U30" i="204"/>
  <c r="T38" i="204"/>
  <c r="U38" i="204"/>
  <c r="U20" i="205"/>
  <c r="T20" i="205"/>
  <c r="U34" i="205"/>
  <c r="T34" i="205"/>
  <c r="T46" i="205"/>
  <c r="U46" i="205"/>
  <c r="U35" i="206"/>
  <c r="T35" i="206"/>
  <c r="T48" i="206"/>
  <c r="U48" i="206"/>
  <c r="T10" i="207"/>
  <c r="U20" i="207"/>
  <c r="T20" i="207"/>
  <c r="U34" i="207"/>
  <c r="T34" i="207"/>
  <c r="U51" i="207"/>
  <c r="T51" i="207"/>
  <c r="U40" i="208"/>
  <c r="T40" i="208"/>
  <c r="U45" i="208"/>
  <c r="T45" i="208"/>
  <c r="U12" i="209"/>
  <c r="T12" i="209"/>
  <c r="T32" i="209"/>
  <c r="U32" i="209"/>
  <c r="T40" i="209"/>
  <c r="U40" i="209"/>
  <c r="U51" i="209"/>
  <c r="T51" i="209"/>
  <c r="U35" i="210"/>
  <c r="T35" i="210"/>
  <c r="U45" i="210"/>
  <c r="T45" i="210"/>
  <c r="T15" i="211"/>
  <c r="U15" i="211"/>
  <c r="T23" i="211"/>
  <c r="U23" i="211"/>
  <c r="U29" i="211"/>
  <c r="T29" i="211"/>
  <c r="U57" i="211"/>
  <c r="T57" i="211"/>
  <c r="T48" i="212"/>
  <c r="U48" i="212"/>
  <c r="T32" i="213"/>
  <c r="U32" i="213"/>
  <c r="T40" i="213"/>
  <c r="U40" i="213"/>
  <c r="U51" i="213"/>
  <c r="T51" i="213"/>
  <c r="U35" i="214"/>
  <c r="T35" i="214"/>
  <c r="T48" i="214"/>
  <c r="U48" i="214"/>
  <c r="P9" i="215"/>
  <c r="U12" i="215"/>
  <c r="T12" i="215"/>
  <c r="U17" i="215"/>
  <c r="T17" i="215"/>
  <c r="U25" i="215"/>
  <c r="T25" i="215"/>
  <c r="Q27" i="215"/>
  <c r="U29" i="215"/>
  <c r="T29" i="215"/>
  <c r="U34" i="215"/>
  <c r="T34" i="215"/>
  <c r="T40" i="215"/>
  <c r="U40" i="215"/>
  <c r="T46" i="215"/>
  <c r="U46" i="215"/>
  <c r="T60" i="215"/>
  <c r="U35" i="216"/>
  <c r="T35" i="216"/>
  <c r="T48" i="216"/>
  <c r="U48" i="216"/>
  <c r="P9" i="217"/>
  <c r="T10" i="217"/>
  <c r="U17" i="217"/>
  <c r="T17" i="217"/>
  <c r="U25" i="217"/>
  <c r="T25" i="217"/>
  <c r="T46" i="217"/>
  <c r="U46" i="217"/>
  <c r="T13" i="219"/>
  <c r="U13" i="219"/>
  <c r="T21" i="219"/>
  <c r="U21" i="219"/>
  <c r="U55" i="219"/>
  <c r="T55" i="219"/>
  <c r="U10" i="220"/>
  <c r="T61" i="220"/>
  <c r="U61" i="220"/>
  <c r="U15" i="221"/>
  <c r="T15" i="221"/>
  <c r="U36" i="221"/>
  <c r="T36" i="221"/>
  <c r="U61" i="225"/>
  <c r="T61" i="225"/>
  <c r="U46" i="227"/>
  <c r="T46" i="227"/>
  <c r="U14" i="229"/>
  <c r="T14" i="229"/>
  <c r="U19" i="229"/>
  <c r="T19" i="229"/>
  <c r="T57" i="231"/>
  <c r="U57" i="231"/>
  <c r="T48" i="233"/>
  <c r="U48" i="233"/>
  <c r="U47" i="236"/>
  <c r="T47" i="236"/>
  <c r="U30" i="239"/>
  <c r="T30" i="239"/>
  <c r="U34" i="239"/>
  <c r="T34" i="239"/>
  <c r="U52" i="239"/>
  <c r="T52" i="239"/>
  <c r="E27" i="162"/>
  <c r="Q43" i="162"/>
  <c r="P9" i="163"/>
  <c r="P8" i="163" s="1"/>
  <c r="T10" i="163"/>
  <c r="Q27" i="163"/>
  <c r="Q8" i="163" s="1"/>
  <c r="Q58" i="163" s="1"/>
  <c r="Q62" i="163" s="1"/>
  <c r="E43" i="163"/>
  <c r="P53" i="163"/>
  <c r="P42" i="163" s="1"/>
  <c r="T54" i="163"/>
  <c r="T60" i="163"/>
  <c r="E27" i="164"/>
  <c r="Q43" i="164"/>
  <c r="Q42" i="164" s="1"/>
  <c r="P9" i="165"/>
  <c r="T10" i="165"/>
  <c r="Q27" i="165"/>
  <c r="E43" i="165"/>
  <c r="P53" i="165"/>
  <c r="P42" i="165" s="1"/>
  <c r="T54" i="165"/>
  <c r="P59" i="165"/>
  <c r="T60" i="165"/>
  <c r="P27" i="166"/>
  <c r="T28" i="166"/>
  <c r="T31" i="166"/>
  <c r="U34" i="166"/>
  <c r="E53" i="166"/>
  <c r="U54" i="166"/>
  <c r="E59" i="166"/>
  <c r="U60" i="166"/>
  <c r="E27" i="167"/>
  <c r="T28" i="167"/>
  <c r="P53" i="167"/>
  <c r="P42" i="167" s="1"/>
  <c r="P9" i="168"/>
  <c r="P8" i="168" s="1"/>
  <c r="T10" i="168"/>
  <c r="U13" i="168"/>
  <c r="T18" i="168"/>
  <c r="U21" i="168"/>
  <c r="T26" i="168"/>
  <c r="E43" i="168"/>
  <c r="T44" i="168"/>
  <c r="Q9" i="169"/>
  <c r="U10" i="169"/>
  <c r="T12" i="169"/>
  <c r="U15" i="169"/>
  <c r="T20" i="169"/>
  <c r="U23" i="169"/>
  <c r="T29" i="169"/>
  <c r="U32" i="169"/>
  <c r="T37" i="169"/>
  <c r="U40" i="169"/>
  <c r="U46" i="169"/>
  <c r="T51" i="169"/>
  <c r="U55" i="169"/>
  <c r="E9" i="170"/>
  <c r="U10" i="170"/>
  <c r="U30" i="170"/>
  <c r="T35" i="170"/>
  <c r="U38" i="170"/>
  <c r="T45" i="170"/>
  <c r="U48" i="170"/>
  <c r="P9" i="171"/>
  <c r="Q27" i="171"/>
  <c r="Q43" i="171"/>
  <c r="Q42" i="171" s="1"/>
  <c r="U44" i="171"/>
  <c r="T60" i="171"/>
  <c r="T14" i="172"/>
  <c r="U17" i="172"/>
  <c r="T22" i="172"/>
  <c r="U25" i="172"/>
  <c r="Q27" i="172"/>
  <c r="Q43" i="172"/>
  <c r="P53" i="172"/>
  <c r="T54" i="172"/>
  <c r="U57" i="172"/>
  <c r="T60" i="172"/>
  <c r="U11" i="173"/>
  <c r="T16" i="173"/>
  <c r="U19" i="173"/>
  <c r="T24" i="173"/>
  <c r="U28" i="173"/>
  <c r="T33" i="173"/>
  <c r="U36" i="173"/>
  <c r="T41" i="173"/>
  <c r="P43" i="173"/>
  <c r="P42" i="173" s="1"/>
  <c r="T44" i="173"/>
  <c r="T47" i="173"/>
  <c r="U50" i="173"/>
  <c r="Q53" i="173"/>
  <c r="T56" i="173"/>
  <c r="U61" i="173"/>
  <c r="P27" i="174"/>
  <c r="T28" i="174"/>
  <c r="T31" i="174"/>
  <c r="U34" i="174"/>
  <c r="T39" i="174"/>
  <c r="U44" i="174"/>
  <c r="T49" i="174"/>
  <c r="U52" i="174"/>
  <c r="E53" i="174"/>
  <c r="U54" i="174"/>
  <c r="E59" i="174"/>
  <c r="U60" i="174"/>
  <c r="U11" i="175"/>
  <c r="T16" i="175"/>
  <c r="U19" i="175"/>
  <c r="T24" i="175"/>
  <c r="U28" i="175"/>
  <c r="T33" i="175"/>
  <c r="U36" i="175"/>
  <c r="T41" i="175"/>
  <c r="P43" i="175"/>
  <c r="P42" i="175" s="1"/>
  <c r="T44" i="175"/>
  <c r="T47" i="175"/>
  <c r="U50" i="175"/>
  <c r="Q53" i="175"/>
  <c r="Q42" i="175" s="1"/>
  <c r="T56" i="175"/>
  <c r="U61" i="175"/>
  <c r="P27" i="176"/>
  <c r="T28" i="176"/>
  <c r="T31" i="176"/>
  <c r="U34" i="176"/>
  <c r="T39" i="176"/>
  <c r="E53" i="176"/>
  <c r="U54" i="176"/>
  <c r="E59" i="176"/>
  <c r="U60" i="176"/>
  <c r="E27" i="177"/>
  <c r="T28" i="177"/>
  <c r="P53" i="177"/>
  <c r="P42" i="177" s="1"/>
  <c r="P9" i="178"/>
  <c r="P8" i="178" s="1"/>
  <c r="T10" i="178"/>
  <c r="U13" i="178"/>
  <c r="T18" i="178"/>
  <c r="U21" i="178"/>
  <c r="T26" i="178"/>
  <c r="U27" i="178"/>
  <c r="E43" i="178"/>
  <c r="T44" i="178"/>
  <c r="Q9" i="179"/>
  <c r="Q8" i="179" s="1"/>
  <c r="U10" i="179"/>
  <c r="T12" i="179"/>
  <c r="U15" i="179"/>
  <c r="T20" i="179"/>
  <c r="U23" i="179"/>
  <c r="T29" i="179"/>
  <c r="U32" i="179"/>
  <c r="T37" i="179"/>
  <c r="U40" i="179"/>
  <c r="U46" i="179"/>
  <c r="T51" i="179"/>
  <c r="U55" i="179"/>
  <c r="E9" i="180"/>
  <c r="U10" i="180"/>
  <c r="U30" i="180"/>
  <c r="T35" i="180"/>
  <c r="U38" i="180"/>
  <c r="P9" i="181"/>
  <c r="Q27" i="181"/>
  <c r="Q43" i="181"/>
  <c r="Q42" i="181" s="1"/>
  <c r="T14" i="182"/>
  <c r="U17" i="182"/>
  <c r="T22" i="182"/>
  <c r="U25" i="182"/>
  <c r="Q27" i="182"/>
  <c r="Q43" i="182"/>
  <c r="P53" i="182"/>
  <c r="T54" i="182"/>
  <c r="U57" i="182"/>
  <c r="T60" i="182"/>
  <c r="U11" i="183"/>
  <c r="T16" i="183"/>
  <c r="U19" i="183"/>
  <c r="T24" i="183"/>
  <c r="U28" i="183"/>
  <c r="T33" i="183"/>
  <c r="U36" i="183"/>
  <c r="T41" i="183"/>
  <c r="P43" i="183"/>
  <c r="P42" i="183" s="1"/>
  <c r="T44" i="183"/>
  <c r="T47" i="183"/>
  <c r="U50" i="183"/>
  <c r="Q53" i="183"/>
  <c r="Q42" i="183" s="1"/>
  <c r="T56" i="183"/>
  <c r="U61" i="183"/>
  <c r="P27" i="184"/>
  <c r="T28" i="184"/>
  <c r="T31" i="184"/>
  <c r="U34" i="184"/>
  <c r="T39" i="184"/>
  <c r="U44" i="184"/>
  <c r="T49" i="184"/>
  <c r="U52" i="184"/>
  <c r="E53" i="184"/>
  <c r="U54" i="184"/>
  <c r="E59" i="184"/>
  <c r="U60" i="184"/>
  <c r="E27" i="185"/>
  <c r="T28" i="185"/>
  <c r="U43" i="185"/>
  <c r="P53" i="185"/>
  <c r="P42" i="185" s="1"/>
  <c r="P9" i="186"/>
  <c r="P8" i="186" s="1"/>
  <c r="T10" i="186"/>
  <c r="U13" i="186"/>
  <c r="T18" i="186"/>
  <c r="U21" i="186"/>
  <c r="T26" i="186"/>
  <c r="E43" i="186"/>
  <c r="T44" i="186"/>
  <c r="Q9" i="187"/>
  <c r="Q8" i="187" s="1"/>
  <c r="Q58" i="187" s="1"/>
  <c r="Q62" i="187" s="1"/>
  <c r="U10" i="187"/>
  <c r="T12" i="187"/>
  <c r="U15" i="187"/>
  <c r="T20" i="187"/>
  <c r="U23" i="187"/>
  <c r="T29" i="187"/>
  <c r="U32" i="187"/>
  <c r="T37" i="187"/>
  <c r="U40" i="187"/>
  <c r="U46" i="187"/>
  <c r="T51" i="187"/>
  <c r="U55" i="187"/>
  <c r="Q59" i="187"/>
  <c r="E9" i="188"/>
  <c r="U10" i="188"/>
  <c r="U30" i="188"/>
  <c r="T35" i="188"/>
  <c r="T45" i="188"/>
  <c r="U52" i="188"/>
  <c r="T52" i="188"/>
  <c r="T54" i="188"/>
  <c r="E59" i="188"/>
  <c r="U60" i="188"/>
  <c r="U15" i="189"/>
  <c r="T15" i="189"/>
  <c r="T24" i="189"/>
  <c r="T29" i="189"/>
  <c r="U36" i="189"/>
  <c r="T36" i="189"/>
  <c r="Q43" i="189"/>
  <c r="Q42" i="189" s="1"/>
  <c r="U46" i="189"/>
  <c r="T46" i="189"/>
  <c r="T56" i="189"/>
  <c r="T14" i="190"/>
  <c r="U21" i="190"/>
  <c r="T21" i="190"/>
  <c r="P27" i="190"/>
  <c r="T35" i="190"/>
  <c r="T45" i="190"/>
  <c r="U52" i="190"/>
  <c r="T52" i="190"/>
  <c r="T54" i="190"/>
  <c r="E59" i="190"/>
  <c r="U60" i="190"/>
  <c r="U15" i="191"/>
  <c r="T15" i="191"/>
  <c r="T24" i="191"/>
  <c r="T29" i="191"/>
  <c r="U36" i="191"/>
  <c r="T36" i="191"/>
  <c r="Q43" i="191"/>
  <c r="Q42" i="191" s="1"/>
  <c r="U46" i="191"/>
  <c r="T46" i="191"/>
  <c r="T56" i="191"/>
  <c r="T14" i="192"/>
  <c r="U21" i="192"/>
  <c r="T21" i="192"/>
  <c r="P27" i="192"/>
  <c r="T35" i="192"/>
  <c r="T45" i="192"/>
  <c r="U52" i="192"/>
  <c r="T52" i="192"/>
  <c r="T54" i="192"/>
  <c r="E59" i="192"/>
  <c r="U60" i="192"/>
  <c r="U15" i="193"/>
  <c r="T15" i="193"/>
  <c r="T24" i="193"/>
  <c r="T29" i="193"/>
  <c r="U36" i="193"/>
  <c r="T36" i="193"/>
  <c r="Q43" i="193"/>
  <c r="Q42" i="193" s="1"/>
  <c r="U46" i="193"/>
  <c r="T46" i="193"/>
  <c r="T56" i="193"/>
  <c r="U21" i="194"/>
  <c r="T21" i="194"/>
  <c r="U20" i="195"/>
  <c r="T20" i="195"/>
  <c r="U34" i="195"/>
  <c r="T34" i="195"/>
  <c r="U57" i="195"/>
  <c r="T57" i="195"/>
  <c r="T48" i="196"/>
  <c r="U48" i="196"/>
  <c r="T10" i="197"/>
  <c r="U17" i="197"/>
  <c r="T17" i="197"/>
  <c r="U25" i="197"/>
  <c r="T25" i="197"/>
  <c r="U48" i="197"/>
  <c r="T48" i="197"/>
  <c r="T55" i="197"/>
  <c r="U55" i="197"/>
  <c r="U32" i="198"/>
  <c r="T32" i="198"/>
  <c r="U40" i="198"/>
  <c r="T40" i="198"/>
  <c r="U45" i="198"/>
  <c r="T45" i="198"/>
  <c r="U17" i="199"/>
  <c r="T17" i="199"/>
  <c r="U25" i="199"/>
  <c r="T25" i="199"/>
  <c r="U37" i="199"/>
  <c r="T37" i="199"/>
  <c r="Q43" i="199"/>
  <c r="Q42" i="199" s="1"/>
  <c r="T46" i="199"/>
  <c r="U46" i="199"/>
  <c r="Q27" i="200"/>
  <c r="T30" i="200"/>
  <c r="U30" i="200"/>
  <c r="T38" i="200"/>
  <c r="U38" i="200"/>
  <c r="T15" i="201"/>
  <c r="U15" i="201"/>
  <c r="T23" i="201"/>
  <c r="U23" i="201"/>
  <c r="Q27" i="201"/>
  <c r="U29" i="201"/>
  <c r="T29" i="201"/>
  <c r="U48" i="201"/>
  <c r="T48" i="201"/>
  <c r="T55" i="201"/>
  <c r="U55" i="201"/>
  <c r="U32" i="202"/>
  <c r="T32" i="202"/>
  <c r="U40" i="202"/>
  <c r="T40" i="202"/>
  <c r="Q43" i="202"/>
  <c r="U44" i="202"/>
  <c r="U12" i="203"/>
  <c r="T12" i="203"/>
  <c r="T32" i="203"/>
  <c r="U32" i="203"/>
  <c r="T40" i="203"/>
  <c r="U40" i="203"/>
  <c r="U51" i="203"/>
  <c r="T51" i="203"/>
  <c r="U35" i="204"/>
  <c r="T35" i="204"/>
  <c r="U50" i="204"/>
  <c r="T50" i="204"/>
  <c r="U12" i="205"/>
  <c r="T12" i="205"/>
  <c r="T32" i="205"/>
  <c r="U32" i="205"/>
  <c r="T40" i="205"/>
  <c r="U40" i="205"/>
  <c r="U51" i="205"/>
  <c r="T51" i="205"/>
  <c r="U57" i="205"/>
  <c r="T57" i="205"/>
  <c r="U40" i="206"/>
  <c r="T40" i="206"/>
  <c r="Q43" i="206"/>
  <c r="U45" i="206"/>
  <c r="T45" i="206"/>
  <c r="T32" i="207"/>
  <c r="U32" i="207"/>
  <c r="T40" i="207"/>
  <c r="U40" i="207"/>
  <c r="U57" i="207"/>
  <c r="T57" i="207"/>
  <c r="T38" i="208"/>
  <c r="U38" i="208"/>
  <c r="U50" i="208"/>
  <c r="T50" i="208"/>
  <c r="T10" i="209"/>
  <c r="U17" i="209"/>
  <c r="T17" i="209"/>
  <c r="U25" i="209"/>
  <c r="T25" i="209"/>
  <c r="U37" i="209"/>
  <c r="T37" i="209"/>
  <c r="Q43" i="209"/>
  <c r="Q42" i="209" s="1"/>
  <c r="U57" i="209"/>
  <c r="T57" i="209"/>
  <c r="U40" i="210"/>
  <c r="T40" i="210"/>
  <c r="Q43" i="210"/>
  <c r="U44" i="210"/>
  <c r="U20" i="211"/>
  <c r="T20" i="211"/>
  <c r="U34" i="211"/>
  <c r="T34" i="211"/>
  <c r="T40" i="211"/>
  <c r="U40" i="211"/>
  <c r="U48" i="211"/>
  <c r="T48" i="211"/>
  <c r="T55" i="211"/>
  <c r="U55" i="211"/>
  <c r="U32" i="212"/>
  <c r="T32" i="212"/>
  <c r="U40" i="212"/>
  <c r="T40" i="212"/>
  <c r="Q43" i="212"/>
  <c r="U45" i="212"/>
  <c r="T45" i="212"/>
  <c r="U17" i="213"/>
  <c r="T17" i="213"/>
  <c r="U25" i="213"/>
  <c r="T25" i="213"/>
  <c r="U37" i="213"/>
  <c r="T37" i="213"/>
  <c r="Q43" i="213"/>
  <c r="Q42" i="213" s="1"/>
  <c r="U57" i="213"/>
  <c r="T57" i="213"/>
  <c r="U40" i="214"/>
  <c r="T40" i="214"/>
  <c r="Q43" i="214"/>
  <c r="U45" i="214"/>
  <c r="T45" i="214"/>
  <c r="T15" i="215"/>
  <c r="U15" i="215"/>
  <c r="T23" i="215"/>
  <c r="U23" i="215"/>
  <c r="U37" i="215"/>
  <c r="T37" i="215"/>
  <c r="Q43" i="215"/>
  <c r="Q42" i="215" s="1"/>
  <c r="U51" i="215"/>
  <c r="T51" i="215"/>
  <c r="U45" i="216"/>
  <c r="T45" i="216"/>
  <c r="T15" i="217"/>
  <c r="U15" i="217"/>
  <c r="T23" i="217"/>
  <c r="U23" i="217"/>
  <c r="Q27" i="217"/>
  <c r="U29" i="217"/>
  <c r="T29" i="217"/>
  <c r="U51" i="217"/>
  <c r="T51" i="217"/>
  <c r="U57" i="217"/>
  <c r="T57" i="217"/>
  <c r="U32" i="218"/>
  <c r="T32" i="218"/>
  <c r="U40" i="218"/>
  <c r="T40" i="218"/>
  <c r="U45" i="218"/>
  <c r="T45" i="218"/>
  <c r="E9" i="219"/>
  <c r="U10" i="219"/>
  <c r="T10" i="219"/>
  <c r="U18" i="219"/>
  <c r="T18" i="219"/>
  <c r="U26" i="219"/>
  <c r="T26" i="219"/>
  <c r="U19" i="222"/>
  <c r="T19" i="222"/>
  <c r="E27" i="222"/>
  <c r="U28" i="222"/>
  <c r="T28" i="222"/>
  <c r="U19" i="225"/>
  <c r="T19" i="225"/>
  <c r="E27" i="225"/>
  <c r="U28" i="225"/>
  <c r="T28" i="225"/>
  <c r="U46" i="226"/>
  <c r="T46" i="226"/>
  <c r="U36" i="227"/>
  <c r="T36" i="227"/>
  <c r="U11" i="231"/>
  <c r="T11" i="231"/>
  <c r="T25" i="231"/>
  <c r="U25" i="231"/>
  <c r="U12" i="232"/>
  <c r="T12" i="232"/>
  <c r="U17" i="232"/>
  <c r="T17" i="232"/>
  <c r="T30" i="233"/>
  <c r="U30" i="233"/>
  <c r="U32" i="235"/>
  <c r="T32" i="235"/>
  <c r="U50" i="238"/>
  <c r="T50" i="238"/>
  <c r="U55" i="238"/>
  <c r="T55" i="238"/>
  <c r="U22" i="246"/>
  <c r="T22" i="246"/>
  <c r="U21" i="248"/>
  <c r="T21" i="248"/>
  <c r="U25" i="248"/>
  <c r="T25" i="248"/>
  <c r="T10" i="254"/>
  <c r="U17" i="254"/>
  <c r="T17" i="254"/>
  <c r="Q9" i="195"/>
  <c r="Q8" i="195" s="1"/>
  <c r="Q58" i="195" s="1"/>
  <c r="Q62" i="195" s="1"/>
  <c r="U10" i="195"/>
  <c r="Q59" i="195"/>
  <c r="E9" i="196"/>
  <c r="U10" i="196"/>
  <c r="Q9" i="197"/>
  <c r="Q8" i="197" s="1"/>
  <c r="Q58" i="197" s="1"/>
  <c r="Q62" i="197" s="1"/>
  <c r="U10" i="197"/>
  <c r="Q59" i="197"/>
  <c r="E9" i="198"/>
  <c r="U10" i="198"/>
  <c r="Q9" i="199"/>
  <c r="Q8" i="199" s="1"/>
  <c r="Q58" i="199" s="1"/>
  <c r="U10" i="199"/>
  <c r="Q59" i="199"/>
  <c r="E9" i="200"/>
  <c r="U10" i="200"/>
  <c r="Q9" i="201"/>
  <c r="Q8" i="201" s="1"/>
  <c r="Q58" i="201" s="1"/>
  <c r="U10" i="201"/>
  <c r="Q59" i="201"/>
  <c r="E9" i="202"/>
  <c r="U10" i="202"/>
  <c r="Q9" i="203"/>
  <c r="Q8" i="203" s="1"/>
  <c r="Q58" i="203" s="1"/>
  <c r="Q62" i="203" s="1"/>
  <c r="U10" i="203"/>
  <c r="Q59" i="203"/>
  <c r="E9" i="204"/>
  <c r="U10" i="204"/>
  <c r="Q9" i="205"/>
  <c r="U10" i="205"/>
  <c r="Q59" i="205"/>
  <c r="E9" i="206"/>
  <c r="U10" i="206"/>
  <c r="Q9" i="207"/>
  <c r="U10" i="207"/>
  <c r="Q59" i="207"/>
  <c r="E9" i="208"/>
  <c r="U10" i="208"/>
  <c r="Q9" i="209"/>
  <c r="Q8" i="209" s="1"/>
  <c r="U10" i="209"/>
  <c r="Q59" i="209"/>
  <c r="E9" i="210"/>
  <c r="U10" i="210"/>
  <c r="Q9" i="211"/>
  <c r="Q8" i="211" s="1"/>
  <c r="Q58" i="211" s="1"/>
  <c r="Q62" i="211" s="1"/>
  <c r="U10" i="211"/>
  <c r="Q59" i="211"/>
  <c r="E9" i="212"/>
  <c r="U10" i="212"/>
  <c r="Q9" i="213"/>
  <c r="Q8" i="213" s="1"/>
  <c r="Q58" i="213" s="1"/>
  <c r="Q62" i="213" s="1"/>
  <c r="U10" i="213"/>
  <c r="Q59" i="213"/>
  <c r="E9" i="214"/>
  <c r="U10" i="214"/>
  <c r="Q9" i="215"/>
  <c r="Q59" i="215"/>
  <c r="U60" i="215"/>
  <c r="E9" i="216"/>
  <c r="U10" i="216"/>
  <c r="Q9" i="217"/>
  <c r="Q8" i="217" s="1"/>
  <c r="Q58" i="217" s="1"/>
  <c r="U10" i="217"/>
  <c r="Q59" i="217"/>
  <c r="E9" i="218"/>
  <c r="U10" i="218"/>
  <c r="P9" i="219"/>
  <c r="E43" i="219"/>
  <c r="T44" i="219"/>
  <c r="E27" i="220"/>
  <c r="T28" i="220"/>
  <c r="P53" i="220"/>
  <c r="E9" i="221"/>
  <c r="U10" i="221"/>
  <c r="U32" i="221"/>
  <c r="T32" i="221"/>
  <c r="U55" i="221"/>
  <c r="T55" i="221"/>
  <c r="U15" i="222"/>
  <c r="T15" i="222"/>
  <c r="U40" i="222"/>
  <c r="T40" i="222"/>
  <c r="Q43" i="222"/>
  <c r="U50" i="222"/>
  <c r="T50" i="222"/>
  <c r="U15" i="223"/>
  <c r="T15" i="223"/>
  <c r="U40" i="223"/>
  <c r="T40" i="223"/>
  <c r="Q43" i="223"/>
  <c r="U50" i="223"/>
  <c r="T50" i="223"/>
  <c r="P9" i="224"/>
  <c r="T10" i="224"/>
  <c r="U13" i="224"/>
  <c r="T13" i="224"/>
  <c r="E43" i="224"/>
  <c r="U44" i="224"/>
  <c r="T44" i="224"/>
  <c r="U15" i="225"/>
  <c r="T15" i="225"/>
  <c r="U40" i="225"/>
  <c r="T40" i="225"/>
  <c r="Q43" i="225"/>
  <c r="U50" i="225"/>
  <c r="T50" i="225"/>
  <c r="U23" i="226"/>
  <c r="T23" i="226"/>
  <c r="U32" i="226"/>
  <c r="T32" i="226"/>
  <c r="U55" i="226"/>
  <c r="T55" i="226"/>
  <c r="U61" i="226"/>
  <c r="T61" i="226"/>
  <c r="U23" i="227"/>
  <c r="T23" i="227"/>
  <c r="U32" i="227"/>
  <c r="T32" i="227"/>
  <c r="U55" i="227"/>
  <c r="T55" i="227"/>
  <c r="P43" i="228"/>
  <c r="U22" i="229"/>
  <c r="T22" i="229"/>
  <c r="T57" i="229"/>
  <c r="U57" i="229"/>
  <c r="Q9" i="231"/>
  <c r="U14" i="231"/>
  <c r="T14" i="231"/>
  <c r="U19" i="231"/>
  <c r="T19" i="231"/>
  <c r="U20" i="232"/>
  <c r="T20" i="232"/>
  <c r="U25" i="232"/>
  <c r="T25" i="232"/>
  <c r="U29" i="232"/>
  <c r="T29" i="232"/>
  <c r="U34" i="232"/>
  <c r="T34" i="232"/>
  <c r="T46" i="232"/>
  <c r="U46" i="232"/>
  <c r="T55" i="232"/>
  <c r="U55" i="232"/>
  <c r="Q27" i="233"/>
  <c r="T38" i="233"/>
  <c r="U38" i="233"/>
  <c r="P9" i="234"/>
  <c r="T23" i="234"/>
  <c r="U23" i="234"/>
  <c r="T46" i="234"/>
  <c r="U46" i="234"/>
  <c r="T55" i="234"/>
  <c r="U55" i="234"/>
  <c r="U35" i="235"/>
  <c r="T35" i="235"/>
  <c r="U40" i="235"/>
  <c r="T40" i="235"/>
  <c r="E59" i="235"/>
  <c r="U60" i="235"/>
  <c r="T60" i="235"/>
  <c r="U12" i="236"/>
  <c r="T12" i="236"/>
  <c r="U36" i="236"/>
  <c r="T36" i="236"/>
  <c r="U21" i="237"/>
  <c r="T21" i="237"/>
  <c r="U48" i="237"/>
  <c r="T48" i="237"/>
  <c r="U57" i="237"/>
  <c r="T57" i="237"/>
  <c r="U25" i="239"/>
  <c r="T25" i="239"/>
  <c r="U50" i="240"/>
  <c r="T50" i="240"/>
  <c r="U55" i="240"/>
  <c r="T55" i="240"/>
  <c r="U49" i="242"/>
  <c r="T49" i="242"/>
  <c r="U30" i="244"/>
  <c r="T30" i="244"/>
  <c r="U34" i="244"/>
  <c r="T34" i="244"/>
  <c r="U52" i="244"/>
  <c r="T52" i="244"/>
  <c r="U11" i="245"/>
  <c r="T11" i="245"/>
  <c r="U15" i="245"/>
  <c r="T15" i="245"/>
  <c r="U36" i="245"/>
  <c r="T36" i="245"/>
  <c r="T10" i="247"/>
  <c r="U17" i="247"/>
  <c r="T17" i="247"/>
  <c r="Q9" i="248"/>
  <c r="Q8" i="248" s="1"/>
  <c r="U46" i="249"/>
  <c r="T46" i="249"/>
  <c r="T10" i="251"/>
  <c r="U17" i="251"/>
  <c r="T17" i="251"/>
  <c r="T10" i="252"/>
  <c r="U48" i="252"/>
  <c r="T48" i="252"/>
  <c r="U57" i="252"/>
  <c r="T57" i="252"/>
  <c r="U49" i="253"/>
  <c r="T49" i="253"/>
  <c r="U12" i="255"/>
  <c r="T12" i="255"/>
  <c r="U16" i="255"/>
  <c r="T16" i="255"/>
  <c r="U24" i="255"/>
  <c r="T24" i="255"/>
  <c r="U29" i="255"/>
  <c r="T29" i="255"/>
  <c r="U23" i="256"/>
  <c r="T23" i="256"/>
  <c r="U21" i="257"/>
  <c r="T21" i="257"/>
  <c r="N58" i="226"/>
  <c r="R8" i="226"/>
  <c r="N58" i="222"/>
  <c r="R8" i="222"/>
  <c r="P43" i="166"/>
  <c r="P42" i="166" s="1"/>
  <c r="Q53" i="166"/>
  <c r="Q42" i="166" s="1"/>
  <c r="Q59" i="166"/>
  <c r="E9" i="167"/>
  <c r="P27" i="167"/>
  <c r="E53" i="167"/>
  <c r="E59" i="167"/>
  <c r="Q9" i="168"/>
  <c r="Q8" i="168" s="1"/>
  <c r="P43" i="168"/>
  <c r="P42" i="168" s="1"/>
  <c r="Q53" i="168"/>
  <c r="Q59" i="168"/>
  <c r="E9" i="169"/>
  <c r="P27" i="169"/>
  <c r="E53" i="169"/>
  <c r="E59" i="169"/>
  <c r="Q9" i="170"/>
  <c r="Q8" i="170" s="1"/>
  <c r="P43" i="170"/>
  <c r="P42" i="170" s="1"/>
  <c r="Q53" i="170"/>
  <c r="Q59" i="170"/>
  <c r="E9" i="171"/>
  <c r="P27" i="171"/>
  <c r="E53" i="171"/>
  <c r="E59" i="171"/>
  <c r="Q9" i="172"/>
  <c r="Q8" i="172" s="1"/>
  <c r="P43" i="172"/>
  <c r="P42" i="172" s="1"/>
  <c r="Q53" i="172"/>
  <c r="Q59" i="172"/>
  <c r="E9" i="173"/>
  <c r="P27" i="173"/>
  <c r="P8" i="173" s="1"/>
  <c r="P58" i="173" s="1"/>
  <c r="P62" i="173" s="1"/>
  <c r="E53" i="173"/>
  <c r="E59" i="173"/>
  <c r="Q9" i="174"/>
  <c r="Q8" i="174" s="1"/>
  <c r="P43" i="174"/>
  <c r="P42" i="174" s="1"/>
  <c r="Q53" i="174"/>
  <c r="Q42" i="174" s="1"/>
  <c r="Q59" i="174"/>
  <c r="E9" i="175"/>
  <c r="P27" i="175"/>
  <c r="P8" i="175" s="1"/>
  <c r="P58" i="175" s="1"/>
  <c r="P62" i="175" s="1"/>
  <c r="E53" i="175"/>
  <c r="E59" i="175"/>
  <c r="Q9" i="176"/>
  <c r="Q8" i="176" s="1"/>
  <c r="P43" i="176"/>
  <c r="P42" i="176" s="1"/>
  <c r="Q53" i="176"/>
  <c r="Q59" i="176"/>
  <c r="E9" i="177"/>
  <c r="P27" i="177"/>
  <c r="E53" i="177"/>
  <c r="E59" i="177"/>
  <c r="Q9" i="178"/>
  <c r="Q8" i="178" s="1"/>
  <c r="P43" i="178"/>
  <c r="P42" i="178" s="1"/>
  <c r="Q53" i="178"/>
  <c r="Q59" i="178"/>
  <c r="E9" i="179"/>
  <c r="P27" i="179"/>
  <c r="E53" i="179"/>
  <c r="E59" i="179"/>
  <c r="Q9" i="180"/>
  <c r="Q8" i="180" s="1"/>
  <c r="P43" i="180"/>
  <c r="P42" i="180" s="1"/>
  <c r="Q53" i="180"/>
  <c r="Q59" i="180"/>
  <c r="E9" i="181"/>
  <c r="P27" i="181"/>
  <c r="E53" i="181"/>
  <c r="E59" i="181"/>
  <c r="Q9" i="182"/>
  <c r="Q8" i="182" s="1"/>
  <c r="P43" i="182"/>
  <c r="P42" i="182" s="1"/>
  <c r="Q53" i="182"/>
  <c r="Q59" i="182"/>
  <c r="E9" i="183"/>
  <c r="P27" i="183"/>
  <c r="E53" i="183"/>
  <c r="E59" i="183"/>
  <c r="Q9" i="184"/>
  <c r="Q8" i="184" s="1"/>
  <c r="P43" i="184"/>
  <c r="P42" i="184" s="1"/>
  <c r="Q53" i="184"/>
  <c r="Q59" i="184"/>
  <c r="E9" i="185"/>
  <c r="P27" i="185"/>
  <c r="E53" i="185"/>
  <c r="E59" i="185"/>
  <c r="Q9" i="186"/>
  <c r="P43" i="186"/>
  <c r="P42" i="186" s="1"/>
  <c r="Q53" i="186"/>
  <c r="Q59" i="186"/>
  <c r="E9" i="187"/>
  <c r="P27" i="187"/>
  <c r="E53" i="187"/>
  <c r="E59" i="187"/>
  <c r="Q9" i="188"/>
  <c r="Q8" i="188" s="1"/>
  <c r="P43" i="188"/>
  <c r="P42" i="188" s="1"/>
  <c r="Q53" i="188"/>
  <c r="Q59" i="188"/>
  <c r="E9" i="189"/>
  <c r="P27" i="189"/>
  <c r="E53" i="189"/>
  <c r="E59" i="189"/>
  <c r="Q9" i="190"/>
  <c r="Q8" i="190" s="1"/>
  <c r="P43" i="190"/>
  <c r="P42" i="190" s="1"/>
  <c r="Q53" i="190"/>
  <c r="Q59" i="190"/>
  <c r="E9" i="191"/>
  <c r="P27" i="191"/>
  <c r="E53" i="191"/>
  <c r="E59" i="191"/>
  <c r="Q9" i="192"/>
  <c r="Q8" i="192" s="1"/>
  <c r="P43" i="192"/>
  <c r="P42" i="192" s="1"/>
  <c r="Q53" i="192"/>
  <c r="Q59" i="192"/>
  <c r="E9" i="193"/>
  <c r="P27" i="193"/>
  <c r="E53" i="193"/>
  <c r="E59" i="193"/>
  <c r="Q9" i="194"/>
  <c r="Q8" i="194" s="1"/>
  <c r="E27" i="194"/>
  <c r="E43" i="194"/>
  <c r="T44" i="194"/>
  <c r="T55" i="194"/>
  <c r="T61" i="194"/>
  <c r="E27" i="195"/>
  <c r="T28" i="195"/>
  <c r="E43" i="195"/>
  <c r="P53" i="195"/>
  <c r="P9" i="196"/>
  <c r="T10" i="196"/>
  <c r="U13" i="196"/>
  <c r="T15" i="196"/>
  <c r="T18" i="196"/>
  <c r="U21" i="196"/>
  <c r="T23" i="196"/>
  <c r="T26" i="196"/>
  <c r="E27" i="196"/>
  <c r="E43" i="196"/>
  <c r="T44" i="196"/>
  <c r="T55" i="196"/>
  <c r="T61" i="196"/>
  <c r="E27" i="197"/>
  <c r="T28" i="197"/>
  <c r="E43" i="197"/>
  <c r="P53" i="197"/>
  <c r="P9" i="198"/>
  <c r="T10" i="198"/>
  <c r="U13" i="198"/>
  <c r="T15" i="198"/>
  <c r="T18" i="198"/>
  <c r="U21" i="198"/>
  <c r="T23" i="198"/>
  <c r="T26" i="198"/>
  <c r="E27" i="198"/>
  <c r="E43" i="198"/>
  <c r="T44" i="198"/>
  <c r="T55" i="198"/>
  <c r="T61" i="198"/>
  <c r="E27" i="199"/>
  <c r="T28" i="199"/>
  <c r="E43" i="199"/>
  <c r="P53" i="199"/>
  <c r="P9" i="200"/>
  <c r="T10" i="200"/>
  <c r="U13" i="200"/>
  <c r="T15" i="200"/>
  <c r="T18" i="200"/>
  <c r="U21" i="200"/>
  <c r="T23" i="200"/>
  <c r="T26" i="200"/>
  <c r="E27" i="200"/>
  <c r="E43" i="200"/>
  <c r="T44" i="200"/>
  <c r="T55" i="200"/>
  <c r="T61" i="200"/>
  <c r="E27" i="201"/>
  <c r="T28" i="201"/>
  <c r="E43" i="201"/>
  <c r="P53" i="201"/>
  <c r="P9" i="202"/>
  <c r="T10" i="202"/>
  <c r="U13" i="202"/>
  <c r="T15" i="202"/>
  <c r="T18" i="202"/>
  <c r="U21" i="202"/>
  <c r="T23" i="202"/>
  <c r="T26" i="202"/>
  <c r="E27" i="202"/>
  <c r="E43" i="202"/>
  <c r="T44" i="202"/>
  <c r="T55" i="202"/>
  <c r="T61" i="202"/>
  <c r="E27" i="203"/>
  <c r="T28" i="203"/>
  <c r="E43" i="203"/>
  <c r="P53" i="203"/>
  <c r="P9" i="204"/>
  <c r="T10" i="204"/>
  <c r="U13" i="204"/>
  <c r="T15" i="204"/>
  <c r="T18" i="204"/>
  <c r="U21" i="204"/>
  <c r="T23" i="204"/>
  <c r="T26" i="204"/>
  <c r="E27" i="204"/>
  <c r="E43" i="204"/>
  <c r="T44" i="204"/>
  <c r="T55" i="204"/>
  <c r="T61" i="204"/>
  <c r="E27" i="205"/>
  <c r="T28" i="205"/>
  <c r="E43" i="205"/>
  <c r="P53" i="205"/>
  <c r="P9" i="206"/>
  <c r="T10" i="206"/>
  <c r="U13" i="206"/>
  <c r="T15" i="206"/>
  <c r="T18" i="206"/>
  <c r="U21" i="206"/>
  <c r="T23" i="206"/>
  <c r="T26" i="206"/>
  <c r="E27" i="206"/>
  <c r="E43" i="206"/>
  <c r="T44" i="206"/>
  <c r="T55" i="206"/>
  <c r="T61" i="206"/>
  <c r="E27" i="207"/>
  <c r="T28" i="207"/>
  <c r="E43" i="207"/>
  <c r="P53" i="207"/>
  <c r="P9" i="208"/>
  <c r="T10" i="208"/>
  <c r="U13" i="208"/>
  <c r="T15" i="208"/>
  <c r="T18" i="208"/>
  <c r="U21" i="208"/>
  <c r="T23" i="208"/>
  <c r="T26" i="208"/>
  <c r="E27" i="208"/>
  <c r="E43" i="208"/>
  <c r="T44" i="208"/>
  <c r="T55" i="208"/>
  <c r="T61" i="208"/>
  <c r="E27" i="209"/>
  <c r="T28" i="209"/>
  <c r="E43" i="209"/>
  <c r="P53" i="209"/>
  <c r="P9" i="210"/>
  <c r="T10" i="210"/>
  <c r="U13" i="210"/>
  <c r="T15" i="210"/>
  <c r="T18" i="210"/>
  <c r="U21" i="210"/>
  <c r="T23" i="210"/>
  <c r="T26" i="210"/>
  <c r="E27" i="210"/>
  <c r="E43" i="210"/>
  <c r="T44" i="210"/>
  <c r="T55" i="210"/>
  <c r="T61" i="210"/>
  <c r="E27" i="211"/>
  <c r="T28" i="211"/>
  <c r="E43" i="211"/>
  <c r="P53" i="211"/>
  <c r="P9" i="212"/>
  <c r="T10" i="212"/>
  <c r="U13" i="212"/>
  <c r="T15" i="212"/>
  <c r="T18" i="212"/>
  <c r="U21" i="212"/>
  <c r="T23" i="212"/>
  <c r="T26" i="212"/>
  <c r="E27" i="212"/>
  <c r="E43" i="212"/>
  <c r="T44" i="212"/>
  <c r="T55" i="212"/>
  <c r="T61" i="212"/>
  <c r="E27" i="213"/>
  <c r="T28" i="213"/>
  <c r="E43" i="213"/>
  <c r="P53" i="213"/>
  <c r="P9" i="214"/>
  <c r="T10" i="214"/>
  <c r="U13" i="214"/>
  <c r="T15" i="214"/>
  <c r="T18" i="214"/>
  <c r="U21" i="214"/>
  <c r="T23" i="214"/>
  <c r="T26" i="214"/>
  <c r="E27" i="214"/>
  <c r="E43" i="214"/>
  <c r="T44" i="214"/>
  <c r="T55" i="214"/>
  <c r="T61" i="214"/>
  <c r="E27" i="215"/>
  <c r="T28" i="215"/>
  <c r="E43" i="215"/>
  <c r="P53" i="215"/>
  <c r="P9" i="216"/>
  <c r="T10" i="216"/>
  <c r="U13" i="216"/>
  <c r="T15" i="216"/>
  <c r="T18" i="216"/>
  <c r="U21" i="216"/>
  <c r="T23" i="216"/>
  <c r="T26" i="216"/>
  <c r="E27" i="216"/>
  <c r="E43" i="216"/>
  <c r="T44" i="216"/>
  <c r="T55" i="216"/>
  <c r="T61" i="216"/>
  <c r="E27" i="217"/>
  <c r="T28" i="217"/>
  <c r="E43" i="217"/>
  <c r="P53" i="217"/>
  <c r="P9" i="218"/>
  <c r="T10" i="218"/>
  <c r="U13" i="218"/>
  <c r="T15" i="218"/>
  <c r="T18" i="218"/>
  <c r="U21" i="218"/>
  <c r="T23" i="218"/>
  <c r="T26" i="218"/>
  <c r="E27" i="218"/>
  <c r="E43" i="218"/>
  <c r="T44" i="218"/>
  <c r="T55" i="218"/>
  <c r="T61" i="218"/>
  <c r="P27" i="219"/>
  <c r="T27" i="219" s="1"/>
  <c r="T28" i="219"/>
  <c r="T31" i="219"/>
  <c r="U34" i="219"/>
  <c r="T36" i="219"/>
  <c r="T39" i="219"/>
  <c r="U44" i="219"/>
  <c r="T46" i="219"/>
  <c r="T49" i="219"/>
  <c r="U52" i="219"/>
  <c r="E53" i="219"/>
  <c r="U54" i="219"/>
  <c r="E59" i="219"/>
  <c r="U60" i="219"/>
  <c r="U11" i="220"/>
  <c r="T13" i="220"/>
  <c r="T16" i="220"/>
  <c r="U19" i="220"/>
  <c r="T21" i="220"/>
  <c r="T24" i="220"/>
  <c r="U28" i="220"/>
  <c r="T30" i="220"/>
  <c r="T33" i="220"/>
  <c r="U36" i="220"/>
  <c r="T38" i="220"/>
  <c r="T41" i="220"/>
  <c r="P43" i="220"/>
  <c r="T44" i="220"/>
  <c r="T47" i="220"/>
  <c r="U50" i="220"/>
  <c r="T52" i="220"/>
  <c r="Q53" i="220"/>
  <c r="T56" i="220"/>
  <c r="P9" i="221"/>
  <c r="T10" i="221"/>
  <c r="E27" i="221"/>
  <c r="U28" i="221"/>
  <c r="T28" i="221"/>
  <c r="U61" i="221"/>
  <c r="T61" i="221"/>
  <c r="U11" i="222"/>
  <c r="T11" i="222"/>
  <c r="U36" i="222"/>
  <c r="T36" i="222"/>
  <c r="U46" i="222"/>
  <c r="T46" i="222"/>
  <c r="U11" i="223"/>
  <c r="T11" i="223"/>
  <c r="U36" i="223"/>
  <c r="T36" i="223"/>
  <c r="U46" i="223"/>
  <c r="T46" i="223"/>
  <c r="U25" i="224"/>
  <c r="T25" i="224"/>
  <c r="U38" i="224"/>
  <c r="T38" i="224"/>
  <c r="U52" i="224"/>
  <c r="T52" i="224"/>
  <c r="U11" i="225"/>
  <c r="T11" i="225"/>
  <c r="U36" i="225"/>
  <c r="T36" i="225"/>
  <c r="U46" i="225"/>
  <c r="T46" i="225"/>
  <c r="U19" i="226"/>
  <c r="T19" i="226"/>
  <c r="E27" i="226"/>
  <c r="U28" i="226"/>
  <c r="T28" i="226"/>
  <c r="U19" i="227"/>
  <c r="T19" i="227"/>
  <c r="E27" i="227"/>
  <c r="U28" i="227"/>
  <c r="T28" i="227"/>
  <c r="T17" i="229"/>
  <c r="U17" i="229"/>
  <c r="U22" i="231"/>
  <c r="T22" i="231"/>
  <c r="E53" i="231"/>
  <c r="U54" i="231"/>
  <c r="T54" i="231"/>
  <c r="P9" i="232"/>
  <c r="T10" i="232"/>
  <c r="T15" i="232"/>
  <c r="U15" i="232"/>
  <c r="Q27" i="232"/>
  <c r="U37" i="232"/>
  <c r="T37" i="232"/>
  <c r="U32" i="233"/>
  <c r="T32" i="233"/>
  <c r="U45" i="233"/>
  <c r="T45" i="233"/>
  <c r="U50" i="233"/>
  <c r="T50" i="233"/>
  <c r="U17" i="234"/>
  <c r="T17" i="234"/>
  <c r="U29" i="234"/>
  <c r="T29" i="234"/>
  <c r="U34" i="234"/>
  <c r="T34" i="234"/>
  <c r="U37" i="234"/>
  <c r="T37" i="234"/>
  <c r="U60" i="234"/>
  <c r="T30" i="235"/>
  <c r="U30" i="235"/>
  <c r="T48" i="235"/>
  <c r="U48" i="235"/>
  <c r="U33" i="236"/>
  <c r="T33" i="236"/>
  <c r="U61" i="236"/>
  <c r="T61" i="236"/>
  <c r="U18" i="237"/>
  <c r="T18" i="237"/>
  <c r="U19" i="238"/>
  <c r="T19" i="238"/>
  <c r="E27" i="238"/>
  <c r="U28" i="238"/>
  <c r="T28" i="238"/>
  <c r="U32" i="238"/>
  <c r="T32" i="238"/>
  <c r="U19" i="240"/>
  <c r="T19" i="240"/>
  <c r="U40" i="240"/>
  <c r="T40" i="240"/>
  <c r="U14" i="242"/>
  <c r="T14" i="242"/>
  <c r="U39" i="242"/>
  <c r="T39" i="242"/>
  <c r="U21" i="244"/>
  <c r="T21" i="244"/>
  <c r="U25" i="244"/>
  <c r="T25" i="244"/>
  <c r="U49" i="246"/>
  <c r="T49" i="246"/>
  <c r="U52" i="248"/>
  <c r="T52" i="248"/>
  <c r="U11" i="249"/>
  <c r="T11" i="249"/>
  <c r="U15" i="249"/>
  <c r="T15" i="249"/>
  <c r="U49" i="250"/>
  <c r="T49" i="250"/>
  <c r="U39" i="253"/>
  <c r="T39" i="253"/>
  <c r="U46" i="256"/>
  <c r="T46" i="256"/>
  <c r="Q9" i="257"/>
  <c r="U12" i="258"/>
  <c r="T12" i="258"/>
  <c r="Q43" i="188"/>
  <c r="Q42" i="188" s="1"/>
  <c r="P9" i="189"/>
  <c r="P8" i="189" s="1"/>
  <c r="T10" i="189"/>
  <c r="Q27" i="189"/>
  <c r="E43" i="189"/>
  <c r="P53" i="189"/>
  <c r="E27" i="190"/>
  <c r="Q43" i="190"/>
  <c r="P9" i="191"/>
  <c r="T10" i="191"/>
  <c r="Q27" i="191"/>
  <c r="E43" i="191"/>
  <c r="P53" i="191"/>
  <c r="E27" i="192"/>
  <c r="Q43" i="192"/>
  <c r="Q42" i="192" s="1"/>
  <c r="P9" i="193"/>
  <c r="T10" i="193"/>
  <c r="Q27" i="193"/>
  <c r="E43" i="193"/>
  <c r="P53" i="193"/>
  <c r="P27" i="194"/>
  <c r="E53" i="194"/>
  <c r="U54" i="194"/>
  <c r="E59" i="194"/>
  <c r="U60" i="194"/>
  <c r="P43" i="195"/>
  <c r="P42" i="195" s="1"/>
  <c r="P27" i="196"/>
  <c r="E53" i="196"/>
  <c r="U54" i="196"/>
  <c r="E59" i="196"/>
  <c r="U60" i="196"/>
  <c r="P43" i="197"/>
  <c r="P27" i="198"/>
  <c r="E53" i="198"/>
  <c r="U54" i="198"/>
  <c r="E59" i="198"/>
  <c r="U60" i="198"/>
  <c r="P43" i="199"/>
  <c r="P42" i="199" s="1"/>
  <c r="P27" i="200"/>
  <c r="E53" i="200"/>
  <c r="U54" i="200"/>
  <c r="E59" i="200"/>
  <c r="U60" i="200"/>
  <c r="P43" i="201"/>
  <c r="P27" i="202"/>
  <c r="E53" i="202"/>
  <c r="U54" i="202"/>
  <c r="E59" i="202"/>
  <c r="U60" i="202"/>
  <c r="P43" i="203"/>
  <c r="P42" i="203" s="1"/>
  <c r="P27" i="204"/>
  <c r="E53" i="204"/>
  <c r="U54" i="204"/>
  <c r="E59" i="204"/>
  <c r="U60" i="204"/>
  <c r="P43" i="205"/>
  <c r="P27" i="206"/>
  <c r="E53" i="206"/>
  <c r="U54" i="206"/>
  <c r="E59" i="206"/>
  <c r="U60" i="206"/>
  <c r="P43" i="207"/>
  <c r="P42" i="207" s="1"/>
  <c r="T44" i="207"/>
  <c r="P27" i="208"/>
  <c r="E53" i="208"/>
  <c r="U54" i="208"/>
  <c r="E59" i="208"/>
  <c r="U60" i="208"/>
  <c r="P43" i="209"/>
  <c r="P42" i="209" s="1"/>
  <c r="P27" i="210"/>
  <c r="E53" i="210"/>
  <c r="U54" i="210"/>
  <c r="E59" i="210"/>
  <c r="U60" i="210"/>
  <c r="P43" i="211"/>
  <c r="P27" i="212"/>
  <c r="E53" i="212"/>
  <c r="U54" i="212"/>
  <c r="E59" i="212"/>
  <c r="U60" i="212"/>
  <c r="P43" i="213"/>
  <c r="P42" i="213" s="1"/>
  <c r="P27" i="214"/>
  <c r="E53" i="214"/>
  <c r="U54" i="214"/>
  <c r="E59" i="214"/>
  <c r="U60" i="214"/>
  <c r="P43" i="215"/>
  <c r="P42" i="215" s="1"/>
  <c r="T44" i="215"/>
  <c r="P27" i="216"/>
  <c r="E53" i="216"/>
  <c r="U54" i="216"/>
  <c r="E59" i="216"/>
  <c r="U60" i="216"/>
  <c r="P43" i="217"/>
  <c r="P42" i="217" s="1"/>
  <c r="T44" i="217"/>
  <c r="P27" i="218"/>
  <c r="E53" i="218"/>
  <c r="U54" i="218"/>
  <c r="E59" i="218"/>
  <c r="U60" i="218"/>
  <c r="Q27" i="219"/>
  <c r="U27" i="219" s="1"/>
  <c r="U28" i="219"/>
  <c r="Q43" i="219"/>
  <c r="P53" i="219"/>
  <c r="P59" i="219"/>
  <c r="P9" i="220"/>
  <c r="T10" i="220"/>
  <c r="Q27" i="220"/>
  <c r="Q8" i="220" s="1"/>
  <c r="Q43" i="220"/>
  <c r="U43" i="220" s="1"/>
  <c r="U44" i="220"/>
  <c r="U14" i="221"/>
  <c r="T14" i="221"/>
  <c r="U18" i="221"/>
  <c r="T18" i="221"/>
  <c r="U22" i="221"/>
  <c r="T22" i="221"/>
  <c r="U26" i="221"/>
  <c r="T26" i="221"/>
  <c r="P27" i="221"/>
  <c r="U40" i="221"/>
  <c r="T40" i="221"/>
  <c r="Q43" i="221"/>
  <c r="U50" i="221"/>
  <c r="T50" i="221"/>
  <c r="U23" i="222"/>
  <c r="T23" i="222"/>
  <c r="U32" i="222"/>
  <c r="T32" i="222"/>
  <c r="U55" i="222"/>
  <c r="T55" i="222"/>
  <c r="U61" i="222"/>
  <c r="T61" i="222"/>
  <c r="U23" i="223"/>
  <c r="T23" i="223"/>
  <c r="U32" i="223"/>
  <c r="T32" i="223"/>
  <c r="U55" i="223"/>
  <c r="T55" i="223"/>
  <c r="U61" i="223"/>
  <c r="T61" i="223"/>
  <c r="U21" i="224"/>
  <c r="T21" i="224"/>
  <c r="Q27" i="224"/>
  <c r="U34" i="224"/>
  <c r="T34" i="224"/>
  <c r="U48" i="224"/>
  <c r="T48" i="224"/>
  <c r="U57" i="224"/>
  <c r="T57" i="224"/>
  <c r="U23" i="225"/>
  <c r="T23" i="225"/>
  <c r="U32" i="225"/>
  <c r="T32" i="225"/>
  <c r="U55" i="225"/>
  <c r="T55" i="225"/>
  <c r="U15" i="226"/>
  <c r="T15" i="226"/>
  <c r="U40" i="226"/>
  <c r="T40" i="226"/>
  <c r="Q43" i="226"/>
  <c r="U50" i="226"/>
  <c r="T50" i="226"/>
  <c r="U15" i="227"/>
  <c r="T15" i="227"/>
  <c r="U40" i="227"/>
  <c r="T40" i="227"/>
  <c r="Q43" i="227"/>
  <c r="U50" i="227"/>
  <c r="T50" i="227"/>
  <c r="U11" i="229"/>
  <c r="T11" i="229"/>
  <c r="T25" i="229"/>
  <c r="U25" i="229"/>
  <c r="E53" i="229"/>
  <c r="U54" i="229"/>
  <c r="T54" i="229"/>
  <c r="E59" i="229"/>
  <c r="U60" i="229"/>
  <c r="T60" i="229"/>
  <c r="T17" i="231"/>
  <c r="U17" i="231"/>
  <c r="T23" i="232"/>
  <c r="U23" i="232"/>
  <c r="T32" i="232"/>
  <c r="U32" i="232"/>
  <c r="U48" i="232"/>
  <c r="T48" i="232"/>
  <c r="U57" i="232"/>
  <c r="T57" i="232"/>
  <c r="U35" i="233"/>
  <c r="T35" i="233"/>
  <c r="U40" i="233"/>
  <c r="T40" i="233"/>
  <c r="Q43" i="233"/>
  <c r="U20" i="234"/>
  <c r="T20" i="234"/>
  <c r="U25" i="234"/>
  <c r="T25" i="234"/>
  <c r="Q27" i="234"/>
  <c r="U48" i="234"/>
  <c r="T48" i="234"/>
  <c r="U57" i="234"/>
  <c r="T57" i="234"/>
  <c r="Q27" i="235"/>
  <c r="T38" i="235"/>
  <c r="U38" i="235"/>
  <c r="U15" i="236"/>
  <c r="T15" i="236"/>
  <c r="U50" i="236"/>
  <c r="T50" i="236"/>
  <c r="Q9" i="237"/>
  <c r="Q8" i="237" s="1"/>
  <c r="U38" i="241"/>
  <c r="T38" i="241"/>
  <c r="U40" i="243"/>
  <c r="T40" i="243"/>
  <c r="Q8" i="244"/>
  <c r="U39" i="246"/>
  <c r="T39" i="246"/>
  <c r="U48" i="247"/>
  <c r="T48" i="247"/>
  <c r="U57" i="247"/>
  <c r="T57" i="247"/>
  <c r="U30" i="248"/>
  <c r="T30" i="248"/>
  <c r="U34" i="248"/>
  <c r="T34" i="248"/>
  <c r="U22" i="250"/>
  <c r="T22" i="250"/>
  <c r="U39" i="250"/>
  <c r="T39" i="250"/>
  <c r="U22" i="253"/>
  <c r="T22" i="253"/>
  <c r="E43" i="254"/>
  <c r="U44" i="254"/>
  <c r="T44" i="254"/>
  <c r="U48" i="257"/>
  <c r="T48" i="257"/>
  <c r="U57" i="257"/>
  <c r="T57" i="257"/>
  <c r="N58" i="252"/>
  <c r="R8" i="252"/>
  <c r="N58" i="248"/>
  <c r="R8" i="248"/>
  <c r="N58" i="244"/>
  <c r="R8" i="244"/>
  <c r="N58" i="240"/>
  <c r="R8" i="240"/>
  <c r="N58" i="236"/>
  <c r="R8" i="236"/>
  <c r="N58" i="232"/>
  <c r="R8" i="232"/>
  <c r="N58" i="228"/>
  <c r="R8" i="228"/>
  <c r="N58" i="224"/>
  <c r="R8" i="224"/>
  <c r="N58" i="220"/>
  <c r="R8" i="220"/>
  <c r="E53" i="221"/>
  <c r="E59" i="221"/>
  <c r="E9" i="222"/>
  <c r="P27" i="222"/>
  <c r="E53" i="222"/>
  <c r="E59" i="222"/>
  <c r="E9" i="223"/>
  <c r="P27" i="223"/>
  <c r="E53" i="223"/>
  <c r="E59" i="223"/>
  <c r="Q9" i="224"/>
  <c r="Q8" i="224" s="1"/>
  <c r="U10" i="224"/>
  <c r="P43" i="224"/>
  <c r="P42" i="224" s="1"/>
  <c r="Q53" i="224"/>
  <c r="Q59" i="224"/>
  <c r="E9" i="225"/>
  <c r="P27" i="225"/>
  <c r="E53" i="225"/>
  <c r="E59" i="225"/>
  <c r="E9" i="226"/>
  <c r="P27" i="226"/>
  <c r="E53" i="226"/>
  <c r="E59" i="226"/>
  <c r="E9" i="227"/>
  <c r="P27" i="227"/>
  <c r="E53" i="227"/>
  <c r="E59" i="227"/>
  <c r="U60" i="227"/>
  <c r="P9" i="228"/>
  <c r="T10" i="228"/>
  <c r="Q27" i="228"/>
  <c r="Q43" i="228"/>
  <c r="Q42" i="228" s="1"/>
  <c r="Q59" i="228"/>
  <c r="Q27" i="229"/>
  <c r="Q8" i="229" s="1"/>
  <c r="Q43" i="229"/>
  <c r="P9" i="230"/>
  <c r="T9" i="230" s="1"/>
  <c r="T10" i="230"/>
  <c r="Q27" i="230"/>
  <c r="Q43" i="230"/>
  <c r="Q42" i="230" s="1"/>
  <c r="Q59" i="230"/>
  <c r="Q27" i="231"/>
  <c r="Q43" i="231"/>
  <c r="P53" i="231"/>
  <c r="Q9" i="232"/>
  <c r="U10" i="232"/>
  <c r="E9" i="233"/>
  <c r="U10" i="233"/>
  <c r="Q9" i="234"/>
  <c r="E9" i="235"/>
  <c r="U10" i="235"/>
  <c r="E9" i="236"/>
  <c r="U19" i="236"/>
  <c r="T19" i="236"/>
  <c r="U40" i="236"/>
  <c r="T40" i="236"/>
  <c r="U55" i="236"/>
  <c r="T55" i="236"/>
  <c r="U25" i="237"/>
  <c r="T25" i="237"/>
  <c r="U30" i="237"/>
  <c r="T30" i="237"/>
  <c r="U34" i="237"/>
  <c r="T34" i="237"/>
  <c r="U52" i="237"/>
  <c r="T52" i="237"/>
  <c r="U23" i="238"/>
  <c r="T23" i="238"/>
  <c r="U36" i="238"/>
  <c r="T36" i="238"/>
  <c r="Q43" i="238"/>
  <c r="E9" i="239"/>
  <c r="U13" i="239"/>
  <c r="T13" i="239"/>
  <c r="U38" i="239"/>
  <c r="T38" i="239"/>
  <c r="U61" i="240"/>
  <c r="T61" i="240"/>
  <c r="U13" i="241"/>
  <c r="T13" i="241"/>
  <c r="E43" i="241"/>
  <c r="U44" i="241"/>
  <c r="T44" i="241"/>
  <c r="U48" i="241"/>
  <c r="T48" i="241"/>
  <c r="U57" i="241"/>
  <c r="T57" i="241"/>
  <c r="E9" i="242"/>
  <c r="U10" i="242"/>
  <c r="T10" i="242"/>
  <c r="U18" i="242"/>
  <c r="T18" i="242"/>
  <c r="U26" i="242"/>
  <c r="T26" i="242"/>
  <c r="P27" i="242"/>
  <c r="P9" i="243"/>
  <c r="U11" i="243"/>
  <c r="T11" i="243"/>
  <c r="U15" i="243"/>
  <c r="T15" i="243"/>
  <c r="U46" i="243"/>
  <c r="T46" i="243"/>
  <c r="U38" i="244"/>
  <c r="T38" i="244"/>
  <c r="U19" i="245"/>
  <c r="T19" i="245"/>
  <c r="E27" i="245"/>
  <c r="U28" i="245"/>
  <c r="T28" i="245"/>
  <c r="U32" i="245"/>
  <c r="T32" i="245"/>
  <c r="U40" i="245"/>
  <c r="T40" i="245"/>
  <c r="U61" i="245"/>
  <c r="T61" i="245"/>
  <c r="Q9" i="246"/>
  <c r="U26" i="246"/>
  <c r="T26" i="246"/>
  <c r="P27" i="246"/>
  <c r="P8" i="246" s="1"/>
  <c r="Q9" i="247"/>
  <c r="Q8" i="247" s="1"/>
  <c r="U21" i="247"/>
  <c r="T21" i="247"/>
  <c r="U25" i="247"/>
  <c r="T25" i="247"/>
  <c r="U30" i="247"/>
  <c r="T30" i="247"/>
  <c r="U34" i="247"/>
  <c r="T34" i="247"/>
  <c r="U52" i="247"/>
  <c r="T52" i="247"/>
  <c r="U38" i="248"/>
  <c r="T38" i="248"/>
  <c r="U19" i="249"/>
  <c r="T19" i="249"/>
  <c r="E27" i="249"/>
  <c r="U28" i="249"/>
  <c r="T28" i="249"/>
  <c r="U32" i="249"/>
  <c r="T32" i="249"/>
  <c r="U50" i="249"/>
  <c r="T50" i="249"/>
  <c r="U55" i="249"/>
  <c r="T55" i="249"/>
  <c r="E9" i="250"/>
  <c r="U10" i="250"/>
  <c r="T10" i="250"/>
  <c r="U26" i="250"/>
  <c r="T26" i="250"/>
  <c r="P27" i="250"/>
  <c r="Q9" i="251"/>
  <c r="U21" i="251"/>
  <c r="T21" i="251"/>
  <c r="U48" i="251"/>
  <c r="T48" i="251"/>
  <c r="U57" i="251"/>
  <c r="T57" i="251"/>
  <c r="Q9" i="252"/>
  <c r="U13" i="252"/>
  <c r="T13" i="252"/>
  <c r="U34" i="252"/>
  <c r="T34" i="252"/>
  <c r="U52" i="252"/>
  <c r="T52" i="252"/>
  <c r="Q9" i="253"/>
  <c r="U26" i="253"/>
  <c r="T26" i="253"/>
  <c r="P27" i="253"/>
  <c r="P8" i="253" s="1"/>
  <c r="Q9" i="254"/>
  <c r="U21" i="254"/>
  <c r="T21" i="254"/>
  <c r="U48" i="254"/>
  <c r="T48" i="254"/>
  <c r="U57" i="254"/>
  <c r="T57" i="254"/>
  <c r="U20" i="255"/>
  <c r="T20" i="255"/>
  <c r="U41" i="255"/>
  <c r="T41" i="255"/>
  <c r="U51" i="255"/>
  <c r="T51" i="255"/>
  <c r="U56" i="255"/>
  <c r="T56" i="255"/>
  <c r="P9" i="256"/>
  <c r="U11" i="256"/>
  <c r="T11" i="256"/>
  <c r="U40" i="256"/>
  <c r="T40" i="256"/>
  <c r="U50" i="256"/>
  <c r="T50" i="256"/>
  <c r="U55" i="256"/>
  <c r="T55" i="256"/>
  <c r="U25" i="257"/>
  <c r="T25" i="257"/>
  <c r="Q27" i="257"/>
  <c r="U30" i="257"/>
  <c r="T30" i="257"/>
  <c r="U34" i="257"/>
  <c r="T34" i="257"/>
  <c r="U52" i="257"/>
  <c r="T52" i="257"/>
  <c r="Q9" i="258"/>
  <c r="U16" i="258"/>
  <c r="T16" i="258"/>
  <c r="U41" i="258"/>
  <c r="T41" i="258"/>
  <c r="U51" i="258"/>
  <c r="T51" i="258"/>
  <c r="Q27" i="221"/>
  <c r="T31" i="221"/>
  <c r="T35" i="221"/>
  <c r="T39" i="221"/>
  <c r="E43" i="221"/>
  <c r="T45" i="221"/>
  <c r="T49" i="221"/>
  <c r="P53" i="221"/>
  <c r="T54" i="221"/>
  <c r="P59" i="221"/>
  <c r="T60" i="221"/>
  <c r="P9" i="222"/>
  <c r="P8" i="222" s="1"/>
  <c r="T10" i="222"/>
  <c r="T14" i="222"/>
  <c r="T18" i="222"/>
  <c r="T22" i="222"/>
  <c r="T26" i="222"/>
  <c r="Q27" i="222"/>
  <c r="T31" i="222"/>
  <c r="T35" i="222"/>
  <c r="T39" i="222"/>
  <c r="E43" i="222"/>
  <c r="T45" i="222"/>
  <c r="T49" i="222"/>
  <c r="P53" i="222"/>
  <c r="T54" i="222"/>
  <c r="P59" i="222"/>
  <c r="T60" i="222"/>
  <c r="P9" i="223"/>
  <c r="P8" i="223" s="1"/>
  <c r="T10" i="223"/>
  <c r="T14" i="223"/>
  <c r="T18" i="223"/>
  <c r="T22" i="223"/>
  <c r="T26" i="223"/>
  <c r="Q27" i="223"/>
  <c r="T31" i="223"/>
  <c r="T35" i="223"/>
  <c r="T39" i="223"/>
  <c r="E43" i="223"/>
  <c r="T45" i="223"/>
  <c r="T49" i="223"/>
  <c r="P53" i="223"/>
  <c r="T54" i="223"/>
  <c r="P59" i="223"/>
  <c r="T60" i="223"/>
  <c r="T12" i="224"/>
  <c r="T16" i="224"/>
  <c r="T20" i="224"/>
  <c r="T24" i="224"/>
  <c r="E27" i="224"/>
  <c r="T29" i="224"/>
  <c r="T33" i="224"/>
  <c r="T37" i="224"/>
  <c r="T41" i="224"/>
  <c r="Q43" i="224"/>
  <c r="Q42" i="224" s="1"/>
  <c r="T47" i="224"/>
  <c r="T51" i="224"/>
  <c r="T56" i="224"/>
  <c r="P9" i="225"/>
  <c r="P8" i="225" s="1"/>
  <c r="T10" i="225"/>
  <c r="T14" i="225"/>
  <c r="T18" i="225"/>
  <c r="T22" i="225"/>
  <c r="T26" i="225"/>
  <c r="Q27" i="225"/>
  <c r="T31" i="225"/>
  <c r="T35" i="225"/>
  <c r="T39" i="225"/>
  <c r="E43" i="225"/>
  <c r="T45" i="225"/>
  <c r="T49" i="225"/>
  <c r="P53" i="225"/>
  <c r="T54" i="225"/>
  <c r="P59" i="225"/>
  <c r="T60" i="225"/>
  <c r="P9" i="226"/>
  <c r="P8" i="226" s="1"/>
  <c r="T10" i="226"/>
  <c r="T14" i="226"/>
  <c r="T18" i="226"/>
  <c r="T22" i="226"/>
  <c r="T26" i="226"/>
  <c r="Q27" i="226"/>
  <c r="T31" i="226"/>
  <c r="T35" i="226"/>
  <c r="T39" i="226"/>
  <c r="E43" i="226"/>
  <c r="T45" i="226"/>
  <c r="T49" i="226"/>
  <c r="P53" i="226"/>
  <c r="T54" i="226"/>
  <c r="P59" i="226"/>
  <c r="T60" i="226"/>
  <c r="P9" i="227"/>
  <c r="T10" i="227"/>
  <c r="T14" i="227"/>
  <c r="T18" i="227"/>
  <c r="T22" i="227"/>
  <c r="T26" i="227"/>
  <c r="Q27" i="227"/>
  <c r="T31" i="227"/>
  <c r="T35" i="227"/>
  <c r="T39" i="227"/>
  <c r="E43" i="227"/>
  <c r="T45" i="227"/>
  <c r="T49" i="227"/>
  <c r="P53" i="227"/>
  <c r="T54" i="227"/>
  <c r="P59" i="227"/>
  <c r="T60" i="227"/>
  <c r="Q9" i="228"/>
  <c r="Q8" i="228" s="1"/>
  <c r="Q58" i="228" s="1"/>
  <c r="Q62" i="228" s="1"/>
  <c r="U10" i="228"/>
  <c r="T12" i="228"/>
  <c r="U15" i="228"/>
  <c r="T17" i="228"/>
  <c r="T20" i="228"/>
  <c r="U23" i="228"/>
  <c r="T25" i="228"/>
  <c r="T29" i="228"/>
  <c r="U32" i="228"/>
  <c r="T34" i="228"/>
  <c r="T37" i="228"/>
  <c r="U40" i="228"/>
  <c r="U46" i="228"/>
  <c r="T48" i="228"/>
  <c r="T51" i="228"/>
  <c r="U55" i="228"/>
  <c r="T57" i="228"/>
  <c r="E9" i="229"/>
  <c r="U10" i="229"/>
  <c r="U30" i="229"/>
  <c r="T32" i="229"/>
  <c r="T35" i="229"/>
  <c r="U38" i="229"/>
  <c r="T40" i="229"/>
  <c r="T45" i="229"/>
  <c r="U48" i="229"/>
  <c r="T50" i="229"/>
  <c r="Q9" i="230"/>
  <c r="U10" i="230"/>
  <c r="T12" i="230"/>
  <c r="U15" i="230"/>
  <c r="T17" i="230"/>
  <c r="T20" i="230"/>
  <c r="U23" i="230"/>
  <c r="T25" i="230"/>
  <c r="T29" i="230"/>
  <c r="U32" i="230"/>
  <c r="T34" i="230"/>
  <c r="T37" i="230"/>
  <c r="U40" i="230"/>
  <c r="U46" i="230"/>
  <c r="T48" i="230"/>
  <c r="T51" i="230"/>
  <c r="E9" i="231"/>
  <c r="U10" i="231"/>
  <c r="E27" i="232"/>
  <c r="T28" i="232"/>
  <c r="E43" i="232"/>
  <c r="P53" i="232"/>
  <c r="U61" i="232"/>
  <c r="P9" i="233"/>
  <c r="T10" i="233"/>
  <c r="U13" i="233"/>
  <c r="T15" i="233"/>
  <c r="T18" i="233"/>
  <c r="U21" i="233"/>
  <c r="T23" i="233"/>
  <c r="T26" i="233"/>
  <c r="E27" i="233"/>
  <c r="E43" i="233"/>
  <c r="T44" i="233"/>
  <c r="T55" i="233"/>
  <c r="T61" i="233"/>
  <c r="E27" i="234"/>
  <c r="T28" i="234"/>
  <c r="E43" i="234"/>
  <c r="P53" i="234"/>
  <c r="U61" i="234"/>
  <c r="P9" i="235"/>
  <c r="T10" i="235"/>
  <c r="U13" i="235"/>
  <c r="T15" i="235"/>
  <c r="T18" i="235"/>
  <c r="U21" i="235"/>
  <c r="T23" i="235"/>
  <c r="T26" i="235"/>
  <c r="E27" i="235"/>
  <c r="E43" i="235"/>
  <c r="T44" i="235"/>
  <c r="T55" i="235"/>
  <c r="P9" i="236"/>
  <c r="T16" i="236"/>
  <c r="U23" i="236"/>
  <c r="T23" i="236"/>
  <c r="E27" i="236"/>
  <c r="U28" i="236"/>
  <c r="T28" i="236"/>
  <c r="T37" i="236"/>
  <c r="T51" i="236"/>
  <c r="E9" i="237"/>
  <c r="U10" i="237"/>
  <c r="U13" i="237"/>
  <c r="T13" i="237"/>
  <c r="T22" i="237"/>
  <c r="U38" i="237"/>
  <c r="T38" i="237"/>
  <c r="E9" i="238"/>
  <c r="U40" i="238"/>
  <c r="T40" i="238"/>
  <c r="U61" i="238"/>
  <c r="T61" i="238"/>
  <c r="P9" i="239"/>
  <c r="T10" i="239"/>
  <c r="U17" i="239"/>
  <c r="T17" i="239"/>
  <c r="E43" i="239"/>
  <c r="U44" i="239"/>
  <c r="T44" i="239"/>
  <c r="E9" i="240"/>
  <c r="E27" i="240"/>
  <c r="U28" i="240"/>
  <c r="T28" i="240"/>
  <c r="U32" i="240"/>
  <c r="T32" i="240"/>
  <c r="P9" i="241"/>
  <c r="U17" i="241"/>
  <c r="T17" i="241"/>
  <c r="U52" i="241"/>
  <c r="T52" i="241"/>
  <c r="P9" i="242"/>
  <c r="P8" i="242" s="1"/>
  <c r="U22" i="242"/>
  <c r="T22" i="242"/>
  <c r="U31" i="242"/>
  <c r="T31" i="242"/>
  <c r="Q9" i="243"/>
  <c r="U19" i="243"/>
  <c r="T19" i="243"/>
  <c r="E27" i="243"/>
  <c r="U28" i="243"/>
  <c r="T28" i="243"/>
  <c r="U32" i="243"/>
  <c r="T32" i="243"/>
  <c r="U50" i="243"/>
  <c r="T50" i="243"/>
  <c r="U55" i="243"/>
  <c r="T55" i="243"/>
  <c r="E9" i="244"/>
  <c r="U13" i="244"/>
  <c r="T13" i="244"/>
  <c r="E43" i="244"/>
  <c r="U44" i="244"/>
  <c r="T44" i="244"/>
  <c r="U23" i="245"/>
  <c r="T23" i="245"/>
  <c r="U46" i="245"/>
  <c r="T46" i="245"/>
  <c r="U14" i="246"/>
  <c r="T14" i="246"/>
  <c r="U31" i="246"/>
  <c r="T31" i="246"/>
  <c r="U38" i="247"/>
  <c r="T38" i="247"/>
  <c r="E9" i="248"/>
  <c r="U13" i="248"/>
  <c r="T13" i="248"/>
  <c r="E43" i="248"/>
  <c r="U44" i="248"/>
  <c r="T44" i="248"/>
  <c r="U23" i="249"/>
  <c r="T23" i="249"/>
  <c r="U36" i="249"/>
  <c r="T36" i="249"/>
  <c r="Q43" i="249"/>
  <c r="P9" i="250"/>
  <c r="P8" i="250" s="1"/>
  <c r="U14" i="250"/>
  <c r="T14" i="250"/>
  <c r="U31" i="250"/>
  <c r="T31" i="250"/>
  <c r="U25" i="251"/>
  <c r="T25" i="251"/>
  <c r="Q27" i="251"/>
  <c r="U30" i="251"/>
  <c r="T30" i="251"/>
  <c r="U34" i="251"/>
  <c r="T34" i="251"/>
  <c r="U52" i="251"/>
  <c r="T52" i="251"/>
  <c r="U17" i="252"/>
  <c r="T17" i="252"/>
  <c r="U38" i="252"/>
  <c r="T38" i="252"/>
  <c r="U14" i="253"/>
  <c r="T14" i="253"/>
  <c r="U31" i="253"/>
  <c r="T31" i="253"/>
  <c r="U25" i="254"/>
  <c r="T25" i="254"/>
  <c r="Q27" i="254"/>
  <c r="U30" i="254"/>
  <c r="T30" i="254"/>
  <c r="U34" i="254"/>
  <c r="T34" i="254"/>
  <c r="U52" i="254"/>
  <c r="T52" i="254"/>
  <c r="Q9" i="256"/>
  <c r="U15" i="256"/>
  <c r="T15" i="256"/>
  <c r="U61" i="256"/>
  <c r="T61" i="256"/>
  <c r="E9" i="257"/>
  <c r="U13" i="257"/>
  <c r="T13" i="257"/>
  <c r="U38" i="257"/>
  <c r="T38" i="257"/>
  <c r="U20" i="258"/>
  <c r="T20" i="258"/>
  <c r="U33" i="258"/>
  <c r="T33" i="258"/>
  <c r="U37" i="258"/>
  <c r="T37" i="258"/>
  <c r="N58" i="257"/>
  <c r="R8" i="257"/>
  <c r="N58" i="253"/>
  <c r="R8" i="253"/>
  <c r="N58" i="249"/>
  <c r="R8" i="249"/>
  <c r="N58" i="245"/>
  <c r="R8" i="245"/>
  <c r="N58" i="241"/>
  <c r="R8" i="241"/>
  <c r="N62" i="237"/>
  <c r="R62" i="237" s="1"/>
  <c r="R58" i="237"/>
  <c r="P43" i="194"/>
  <c r="P42" i="194" s="1"/>
  <c r="Q53" i="194"/>
  <c r="Q42" i="194" s="1"/>
  <c r="Q59" i="194"/>
  <c r="E9" i="195"/>
  <c r="P27" i="195"/>
  <c r="E53" i="195"/>
  <c r="E59" i="195"/>
  <c r="Q9" i="196"/>
  <c r="Q8" i="196" s="1"/>
  <c r="P43" i="196"/>
  <c r="P42" i="196" s="1"/>
  <c r="Q53" i="196"/>
  <c r="Q42" i="196" s="1"/>
  <c r="Q59" i="196"/>
  <c r="E9" i="197"/>
  <c r="P27" i="197"/>
  <c r="P8" i="197" s="1"/>
  <c r="E53" i="197"/>
  <c r="E59" i="197"/>
  <c r="Q9" i="198"/>
  <c r="Q8" i="198" s="1"/>
  <c r="P43" i="198"/>
  <c r="P42" i="198" s="1"/>
  <c r="Q53" i="198"/>
  <c r="Q42" i="198" s="1"/>
  <c r="Q59" i="198"/>
  <c r="E9" i="199"/>
  <c r="P27" i="199"/>
  <c r="P8" i="199" s="1"/>
  <c r="P58" i="199" s="1"/>
  <c r="P62" i="199" s="1"/>
  <c r="E53" i="199"/>
  <c r="E59" i="199"/>
  <c r="Q9" i="200"/>
  <c r="Q8" i="200" s="1"/>
  <c r="P43" i="200"/>
  <c r="P42" i="200" s="1"/>
  <c r="Q53" i="200"/>
  <c r="Q42" i="200" s="1"/>
  <c r="Q59" i="200"/>
  <c r="E9" i="201"/>
  <c r="P27" i="201"/>
  <c r="E53" i="201"/>
  <c r="E59" i="201"/>
  <c r="Q9" i="202"/>
  <c r="Q8" i="202" s="1"/>
  <c r="P43" i="202"/>
  <c r="P42" i="202" s="1"/>
  <c r="Q53" i="202"/>
  <c r="Q59" i="202"/>
  <c r="E9" i="203"/>
  <c r="P27" i="203"/>
  <c r="P8" i="203" s="1"/>
  <c r="P58" i="203" s="1"/>
  <c r="P62" i="203" s="1"/>
  <c r="E53" i="203"/>
  <c r="E59" i="203"/>
  <c r="Q9" i="204"/>
  <c r="Q8" i="204" s="1"/>
  <c r="P43" i="204"/>
  <c r="P42" i="204" s="1"/>
  <c r="Q53" i="204"/>
  <c r="Q59" i="204"/>
  <c r="E9" i="205"/>
  <c r="P27" i="205"/>
  <c r="P8" i="205" s="1"/>
  <c r="E53" i="205"/>
  <c r="E59" i="205"/>
  <c r="Q9" i="206"/>
  <c r="Q8" i="206" s="1"/>
  <c r="P43" i="206"/>
  <c r="P42" i="206" s="1"/>
  <c r="Q53" i="206"/>
  <c r="Q59" i="206"/>
  <c r="E9" i="207"/>
  <c r="P27" i="207"/>
  <c r="P8" i="207" s="1"/>
  <c r="P58" i="207" s="1"/>
  <c r="P62" i="207" s="1"/>
  <c r="E53" i="207"/>
  <c r="E59" i="207"/>
  <c r="Q9" i="208"/>
  <c r="Q8" i="208" s="1"/>
  <c r="P43" i="208"/>
  <c r="P42" i="208" s="1"/>
  <c r="Q53" i="208"/>
  <c r="Q42" i="208" s="1"/>
  <c r="Q59" i="208"/>
  <c r="E9" i="209"/>
  <c r="P27" i="209"/>
  <c r="P8" i="209" s="1"/>
  <c r="P58" i="209" s="1"/>
  <c r="P62" i="209" s="1"/>
  <c r="E53" i="209"/>
  <c r="E59" i="209"/>
  <c r="Q9" i="210"/>
  <c r="P43" i="210"/>
  <c r="P42" i="210" s="1"/>
  <c r="Q53" i="210"/>
  <c r="Q59" i="210"/>
  <c r="E9" i="211"/>
  <c r="P27" i="211"/>
  <c r="E53" i="211"/>
  <c r="E59" i="211"/>
  <c r="Q9" i="212"/>
  <c r="Q8" i="212" s="1"/>
  <c r="P43" i="212"/>
  <c r="P42" i="212" s="1"/>
  <c r="Q53" i="212"/>
  <c r="Q59" i="212"/>
  <c r="E9" i="213"/>
  <c r="P27" i="213"/>
  <c r="P8" i="213" s="1"/>
  <c r="P58" i="213" s="1"/>
  <c r="P62" i="213" s="1"/>
  <c r="E53" i="213"/>
  <c r="E59" i="213"/>
  <c r="Q9" i="214"/>
  <c r="Q8" i="214" s="1"/>
  <c r="P43" i="214"/>
  <c r="P42" i="214" s="1"/>
  <c r="Q53" i="214"/>
  <c r="Q59" i="214"/>
  <c r="E9" i="215"/>
  <c r="P27" i="215"/>
  <c r="E53" i="215"/>
  <c r="E59" i="215"/>
  <c r="Q9" i="216"/>
  <c r="Q8" i="216" s="1"/>
  <c r="P43" i="216"/>
  <c r="P42" i="216" s="1"/>
  <c r="Q53" i="216"/>
  <c r="Q59" i="216"/>
  <c r="E9" i="217"/>
  <c r="P27" i="217"/>
  <c r="E53" i="217"/>
  <c r="E59" i="217"/>
  <c r="Q9" i="218"/>
  <c r="Q8" i="218" s="1"/>
  <c r="P43" i="218"/>
  <c r="P42" i="218" s="1"/>
  <c r="Q53" i="218"/>
  <c r="Q42" i="218" s="1"/>
  <c r="Q59" i="218"/>
  <c r="Q9" i="219"/>
  <c r="Q8" i="219" s="1"/>
  <c r="P43" i="219"/>
  <c r="P42" i="219" s="1"/>
  <c r="Q53" i="219"/>
  <c r="Q59" i="219"/>
  <c r="E9" i="220"/>
  <c r="P27" i="220"/>
  <c r="E53" i="220"/>
  <c r="E59" i="220"/>
  <c r="Q9" i="221"/>
  <c r="Q8" i="221" s="1"/>
  <c r="P43" i="221"/>
  <c r="T44" i="221"/>
  <c r="Q53" i="221"/>
  <c r="U54" i="221"/>
  <c r="Q59" i="221"/>
  <c r="U60" i="221"/>
  <c r="Q9" i="222"/>
  <c r="Q8" i="222" s="1"/>
  <c r="U10" i="222"/>
  <c r="P43" i="222"/>
  <c r="P42" i="222" s="1"/>
  <c r="T44" i="222"/>
  <c r="Q53" i="222"/>
  <c r="U54" i="222"/>
  <c r="Q59" i="222"/>
  <c r="U60" i="222"/>
  <c r="Q9" i="223"/>
  <c r="Q8" i="223" s="1"/>
  <c r="U10" i="223"/>
  <c r="P43" i="223"/>
  <c r="T44" i="223"/>
  <c r="Q53" i="223"/>
  <c r="U54" i="223"/>
  <c r="Q59" i="223"/>
  <c r="U60" i="223"/>
  <c r="E9" i="224"/>
  <c r="P27" i="224"/>
  <c r="T28" i="224"/>
  <c r="E53" i="224"/>
  <c r="E59" i="224"/>
  <c r="Q9" i="225"/>
  <c r="Q8" i="225" s="1"/>
  <c r="U10" i="225"/>
  <c r="P43" i="225"/>
  <c r="T44" i="225"/>
  <c r="Q53" i="225"/>
  <c r="U54" i="225"/>
  <c r="Q59" i="225"/>
  <c r="U60" i="225"/>
  <c r="Q9" i="226"/>
  <c r="Q8" i="226" s="1"/>
  <c r="U10" i="226"/>
  <c r="P43" i="226"/>
  <c r="P42" i="226" s="1"/>
  <c r="T44" i="226"/>
  <c r="Q53" i="226"/>
  <c r="U54" i="226"/>
  <c r="Q59" i="226"/>
  <c r="U60" i="226"/>
  <c r="Q9" i="227"/>
  <c r="U10" i="227"/>
  <c r="P43" i="227"/>
  <c r="P42" i="227" s="1"/>
  <c r="T44" i="227"/>
  <c r="Q53" i="227"/>
  <c r="U54" i="227"/>
  <c r="Q59" i="227"/>
  <c r="E27" i="228"/>
  <c r="T28" i="228"/>
  <c r="E43" i="228"/>
  <c r="P53" i="228"/>
  <c r="U61" i="228"/>
  <c r="R8" i="229"/>
  <c r="P9" i="229"/>
  <c r="P8" i="229" s="1"/>
  <c r="T10" i="229"/>
  <c r="U13" i="229"/>
  <c r="T18" i="229"/>
  <c r="U21" i="229"/>
  <c r="T26" i="229"/>
  <c r="E27" i="229"/>
  <c r="E43" i="229"/>
  <c r="T44" i="229"/>
  <c r="E27" i="230"/>
  <c r="E8" i="230" s="1"/>
  <c r="T28" i="230"/>
  <c r="E43" i="230"/>
  <c r="P53" i="230"/>
  <c r="P42" i="230" s="1"/>
  <c r="U61" i="230"/>
  <c r="P9" i="231"/>
  <c r="P8" i="231" s="1"/>
  <c r="T10" i="231"/>
  <c r="U13" i="231"/>
  <c r="T18" i="231"/>
  <c r="U21" i="231"/>
  <c r="T26" i="231"/>
  <c r="E27" i="231"/>
  <c r="E43" i="231"/>
  <c r="T44" i="231"/>
  <c r="E9" i="232"/>
  <c r="U11" i="232"/>
  <c r="T16" i="232"/>
  <c r="U19" i="232"/>
  <c r="T24" i="232"/>
  <c r="U28" i="232"/>
  <c r="T33" i="232"/>
  <c r="U36" i="232"/>
  <c r="T41" i="232"/>
  <c r="P43" i="232"/>
  <c r="T44" i="232"/>
  <c r="T47" i="232"/>
  <c r="U50" i="232"/>
  <c r="Q53" i="232"/>
  <c r="Q42" i="232" s="1"/>
  <c r="T56" i="232"/>
  <c r="Q9" i="233"/>
  <c r="Q8" i="233" s="1"/>
  <c r="P27" i="233"/>
  <c r="T28" i="233"/>
  <c r="T31" i="233"/>
  <c r="U34" i="233"/>
  <c r="T39" i="233"/>
  <c r="U44" i="233"/>
  <c r="T49" i="233"/>
  <c r="U52" i="233"/>
  <c r="E53" i="233"/>
  <c r="U54" i="233"/>
  <c r="E59" i="233"/>
  <c r="U60" i="233"/>
  <c r="E9" i="234"/>
  <c r="U11" i="234"/>
  <c r="T16" i="234"/>
  <c r="U19" i="234"/>
  <c r="T24" i="234"/>
  <c r="U28" i="234"/>
  <c r="T33" i="234"/>
  <c r="U36" i="234"/>
  <c r="T41" i="234"/>
  <c r="P43" i="234"/>
  <c r="P42" i="234" s="1"/>
  <c r="T44" i="234"/>
  <c r="T47" i="234"/>
  <c r="U50" i="234"/>
  <c r="Q53" i="234"/>
  <c r="Q42" i="234" s="1"/>
  <c r="T56" i="234"/>
  <c r="T60" i="234"/>
  <c r="Q9" i="235"/>
  <c r="Q8" i="235" s="1"/>
  <c r="P27" i="235"/>
  <c r="T28" i="235"/>
  <c r="T31" i="235"/>
  <c r="U34" i="235"/>
  <c r="T39" i="235"/>
  <c r="U44" i="235"/>
  <c r="T49" i="235"/>
  <c r="U52" i="235"/>
  <c r="E53" i="235"/>
  <c r="U54" i="235"/>
  <c r="U57" i="235"/>
  <c r="T57" i="235"/>
  <c r="Q9" i="236"/>
  <c r="U11" i="236"/>
  <c r="T11" i="236"/>
  <c r="T20" i="236"/>
  <c r="U32" i="236"/>
  <c r="T32" i="236"/>
  <c r="T41" i="236"/>
  <c r="P43" i="236"/>
  <c r="T44" i="236"/>
  <c r="U46" i="236"/>
  <c r="T46" i="236"/>
  <c r="T56" i="236"/>
  <c r="R8" i="237"/>
  <c r="P9" i="237"/>
  <c r="P8" i="237" s="1"/>
  <c r="T10" i="237"/>
  <c r="U17" i="237"/>
  <c r="T17" i="237"/>
  <c r="T26" i="237"/>
  <c r="E43" i="237"/>
  <c r="U44" i="237"/>
  <c r="T44" i="237"/>
  <c r="P9" i="238"/>
  <c r="U11" i="238"/>
  <c r="T11" i="238"/>
  <c r="U15" i="238"/>
  <c r="T15" i="238"/>
  <c r="U46" i="238"/>
  <c r="T46" i="238"/>
  <c r="Q9" i="239"/>
  <c r="Q8" i="239" s="1"/>
  <c r="U21" i="239"/>
  <c r="T21" i="239"/>
  <c r="U48" i="239"/>
  <c r="T48" i="239"/>
  <c r="U57" i="239"/>
  <c r="T57" i="239"/>
  <c r="P9" i="240"/>
  <c r="U11" i="240"/>
  <c r="T11" i="240"/>
  <c r="U15" i="240"/>
  <c r="T15" i="240"/>
  <c r="U23" i="240"/>
  <c r="T23" i="240"/>
  <c r="U36" i="240"/>
  <c r="T36" i="240"/>
  <c r="Q43" i="240"/>
  <c r="U46" i="240"/>
  <c r="T46" i="240"/>
  <c r="Q9" i="241"/>
  <c r="U21" i="241"/>
  <c r="T21" i="241"/>
  <c r="U25" i="241"/>
  <c r="T25" i="241"/>
  <c r="Q27" i="241"/>
  <c r="U30" i="241"/>
  <c r="T30" i="241"/>
  <c r="U34" i="241"/>
  <c r="T34" i="241"/>
  <c r="Q9" i="242"/>
  <c r="U35" i="242"/>
  <c r="T35" i="242"/>
  <c r="U45" i="242"/>
  <c r="T45" i="242"/>
  <c r="E53" i="242"/>
  <c r="U54" i="242"/>
  <c r="T54" i="242"/>
  <c r="E59" i="242"/>
  <c r="U60" i="242"/>
  <c r="T60" i="242"/>
  <c r="U23" i="243"/>
  <c r="T23" i="243"/>
  <c r="U36" i="243"/>
  <c r="T36" i="243"/>
  <c r="Q43" i="243"/>
  <c r="U61" i="243"/>
  <c r="T61" i="243"/>
  <c r="P9" i="244"/>
  <c r="T10" i="244"/>
  <c r="U17" i="244"/>
  <c r="T17" i="244"/>
  <c r="U48" i="244"/>
  <c r="T48" i="244"/>
  <c r="U57" i="244"/>
  <c r="T57" i="244"/>
  <c r="E9" i="245"/>
  <c r="U50" i="245"/>
  <c r="T50" i="245"/>
  <c r="U55" i="245"/>
  <c r="T55" i="245"/>
  <c r="E9" i="246"/>
  <c r="U10" i="246"/>
  <c r="T10" i="246"/>
  <c r="U18" i="246"/>
  <c r="T18" i="246"/>
  <c r="U35" i="246"/>
  <c r="T35" i="246"/>
  <c r="U45" i="246"/>
  <c r="T45" i="246"/>
  <c r="E53" i="246"/>
  <c r="U54" i="246"/>
  <c r="T54" i="246"/>
  <c r="E59" i="246"/>
  <c r="U60" i="246"/>
  <c r="T60" i="246"/>
  <c r="E9" i="247"/>
  <c r="U13" i="247"/>
  <c r="T13" i="247"/>
  <c r="E43" i="247"/>
  <c r="U44" i="247"/>
  <c r="T44" i="247"/>
  <c r="P9" i="248"/>
  <c r="T10" i="248"/>
  <c r="U17" i="248"/>
  <c r="T17" i="248"/>
  <c r="U48" i="248"/>
  <c r="T48" i="248"/>
  <c r="U57" i="248"/>
  <c r="T57" i="248"/>
  <c r="E9" i="249"/>
  <c r="U40" i="249"/>
  <c r="T40" i="249"/>
  <c r="U61" i="249"/>
  <c r="T61" i="249"/>
  <c r="Q9" i="250"/>
  <c r="U18" i="250"/>
  <c r="T18" i="250"/>
  <c r="U35" i="250"/>
  <c r="T35" i="250"/>
  <c r="U45" i="250"/>
  <c r="T45" i="250"/>
  <c r="E53" i="250"/>
  <c r="U54" i="250"/>
  <c r="T54" i="250"/>
  <c r="E59" i="250"/>
  <c r="U60" i="250"/>
  <c r="T60" i="250"/>
  <c r="E9" i="251"/>
  <c r="U13" i="251"/>
  <c r="T13" i="251"/>
  <c r="U38" i="251"/>
  <c r="T38" i="251"/>
  <c r="E9" i="252"/>
  <c r="U21" i="252"/>
  <c r="T21" i="252"/>
  <c r="U25" i="252"/>
  <c r="T25" i="252"/>
  <c r="Q27" i="252"/>
  <c r="U30" i="252"/>
  <c r="T30" i="252"/>
  <c r="E43" i="252"/>
  <c r="U44" i="252"/>
  <c r="T44" i="252"/>
  <c r="E9" i="253"/>
  <c r="U10" i="253"/>
  <c r="T10" i="253"/>
  <c r="U18" i="253"/>
  <c r="T18" i="253"/>
  <c r="U35" i="253"/>
  <c r="T35" i="253"/>
  <c r="U45" i="253"/>
  <c r="T45" i="253"/>
  <c r="E53" i="253"/>
  <c r="U54" i="253"/>
  <c r="T54" i="253"/>
  <c r="E59" i="253"/>
  <c r="U60" i="253"/>
  <c r="T60" i="253"/>
  <c r="E9" i="254"/>
  <c r="U13" i="254"/>
  <c r="T13" i="254"/>
  <c r="U38" i="254"/>
  <c r="T38" i="254"/>
  <c r="E9" i="255"/>
  <c r="U33" i="255"/>
  <c r="T33" i="255"/>
  <c r="P43" i="255"/>
  <c r="U19" i="256"/>
  <c r="T19" i="256"/>
  <c r="E27" i="256"/>
  <c r="E8" i="256" s="1"/>
  <c r="U28" i="256"/>
  <c r="T28" i="256"/>
  <c r="U32" i="256"/>
  <c r="T32" i="256"/>
  <c r="P9" i="257"/>
  <c r="T10" i="257"/>
  <c r="U17" i="257"/>
  <c r="T17" i="257"/>
  <c r="E43" i="257"/>
  <c r="U44" i="257"/>
  <c r="T44" i="257"/>
  <c r="E9" i="258"/>
  <c r="U24" i="258"/>
  <c r="T24" i="258"/>
  <c r="U29" i="258"/>
  <c r="T29" i="258"/>
  <c r="P43" i="258"/>
  <c r="U47" i="258"/>
  <c r="T47" i="258"/>
  <c r="U56" i="258"/>
  <c r="T56" i="258"/>
  <c r="P27" i="228"/>
  <c r="E53" i="228"/>
  <c r="E59" i="228"/>
  <c r="P43" i="229"/>
  <c r="P42" i="229" s="1"/>
  <c r="Q53" i="229"/>
  <c r="Q59" i="229"/>
  <c r="P27" i="230"/>
  <c r="E53" i="230"/>
  <c r="E59" i="230"/>
  <c r="P43" i="231"/>
  <c r="P42" i="231" s="1"/>
  <c r="Q53" i="231"/>
  <c r="Q59" i="231"/>
  <c r="P27" i="232"/>
  <c r="E53" i="232"/>
  <c r="E59" i="232"/>
  <c r="P43" i="233"/>
  <c r="P42" i="233" s="1"/>
  <c r="Q53" i="233"/>
  <c r="Q59" i="233"/>
  <c r="P27" i="234"/>
  <c r="E53" i="234"/>
  <c r="E59" i="234"/>
  <c r="P43" i="235"/>
  <c r="P42" i="235" s="1"/>
  <c r="Q53" i="235"/>
  <c r="Q42" i="235" s="1"/>
  <c r="Q59" i="235"/>
  <c r="P27" i="236"/>
  <c r="E53" i="236"/>
  <c r="E59" i="236"/>
  <c r="P43" i="237"/>
  <c r="P42" i="237" s="1"/>
  <c r="Q53" i="237"/>
  <c r="T59" i="237"/>
  <c r="Q59" i="237"/>
  <c r="U60" i="237"/>
  <c r="P27" i="238"/>
  <c r="E53" i="238"/>
  <c r="E59" i="238"/>
  <c r="U10" i="239"/>
  <c r="P43" i="239"/>
  <c r="P42" i="239" s="1"/>
  <c r="Q53" i="239"/>
  <c r="T59" i="239"/>
  <c r="Q59" i="239"/>
  <c r="U60" i="239"/>
  <c r="P27" i="240"/>
  <c r="E53" i="240"/>
  <c r="E59" i="240"/>
  <c r="U10" i="241"/>
  <c r="P43" i="241"/>
  <c r="P42" i="241" s="1"/>
  <c r="Q53" i="241"/>
  <c r="T59" i="241"/>
  <c r="Q59" i="241"/>
  <c r="U60" i="241"/>
  <c r="Q27" i="242"/>
  <c r="E43" i="242"/>
  <c r="P53" i="242"/>
  <c r="P59" i="242"/>
  <c r="P27" i="243"/>
  <c r="E53" i="243"/>
  <c r="E59" i="243"/>
  <c r="U10" i="244"/>
  <c r="P43" i="244"/>
  <c r="P42" i="244" s="1"/>
  <c r="Q53" i="244"/>
  <c r="T59" i="244"/>
  <c r="Q59" i="244"/>
  <c r="U60" i="244"/>
  <c r="P27" i="245"/>
  <c r="P8" i="245" s="1"/>
  <c r="E53" i="245"/>
  <c r="E59" i="245"/>
  <c r="Q27" i="246"/>
  <c r="E43" i="246"/>
  <c r="P53" i="246"/>
  <c r="P59" i="246"/>
  <c r="U10" i="247"/>
  <c r="P43" i="247"/>
  <c r="P42" i="247" s="1"/>
  <c r="Q53" i="247"/>
  <c r="T59" i="247"/>
  <c r="Q59" i="247"/>
  <c r="U60" i="247"/>
  <c r="U10" i="248"/>
  <c r="P43" i="248"/>
  <c r="P42" i="248" s="1"/>
  <c r="Q53" i="248"/>
  <c r="T59" i="248"/>
  <c r="Q59" i="248"/>
  <c r="U60" i="248"/>
  <c r="P27" i="249"/>
  <c r="P8" i="249" s="1"/>
  <c r="E53" i="249"/>
  <c r="E59" i="249"/>
  <c r="Q27" i="250"/>
  <c r="E43" i="250"/>
  <c r="P53" i="250"/>
  <c r="P59" i="250"/>
  <c r="U10" i="251"/>
  <c r="P43" i="251"/>
  <c r="P42" i="251" s="1"/>
  <c r="Q53" i="251"/>
  <c r="T59" i="251"/>
  <c r="Q59" i="251"/>
  <c r="U60" i="251"/>
  <c r="U10" i="252"/>
  <c r="P43" i="252"/>
  <c r="P42" i="252" s="1"/>
  <c r="Q53" i="252"/>
  <c r="T59" i="252"/>
  <c r="Q59" i="252"/>
  <c r="U60" i="252"/>
  <c r="Q27" i="253"/>
  <c r="E43" i="253"/>
  <c r="P53" i="253"/>
  <c r="P59" i="253"/>
  <c r="U10" i="254"/>
  <c r="P43" i="254"/>
  <c r="P42" i="254" s="1"/>
  <c r="Q53" i="254"/>
  <c r="T59" i="254"/>
  <c r="Q59" i="254"/>
  <c r="U60" i="254"/>
  <c r="E27" i="255"/>
  <c r="Q43" i="255"/>
  <c r="Q42" i="255" s="1"/>
  <c r="P27" i="256"/>
  <c r="E53" i="256"/>
  <c r="E59" i="256"/>
  <c r="U10" i="257"/>
  <c r="P43" i="257"/>
  <c r="P42" i="257" s="1"/>
  <c r="Q53" i="257"/>
  <c r="T59" i="257"/>
  <c r="Q59" i="257"/>
  <c r="U60" i="257"/>
  <c r="E27" i="258"/>
  <c r="Q43" i="258"/>
  <c r="Q42" i="258" s="1"/>
  <c r="T10" i="236"/>
  <c r="Q27" i="236"/>
  <c r="E43" i="236"/>
  <c r="P53" i="236"/>
  <c r="E27" i="237"/>
  <c r="Q43" i="237"/>
  <c r="Q42" i="237" s="1"/>
  <c r="T10" i="238"/>
  <c r="Q27" i="238"/>
  <c r="Q8" i="238" s="1"/>
  <c r="E43" i="238"/>
  <c r="P53" i="238"/>
  <c r="E27" i="239"/>
  <c r="Q43" i="239"/>
  <c r="Q42" i="239" s="1"/>
  <c r="T10" i="240"/>
  <c r="Q27" i="240"/>
  <c r="Q8" i="240" s="1"/>
  <c r="E43" i="240"/>
  <c r="P53" i="240"/>
  <c r="E27" i="241"/>
  <c r="E8" i="241" s="1"/>
  <c r="Q43" i="241"/>
  <c r="P43" i="242"/>
  <c r="P42" i="242" s="1"/>
  <c r="Q53" i="242"/>
  <c r="T10" i="243"/>
  <c r="Q27" i="243"/>
  <c r="E43" i="243"/>
  <c r="P53" i="243"/>
  <c r="E27" i="244"/>
  <c r="Q43" i="244"/>
  <c r="T10" i="245"/>
  <c r="Q27" i="245"/>
  <c r="Q8" i="245" s="1"/>
  <c r="E43" i="245"/>
  <c r="P53" i="245"/>
  <c r="P43" i="246"/>
  <c r="P42" i="246" s="1"/>
  <c r="Q53" i="246"/>
  <c r="E27" i="247"/>
  <c r="Q43" i="247"/>
  <c r="Q42" i="247" s="1"/>
  <c r="E27" i="248"/>
  <c r="Q43" i="248"/>
  <c r="T10" i="249"/>
  <c r="Q27" i="249"/>
  <c r="Q8" i="249" s="1"/>
  <c r="E43" i="249"/>
  <c r="P53" i="249"/>
  <c r="P43" i="250"/>
  <c r="Q53" i="250"/>
  <c r="E27" i="251"/>
  <c r="Q43" i="251"/>
  <c r="Q42" i="251" s="1"/>
  <c r="E27" i="252"/>
  <c r="Q43" i="252"/>
  <c r="Q42" i="252" s="1"/>
  <c r="P43" i="253"/>
  <c r="P42" i="253" s="1"/>
  <c r="Q53" i="253"/>
  <c r="E27" i="254"/>
  <c r="Q43" i="254"/>
  <c r="P27" i="255"/>
  <c r="E53" i="255"/>
  <c r="T10" i="256"/>
  <c r="Q27" i="256"/>
  <c r="E43" i="256"/>
  <c r="P53" i="256"/>
  <c r="E27" i="257"/>
  <c r="Q43" i="257"/>
  <c r="P27" i="258"/>
  <c r="T40" i="258"/>
  <c r="T46" i="258"/>
  <c r="T50" i="258"/>
  <c r="E53" i="258"/>
  <c r="T55" i="258"/>
  <c r="E59" i="258"/>
  <c r="T61" i="258"/>
  <c r="R8" i="258"/>
  <c r="L58" i="258"/>
  <c r="R9" i="258"/>
  <c r="P9" i="258"/>
  <c r="R8" i="256"/>
  <c r="L58" i="256"/>
  <c r="R8" i="255"/>
  <c r="L58" i="255"/>
  <c r="R9" i="255"/>
  <c r="P9" i="255"/>
  <c r="R8" i="254"/>
  <c r="L58" i="254"/>
  <c r="R9" i="254"/>
  <c r="R8" i="251"/>
  <c r="L58" i="251"/>
  <c r="R9" i="251"/>
  <c r="R8" i="250"/>
  <c r="L58" i="250"/>
  <c r="R9" i="250"/>
  <c r="R8" i="247"/>
  <c r="L58" i="247"/>
  <c r="R9" i="247"/>
  <c r="R8" i="246"/>
  <c r="L58" i="246"/>
  <c r="R9" i="246"/>
  <c r="R8" i="243"/>
  <c r="L58" i="243"/>
  <c r="R9" i="243"/>
  <c r="R8" i="242"/>
  <c r="L58" i="242"/>
  <c r="R9" i="242"/>
  <c r="R8" i="239"/>
  <c r="L58" i="239"/>
  <c r="R9" i="239"/>
  <c r="R8" i="238"/>
  <c r="L58" i="238"/>
  <c r="R9" i="238"/>
  <c r="R8" i="235"/>
  <c r="L58" i="235"/>
  <c r="R9" i="235"/>
  <c r="R8" i="234"/>
  <c r="L58" i="234"/>
  <c r="R9" i="234"/>
  <c r="R8" i="231"/>
  <c r="L58" i="231"/>
  <c r="R9" i="231"/>
  <c r="R8" i="230"/>
  <c r="L58" i="230"/>
  <c r="R9" i="230"/>
  <c r="E53" i="237"/>
  <c r="U10" i="238"/>
  <c r="P43" i="238"/>
  <c r="P42" i="238" s="1"/>
  <c r="Q53" i="238"/>
  <c r="P27" i="239"/>
  <c r="E53" i="239"/>
  <c r="U10" i="240"/>
  <c r="P43" i="240"/>
  <c r="P42" i="240" s="1"/>
  <c r="Q53" i="240"/>
  <c r="P27" i="241"/>
  <c r="E53" i="241"/>
  <c r="E27" i="242"/>
  <c r="Q43" i="242"/>
  <c r="Q42" i="242" s="1"/>
  <c r="U10" i="243"/>
  <c r="P43" i="243"/>
  <c r="Q53" i="243"/>
  <c r="P27" i="244"/>
  <c r="E53" i="244"/>
  <c r="U10" i="245"/>
  <c r="P43" i="245"/>
  <c r="P42" i="245" s="1"/>
  <c r="Q53" i="245"/>
  <c r="Q42" i="245" s="1"/>
  <c r="E27" i="246"/>
  <c r="Q43" i="246"/>
  <c r="P27" i="247"/>
  <c r="P8" i="247" s="1"/>
  <c r="P58" i="247" s="1"/>
  <c r="P62" i="247" s="1"/>
  <c r="E53" i="247"/>
  <c r="P27" i="248"/>
  <c r="E53" i="248"/>
  <c r="U10" i="249"/>
  <c r="P43" i="249"/>
  <c r="P42" i="249" s="1"/>
  <c r="Q53" i="249"/>
  <c r="E27" i="250"/>
  <c r="Q43" i="250"/>
  <c r="Q42" i="250" s="1"/>
  <c r="P27" i="251"/>
  <c r="P8" i="251" s="1"/>
  <c r="P58" i="251" s="1"/>
  <c r="P62" i="251" s="1"/>
  <c r="E53" i="251"/>
  <c r="P27" i="252"/>
  <c r="P8" i="252" s="1"/>
  <c r="P58" i="252" s="1"/>
  <c r="P62" i="252" s="1"/>
  <c r="E53" i="252"/>
  <c r="E27" i="253"/>
  <c r="Q43" i="253"/>
  <c r="P27" i="254"/>
  <c r="P8" i="254" s="1"/>
  <c r="E53" i="254"/>
  <c r="Q27" i="255"/>
  <c r="Q8" i="255" s="1"/>
  <c r="Q58" i="255" s="1"/>
  <c r="Q62" i="255" s="1"/>
  <c r="E43" i="255"/>
  <c r="P53" i="255"/>
  <c r="U10" i="256"/>
  <c r="P43" i="256"/>
  <c r="P42" i="256" s="1"/>
  <c r="Q53" i="256"/>
  <c r="Q42" i="256" s="1"/>
  <c r="P27" i="257"/>
  <c r="E53" i="257"/>
  <c r="Q27" i="258"/>
  <c r="E43" i="258"/>
  <c r="P53" i="258"/>
  <c r="T54" i="258"/>
  <c r="T60" i="258"/>
  <c r="S8" i="258"/>
  <c r="M58" i="258"/>
  <c r="S8" i="256"/>
  <c r="M58" i="256"/>
  <c r="S8" i="255"/>
  <c r="M58" i="255"/>
  <c r="S8" i="254"/>
  <c r="M58" i="254"/>
  <c r="S8" i="253"/>
  <c r="M58" i="253"/>
  <c r="S8" i="252"/>
  <c r="M58" i="252"/>
  <c r="S8" i="251"/>
  <c r="M58" i="251"/>
  <c r="S8" i="250"/>
  <c r="M58" i="250"/>
  <c r="S8" i="248"/>
  <c r="M58" i="248"/>
  <c r="S8" i="247"/>
  <c r="M58" i="247"/>
  <c r="S8" i="246"/>
  <c r="M58" i="246"/>
  <c r="S8" i="244"/>
  <c r="M58" i="244"/>
  <c r="S8" i="243"/>
  <c r="M58" i="243"/>
  <c r="S8" i="242"/>
  <c r="M58" i="242"/>
  <c r="S8" i="240"/>
  <c r="M58" i="240"/>
  <c r="S8" i="239"/>
  <c r="M58" i="239"/>
  <c r="S8" i="236"/>
  <c r="M58" i="236"/>
  <c r="S8" i="235"/>
  <c r="M58" i="235"/>
  <c r="S8" i="232"/>
  <c r="M58" i="232"/>
  <c r="S8" i="231"/>
  <c r="M58" i="231"/>
  <c r="S8" i="228"/>
  <c r="M58" i="228"/>
  <c r="S8" i="227"/>
  <c r="M58" i="227"/>
  <c r="S8" i="224"/>
  <c r="M58" i="224"/>
  <c r="S8" i="223"/>
  <c r="M58" i="223"/>
  <c r="S8" i="220"/>
  <c r="M58" i="220"/>
  <c r="S8" i="219"/>
  <c r="M58" i="219"/>
  <c r="W42" i="198"/>
  <c r="W58" i="198" s="1"/>
  <c r="W62" i="198" s="1"/>
  <c r="W42" i="78"/>
  <c r="W58" i="78" s="1"/>
  <c r="W62" i="78" s="1"/>
  <c r="W42" i="76"/>
  <c r="W58" i="76" s="1"/>
  <c r="W62" i="76" s="1"/>
  <c r="W42" i="4"/>
  <c r="W58" i="4" s="1"/>
  <c r="W62" i="4" s="1"/>
  <c r="W8" i="32"/>
  <c r="W42" i="208"/>
  <c r="W58" i="208" s="1"/>
  <c r="W62" i="208" s="1"/>
  <c r="W42" i="194"/>
  <c r="W58" i="194" s="1"/>
  <c r="W62" i="194" s="1"/>
  <c r="W42" i="2"/>
  <c r="W58" i="2" s="1"/>
  <c r="W62" i="2" s="1"/>
  <c r="V58" i="6"/>
  <c r="V62" i="6" s="1"/>
  <c r="W42" i="190"/>
  <c r="W58" i="190" s="1"/>
  <c r="W62" i="190" s="1"/>
  <c r="W42" i="130"/>
  <c r="W58" i="130" s="1"/>
  <c r="W62" i="130" s="1"/>
  <c r="W42" i="128"/>
  <c r="W58" i="128" s="1"/>
  <c r="W62" i="128" s="1"/>
  <c r="W42" i="126"/>
  <c r="W58" i="126" s="1"/>
  <c r="W62" i="126" s="1"/>
  <c r="W42" i="124"/>
  <c r="W58" i="124" s="1"/>
  <c r="W62" i="124" s="1"/>
  <c r="W42" i="122"/>
  <c r="W58" i="122" s="1"/>
  <c r="W62" i="122" s="1"/>
  <c r="W42" i="120"/>
  <c r="W58" i="120" s="1"/>
  <c r="W62" i="120" s="1"/>
  <c r="W42" i="118"/>
  <c r="W58" i="118" s="1"/>
  <c r="W62" i="118" s="1"/>
  <c r="W42" i="116"/>
  <c r="W58" i="116" s="1"/>
  <c r="W62" i="116" s="1"/>
  <c r="W42" i="114"/>
  <c r="W58" i="114" s="1"/>
  <c r="W62" i="114" s="1"/>
  <c r="W42" i="112"/>
  <c r="W58" i="112" s="1"/>
  <c r="W62" i="112" s="1"/>
  <c r="W42" i="110"/>
  <c r="W58" i="110" s="1"/>
  <c r="W62" i="110" s="1"/>
  <c r="W42" i="108"/>
  <c r="W58" i="108" s="1"/>
  <c r="W62" i="108" s="1"/>
  <c r="W42" i="106"/>
  <c r="W58" i="106" s="1"/>
  <c r="W62" i="106" s="1"/>
  <c r="W42" i="104"/>
  <c r="W58" i="104" s="1"/>
  <c r="W62" i="104" s="1"/>
  <c r="W42" i="102"/>
  <c r="W58" i="102" s="1"/>
  <c r="W62" i="102" s="1"/>
  <c r="W42" i="100"/>
  <c r="W58" i="100" s="1"/>
  <c r="W62" i="100" s="1"/>
  <c r="W42" i="98"/>
  <c r="W58" i="98" s="1"/>
  <c r="W62" i="98" s="1"/>
  <c r="W42" i="96"/>
  <c r="W58" i="96" s="1"/>
  <c r="W62" i="96" s="1"/>
  <c r="W42" i="94"/>
  <c r="W58" i="94" s="1"/>
  <c r="W62" i="94" s="1"/>
  <c r="W42" i="92"/>
  <c r="W58" i="92" s="1"/>
  <c r="W62" i="92" s="1"/>
  <c r="W42" i="90"/>
  <c r="W58" i="90" s="1"/>
  <c r="W62" i="90" s="1"/>
  <c r="W42" i="88"/>
  <c r="W58" i="88" s="1"/>
  <c r="W62" i="88" s="1"/>
  <c r="W42" i="86"/>
  <c r="W58" i="86" s="1"/>
  <c r="W62" i="86" s="1"/>
  <c r="W42" i="84"/>
  <c r="W58" i="84" s="1"/>
  <c r="W62" i="84" s="1"/>
  <c r="W42" i="64"/>
  <c r="W58" i="64" s="1"/>
  <c r="W62" i="64" s="1"/>
  <c r="W42" i="62"/>
  <c r="W58" i="62" s="1"/>
  <c r="W62" i="62" s="1"/>
  <c r="W42" i="60"/>
  <c r="W58" i="60" s="1"/>
  <c r="W62" i="60" s="1"/>
  <c r="W42" i="58"/>
  <c r="W58" i="58" s="1"/>
  <c r="W62" i="58" s="1"/>
  <c r="W42" i="56"/>
  <c r="W58" i="56" s="1"/>
  <c r="W62" i="56" s="1"/>
  <c r="W42" i="54"/>
  <c r="W58" i="54" s="1"/>
  <c r="W62" i="54" s="1"/>
  <c r="W42" i="52"/>
  <c r="W58" i="52" s="1"/>
  <c r="W62" i="52" s="1"/>
  <c r="W42" i="50"/>
  <c r="W58" i="50" s="1"/>
  <c r="W62" i="50" s="1"/>
  <c r="W42" i="48"/>
  <c r="W58" i="48" s="1"/>
  <c r="W62" i="48" s="1"/>
  <c r="W42" i="46"/>
  <c r="W58" i="46" s="1"/>
  <c r="W62" i="46" s="1"/>
  <c r="W42" i="44"/>
  <c r="W58" i="44" s="1"/>
  <c r="W62" i="44" s="1"/>
  <c r="W42" i="42"/>
  <c r="W58" i="42" s="1"/>
  <c r="W62" i="42" s="1"/>
  <c r="W42" i="40"/>
  <c r="W58" i="40" s="1"/>
  <c r="W62" i="40" s="1"/>
  <c r="W42" i="38"/>
  <c r="W58" i="38" s="1"/>
  <c r="W62" i="38" s="1"/>
  <c r="W42" i="36"/>
  <c r="W58" i="36" s="1"/>
  <c r="W62" i="36" s="1"/>
  <c r="W42" i="34"/>
  <c r="W58" i="34" s="1"/>
  <c r="W62" i="34" s="1"/>
  <c r="W42" i="32"/>
  <c r="W42" i="30"/>
  <c r="W58" i="30" s="1"/>
  <c r="W62" i="30" s="1"/>
  <c r="W42" i="28"/>
  <c r="W58" i="28" s="1"/>
  <c r="W62" i="28" s="1"/>
  <c r="W42" i="26"/>
  <c r="W58" i="26" s="1"/>
  <c r="W62" i="26" s="1"/>
  <c r="W42" i="24"/>
  <c r="W58" i="24" s="1"/>
  <c r="W62" i="24" s="1"/>
  <c r="W42" i="22"/>
  <c r="W58" i="22" s="1"/>
  <c r="W62" i="22" s="1"/>
  <c r="W42" i="20"/>
  <c r="W58" i="20" s="1"/>
  <c r="W62" i="20" s="1"/>
  <c r="W42" i="18"/>
  <c r="W58" i="18" s="1"/>
  <c r="W62" i="18" s="1"/>
  <c r="W42" i="16"/>
  <c r="W58" i="16" s="1"/>
  <c r="W62" i="16" s="1"/>
  <c r="W42" i="14"/>
  <c r="W58" i="14" s="1"/>
  <c r="W62" i="14" s="1"/>
  <c r="W42" i="12"/>
  <c r="W58" i="12" s="1"/>
  <c r="W62" i="12" s="1"/>
  <c r="W42" i="10"/>
  <c r="W58" i="10" s="1"/>
  <c r="W62" i="10" s="1"/>
  <c r="W42" i="258"/>
  <c r="W58" i="258" s="1"/>
  <c r="W62" i="258" s="1"/>
  <c r="W42" i="256"/>
  <c r="W58" i="256" s="1"/>
  <c r="W62" i="256" s="1"/>
  <c r="W42" i="254"/>
  <c r="W58" i="254" s="1"/>
  <c r="W62" i="254" s="1"/>
  <c r="W42" i="252"/>
  <c r="W58" i="252" s="1"/>
  <c r="W62" i="252" s="1"/>
  <c r="W42" i="250"/>
  <c r="W58" i="250" s="1"/>
  <c r="W62" i="250" s="1"/>
  <c r="W42" i="248"/>
  <c r="W58" i="248" s="1"/>
  <c r="W62" i="248" s="1"/>
  <c r="W42" i="246"/>
  <c r="W58" i="246" s="1"/>
  <c r="W62" i="246" s="1"/>
  <c r="W42" i="244"/>
  <c r="W58" i="244" s="1"/>
  <c r="W62" i="244" s="1"/>
  <c r="W42" i="242"/>
  <c r="W58" i="242" s="1"/>
  <c r="W62" i="242" s="1"/>
  <c r="W42" i="240"/>
  <c r="W58" i="240" s="1"/>
  <c r="W62" i="240" s="1"/>
  <c r="W42" i="238"/>
  <c r="W58" i="238" s="1"/>
  <c r="W62" i="238" s="1"/>
  <c r="W42" i="236"/>
  <c r="W58" i="236" s="1"/>
  <c r="W62" i="236" s="1"/>
  <c r="W42" i="234"/>
  <c r="W58" i="234" s="1"/>
  <c r="W62" i="234" s="1"/>
  <c r="W42" i="232"/>
  <c r="W58" i="232" s="1"/>
  <c r="W62" i="232" s="1"/>
  <c r="W42" i="230"/>
  <c r="W58" i="230" s="1"/>
  <c r="W62" i="230" s="1"/>
  <c r="W42" i="228"/>
  <c r="W58" i="228" s="1"/>
  <c r="W62" i="228" s="1"/>
  <c r="W42" i="226"/>
  <c r="W58" i="226" s="1"/>
  <c r="W62" i="226" s="1"/>
  <c r="W42" i="224"/>
  <c r="W58" i="224" s="1"/>
  <c r="W62" i="224" s="1"/>
  <c r="W42" i="222"/>
  <c r="W58" i="222" s="1"/>
  <c r="W62" i="222" s="1"/>
  <c r="W42" i="220"/>
  <c r="W58" i="220" s="1"/>
  <c r="W62" i="220" s="1"/>
  <c r="W42" i="218"/>
  <c r="W58" i="218" s="1"/>
  <c r="W62" i="218" s="1"/>
  <c r="W42" i="80"/>
  <c r="W58" i="80" s="1"/>
  <c r="W62" i="80" s="1"/>
  <c r="W42" i="72"/>
  <c r="W58" i="72" s="1"/>
  <c r="W62" i="72" s="1"/>
  <c r="T9" i="221"/>
  <c r="T9" i="229"/>
  <c r="T9" i="237"/>
  <c r="T9" i="241"/>
  <c r="T9" i="245"/>
  <c r="T9" i="253"/>
  <c r="T9" i="248"/>
  <c r="T9" i="252"/>
  <c r="T9" i="256"/>
  <c r="O62" i="150" l="1"/>
  <c r="S62" i="150" s="1"/>
  <c r="S58" i="150"/>
  <c r="O62" i="142"/>
  <c r="S62" i="142" s="1"/>
  <c r="S58" i="142"/>
  <c r="N62" i="89"/>
  <c r="R62" i="89" s="1"/>
  <c r="R58" i="89"/>
  <c r="N62" i="65"/>
  <c r="R62" i="65" s="1"/>
  <c r="R58" i="65"/>
  <c r="N62" i="73"/>
  <c r="R62" i="73" s="1"/>
  <c r="R58" i="73"/>
  <c r="Q58" i="245"/>
  <c r="Q62" i="245" s="1"/>
  <c r="N62" i="161"/>
  <c r="R62" i="161" s="1"/>
  <c r="R58" i="161"/>
  <c r="N62" i="97"/>
  <c r="R62" i="97" s="1"/>
  <c r="R58" i="97"/>
  <c r="O62" i="118"/>
  <c r="S62" i="118" s="1"/>
  <c r="S58" i="118"/>
  <c r="N62" i="177"/>
  <c r="R62" i="177" s="1"/>
  <c r="R58" i="177"/>
  <c r="O62" i="134"/>
  <c r="S62" i="134" s="1"/>
  <c r="S58" i="134"/>
  <c r="P8" i="218"/>
  <c r="P58" i="218" s="1"/>
  <c r="P62" i="218" s="1"/>
  <c r="P8" i="202"/>
  <c r="P58" i="202" s="1"/>
  <c r="P62" i="202" s="1"/>
  <c r="P8" i="192"/>
  <c r="P58" i="192" s="1"/>
  <c r="P62" i="192" s="1"/>
  <c r="Q8" i="191"/>
  <c r="Q8" i="148"/>
  <c r="Q58" i="92"/>
  <c r="Q62" i="92" s="1"/>
  <c r="Q8" i="77"/>
  <c r="Q58" i="77" s="1"/>
  <c r="Q62" i="77" s="1"/>
  <c r="P42" i="147"/>
  <c r="Q58" i="88"/>
  <c r="Q62" i="88" s="1"/>
  <c r="P58" i="65"/>
  <c r="P62" i="65" s="1"/>
  <c r="P58" i="57"/>
  <c r="P62" i="57" s="1"/>
  <c r="Q58" i="46"/>
  <c r="Q62" i="46" s="1"/>
  <c r="Q58" i="38"/>
  <c r="Q62" i="38" s="1"/>
  <c r="P8" i="26"/>
  <c r="P58" i="26" s="1"/>
  <c r="P62" i="26" s="1"/>
  <c r="Q8" i="165"/>
  <c r="U9" i="96"/>
  <c r="Q62" i="11"/>
  <c r="L58" i="7"/>
  <c r="M58" i="76"/>
  <c r="M58" i="116"/>
  <c r="M58" i="156"/>
  <c r="U53" i="84"/>
  <c r="T53" i="84"/>
  <c r="Q42" i="229"/>
  <c r="P8" i="219"/>
  <c r="P58" i="219" s="1"/>
  <c r="P62" i="219" s="1"/>
  <c r="P58" i="170"/>
  <c r="P62" i="170" s="1"/>
  <c r="P58" i="157"/>
  <c r="P62" i="157" s="1"/>
  <c r="Q58" i="74"/>
  <c r="Q62" i="74" s="1"/>
  <c r="P42" i="139"/>
  <c r="P42" i="99"/>
  <c r="L58" i="15"/>
  <c r="U59" i="138"/>
  <c r="T59" i="138"/>
  <c r="Q8" i="241"/>
  <c r="Q58" i="241" s="1"/>
  <c r="Q62" i="241" s="1"/>
  <c r="Q58" i="247"/>
  <c r="Q58" i="229"/>
  <c r="Q62" i="229" s="1"/>
  <c r="P8" i="232"/>
  <c r="P42" i="146"/>
  <c r="P58" i="137"/>
  <c r="P62" i="137" s="1"/>
  <c r="P58" i="121"/>
  <c r="P62" i="121" s="1"/>
  <c r="P58" i="105"/>
  <c r="P62" i="105" s="1"/>
  <c r="Q58" i="13"/>
  <c r="Q62" i="13" s="1"/>
  <c r="L58" i="23"/>
  <c r="M58" i="124"/>
  <c r="U59" i="136"/>
  <c r="T59" i="136"/>
  <c r="P8" i="257"/>
  <c r="P58" i="257" s="1"/>
  <c r="P62" i="257" s="1"/>
  <c r="P42" i="255"/>
  <c r="Q58" i="233"/>
  <c r="Q62" i="233" s="1"/>
  <c r="P58" i="231"/>
  <c r="P62" i="231" s="1"/>
  <c r="P8" i="236"/>
  <c r="P58" i="253"/>
  <c r="P62" i="253" s="1"/>
  <c r="P58" i="246"/>
  <c r="P62" i="246" s="1"/>
  <c r="P8" i="212"/>
  <c r="P58" i="212" s="1"/>
  <c r="P62" i="212" s="1"/>
  <c r="Q42" i="178"/>
  <c r="P42" i="140"/>
  <c r="Q8" i="160"/>
  <c r="Q58" i="125"/>
  <c r="Q62" i="125" s="1"/>
  <c r="Q58" i="117"/>
  <c r="Q62" i="117" s="1"/>
  <c r="Q58" i="109"/>
  <c r="Q62" i="109" s="1"/>
  <c r="Q58" i="100"/>
  <c r="Q62" i="100" s="1"/>
  <c r="Q8" i="69"/>
  <c r="Q58" i="69" s="1"/>
  <c r="Q62" i="69" s="1"/>
  <c r="Q58" i="47"/>
  <c r="Q62" i="47" s="1"/>
  <c r="P42" i="124"/>
  <c r="P8" i="66"/>
  <c r="P58" i="66" s="1"/>
  <c r="P62" i="66" s="1"/>
  <c r="Q42" i="63"/>
  <c r="Q58" i="63" s="1"/>
  <c r="Q62" i="63" s="1"/>
  <c r="P8" i="50"/>
  <c r="Q42" i="47"/>
  <c r="Q42" i="32"/>
  <c r="Q42" i="8"/>
  <c r="L58" i="19"/>
  <c r="M58" i="2"/>
  <c r="L58" i="31"/>
  <c r="M58" i="84"/>
  <c r="M58" i="164"/>
  <c r="U59" i="110"/>
  <c r="T59" i="110"/>
  <c r="U59" i="88"/>
  <c r="T59" i="88"/>
  <c r="P8" i="248"/>
  <c r="P8" i="238"/>
  <c r="Q8" i="251"/>
  <c r="Q58" i="251" s="1"/>
  <c r="Q62" i="251" s="1"/>
  <c r="Q42" i="233"/>
  <c r="P8" i="220"/>
  <c r="Q42" i="225"/>
  <c r="P8" i="215"/>
  <c r="P58" i="215" s="1"/>
  <c r="P62" i="215" s="1"/>
  <c r="P8" i="194"/>
  <c r="P58" i="194" s="1"/>
  <c r="P62" i="194" s="1"/>
  <c r="P8" i="190"/>
  <c r="Q8" i="189"/>
  <c r="Q58" i="189" s="1"/>
  <c r="Q62" i="189" s="1"/>
  <c r="P8" i="176"/>
  <c r="P58" i="176" s="1"/>
  <c r="P62" i="176" s="1"/>
  <c r="P8" i="174"/>
  <c r="Q58" i="164"/>
  <c r="Q62" i="164" s="1"/>
  <c r="P58" i="146"/>
  <c r="P42" i="75"/>
  <c r="Q58" i="26"/>
  <c r="Q62" i="26" s="1"/>
  <c r="P8" i="36"/>
  <c r="P58" i="36" s="1"/>
  <c r="P62" i="36" s="1"/>
  <c r="P8" i="24"/>
  <c r="P58" i="24" s="1"/>
  <c r="P62" i="24" s="1"/>
  <c r="P8" i="10"/>
  <c r="P58" i="10" s="1"/>
  <c r="P62" i="10" s="1"/>
  <c r="P8" i="8"/>
  <c r="L58" i="27"/>
  <c r="M58" i="108"/>
  <c r="M58" i="148"/>
  <c r="M58" i="172"/>
  <c r="U59" i="255"/>
  <c r="T59" i="255"/>
  <c r="U59" i="108"/>
  <c r="T59" i="108"/>
  <c r="T9" i="102"/>
  <c r="U59" i="120"/>
  <c r="T59" i="120"/>
  <c r="P58" i="249"/>
  <c r="P62" i="249" s="1"/>
  <c r="P8" i="208"/>
  <c r="P58" i="208" s="1"/>
  <c r="P62" i="208" s="1"/>
  <c r="P58" i="102"/>
  <c r="P62" i="102" s="1"/>
  <c r="Q8" i="81"/>
  <c r="Q58" i="81" s="1"/>
  <c r="Q62" i="81" s="1"/>
  <c r="Q58" i="17"/>
  <c r="Q62" i="17" s="1"/>
  <c r="Q42" i="56"/>
  <c r="L58" i="35"/>
  <c r="L58" i="47"/>
  <c r="M58" i="100"/>
  <c r="M58" i="180"/>
  <c r="U59" i="116"/>
  <c r="T59" i="116"/>
  <c r="T9" i="94"/>
  <c r="U59" i="84"/>
  <c r="T59" i="84"/>
  <c r="P8" i="240"/>
  <c r="P58" i="226"/>
  <c r="P58" i="222"/>
  <c r="U9" i="241"/>
  <c r="P58" i="129"/>
  <c r="P62" i="129" s="1"/>
  <c r="P58" i="113"/>
  <c r="P62" i="113" s="1"/>
  <c r="P58" i="88"/>
  <c r="P62" i="88" s="1"/>
  <c r="M58" i="68"/>
  <c r="M58" i="140"/>
  <c r="N58" i="233"/>
  <c r="R8" i="233"/>
  <c r="U59" i="76"/>
  <c r="T59" i="76"/>
  <c r="P42" i="258"/>
  <c r="Q8" i="250"/>
  <c r="Q8" i="243"/>
  <c r="P8" i="235"/>
  <c r="P58" i="235" s="1"/>
  <c r="P62" i="235" s="1"/>
  <c r="P8" i="228"/>
  <c r="P42" i="193"/>
  <c r="P8" i="195"/>
  <c r="P58" i="195" s="1"/>
  <c r="P62" i="195" s="1"/>
  <c r="Q58" i="175"/>
  <c r="Q62" i="175" s="1"/>
  <c r="P42" i="143"/>
  <c r="Q58" i="137"/>
  <c r="Q62" i="137" s="1"/>
  <c r="Q58" i="129"/>
  <c r="Q62" i="129" s="1"/>
  <c r="Q58" i="121"/>
  <c r="Q62" i="121" s="1"/>
  <c r="Q58" i="113"/>
  <c r="Q62" i="113" s="1"/>
  <c r="Q42" i="216"/>
  <c r="Q8" i="87"/>
  <c r="Q58" i="87" s="1"/>
  <c r="Q62" i="87" s="1"/>
  <c r="Q8" i="79"/>
  <c r="Q8" i="76"/>
  <c r="Q58" i="76" s="1"/>
  <c r="Q62" i="76" s="1"/>
  <c r="P8" i="58"/>
  <c r="Q42" i="55"/>
  <c r="Q42" i="43"/>
  <c r="Q58" i="43" s="1"/>
  <c r="Q62" i="43" s="1"/>
  <c r="P8" i="38"/>
  <c r="P58" i="38" s="1"/>
  <c r="P62" i="38" s="1"/>
  <c r="M58" i="132"/>
  <c r="U59" i="106"/>
  <c r="T59" i="106"/>
  <c r="U42" i="7"/>
  <c r="T42" i="7"/>
  <c r="Q58" i="140"/>
  <c r="Q62" i="140" s="1"/>
  <c r="U8" i="96"/>
  <c r="T8" i="96"/>
  <c r="Q58" i="21"/>
  <c r="Q62" i="21" s="1"/>
  <c r="E58" i="256"/>
  <c r="P58" i="90"/>
  <c r="P62" i="90" s="1"/>
  <c r="U53" i="254"/>
  <c r="T53" i="254"/>
  <c r="U27" i="242"/>
  <c r="T27" i="242"/>
  <c r="L62" i="239"/>
  <c r="R62" i="239" s="1"/>
  <c r="R58" i="239"/>
  <c r="L62" i="247"/>
  <c r="R62" i="247" s="1"/>
  <c r="R58" i="247"/>
  <c r="U53" i="258"/>
  <c r="T53" i="258"/>
  <c r="E42" i="249"/>
  <c r="U43" i="249"/>
  <c r="T43" i="249"/>
  <c r="E42" i="240"/>
  <c r="U43" i="240"/>
  <c r="T43" i="240"/>
  <c r="E42" i="236"/>
  <c r="U43" i="236"/>
  <c r="T43" i="236"/>
  <c r="T53" i="256"/>
  <c r="U53" i="256"/>
  <c r="E42" i="253"/>
  <c r="T43" i="253"/>
  <c r="U43" i="253"/>
  <c r="T59" i="238"/>
  <c r="U59" i="238"/>
  <c r="U59" i="228"/>
  <c r="T59" i="228"/>
  <c r="E42" i="257"/>
  <c r="U43" i="257"/>
  <c r="T43" i="257"/>
  <c r="Q58" i="250"/>
  <c r="Q62" i="250" s="1"/>
  <c r="U53" i="242"/>
  <c r="T53" i="242"/>
  <c r="U27" i="228"/>
  <c r="T27" i="228"/>
  <c r="T59" i="220"/>
  <c r="U59" i="220"/>
  <c r="U59" i="217"/>
  <c r="T59" i="217"/>
  <c r="U59" i="213"/>
  <c r="T59" i="213"/>
  <c r="U59" i="209"/>
  <c r="T59" i="209"/>
  <c r="U59" i="203"/>
  <c r="T59" i="203"/>
  <c r="U59" i="199"/>
  <c r="T59" i="199"/>
  <c r="N62" i="253"/>
  <c r="R62" i="253" s="1"/>
  <c r="R58" i="253"/>
  <c r="T27" i="236"/>
  <c r="U27" i="236"/>
  <c r="Q62" i="247"/>
  <c r="Q42" i="231"/>
  <c r="T59" i="204"/>
  <c r="U59" i="204"/>
  <c r="T53" i="202"/>
  <c r="U53" i="202"/>
  <c r="T53" i="198"/>
  <c r="U53" i="198"/>
  <c r="Q8" i="257"/>
  <c r="U27" i="227"/>
  <c r="T27" i="227"/>
  <c r="U27" i="218"/>
  <c r="T27" i="218"/>
  <c r="U27" i="217"/>
  <c r="T27" i="217"/>
  <c r="P8" i="210"/>
  <c r="P58" i="210" s="1"/>
  <c r="P62" i="210" s="1"/>
  <c r="U27" i="202"/>
  <c r="T27" i="202"/>
  <c r="U27" i="201"/>
  <c r="T27" i="201"/>
  <c r="N62" i="226"/>
  <c r="R62" i="226" s="1"/>
  <c r="R58" i="226"/>
  <c r="T27" i="220"/>
  <c r="U27" i="220"/>
  <c r="E8" i="198"/>
  <c r="T9" i="198"/>
  <c r="U9" i="198"/>
  <c r="P58" i="254"/>
  <c r="P62" i="254" s="1"/>
  <c r="P58" i="178"/>
  <c r="P62" i="178" s="1"/>
  <c r="P58" i="168"/>
  <c r="P62" i="168" s="1"/>
  <c r="U27" i="184"/>
  <c r="T27" i="184"/>
  <c r="P58" i="174"/>
  <c r="P62" i="174" s="1"/>
  <c r="E42" i="166"/>
  <c r="U43" i="166"/>
  <c r="T43" i="166"/>
  <c r="E42" i="164"/>
  <c r="T43" i="164"/>
  <c r="U43" i="164"/>
  <c r="U27" i="147"/>
  <c r="T27" i="147"/>
  <c r="Q8" i="162"/>
  <c r="E42" i="155"/>
  <c r="T43" i="155"/>
  <c r="U43" i="155"/>
  <c r="E42" i="134"/>
  <c r="U43" i="134"/>
  <c r="T43" i="134"/>
  <c r="U27" i="123"/>
  <c r="T27" i="123"/>
  <c r="E42" i="120"/>
  <c r="U43" i="120"/>
  <c r="T43" i="120"/>
  <c r="T59" i="178"/>
  <c r="U59" i="178"/>
  <c r="U27" i="169"/>
  <c r="T27" i="169"/>
  <c r="Q58" i="133"/>
  <c r="Q62" i="133" s="1"/>
  <c r="E42" i="251"/>
  <c r="U43" i="251"/>
  <c r="T43" i="251"/>
  <c r="T53" i="186"/>
  <c r="U53" i="186"/>
  <c r="T59" i="168"/>
  <c r="U59" i="168"/>
  <c r="E8" i="159"/>
  <c r="U9" i="159"/>
  <c r="T9" i="159"/>
  <c r="E42" i="125"/>
  <c r="T43" i="125"/>
  <c r="U43" i="125"/>
  <c r="T27" i="116"/>
  <c r="U27" i="116"/>
  <c r="T27" i="108"/>
  <c r="U27" i="108"/>
  <c r="E42" i="101"/>
  <c r="T43" i="101"/>
  <c r="U43" i="101"/>
  <c r="P58" i="97"/>
  <c r="P62" i="97" s="1"/>
  <c r="E42" i="93"/>
  <c r="T43" i="93"/>
  <c r="U43" i="93"/>
  <c r="E42" i="85"/>
  <c r="T43" i="85"/>
  <c r="U43" i="85"/>
  <c r="E42" i="77"/>
  <c r="T43" i="77"/>
  <c r="U43" i="77"/>
  <c r="T27" i="68"/>
  <c r="U27" i="68"/>
  <c r="E8" i="152"/>
  <c r="U9" i="152"/>
  <c r="T9" i="152"/>
  <c r="U59" i="127"/>
  <c r="T59" i="127"/>
  <c r="U59" i="111"/>
  <c r="T59" i="111"/>
  <c r="U53" i="103"/>
  <c r="T53" i="103"/>
  <c r="E8" i="97"/>
  <c r="U9" i="97"/>
  <c r="T9" i="97"/>
  <c r="E42" i="94"/>
  <c r="T43" i="94"/>
  <c r="U43" i="94"/>
  <c r="T53" i="52"/>
  <c r="U53" i="52"/>
  <c r="T53" i="36"/>
  <c r="U53" i="36"/>
  <c r="T59" i="30"/>
  <c r="U59" i="30"/>
  <c r="E8" i="28"/>
  <c r="T9" i="28"/>
  <c r="U9" i="28"/>
  <c r="E8" i="26"/>
  <c r="T9" i="26"/>
  <c r="U9" i="26"/>
  <c r="Q8" i="161"/>
  <c r="Q58" i="161" s="1"/>
  <c r="Q62" i="161" s="1"/>
  <c r="E8" i="133"/>
  <c r="U9" i="133"/>
  <c r="T9" i="133"/>
  <c r="T27" i="93"/>
  <c r="U27" i="93"/>
  <c r="E8" i="115"/>
  <c r="U9" i="115"/>
  <c r="T9" i="115"/>
  <c r="Q58" i="102"/>
  <c r="Q62" i="102" s="1"/>
  <c r="U53" i="72"/>
  <c r="T53" i="72"/>
  <c r="T27" i="67"/>
  <c r="U27" i="67"/>
  <c r="T53" i="63"/>
  <c r="U53" i="63"/>
  <c r="T53" i="51"/>
  <c r="U53" i="51"/>
  <c r="T53" i="47"/>
  <c r="U53" i="47"/>
  <c r="T53" i="39"/>
  <c r="U53" i="39"/>
  <c r="U53" i="19"/>
  <c r="T53" i="19"/>
  <c r="U53" i="15"/>
  <c r="T53" i="15"/>
  <c r="E8" i="129"/>
  <c r="U9" i="129"/>
  <c r="T9" i="129"/>
  <c r="U59" i="123"/>
  <c r="T59" i="123"/>
  <c r="U59" i="89"/>
  <c r="T59" i="89"/>
  <c r="E8" i="88"/>
  <c r="U9" i="88"/>
  <c r="T9" i="88"/>
  <c r="U53" i="85"/>
  <c r="T53" i="85"/>
  <c r="P8" i="70"/>
  <c r="T9" i="70"/>
  <c r="E8" i="76"/>
  <c r="U9" i="76"/>
  <c r="T9" i="76"/>
  <c r="U53" i="74"/>
  <c r="T53" i="74"/>
  <c r="U27" i="66"/>
  <c r="T27" i="66"/>
  <c r="E42" i="27"/>
  <c r="U43" i="27"/>
  <c r="T43" i="27"/>
  <c r="P8" i="13"/>
  <c r="P58" i="13" s="1"/>
  <c r="P62" i="13" s="1"/>
  <c r="U27" i="20"/>
  <c r="T27" i="20"/>
  <c r="T53" i="18"/>
  <c r="U53" i="18"/>
  <c r="U27" i="2"/>
  <c r="T27" i="2"/>
  <c r="Q58" i="1"/>
  <c r="Q62" i="1" s="1"/>
  <c r="E42" i="84"/>
  <c r="T43" i="84"/>
  <c r="U43" i="84"/>
  <c r="E42" i="49"/>
  <c r="U43" i="49"/>
  <c r="T43" i="49"/>
  <c r="T53" i="12"/>
  <c r="U53" i="12"/>
  <c r="Q8" i="83"/>
  <c r="Q58" i="83" s="1"/>
  <c r="Q62" i="83" s="1"/>
  <c r="U59" i="74"/>
  <c r="T59" i="74"/>
  <c r="P8" i="53"/>
  <c r="P58" i="53" s="1"/>
  <c r="P62" i="53" s="1"/>
  <c r="E42" i="23"/>
  <c r="U43" i="23"/>
  <c r="T43" i="23"/>
  <c r="U27" i="1"/>
  <c r="T27" i="1"/>
  <c r="T53" i="6"/>
  <c r="U53" i="6"/>
  <c r="E42" i="21"/>
  <c r="U43" i="21"/>
  <c r="T43" i="21"/>
  <c r="M62" i="228"/>
  <c r="S62" i="228" s="1"/>
  <c r="S58" i="228"/>
  <c r="M62" i="240"/>
  <c r="S62" i="240" s="1"/>
  <c r="S58" i="240"/>
  <c r="M62" i="251"/>
  <c r="S62" i="251" s="1"/>
  <c r="S58" i="251"/>
  <c r="M62" i="258"/>
  <c r="S62" i="258" s="1"/>
  <c r="S58" i="258"/>
  <c r="U53" i="248"/>
  <c r="T53" i="248"/>
  <c r="L62" i="230"/>
  <c r="R62" i="230" s="1"/>
  <c r="R58" i="230"/>
  <c r="L62" i="238"/>
  <c r="R62" i="238" s="1"/>
  <c r="R58" i="238"/>
  <c r="L62" i="255"/>
  <c r="R62" i="255" s="1"/>
  <c r="R58" i="255"/>
  <c r="Q42" i="244"/>
  <c r="Q58" i="244" s="1"/>
  <c r="Q62" i="244" s="1"/>
  <c r="T59" i="245"/>
  <c r="U59" i="245"/>
  <c r="T53" i="238"/>
  <c r="U53" i="238"/>
  <c r="U53" i="236"/>
  <c r="T53" i="236"/>
  <c r="T53" i="232"/>
  <c r="U53" i="232"/>
  <c r="U53" i="228"/>
  <c r="T53" i="228"/>
  <c r="P58" i="248"/>
  <c r="P62" i="248" s="1"/>
  <c r="U53" i="246"/>
  <c r="T53" i="246"/>
  <c r="Q8" i="242"/>
  <c r="Q58" i="242" s="1"/>
  <c r="Q62" i="242" s="1"/>
  <c r="E42" i="231"/>
  <c r="U43" i="231"/>
  <c r="T43" i="231"/>
  <c r="U53" i="224"/>
  <c r="T53" i="224"/>
  <c r="T53" i="215"/>
  <c r="U53" i="215"/>
  <c r="T53" i="213"/>
  <c r="U53" i="213"/>
  <c r="T53" i="207"/>
  <c r="U53" i="207"/>
  <c r="T53" i="199"/>
  <c r="U53" i="199"/>
  <c r="E42" i="248"/>
  <c r="U43" i="248"/>
  <c r="T43" i="248"/>
  <c r="E42" i="244"/>
  <c r="U43" i="244"/>
  <c r="T43" i="244"/>
  <c r="E8" i="231"/>
  <c r="T9" i="231"/>
  <c r="U9" i="231"/>
  <c r="U27" i="224"/>
  <c r="T27" i="224"/>
  <c r="N62" i="224"/>
  <c r="R62" i="224" s="1"/>
  <c r="R58" i="224"/>
  <c r="T59" i="229"/>
  <c r="U59" i="229"/>
  <c r="T53" i="218"/>
  <c r="U53" i="218"/>
  <c r="T59" i="214"/>
  <c r="U59" i="214"/>
  <c r="T53" i="212"/>
  <c r="U53" i="212"/>
  <c r="T59" i="210"/>
  <c r="U59" i="210"/>
  <c r="T53" i="208"/>
  <c r="U53" i="208"/>
  <c r="P8" i="191"/>
  <c r="E42" i="189"/>
  <c r="U43" i="189"/>
  <c r="T43" i="189"/>
  <c r="U27" i="238"/>
  <c r="T27" i="238"/>
  <c r="T9" i="228"/>
  <c r="U27" i="226"/>
  <c r="T27" i="226"/>
  <c r="P42" i="220"/>
  <c r="P58" i="220" s="1"/>
  <c r="P62" i="220" s="1"/>
  <c r="T43" i="220"/>
  <c r="T53" i="219"/>
  <c r="U53" i="219"/>
  <c r="U27" i="216"/>
  <c r="T27" i="216"/>
  <c r="P8" i="216"/>
  <c r="P58" i="216" s="1"/>
  <c r="P62" i="216" s="1"/>
  <c r="U27" i="215"/>
  <c r="T27" i="215"/>
  <c r="E42" i="214"/>
  <c r="U43" i="214"/>
  <c r="T43" i="214"/>
  <c r="E42" i="211"/>
  <c r="U43" i="211"/>
  <c r="T43" i="211"/>
  <c r="U27" i="208"/>
  <c r="T27" i="208"/>
  <c r="U27" i="207"/>
  <c r="T27" i="207"/>
  <c r="E42" i="206"/>
  <c r="U43" i="206"/>
  <c r="T43" i="206"/>
  <c r="E42" i="203"/>
  <c r="U43" i="203"/>
  <c r="T43" i="203"/>
  <c r="U27" i="200"/>
  <c r="T27" i="200"/>
  <c r="P8" i="200"/>
  <c r="P58" i="200" s="1"/>
  <c r="P62" i="200" s="1"/>
  <c r="U27" i="199"/>
  <c r="T27" i="199"/>
  <c r="E42" i="198"/>
  <c r="U43" i="198"/>
  <c r="T43" i="198"/>
  <c r="E42" i="195"/>
  <c r="U43" i="195"/>
  <c r="T43" i="195"/>
  <c r="Q58" i="194"/>
  <c r="Q62" i="194" s="1"/>
  <c r="E8" i="193"/>
  <c r="U9" i="193"/>
  <c r="T9" i="193"/>
  <c r="Q58" i="192"/>
  <c r="Q62" i="192" s="1"/>
  <c r="E8" i="191"/>
  <c r="U9" i="191"/>
  <c r="T9" i="191"/>
  <c r="E8" i="189"/>
  <c r="U9" i="189"/>
  <c r="T9" i="189"/>
  <c r="Q58" i="188"/>
  <c r="Q62" i="188" s="1"/>
  <c r="E8" i="187"/>
  <c r="T9" i="187"/>
  <c r="U9" i="187"/>
  <c r="Q8" i="186"/>
  <c r="Q58" i="186" s="1"/>
  <c r="Q62" i="186" s="1"/>
  <c r="E8" i="185"/>
  <c r="U9" i="185"/>
  <c r="T9" i="185"/>
  <c r="E8" i="183"/>
  <c r="U9" i="183"/>
  <c r="T9" i="183"/>
  <c r="Q58" i="182"/>
  <c r="Q62" i="182" s="1"/>
  <c r="E8" i="181"/>
  <c r="U9" i="181"/>
  <c r="T9" i="181"/>
  <c r="E8" i="179"/>
  <c r="T9" i="179"/>
  <c r="U9" i="179"/>
  <c r="Q58" i="178"/>
  <c r="Q62" i="178" s="1"/>
  <c r="E8" i="177"/>
  <c r="U9" i="177"/>
  <c r="T9" i="177"/>
  <c r="E8" i="175"/>
  <c r="U9" i="175"/>
  <c r="T9" i="175"/>
  <c r="Q58" i="174"/>
  <c r="Q62" i="174" s="1"/>
  <c r="E8" i="173"/>
  <c r="U9" i="173"/>
  <c r="T9" i="173"/>
  <c r="E8" i="171"/>
  <c r="U9" i="171"/>
  <c r="T9" i="171"/>
  <c r="Q58" i="170"/>
  <c r="Q62" i="170" s="1"/>
  <c r="E8" i="169"/>
  <c r="T9" i="169"/>
  <c r="U9" i="169"/>
  <c r="E8" i="167"/>
  <c r="U9" i="167"/>
  <c r="T9" i="167"/>
  <c r="Q58" i="248"/>
  <c r="Q62" i="248" s="1"/>
  <c r="Q42" i="222"/>
  <c r="Q62" i="217"/>
  <c r="E8" i="212"/>
  <c r="T9" i="212"/>
  <c r="U9" i="212"/>
  <c r="Q58" i="209"/>
  <c r="Q62" i="209" s="1"/>
  <c r="E8" i="204"/>
  <c r="T9" i="204"/>
  <c r="U9" i="204"/>
  <c r="Q62" i="201"/>
  <c r="E8" i="196"/>
  <c r="T9" i="196"/>
  <c r="U9" i="196"/>
  <c r="E8" i="219"/>
  <c r="T9" i="219"/>
  <c r="U9" i="219"/>
  <c r="Q42" i="214"/>
  <c r="Q42" i="206"/>
  <c r="U59" i="188"/>
  <c r="T59" i="188"/>
  <c r="E8" i="188"/>
  <c r="T9" i="188"/>
  <c r="U9" i="188"/>
  <c r="E42" i="186"/>
  <c r="U43" i="186"/>
  <c r="T43" i="186"/>
  <c r="U27" i="185"/>
  <c r="T27" i="185"/>
  <c r="T53" i="184"/>
  <c r="U53" i="184"/>
  <c r="Q42" i="182"/>
  <c r="P8" i="181"/>
  <c r="P58" i="181" s="1"/>
  <c r="P62" i="181" s="1"/>
  <c r="E42" i="178"/>
  <c r="U43" i="178"/>
  <c r="T43" i="178"/>
  <c r="U27" i="177"/>
  <c r="T27" i="177"/>
  <c r="T53" i="176"/>
  <c r="U53" i="176"/>
  <c r="T53" i="174"/>
  <c r="U53" i="174"/>
  <c r="Q42" i="172"/>
  <c r="Q58" i="172" s="1"/>
  <c r="Q62" i="172" s="1"/>
  <c r="E42" i="168"/>
  <c r="U43" i="168"/>
  <c r="T43" i="168"/>
  <c r="U27" i="167"/>
  <c r="T27" i="167"/>
  <c r="T53" i="166"/>
  <c r="U53" i="166"/>
  <c r="P8" i="165"/>
  <c r="P58" i="165" s="1"/>
  <c r="P62" i="165" s="1"/>
  <c r="P8" i="187"/>
  <c r="P58" i="187" s="1"/>
  <c r="P62" i="187" s="1"/>
  <c r="U27" i="183"/>
  <c r="T27" i="183"/>
  <c r="T53" i="182"/>
  <c r="U53" i="182"/>
  <c r="E8" i="178"/>
  <c r="T9" i="178"/>
  <c r="U9" i="178"/>
  <c r="E42" i="176"/>
  <c r="U43" i="176"/>
  <c r="T43" i="176"/>
  <c r="E42" i="175"/>
  <c r="U43" i="175"/>
  <c r="T43" i="175"/>
  <c r="E42" i="174"/>
  <c r="U43" i="174"/>
  <c r="T43" i="174"/>
  <c r="E42" i="173"/>
  <c r="U43" i="173"/>
  <c r="T43" i="173"/>
  <c r="T59" i="172"/>
  <c r="U59" i="172"/>
  <c r="Q42" i="170"/>
  <c r="U27" i="166"/>
  <c r="T27" i="166"/>
  <c r="E8" i="165"/>
  <c r="U9" i="165"/>
  <c r="T9" i="165"/>
  <c r="U53" i="163"/>
  <c r="T53" i="163"/>
  <c r="T59" i="231"/>
  <c r="U59" i="231"/>
  <c r="P8" i="185"/>
  <c r="P58" i="185" s="1"/>
  <c r="P62" i="185" s="1"/>
  <c r="U27" i="182"/>
  <c r="T27" i="182"/>
  <c r="E8" i="176"/>
  <c r="T9" i="176"/>
  <c r="U9" i="176"/>
  <c r="Q8" i="173"/>
  <c r="P8" i="172"/>
  <c r="P58" i="172" s="1"/>
  <c r="P62" i="172" s="1"/>
  <c r="T27" i="171"/>
  <c r="U27" i="171"/>
  <c r="T53" i="170"/>
  <c r="U53" i="170"/>
  <c r="T27" i="165"/>
  <c r="U27" i="165"/>
  <c r="P58" i="162"/>
  <c r="P62" i="162" s="1"/>
  <c r="E42" i="158"/>
  <c r="U43" i="158"/>
  <c r="T43" i="158"/>
  <c r="U27" i="157"/>
  <c r="T27" i="157"/>
  <c r="E42" i="150"/>
  <c r="U43" i="150"/>
  <c r="T43" i="150"/>
  <c r="U27" i="149"/>
  <c r="T27" i="149"/>
  <c r="P62" i="146"/>
  <c r="E42" i="142"/>
  <c r="U43" i="142"/>
  <c r="T43" i="142"/>
  <c r="U27" i="141"/>
  <c r="T27" i="141"/>
  <c r="E8" i="172"/>
  <c r="T9" i="172"/>
  <c r="U9" i="172"/>
  <c r="E8" i="158"/>
  <c r="U9" i="158"/>
  <c r="T9" i="158"/>
  <c r="U53" i="152"/>
  <c r="T53" i="152"/>
  <c r="P42" i="148"/>
  <c r="U53" i="144"/>
  <c r="T53" i="144"/>
  <c r="E42" i="139"/>
  <c r="T43" i="139"/>
  <c r="U43" i="139"/>
  <c r="P8" i="138"/>
  <c r="P58" i="138" s="1"/>
  <c r="P62" i="138" s="1"/>
  <c r="U27" i="133"/>
  <c r="T27" i="133"/>
  <c r="E42" i="132"/>
  <c r="U43" i="132"/>
  <c r="T43" i="132"/>
  <c r="Q42" i="131"/>
  <c r="E42" i="128"/>
  <c r="U43" i="128"/>
  <c r="T43" i="128"/>
  <c r="Q42" i="127"/>
  <c r="P8" i="126"/>
  <c r="P58" i="126" s="1"/>
  <c r="P62" i="126" s="1"/>
  <c r="E42" i="122"/>
  <c r="U43" i="122"/>
  <c r="T43" i="122"/>
  <c r="U27" i="119"/>
  <c r="T27" i="119"/>
  <c r="E42" i="118"/>
  <c r="U43" i="118"/>
  <c r="T43" i="118"/>
  <c r="P58" i="116"/>
  <c r="P62" i="116" s="1"/>
  <c r="U27" i="111"/>
  <c r="T27" i="111"/>
  <c r="E42" i="110"/>
  <c r="U43" i="110"/>
  <c r="T43" i="110"/>
  <c r="U27" i="105"/>
  <c r="T27" i="105"/>
  <c r="E42" i="104"/>
  <c r="U43" i="104"/>
  <c r="T43" i="104"/>
  <c r="Q42" i="103"/>
  <c r="Q58" i="103" s="1"/>
  <c r="Q62" i="103" s="1"/>
  <c r="E42" i="187"/>
  <c r="U43" i="187"/>
  <c r="T43" i="187"/>
  <c r="Q8" i="181"/>
  <c r="Q58" i="181" s="1"/>
  <c r="Q62" i="181" s="1"/>
  <c r="U27" i="180"/>
  <c r="T27" i="180"/>
  <c r="U59" i="164"/>
  <c r="T59" i="164"/>
  <c r="E8" i="161"/>
  <c r="U9" i="161"/>
  <c r="T9" i="161"/>
  <c r="U53" i="159"/>
  <c r="T53" i="159"/>
  <c r="U59" i="154"/>
  <c r="T59" i="154"/>
  <c r="Q8" i="152"/>
  <c r="Q58" i="152" s="1"/>
  <c r="Q62" i="152" s="1"/>
  <c r="Q8" i="149"/>
  <c r="Q58" i="149" s="1"/>
  <c r="Q62" i="149" s="1"/>
  <c r="T27" i="146"/>
  <c r="U27" i="146"/>
  <c r="E42" i="145"/>
  <c r="T43" i="145"/>
  <c r="U43" i="145"/>
  <c r="U53" i="142"/>
  <c r="T53" i="142"/>
  <c r="E8" i="138"/>
  <c r="U9" i="138"/>
  <c r="T9" i="138"/>
  <c r="U53" i="136"/>
  <c r="T53" i="136"/>
  <c r="P42" i="135"/>
  <c r="E8" i="134"/>
  <c r="U9" i="134"/>
  <c r="T9" i="134"/>
  <c r="U53" i="132"/>
  <c r="T53" i="132"/>
  <c r="E8" i="130"/>
  <c r="U9" i="130"/>
  <c r="T9" i="130"/>
  <c r="U53" i="128"/>
  <c r="T53" i="128"/>
  <c r="P42" i="127"/>
  <c r="P58" i="127" s="1"/>
  <c r="P62" i="127" s="1"/>
  <c r="E8" i="126"/>
  <c r="U9" i="126"/>
  <c r="T9" i="126"/>
  <c r="U53" i="124"/>
  <c r="T53" i="124"/>
  <c r="E8" i="122"/>
  <c r="U9" i="122"/>
  <c r="T9" i="122"/>
  <c r="U53" i="120"/>
  <c r="T53" i="120"/>
  <c r="P42" i="119"/>
  <c r="E8" i="118"/>
  <c r="U9" i="118"/>
  <c r="T9" i="118"/>
  <c r="U53" i="116"/>
  <c r="T53" i="116"/>
  <c r="E8" i="114"/>
  <c r="U9" i="114"/>
  <c r="T9" i="114"/>
  <c r="U53" i="112"/>
  <c r="T53" i="112"/>
  <c r="P42" i="111"/>
  <c r="P58" i="111" s="1"/>
  <c r="P62" i="111" s="1"/>
  <c r="E8" i="110"/>
  <c r="U9" i="110"/>
  <c r="T9" i="110"/>
  <c r="U53" i="108"/>
  <c r="T53" i="108"/>
  <c r="E8" i="106"/>
  <c r="U9" i="106"/>
  <c r="T9" i="106"/>
  <c r="U53" i="104"/>
  <c r="T53" i="104"/>
  <c r="P42" i="103"/>
  <c r="T59" i="186"/>
  <c r="U59" i="186"/>
  <c r="E8" i="182"/>
  <c r="T9" i="182"/>
  <c r="U9" i="182"/>
  <c r="U27" i="170"/>
  <c r="T27" i="170"/>
  <c r="E8" i="162"/>
  <c r="T9" i="162"/>
  <c r="U9" i="162"/>
  <c r="P42" i="160"/>
  <c r="T53" i="156"/>
  <c r="U53" i="156"/>
  <c r="Q8" i="155"/>
  <c r="Q58" i="155" s="1"/>
  <c r="Q62" i="155" s="1"/>
  <c r="T59" i="152"/>
  <c r="U59" i="152"/>
  <c r="T27" i="152"/>
  <c r="U27" i="152"/>
  <c r="Q8" i="150"/>
  <c r="Q58" i="150" s="1"/>
  <c r="Q62" i="150" s="1"/>
  <c r="P58" i="149"/>
  <c r="P62" i="149" s="1"/>
  <c r="E8" i="146"/>
  <c r="T9" i="146"/>
  <c r="U9" i="146"/>
  <c r="P42" i="144"/>
  <c r="T53" i="140"/>
  <c r="U53" i="140"/>
  <c r="P8" i="139"/>
  <c r="P58" i="139" s="1"/>
  <c r="P62" i="139" s="1"/>
  <c r="E42" i="135"/>
  <c r="T43" i="135"/>
  <c r="U43" i="135"/>
  <c r="T27" i="134"/>
  <c r="U27" i="134"/>
  <c r="P58" i="131"/>
  <c r="P62" i="131" s="1"/>
  <c r="E42" i="127"/>
  <c r="T43" i="127"/>
  <c r="U43" i="127"/>
  <c r="T27" i="126"/>
  <c r="U27" i="126"/>
  <c r="P58" i="123"/>
  <c r="P62" i="123" s="1"/>
  <c r="E42" i="119"/>
  <c r="T43" i="119"/>
  <c r="U43" i="119"/>
  <c r="T27" i="118"/>
  <c r="U27" i="118"/>
  <c r="P58" i="115"/>
  <c r="P62" i="115" s="1"/>
  <c r="E42" i="111"/>
  <c r="T43" i="111"/>
  <c r="U43" i="111"/>
  <c r="T27" i="110"/>
  <c r="U27" i="110"/>
  <c r="P58" i="107"/>
  <c r="P62" i="107" s="1"/>
  <c r="E42" i="103"/>
  <c r="T43" i="103"/>
  <c r="U43" i="103"/>
  <c r="U27" i="102"/>
  <c r="T27" i="102"/>
  <c r="P58" i="99"/>
  <c r="P62" i="99" s="1"/>
  <c r="E42" i="95"/>
  <c r="U43" i="95"/>
  <c r="T43" i="95"/>
  <c r="U27" i="94"/>
  <c r="T27" i="94"/>
  <c r="E42" i="87"/>
  <c r="U43" i="87"/>
  <c r="T43" i="87"/>
  <c r="U27" i="86"/>
  <c r="T27" i="86"/>
  <c r="E42" i="79"/>
  <c r="U43" i="79"/>
  <c r="T43" i="79"/>
  <c r="U27" i="78"/>
  <c r="T27" i="78"/>
  <c r="P58" i="75"/>
  <c r="P62" i="75" s="1"/>
  <c r="E42" i="71"/>
  <c r="U43" i="71"/>
  <c r="T43" i="71"/>
  <c r="U27" i="70"/>
  <c r="T27" i="70"/>
  <c r="E42" i="157"/>
  <c r="T43" i="157"/>
  <c r="U43" i="157"/>
  <c r="U53" i="154"/>
  <c r="T53" i="154"/>
  <c r="E8" i="121"/>
  <c r="U9" i="121"/>
  <c r="T9" i="121"/>
  <c r="U59" i="103"/>
  <c r="T59" i="103"/>
  <c r="U9" i="102"/>
  <c r="Q8" i="101"/>
  <c r="Q58" i="101" s="1"/>
  <c r="Q62" i="101" s="1"/>
  <c r="P42" i="95"/>
  <c r="P58" i="95" s="1"/>
  <c r="P62" i="95" s="1"/>
  <c r="T27" i="87"/>
  <c r="U27" i="87"/>
  <c r="P42" i="79"/>
  <c r="P58" i="79" s="1"/>
  <c r="P62" i="79" s="1"/>
  <c r="E8" i="78"/>
  <c r="T53" i="75"/>
  <c r="U53" i="75"/>
  <c r="P42" i="71"/>
  <c r="E8" i="70"/>
  <c r="T53" i="67"/>
  <c r="U53" i="67"/>
  <c r="T53" i="66"/>
  <c r="U53" i="66"/>
  <c r="T59" i="64"/>
  <c r="U59" i="64"/>
  <c r="E8" i="62"/>
  <c r="T9" i="62"/>
  <c r="U9" i="62"/>
  <c r="T53" i="58"/>
  <c r="U53" i="58"/>
  <c r="T59" i="56"/>
  <c r="U59" i="56"/>
  <c r="Q58" i="55"/>
  <c r="Q62" i="55" s="1"/>
  <c r="E8" i="54"/>
  <c r="T9" i="54"/>
  <c r="U9" i="54"/>
  <c r="T53" i="50"/>
  <c r="U53" i="50"/>
  <c r="T59" i="48"/>
  <c r="U59" i="48"/>
  <c r="T59" i="46"/>
  <c r="U59" i="46"/>
  <c r="T59" i="44"/>
  <c r="U59" i="44"/>
  <c r="T59" i="42"/>
  <c r="U59" i="42"/>
  <c r="E8" i="40"/>
  <c r="T9" i="40"/>
  <c r="U9" i="40"/>
  <c r="T53" i="32"/>
  <c r="U53" i="32"/>
  <c r="T53" i="30"/>
  <c r="U53" i="30"/>
  <c r="T59" i="28"/>
  <c r="U59" i="28"/>
  <c r="T59" i="26"/>
  <c r="U59" i="26"/>
  <c r="T59" i="24"/>
  <c r="U59" i="24"/>
  <c r="E8" i="160"/>
  <c r="U9" i="160"/>
  <c r="T9" i="160"/>
  <c r="P8" i="147"/>
  <c r="P58" i="147" s="1"/>
  <c r="P62" i="147" s="1"/>
  <c r="U53" i="137"/>
  <c r="T53" i="137"/>
  <c r="U59" i="129"/>
  <c r="T59" i="129"/>
  <c r="Q8" i="114"/>
  <c r="Q58" i="114" s="1"/>
  <c r="Q62" i="114" s="1"/>
  <c r="E8" i="103"/>
  <c r="U9" i="103"/>
  <c r="T9" i="103"/>
  <c r="T27" i="101"/>
  <c r="U27" i="101"/>
  <c r="E42" i="100"/>
  <c r="T43" i="100"/>
  <c r="U43" i="100"/>
  <c r="Q58" i="96"/>
  <c r="Q62" i="96" s="1"/>
  <c r="T9" i="147"/>
  <c r="U59" i="139"/>
  <c r="T59" i="139"/>
  <c r="E8" i="125"/>
  <c r="U9" i="125"/>
  <c r="T9" i="125"/>
  <c r="E8" i="101"/>
  <c r="T9" i="101"/>
  <c r="U9" i="101"/>
  <c r="T59" i="99"/>
  <c r="U59" i="99"/>
  <c r="E42" i="98"/>
  <c r="T43" i="98"/>
  <c r="U43" i="98"/>
  <c r="Q58" i="94"/>
  <c r="Q62" i="94" s="1"/>
  <c r="P42" i="91"/>
  <c r="P58" i="91" s="1"/>
  <c r="P62" i="91" s="1"/>
  <c r="E8" i="90"/>
  <c r="U9" i="90"/>
  <c r="T9" i="90"/>
  <c r="Q8" i="89"/>
  <c r="Q58" i="89" s="1"/>
  <c r="Q62" i="89" s="1"/>
  <c r="P42" i="83"/>
  <c r="P58" i="83" s="1"/>
  <c r="P62" i="83" s="1"/>
  <c r="E8" i="82"/>
  <c r="U9" i="82"/>
  <c r="T9" i="82"/>
  <c r="P8" i="80"/>
  <c r="P58" i="80" s="1"/>
  <c r="P62" i="80" s="1"/>
  <c r="T53" i="71"/>
  <c r="U53" i="71"/>
  <c r="E8" i="69"/>
  <c r="T9" i="69"/>
  <c r="U9" i="69"/>
  <c r="T59" i="65"/>
  <c r="U59" i="65"/>
  <c r="E8" i="65"/>
  <c r="T9" i="65"/>
  <c r="U9" i="65"/>
  <c r="T59" i="61"/>
  <c r="U59" i="61"/>
  <c r="E8" i="61"/>
  <c r="T9" i="61"/>
  <c r="U9" i="61"/>
  <c r="T59" i="57"/>
  <c r="U59" i="57"/>
  <c r="E8" i="57"/>
  <c r="T9" i="57"/>
  <c r="U9" i="57"/>
  <c r="T59" i="53"/>
  <c r="U59" i="53"/>
  <c r="E8" i="53"/>
  <c r="T9" i="53"/>
  <c r="U9" i="53"/>
  <c r="T59" i="49"/>
  <c r="U59" i="49"/>
  <c r="E8" i="49"/>
  <c r="T9" i="49"/>
  <c r="U9" i="49"/>
  <c r="T59" i="45"/>
  <c r="U59" i="45"/>
  <c r="E8" i="45"/>
  <c r="T9" i="45"/>
  <c r="U9" i="45"/>
  <c r="P42" i="44"/>
  <c r="T59" i="41"/>
  <c r="U59" i="41"/>
  <c r="E8" i="41"/>
  <c r="T9" i="41"/>
  <c r="U9" i="41"/>
  <c r="T59" i="37"/>
  <c r="U59" i="37"/>
  <c r="E8" i="37"/>
  <c r="T9" i="37"/>
  <c r="U9" i="37"/>
  <c r="T59" i="33"/>
  <c r="U59" i="33"/>
  <c r="E8" i="33"/>
  <c r="T9" i="33"/>
  <c r="U9" i="33"/>
  <c r="P42" i="32"/>
  <c r="T59" i="29"/>
  <c r="U59" i="29"/>
  <c r="E8" i="29"/>
  <c r="T9" i="29"/>
  <c r="U9" i="29"/>
  <c r="T59" i="25"/>
  <c r="U59" i="25"/>
  <c r="E8" i="25"/>
  <c r="T9" i="25"/>
  <c r="U9" i="25"/>
  <c r="U59" i="21"/>
  <c r="T59" i="21"/>
  <c r="E8" i="21"/>
  <c r="U9" i="21"/>
  <c r="T9" i="21"/>
  <c r="P42" i="20"/>
  <c r="U59" i="17"/>
  <c r="T59" i="17"/>
  <c r="E8" i="17"/>
  <c r="U9" i="17"/>
  <c r="T9" i="17"/>
  <c r="P42" i="16"/>
  <c r="U59" i="13"/>
  <c r="T59" i="13"/>
  <c r="E8" i="13"/>
  <c r="U9" i="13"/>
  <c r="T9" i="13"/>
  <c r="Q8" i="12"/>
  <c r="Q58" i="12" s="1"/>
  <c r="Q62" i="12" s="1"/>
  <c r="E8" i="11"/>
  <c r="U9" i="11"/>
  <c r="T9" i="11"/>
  <c r="Q58" i="10"/>
  <c r="Q62" i="10" s="1"/>
  <c r="E8" i="9"/>
  <c r="U9" i="9"/>
  <c r="T9" i="9"/>
  <c r="Q58" i="8"/>
  <c r="Q62" i="8" s="1"/>
  <c r="E8" i="7"/>
  <c r="T9" i="7"/>
  <c r="U9" i="7"/>
  <c r="E8" i="5"/>
  <c r="T9" i="5"/>
  <c r="U9" i="5"/>
  <c r="E8" i="3"/>
  <c r="U9" i="3"/>
  <c r="T9" i="3"/>
  <c r="Q58" i="2"/>
  <c r="Q62" i="2" s="1"/>
  <c r="E8" i="1"/>
  <c r="U9" i="1"/>
  <c r="T9" i="1"/>
  <c r="Q42" i="39"/>
  <c r="Q58" i="39" s="1"/>
  <c r="Q62" i="39" s="1"/>
  <c r="E42" i="36"/>
  <c r="U43" i="36"/>
  <c r="T43" i="36"/>
  <c r="E42" i="34"/>
  <c r="U43" i="34"/>
  <c r="T43" i="34"/>
  <c r="E42" i="32"/>
  <c r="U43" i="32"/>
  <c r="T43" i="32"/>
  <c r="P8" i="32"/>
  <c r="Q42" i="29"/>
  <c r="Q58" i="29" s="1"/>
  <c r="Q62" i="29" s="1"/>
  <c r="Q42" i="23"/>
  <c r="Q58" i="23" s="1"/>
  <c r="Q62" i="23" s="1"/>
  <c r="P58" i="22"/>
  <c r="P62" i="22" s="1"/>
  <c r="E42" i="20"/>
  <c r="U43" i="20"/>
  <c r="T43" i="20"/>
  <c r="P58" i="18"/>
  <c r="P62" i="18" s="1"/>
  <c r="E42" i="16"/>
  <c r="U43" i="16"/>
  <c r="T43" i="16"/>
  <c r="U27" i="15"/>
  <c r="T27" i="15"/>
  <c r="P58" i="14"/>
  <c r="P62" i="14" s="1"/>
  <c r="E42" i="169"/>
  <c r="U43" i="169"/>
  <c r="T43" i="169"/>
  <c r="E8" i="141"/>
  <c r="U9" i="141"/>
  <c r="T9" i="141"/>
  <c r="E8" i="137"/>
  <c r="U9" i="137"/>
  <c r="T9" i="137"/>
  <c r="U59" i="133"/>
  <c r="T59" i="133"/>
  <c r="E8" i="117"/>
  <c r="U9" i="117"/>
  <c r="T9" i="117"/>
  <c r="U53" i="105"/>
  <c r="T53" i="105"/>
  <c r="U59" i="97"/>
  <c r="T59" i="97"/>
  <c r="T27" i="97"/>
  <c r="U27" i="97"/>
  <c r="U53" i="93"/>
  <c r="T53" i="93"/>
  <c r="E8" i="91"/>
  <c r="U9" i="91"/>
  <c r="T9" i="91"/>
  <c r="U53" i="86"/>
  <c r="T53" i="86"/>
  <c r="Q8" i="84"/>
  <c r="Q58" i="84" s="1"/>
  <c r="Q62" i="84" s="1"/>
  <c r="T27" i="81"/>
  <c r="U27" i="81"/>
  <c r="E8" i="80"/>
  <c r="U9" i="80"/>
  <c r="T9" i="80"/>
  <c r="U53" i="78"/>
  <c r="T53" i="78"/>
  <c r="P8" i="78"/>
  <c r="T9" i="78"/>
  <c r="U59" i="73"/>
  <c r="T59" i="73"/>
  <c r="Q42" i="71"/>
  <c r="P42" i="70"/>
  <c r="E42" i="66"/>
  <c r="U43" i="66"/>
  <c r="T43" i="66"/>
  <c r="Q42" i="65"/>
  <c r="Q58" i="65" s="1"/>
  <c r="Q62" i="65" s="1"/>
  <c r="U27" i="63"/>
  <c r="T27" i="63"/>
  <c r="P8" i="60"/>
  <c r="P58" i="60" s="1"/>
  <c r="P62" i="60" s="1"/>
  <c r="E42" i="58"/>
  <c r="U43" i="58"/>
  <c r="T43" i="58"/>
  <c r="Q42" i="57"/>
  <c r="Q58" i="57" s="1"/>
  <c r="Q62" i="57" s="1"/>
  <c r="U27" i="55"/>
  <c r="T27" i="55"/>
  <c r="P8" i="52"/>
  <c r="P58" i="52" s="1"/>
  <c r="P62" i="52" s="1"/>
  <c r="E42" i="50"/>
  <c r="U43" i="50"/>
  <c r="T43" i="50"/>
  <c r="Q42" i="49"/>
  <c r="Q58" i="49" s="1"/>
  <c r="Q62" i="49" s="1"/>
  <c r="U27" i="47"/>
  <c r="T27" i="47"/>
  <c r="P8" i="46"/>
  <c r="P58" i="46" s="1"/>
  <c r="P62" i="46" s="1"/>
  <c r="E42" i="44"/>
  <c r="U43" i="44"/>
  <c r="T43" i="44"/>
  <c r="U27" i="43"/>
  <c r="T27" i="43"/>
  <c r="T27" i="21"/>
  <c r="U27" i="21"/>
  <c r="E42" i="76"/>
  <c r="T43" i="76"/>
  <c r="U43" i="76"/>
  <c r="T27" i="69"/>
  <c r="U27" i="69"/>
  <c r="E8" i="68"/>
  <c r="U9" i="68"/>
  <c r="T9" i="68"/>
  <c r="Q42" i="30"/>
  <c r="U27" i="26"/>
  <c r="T27" i="26"/>
  <c r="Q42" i="22"/>
  <c r="Q58" i="22" s="1"/>
  <c r="Q62" i="22" s="1"/>
  <c r="E8" i="20"/>
  <c r="T9" i="20"/>
  <c r="U9" i="20"/>
  <c r="U27" i="12"/>
  <c r="T27" i="12"/>
  <c r="E42" i="11"/>
  <c r="U43" i="11"/>
  <c r="T43" i="11"/>
  <c r="T59" i="10"/>
  <c r="U59" i="10"/>
  <c r="T59" i="20"/>
  <c r="U59" i="20"/>
  <c r="Q58" i="19"/>
  <c r="Q62" i="19" s="1"/>
  <c r="U27" i="16"/>
  <c r="T27" i="16"/>
  <c r="E8" i="12"/>
  <c r="T9" i="12"/>
  <c r="U9" i="12"/>
  <c r="Q42" i="5"/>
  <c r="Q58" i="5" s="1"/>
  <c r="Q62" i="5" s="1"/>
  <c r="Q62" i="3"/>
  <c r="T59" i="6"/>
  <c r="U59" i="6"/>
  <c r="T27" i="85"/>
  <c r="U27" i="85"/>
  <c r="U53" i="82"/>
  <c r="T53" i="82"/>
  <c r="U27" i="50"/>
  <c r="T27" i="50"/>
  <c r="E42" i="47"/>
  <c r="U43" i="47"/>
  <c r="T43" i="47"/>
  <c r="P58" i="6"/>
  <c r="P62" i="6" s="1"/>
  <c r="E8" i="84"/>
  <c r="U9" i="84"/>
  <c r="T9" i="84"/>
  <c r="P42" i="74"/>
  <c r="Q42" i="64"/>
  <c r="E42" i="61"/>
  <c r="U43" i="61"/>
  <c r="T43" i="61"/>
  <c r="P8" i="61"/>
  <c r="P58" i="61" s="1"/>
  <c r="P62" i="61" s="1"/>
  <c r="U27" i="56"/>
  <c r="T27" i="56"/>
  <c r="E42" i="51"/>
  <c r="U43" i="51"/>
  <c r="T43" i="51"/>
  <c r="P8" i="51"/>
  <c r="P58" i="51" s="1"/>
  <c r="P62" i="51" s="1"/>
  <c r="U27" i="46"/>
  <c r="T27" i="46"/>
  <c r="P8" i="43"/>
  <c r="P58" i="43" s="1"/>
  <c r="P62" i="43" s="1"/>
  <c r="P8" i="41"/>
  <c r="P58" i="41" s="1"/>
  <c r="P62" i="41" s="1"/>
  <c r="Q42" i="36"/>
  <c r="U27" i="30"/>
  <c r="T27" i="30"/>
  <c r="P8" i="27"/>
  <c r="P58" i="27" s="1"/>
  <c r="P62" i="27" s="1"/>
  <c r="U27" i="24"/>
  <c r="T27" i="24"/>
  <c r="T59" i="12"/>
  <c r="U59" i="12"/>
  <c r="Q42" i="6"/>
  <c r="Q58" i="6" s="1"/>
  <c r="Q62" i="6" s="1"/>
  <c r="U27" i="38"/>
  <c r="T27" i="38"/>
  <c r="E8" i="8"/>
  <c r="T9" i="8"/>
  <c r="U9" i="8"/>
  <c r="Q42" i="54"/>
  <c r="Q58" i="54" s="1"/>
  <c r="Q62" i="54" s="1"/>
  <c r="P8" i="49"/>
  <c r="P58" i="49" s="1"/>
  <c r="P62" i="49" s="1"/>
  <c r="U27" i="40"/>
  <c r="T27" i="40"/>
  <c r="U27" i="36"/>
  <c r="T27" i="36"/>
  <c r="P8" i="11"/>
  <c r="P58" i="11" s="1"/>
  <c r="P62" i="11" s="1"/>
  <c r="Q58" i="9"/>
  <c r="Q62" i="9" s="1"/>
  <c r="T27" i="7"/>
  <c r="U27" i="7"/>
  <c r="T59" i="22"/>
  <c r="U59" i="22"/>
  <c r="E42" i="17"/>
  <c r="U43" i="17"/>
  <c r="T43" i="17"/>
  <c r="U27" i="248"/>
  <c r="T27" i="248"/>
  <c r="E42" i="243"/>
  <c r="U43" i="243"/>
  <c r="T43" i="243"/>
  <c r="U27" i="239"/>
  <c r="T27" i="239"/>
  <c r="T27" i="258"/>
  <c r="U27" i="258"/>
  <c r="E42" i="250"/>
  <c r="T43" i="250"/>
  <c r="U43" i="250"/>
  <c r="T53" i="240"/>
  <c r="U53" i="240"/>
  <c r="U9" i="254"/>
  <c r="E8" i="254"/>
  <c r="T9" i="254"/>
  <c r="E42" i="247"/>
  <c r="U43" i="247"/>
  <c r="T43" i="247"/>
  <c r="E42" i="237"/>
  <c r="U43" i="237"/>
  <c r="T43" i="237"/>
  <c r="U27" i="229"/>
  <c r="T27" i="229"/>
  <c r="U59" i="224"/>
  <c r="T59" i="224"/>
  <c r="T9" i="224"/>
  <c r="E8" i="224"/>
  <c r="U9" i="224"/>
  <c r="U59" i="207"/>
  <c r="T59" i="207"/>
  <c r="U59" i="205"/>
  <c r="T59" i="205"/>
  <c r="U59" i="197"/>
  <c r="T59" i="197"/>
  <c r="T9" i="240"/>
  <c r="E8" i="240"/>
  <c r="U9" i="240"/>
  <c r="U9" i="238"/>
  <c r="E8" i="238"/>
  <c r="T9" i="238"/>
  <c r="Q8" i="246"/>
  <c r="E42" i="241"/>
  <c r="U43" i="241"/>
  <c r="T43" i="241"/>
  <c r="Q42" i="238"/>
  <c r="Q58" i="238" s="1"/>
  <c r="Q62" i="238" s="1"/>
  <c r="U9" i="233"/>
  <c r="E8" i="233"/>
  <c r="T53" i="227"/>
  <c r="U53" i="227"/>
  <c r="T53" i="226"/>
  <c r="U53" i="226"/>
  <c r="T59" i="223"/>
  <c r="U59" i="223"/>
  <c r="T59" i="222"/>
  <c r="U59" i="222"/>
  <c r="U9" i="243"/>
  <c r="T53" i="229"/>
  <c r="U53" i="229"/>
  <c r="Q42" i="221"/>
  <c r="T53" i="216"/>
  <c r="U53" i="216"/>
  <c r="T59" i="200"/>
  <c r="U59" i="200"/>
  <c r="U27" i="192"/>
  <c r="T27" i="192"/>
  <c r="U27" i="210"/>
  <c r="T27" i="210"/>
  <c r="U27" i="209"/>
  <c r="T27" i="209"/>
  <c r="E42" i="200"/>
  <c r="U43" i="200"/>
  <c r="T43" i="200"/>
  <c r="E42" i="197"/>
  <c r="U43" i="197"/>
  <c r="T43" i="197"/>
  <c r="U27" i="194"/>
  <c r="T27" i="194"/>
  <c r="P58" i="245"/>
  <c r="P62" i="245" s="1"/>
  <c r="E8" i="214"/>
  <c r="T9" i="214"/>
  <c r="U9" i="214"/>
  <c r="U59" i="190"/>
  <c r="T59" i="190"/>
  <c r="U53" i="192"/>
  <c r="T53" i="192"/>
  <c r="Q58" i="191"/>
  <c r="Q62" i="191" s="1"/>
  <c r="P58" i="190"/>
  <c r="P62" i="190" s="1"/>
  <c r="E42" i="188"/>
  <c r="T43" i="188"/>
  <c r="U43" i="188"/>
  <c r="E42" i="181"/>
  <c r="U43" i="181"/>
  <c r="T43" i="181"/>
  <c r="T59" i="180"/>
  <c r="U59" i="180"/>
  <c r="U27" i="172"/>
  <c r="T27" i="172"/>
  <c r="P58" i="160"/>
  <c r="P62" i="160" s="1"/>
  <c r="U27" i="155"/>
  <c r="T27" i="155"/>
  <c r="E42" i="148"/>
  <c r="U43" i="148"/>
  <c r="T43" i="148"/>
  <c r="E42" i="140"/>
  <c r="U43" i="140"/>
  <c r="T43" i="140"/>
  <c r="Q42" i="173"/>
  <c r="U53" i="160"/>
  <c r="T53" i="160"/>
  <c r="U59" i="156"/>
  <c r="T59" i="156"/>
  <c r="E8" i="150"/>
  <c r="U9" i="150"/>
  <c r="T9" i="150"/>
  <c r="E8" i="142"/>
  <c r="U9" i="142"/>
  <c r="T9" i="142"/>
  <c r="U27" i="135"/>
  <c r="T27" i="135"/>
  <c r="P58" i="128"/>
  <c r="P62" i="128" s="1"/>
  <c r="P58" i="122"/>
  <c r="P62" i="122" s="1"/>
  <c r="P58" i="118"/>
  <c r="P62" i="118" s="1"/>
  <c r="U27" i="113"/>
  <c r="T27" i="113"/>
  <c r="P58" i="110"/>
  <c r="P62" i="110" s="1"/>
  <c r="U27" i="107"/>
  <c r="T27" i="107"/>
  <c r="E42" i="106"/>
  <c r="U43" i="106"/>
  <c r="T43" i="106"/>
  <c r="U27" i="187"/>
  <c r="T27" i="187"/>
  <c r="T27" i="154"/>
  <c r="U27" i="154"/>
  <c r="E8" i="140"/>
  <c r="U9" i="140"/>
  <c r="T9" i="140"/>
  <c r="Q58" i="105"/>
  <c r="Q62" i="105" s="1"/>
  <c r="U53" i="157"/>
  <c r="T53" i="157"/>
  <c r="E42" i="151"/>
  <c r="T43" i="151"/>
  <c r="U43" i="151"/>
  <c r="E8" i="143"/>
  <c r="U9" i="143"/>
  <c r="T9" i="143"/>
  <c r="E42" i="133"/>
  <c r="T43" i="133"/>
  <c r="U43" i="133"/>
  <c r="T27" i="124"/>
  <c r="U27" i="124"/>
  <c r="E42" i="117"/>
  <c r="T43" i="117"/>
  <c r="U43" i="117"/>
  <c r="T27" i="76"/>
  <c r="U27" i="76"/>
  <c r="Q58" i="148"/>
  <c r="Q62" i="148" s="1"/>
  <c r="U59" i="135"/>
  <c r="T59" i="135"/>
  <c r="T59" i="87"/>
  <c r="U59" i="87"/>
  <c r="E42" i="86"/>
  <c r="T43" i="86"/>
  <c r="U43" i="86"/>
  <c r="T53" i="83"/>
  <c r="U53" i="83"/>
  <c r="T59" i="66"/>
  <c r="U59" i="66"/>
  <c r="E8" i="64"/>
  <c r="T9" i="64"/>
  <c r="U9" i="64"/>
  <c r="T53" i="60"/>
  <c r="U53" i="60"/>
  <c r="T59" i="58"/>
  <c r="U59" i="58"/>
  <c r="E8" i="56"/>
  <c r="T9" i="56"/>
  <c r="U9" i="56"/>
  <c r="E8" i="46"/>
  <c r="T9" i="46"/>
  <c r="U9" i="46"/>
  <c r="E8" i="44"/>
  <c r="T9" i="44"/>
  <c r="U9" i="44"/>
  <c r="E8" i="42"/>
  <c r="T9" i="42"/>
  <c r="U9" i="42"/>
  <c r="T53" i="34"/>
  <c r="U53" i="34"/>
  <c r="U59" i="158"/>
  <c r="T59" i="158"/>
  <c r="E42" i="149"/>
  <c r="T43" i="149"/>
  <c r="U43" i="149"/>
  <c r="U53" i="146"/>
  <c r="T53" i="146"/>
  <c r="Q58" i="110"/>
  <c r="Q62" i="110" s="1"/>
  <c r="U53" i="98"/>
  <c r="T53" i="98"/>
  <c r="U59" i="93"/>
  <c r="T59" i="93"/>
  <c r="E42" i="92"/>
  <c r="T43" i="92"/>
  <c r="U43" i="92"/>
  <c r="U59" i="119"/>
  <c r="T59" i="119"/>
  <c r="P42" i="104"/>
  <c r="P58" i="104" s="1"/>
  <c r="P62" i="104" s="1"/>
  <c r="T53" i="95"/>
  <c r="U53" i="95"/>
  <c r="E8" i="74"/>
  <c r="U9" i="74"/>
  <c r="T9" i="74"/>
  <c r="Q58" i="70"/>
  <c r="Q62" i="70" s="1"/>
  <c r="T59" i="67"/>
  <c r="U59" i="67"/>
  <c r="T53" i="59"/>
  <c r="U53" i="59"/>
  <c r="Q58" i="50"/>
  <c r="Q62" i="50" s="1"/>
  <c r="Q58" i="42"/>
  <c r="Q62" i="42" s="1"/>
  <c r="T53" i="35"/>
  <c r="U53" i="35"/>
  <c r="Q58" i="30"/>
  <c r="Q62" i="30" s="1"/>
  <c r="U53" i="23"/>
  <c r="T53" i="23"/>
  <c r="U27" i="41"/>
  <c r="T27" i="41"/>
  <c r="E42" i="38"/>
  <c r="U43" i="38"/>
  <c r="T43" i="38"/>
  <c r="Q42" i="33"/>
  <c r="U27" i="29"/>
  <c r="T27" i="29"/>
  <c r="E42" i="26"/>
  <c r="U43" i="26"/>
  <c r="T43" i="26"/>
  <c r="U27" i="19"/>
  <c r="T27" i="19"/>
  <c r="U59" i="147"/>
  <c r="T59" i="147"/>
  <c r="U59" i="113"/>
  <c r="T59" i="113"/>
  <c r="U59" i="109"/>
  <c r="T59" i="109"/>
  <c r="T27" i="89"/>
  <c r="U27" i="89"/>
  <c r="E8" i="72"/>
  <c r="U9" i="72"/>
  <c r="T9" i="72"/>
  <c r="U59" i="82"/>
  <c r="T59" i="82"/>
  <c r="E8" i="24"/>
  <c r="T9" i="24"/>
  <c r="U9" i="24"/>
  <c r="P8" i="17"/>
  <c r="P58" i="17" s="1"/>
  <c r="P62" i="17" s="1"/>
  <c r="E42" i="12"/>
  <c r="U43" i="12"/>
  <c r="T43" i="12"/>
  <c r="U27" i="4"/>
  <c r="T27" i="4"/>
  <c r="E42" i="3"/>
  <c r="U43" i="3"/>
  <c r="T43" i="3"/>
  <c r="T59" i="2"/>
  <c r="U59" i="2"/>
  <c r="T27" i="9"/>
  <c r="U27" i="9"/>
  <c r="E42" i="65"/>
  <c r="U43" i="65"/>
  <c r="T43" i="65"/>
  <c r="T59" i="14"/>
  <c r="U59" i="14"/>
  <c r="U53" i="73"/>
  <c r="T53" i="73"/>
  <c r="E42" i="53"/>
  <c r="U43" i="53"/>
  <c r="T43" i="53"/>
  <c r="E42" i="37"/>
  <c r="U43" i="37"/>
  <c r="T43" i="37"/>
  <c r="E42" i="31"/>
  <c r="U43" i="31"/>
  <c r="T43" i="31"/>
  <c r="P8" i="25"/>
  <c r="P58" i="25" s="1"/>
  <c r="P62" i="25" s="1"/>
  <c r="Q58" i="15"/>
  <c r="Q62" i="15" s="1"/>
  <c r="P58" i="8"/>
  <c r="P62" i="8" s="1"/>
  <c r="P58" i="74"/>
  <c r="P62" i="74" s="1"/>
  <c r="E42" i="57"/>
  <c r="U43" i="57"/>
  <c r="T43" i="57"/>
  <c r="T53" i="20"/>
  <c r="U53" i="20"/>
  <c r="U27" i="18"/>
  <c r="T27" i="18"/>
  <c r="T59" i="4"/>
  <c r="U59" i="4"/>
  <c r="U59" i="69"/>
  <c r="T59" i="69"/>
  <c r="E42" i="41"/>
  <c r="U43" i="41"/>
  <c r="T43" i="41"/>
  <c r="P8" i="37"/>
  <c r="P58" i="37" s="1"/>
  <c r="P62" i="37" s="1"/>
  <c r="E42" i="33"/>
  <c r="U43" i="33"/>
  <c r="T43" i="33"/>
  <c r="P8" i="33"/>
  <c r="P58" i="33" s="1"/>
  <c r="P62" i="33" s="1"/>
  <c r="E8" i="18"/>
  <c r="T9" i="18"/>
  <c r="U9" i="18"/>
  <c r="U42" i="5"/>
  <c r="T42" i="5"/>
  <c r="W58" i="32"/>
  <c r="W62" i="32" s="1"/>
  <c r="M62" i="220"/>
  <c r="S62" i="220" s="1"/>
  <c r="S58" i="220"/>
  <c r="M62" i="224"/>
  <c r="S62" i="224" s="1"/>
  <c r="S58" i="224"/>
  <c r="M62" i="232"/>
  <c r="S62" i="232" s="1"/>
  <c r="S58" i="232"/>
  <c r="M62" i="236"/>
  <c r="S62" i="236" s="1"/>
  <c r="S58" i="236"/>
  <c r="M62" i="243"/>
  <c r="S62" i="243" s="1"/>
  <c r="S58" i="243"/>
  <c r="M62" i="246"/>
  <c r="S62" i="246" s="1"/>
  <c r="S58" i="246"/>
  <c r="M62" i="248"/>
  <c r="S62" i="248" s="1"/>
  <c r="S58" i="248"/>
  <c r="M62" i="253"/>
  <c r="S62" i="253" s="1"/>
  <c r="S58" i="253"/>
  <c r="M62" i="255"/>
  <c r="S62" i="255" s="1"/>
  <c r="S58" i="255"/>
  <c r="U27" i="250"/>
  <c r="T27" i="250"/>
  <c r="Q42" i="246"/>
  <c r="P42" i="243"/>
  <c r="U53" i="241"/>
  <c r="T53" i="241"/>
  <c r="L62" i="246"/>
  <c r="R62" i="246" s="1"/>
  <c r="R58" i="246"/>
  <c r="L62" i="254"/>
  <c r="R62" i="254" s="1"/>
  <c r="R58" i="254"/>
  <c r="P8" i="258"/>
  <c r="P58" i="258" s="1"/>
  <c r="P62" i="258" s="1"/>
  <c r="Q42" i="257"/>
  <c r="Q42" i="254"/>
  <c r="Q42" i="241"/>
  <c r="U9" i="258"/>
  <c r="E8" i="258"/>
  <c r="T9" i="258"/>
  <c r="U27" i="256"/>
  <c r="T27" i="256"/>
  <c r="U53" i="250"/>
  <c r="T53" i="250"/>
  <c r="U9" i="249"/>
  <c r="E8" i="249"/>
  <c r="U59" i="242"/>
  <c r="T59" i="242"/>
  <c r="P58" i="238"/>
  <c r="P62" i="238" s="1"/>
  <c r="P58" i="237"/>
  <c r="P62" i="237" s="1"/>
  <c r="T59" i="233"/>
  <c r="U59" i="233"/>
  <c r="U27" i="230"/>
  <c r="T27" i="230"/>
  <c r="P42" i="225"/>
  <c r="P58" i="225" s="1"/>
  <c r="P62" i="225" s="1"/>
  <c r="U53" i="220"/>
  <c r="T53" i="220"/>
  <c r="T53" i="217"/>
  <c r="U53" i="217"/>
  <c r="T53" i="211"/>
  <c r="U53" i="211"/>
  <c r="T53" i="209"/>
  <c r="U53" i="209"/>
  <c r="T53" i="205"/>
  <c r="U53" i="205"/>
  <c r="T53" i="203"/>
  <c r="U53" i="203"/>
  <c r="T53" i="201"/>
  <c r="U53" i="201"/>
  <c r="T53" i="197"/>
  <c r="U53" i="197"/>
  <c r="T53" i="195"/>
  <c r="U53" i="195"/>
  <c r="U9" i="257"/>
  <c r="E8" i="257"/>
  <c r="U27" i="243"/>
  <c r="T27" i="243"/>
  <c r="P58" i="242"/>
  <c r="P62" i="242" s="1"/>
  <c r="U27" i="234"/>
  <c r="T27" i="234"/>
  <c r="E42" i="233"/>
  <c r="U43" i="233"/>
  <c r="T43" i="233"/>
  <c r="E42" i="232"/>
  <c r="U43" i="232"/>
  <c r="T43" i="232"/>
  <c r="Q8" i="230"/>
  <c r="Q58" i="230" s="1"/>
  <c r="Q62" i="230" s="1"/>
  <c r="E42" i="226"/>
  <c r="U43" i="226"/>
  <c r="T43" i="226"/>
  <c r="E42" i="222"/>
  <c r="U43" i="222"/>
  <c r="T43" i="222"/>
  <c r="Q8" i="258"/>
  <c r="Q58" i="258" s="1"/>
  <c r="Q62" i="258" s="1"/>
  <c r="U27" i="245"/>
  <c r="T27" i="245"/>
  <c r="P8" i="243"/>
  <c r="P58" i="243" s="1"/>
  <c r="P62" i="243" s="1"/>
  <c r="U9" i="242"/>
  <c r="E8" i="242"/>
  <c r="T9" i="242"/>
  <c r="E8" i="235"/>
  <c r="T9" i="235"/>
  <c r="U9" i="235"/>
  <c r="T53" i="223"/>
  <c r="U53" i="223"/>
  <c r="T53" i="222"/>
  <c r="U53" i="222"/>
  <c r="T53" i="221"/>
  <c r="U53" i="221"/>
  <c r="N62" i="232"/>
  <c r="R62" i="232" s="1"/>
  <c r="R58" i="232"/>
  <c r="N62" i="240"/>
  <c r="R62" i="240" s="1"/>
  <c r="R58" i="240"/>
  <c r="N62" i="248"/>
  <c r="R62" i="248" s="1"/>
  <c r="R58" i="248"/>
  <c r="T9" i="243"/>
  <c r="Q42" i="220"/>
  <c r="Q58" i="220" s="1"/>
  <c r="Q62" i="220" s="1"/>
  <c r="T9" i="257"/>
  <c r="T9" i="249"/>
  <c r="T9" i="233"/>
  <c r="T9" i="225"/>
  <c r="E42" i="258"/>
  <c r="U43" i="258"/>
  <c r="T43" i="258"/>
  <c r="E42" i="255"/>
  <c r="U43" i="255"/>
  <c r="T43" i="255"/>
  <c r="Q42" i="253"/>
  <c r="U53" i="251"/>
  <c r="T53" i="251"/>
  <c r="U27" i="246"/>
  <c r="T27" i="246"/>
  <c r="U53" i="244"/>
  <c r="T53" i="244"/>
  <c r="U53" i="239"/>
  <c r="T53" i="239"/>
  <c r="L62" i="235"/>
  <c r="R62" i="235" s="1"/>
  <c r="R58" i="235"/>
  <c r="L62" i="243"/>
  <c r="R62" i="243" s="1"/>
  <c r="R58" i="243"/>
  <c r="L62" i="251"/>
  <c r="R62" i="251" s="1"/>
  <c r="R58" i="251"/>
  <c r="U59" i="258"/>
  <c r="T59" i="258"/>
  <c r="U27" i="257"/>
  <c r="T27" i="257"/>
  <c r="U27" i="254"/>
  <c r="T27" i="254"/>
  <c r="U27" i="252"/>
  <c r="T27" i="252"/>
  <c r="P42" i="250"/>
  <c r="P58" i="250" s="1"/>
  <c r="P62" i="250" s="1"/>
  <c r="U27" i="247"/>
  <c r="T27" i="247"/>
  <c r="E42" i="245"/>
  <c r="U43" i="245"/>
  <c r="T43" i="245"/>
  <c r="U27" i="244"/>
  <c r="T27" i="244"/>
  <c r="U27" i="241"/>
  <c r="T27" i="241"/>
  <c r="E42" i="238"/>
  <c r="U43" i="238"/>
  <c r="T43" i="238"/>
  <c r="U27" i="237"/>
  <c r="T27" i="237"/>
  <c r="T59" i="249"/>
  <c r="U59" i="249"/>
  <c r="T53" i="245"/>
  <c r="U53" i="245"/>
  <c r="T59" i="243"/>
  <c r="U59" i="243"/>
  <c r="U59" i="234"/>
  <c r="T59" i="234"/>
  <c r="U59" i="230"/>
  <c r="T59" i="230"/>
  <c r="U53" i="253"/>
  <c r="T53" i="253"/>
  <c r="E42" i="252"/>
  <c r="U43" i="252"/>
  <c r="T43" i="252"/>
  <c r="U9" i="252"/>
  <c r="E8" i="252"/>
  <c r="U59" i="250"/>
  <c r="T59" i="250"/>
  <c r="U59" i="246"/>
  <c r="T59" i="246"/>
  <c r="U9" i="246"/>
  <c r="E8" i="246"/>
  <c r="T9" i="246"/>
  <c r="Q42" i="243"/>
  <c r="Q58" i="243" s="1"/>
  <c r="Q62" i="243" s="1"/>
  <c r="Q42" i="240"/>
  <c r="Q58" i="240" s="1"/>
  <c r="Q62" i="240" s="1"/>
  <c r="Q58" i="239"/>
  <c r="Q62" i="239" s="1"/>
  <c r="Q8" i="236"/>
  <c r="Q58" i="236" s="1"/>
  <c r="Q62" i="236" s="1"/>
  <c r="T53" i="235"/>
  <c r="U53" i="235"/>
  <c r="P42" i="232"/>
  <c r="U27" i="231"/>
  <c r="T27" i="231"/>
  <c r="P58" i="229"/>
  <c r="P62" i="229" s="1"/>
  <c r="E42" i="228"/>
  <c r="U43" i="228"/>
  <c r="T43" i="228"/>
  <c r="P42" i="223"/>
  <c r="P42" i="221"/>
  <c r="N62" i="241"/>
  <c r="R62" i="241" s="1"/>
  <c r="R58" i="241"/>
  <c r="N62" i="249"/>
  <c r="R62" i="249" s="1"/>
  <c r="R58" i="249"/>
  <c r="N62" i="257"/>
  <c r="R62" i="257" s="1"/>
  <c r="R58" i="257"/>
  <c r="Q8" i="256"/>
  <c r="Q58" i="256" s="1"/>
  <c r="Q62" i="256" s="1"/>
  <c r="Q42" i="249"/>
  <c r="Q58" i="249" s="1"/>
  <c r="Q62" i="249" s="1"/>
  <c r="P8" i="241"/>
  <c r="U27" i="233"/>
  <c r="T27" i="233"/>
  <c r="P8" i="233"/>
  <c r="P58" i="233" s="1"/>
  <c r="P62" i="233" s="1"/>
  <c r="P8" i="227"/>
  <c r="P58" i="227" s="1"/>
  <c r="P62" i="227" s="1"/>
  <c r="E42" i="225"/>
  <c r="U43" i="225"/>
  <c r="T43" i="225"/>
  <c r="P58" i="223"/>
  <c r="P62" i="223" s="1"/>
  <c r="E42" i="221"/>
  <c r="U43" i="221"/>
  <c r="T43" i="221"/>
  <c r="Q8" i="252"/>
  <c r="Q58" i="252" s="1"/>
  <c r="Q62" i="252" s="1"/>
  <c r="Q8" i="234"/>
  <c r="Q58" i="234" s="1"/>
  <c r="Q62" i="234" s="1"/>
  <c r="Q8" i="232"/>
  <c r="Q58" i="232" s="1"/>
  <c r="Q62" i="232" s="1"/>
  <c r="P8" i="230"/>
  <c r="P58" i="230" s="1"/>
  <c r="P62" i="230" s="1"/>
  <c r="E8" i="227"/>
  <c r="T9" i="227"/>
  <c r="U9" i="227"/>
  <c r="U9" i="226"/>
  <c r="E8" i="226"/>
  <c r="T9" i="226"/>
  <c r="U9" i="225"/>
  <c r="E8" i="225"/>
  <c r="E42" i="254"/>
  <c r="U43" i="254"/>
  <c r="T43" i="254"/>
  <c r="E8" i="243"/>
  <c r="Q42" i="226"/>
  <c r="Q58" i="226" s="1"/>
  <c r="Q62" i="226" s="1"/>
  <c r="T59" i="216"/>
  <c r="U59" i="216"/>
  <c r="T59" i="206"/>
  <c r="U59" i="206"/>
  <c r="P42" i="205"/>
  <c r="P58" i="205" s="1"/>
  <c r="P62" i="205" s="1"/>
  <c r="T53" i="204"/>
  <c r="U53" i="204"/>
  <c r="T59" i="202"/>
  <c r="U59" i="202"/>
  <c r="P42" i="201"/>
  <c r="T53" i="200"/>
  <c r="U53" i="200"/>
  <c r="T59" i="198"/>
  <c r="U59" i="198"/>
  <c r="P42" i="197"/>
  <c r="P58" i="197" s="1"/>
  <c r="P62" i="197" s="1"/>
  <c r="T53" i="196"/>
  <c r="U53" i="196"/>
  <c r="T59" i="194"/>
  <c r="U59" i="194"/>
  <c r="P8" i="193"/>
  <c r="P58" i="193" s="1"/>
  <c r="P62" i="193" s="1"/>
  <c r="E42" i="191"/>
  <c r="U43" i="191"/>
  <c r="T43" i="191"/>
  <c r="Q42" i="190"/>
  <c r="Q58" i="190" s="1"/>
  <c r="Q62" i="190" s="1"/>
  <c r="T53" i="231"/>
  <c r="U53" i="231"/>
  <c r="P8" i="221"/>
  <c r="P58" i="221" s="1"/>
  <c r="P62" i="221" s="1"/>
  <c r="E42" i="217"/>
  <c r="U43" i="217"/>
  <c r="T43" i="217"/>
  <c r="U27" i="214"/>
  <c r="T27" i="214"/>
  <c r="P8" i="214"/>
  <c r="P58" i="214" s="1"/>
  <c r="P62" i="214" s="1"/>
  <c r="U27" i="213"/>
  <c r="T27" i="213"/>
  <c r="E42" i="212"/>
  <c r="U43" i="212"/>
  <c r="T43" i="212"/>
  <c r="E42" i="209"/>
  <c r="U43" i="209"/>
  <c r="T43" i="209"/>
  <c r="U27" i="206"/>
  <c r="T27" i="206"/>
  <c r="P8" i="206"/>
  <c r="P58" i="206" s="1"/>
  <c r="P62" i="206" s="1"/>
  <c r="U27" i="205"/>
  <c r="T27" i="205"/>
  <c r="E42" i="204"/>
  <c r="U43" i="204"/>
  <c r="T43" i="204"/>
  <c r="E42" i="201"/>
  <c r="U43" i="201"/>
  <c r="T43" i="201"/>
  <c r="U27" i="198"/>
  <c r="T27" i="198"/>
  <c r="P8" i="198"/>
  <c r="P58" i="198" s="1"/>
  <c r="P62" i="198" s="1"/>
  <c r="U27" i="197"/>
  <c r="T27" i="197"/>
  <c r="E42" i="196"/>
  <c r="U43" i="196"/>
  <c r="T43" i="196"/>
  <c r="U59" i="193"/>
  <c r="T59" i="193"/>
  <c r="U59" i="191"/>
  <c r="T59" i="191"/>
  <c r="U59" i="189"/>
  <c r="T59" i="189"/>
  <c r="T59" i="187"/>
  <c r="U59" i="187"/>
  <c r="U59" i="185"/>
  <c r="T59" i="185"/>
  <c r="U59" i="183"/>
  <c r="T59" i="183"/>
  <c r="U59" i="181"/>
  <c r="T59" i="181"/>
  <c r="T59" i="179"/>
  <c r="U59" i="179"/>
  <c r="U59" i="177"/>
  <c r="T59" i="177"/>
  <c r="U59" i="175"/>
  <c r="T59" i="175"/>
  <c r="U59" i="173"/>
  <c r="T59" i="173"/>
  <c r="U59" i="171"/>
  <c r="T59" i="171"/>
  <c r="T59" i="169"/>
  <c r="U59" i="169"/>
  <c r="U59" i="167"/>
  <c r="T59" i="167"/>
  <c r="N62" i="222"/>
  <c r="R62" i="222" s="1"/>
  <c r="R58" i="222"/>
  <c r="U9" i="256"/>
  <c r="U9" i="230"/>
  <c r="Q42" i="223"/>
  <c r="Q58" i="223" s="1"/>
  <c r="Q62" i="223" s="1"/>
  <c r="E42" i="220"/>
  <c r="E42" i="219"/>
  <c r="T43" i="219"/>
  <c r="U43" i="219"/>
  <c r="E8" i="218"/>
  <c r="T9" i="218"/>
  <c r="U9" i="218"/>
  <c r="Q8" i="215"/>
  <c r="Q58" i="215" s="1"/>
  <c r="Q62" i="215" s="1"/>
  <c r="E8" i="210"/>
  <c r="T9" i="210"/>
  <c r="U9" i="210"/>
  <c r="Q8" i="207"/>
  <c r="Q58" i="207" s="1"/>
  <c r="Q62" i="207" s="1"/>
  <c r="E8" i="202"/>
  <c r="T9" i="202"/>
  <c r="U9" i="202"/>
  <c r="Q62" i="199"/>
  <c r="U27" i="225"/>
  <c r="T27" i="225"/>
  <c r="E8" i="180"/>
  <c r="T9" i="180"/>
  <c r="U9" i="180"/>
  <c r="U43" i="177"/>
  <c r="E8" i="170"/>
  <c r="T9" i="170"/>
  <c r="U9" i="170"/>
  <c r="U43" i="167"/>
  <c r="E42" i="165"/>
  <c r="U43" i="165"/>
  <c r="T43" i="165"/>
  <c r="P58" i="163"/>
  <c r="P62" i="163" s="1"/>
  <c r="P8" i="184"/>
  <c r="P58" i="184" s="1"/>
  <c r="P62" i="184" s="1"/>
  <c r="Q42" i="180"/>
  <c r="Q58" i="180" s="1"/>
  <c r="Q62" i="180" s="1"/>
  <c r="U27" i="176"/>
  <c r="T27" i="176"/>
  <c r="U27" i="174"/>
  <c r="T27" i="174"/>
  <c r="P8" i="169"/>
  <c r="P58" i="169" s="1"/>
  <c r="P62" i="169" s="1"/>
  <c r="Q8" i="167"/>
  <c r="Q58" i="167" s="1"/>
  <c r="Q62" i="167" s="1"/>
  <c r="Q8" i="166"/>
  <c r="Q58" i="166" s="1"/>
  <c r="Q62" i="166" s="1"/>
  <c r="U27" i="223"/>
  <c r="T27" i="223"/>
  <c r="P8" i="201"/>
  <c r="E8" i="194"/>
  <c r="U9" i="194"/>
  <c r="T9" i="194"/>
  <c r="E8" i="192"/>
  <c r="U9" i="192"/>
  <c r="T9" i="192"/>
  <c r="E8" i="190"/>
  <c r="U9" i="190"/>
  <c r="T9" i="190"/>
  <c r="Q42" i="186"/>
  <c r="Q58" i="183"/>
  <c r="Q62" i="183" s="1"/>
  <c r="P8" i="182"/>
  <c r="P58" i="182" s="1"/>
  <c r="P62" i="182" s="1"/>
  <c r="T27" i="181"/>
  <c r="U27" i="181"/>
  <c r="T53" i="180"/>
  <c r="U53" i="180"/>
  <c r="E8" i="174"/>
  <c r="T9" i="174"/>
  <c r="U9" i="174"/>
  <c r="P8" i="167"/>
  <c r="P58" i="167" s="1"/>
  <c r="P62" i="167" s="1"/>
  <c r="P58" i="164"/>
  <c r="P62" i="164" s="1"/>
  <c r="E42" i="160"/>
  <c r="U43" i="160"/>
  <c r="T43" i="160"/>
  <c r="U27" i="159"/>
  <c r="T27" i="159"/>
  <c r="P8" i="156"/>
  <c r="E42" i="152"/>
  <c r="U43" i="152"/>
  <c r="T43" i="152"/>
  <c r="U27" i="151"/>
  <c r="T27" i="151"/>
  <c r="P8" i="148"/>
  <c r="P58" i="148" s="1"/>
  <c r="P62" i="148" s="1"/>
  <c r="E42" i="144"/>
  <c r="U43" i="144"/>
  <c r="T43" i="144"/>
  <c r="U27" i="143"/>
  <c r="T27" i="143"/>
  <c r="P58" i="140"/>
  <c r="P62" i="140" s="1"/>
  <c r="U27" i="188"/>
  <c r="T27" i="188"/>
  <c r="Q8" i="171"/>
  <c r="Q58" i="171" s="1"/>
  <c r="Q62" i="171" s="1"/>
  <c r="P8" i="161"/>
  <c r="P58" i="161" s="1"/>
  <c r="P62" i="161" s="1"/>
  <c r="P42" i="156"/>
  <c r="U9" i="155"/>
  <c r="E8" i="147"/>
  <c r="Q8" i="146"/>
  <c r="Q58" i="146" s="1"/>
  <c r="Q62" i="146" s="1"/>
  <c r="U59" i="140"/>
  <c r="T59" i="140"/>
  <c r="T27" i="140"/>
  <c r="U27" i="140"/>
  <c r="U27" i="139"/>
  <c r="T27" i="139"/>
  <c r="E42" i="138"/>
  <c r="U43" i="138"/>
  <c r="T43" i="138"/>
  <c r="P58" i="136"/>
  <c r="P62" i="136" s="1"/>
  <c r="U27" i="131"/>
  <c r="T27" i="131"/>
  <c r="P8" i="130"/>
  <c r="P58" i="130" s="1"/>
  <c r="P62" i="130" s="1"/>
  <c r="U27" i="127"/>
  <c r="T27" i="127"/>
  <c r="E42" i="126"/>
  <c r="U43" i="126"/>
  <c r="T43" i="126"/>
  <c r="P58" i="124"/>
  <c r="P62" i="124" s="1"/>
  <c r="U27" i="121"/>
  <c r="T27" i="121"/>
  <c r="U27" i="117"/>
  <c r="T27" i="117"/>
  <c r="E42" i="116"/>
  <c r="U43" i="116"/>
  <c r="T43" i="116"/>
  <c r="Q42" i="115"/>
  <c r="P8" i="114"/>
  <c r="U27" i="109"/>
  <c r="T27" i="109"/>
  <c r="P58" i="108"/>
  <c r="P62" i="108" s="1"/>
  <c r="P8" i="188"/>
  <c r="P58" i="188" s="1"/>
  <c r="P62" i="188" s="1"/>
  <c r="E42" i="180"/>
  <c r="U43" i="180"/>
  <c r="T43" i="180"/>
  <c r="Q42" i="160"/>
  <c r="Q58" i="160" s="1"/>
  <c r="Q62" i="160" s="1"/>
  <c r="P42" i="159"/>
  <c r="P58" i="159" s="1"/>
  <c r="P62" i="159" s="1"/>
  <c r="E8" i="156"/>
  <c r="U9" i="156"/>
  <c r="T9" i="156"/>
  <c r="P42" i="154"/>
  <c r="P58" i="154" s="1"/>
  <c r="P62" i="154" s="1"/>
  <c r="E8" i="153"/>
  <c r="U9" i="153"/>
  <c r="T9" i="153"/>
  <c r="U53" i="151"/>
  <c r="T53" i="151"/>
  <c r="P8" i="151"/>
  <c r="U59" i="146"/>
  <c r="T59" i="146"/>
  <c r="Q8" i="144"/>
  <c r="Q58" i="144" s="1"/>
  <c r="Q62" i="144" s="1"/>
  <c r="Q58" i="141"/>
  <c r="Q62" i="141" s="1"/>
  <c r="Q8" i="139"/>
  <c r="Q58" i="139" s="1"/>
  <c r="Q62" i="139" s="1"/>
  <c r="Q8" i="131"/>
  <c r="Q58" i="131" s="1"/>
  <c r="Q62" i="131" s="1"/>
  <c r="Q58" i="127"/>
  <c r="Q62" i="127" s="1"/>
  <c r="Q8" i="123"/>
  <c r="Q58" i="119"/>
  <c r="Q62" i="119" s="1"/>
  <c r="Q8" i="115"/>
  <c r="Q58" i="115" s="1"/>
  <c r="Q62" i="115" s="1"/>
  <c r="Q58" i="111"/>
  <c r="Q62" i="111" s="1"/>
  <c r="Q8" i="107"/>
  <c r="P8" i="183"/>
  <c r="P58" i="183" s="1"/>
  <c r="P62" i="183" s="1"/>
  <c r="E42" i="179"/>
  <c r="U43" i="179"/>
  <c r="T43" i="179"/>
  <c r="E42" i="170"/>
  <c r="U43" i="170"/>
  <c r="T43" i="170"/>
  <c r="E42" i="159"/>
  <c r="T43" i="159"/>
  <c r="U43" i="159"/>
  <c r="E8" i="151"/>
  <c r="U9" i="151"/>
  <c r="T9" i="151"/>
  <c r="U53" i="149"/>
  <c r="T53" i="149"/>
  <c r="E42" i="143"/>
  <c r="T43" i="143"/>
  <c r="U43" i="143"/>
  <c r="E42" i="137"/>
  <c r="T43" i="137"/>
  <c r="U43" i="137"/>
  <c r="T27" i="136"/>
  <c r="U27" i="136"/>
  <c r="P58" i="133"/>
  <c r="P62" i="133" s="1"/>
  <c r="E42" i="129"/>
  <c r="T43" i="129"/>
  <c r="U43" i="129"/>
  <c r="T27" i="128"/>
  <c r="U27" i="128"/>
  <c r="P58" i="125"/>
  <c r="P62" i="125" s="1"/>
  <c r="E42" i="121"/>
  <c r="T43" i="121"/>
  <c r="U43" i="121"/>
  <c r="T27" i="120"/>
  <c r="U27" i="120"/>
  <c r="P58" i="117"/>
  <c r="P62" i="117" s="1"/>
  <c r="E42" i="113"/>
  <c r="T43" i="113"/>
  <c r="U43" i="113"/>
  <c r="T27" i="112"/>
  <c r="U27" i="112"/>
  <c r="P58" i="109"/>
  <c r="P62" i="109" s="1"/>
  <c r="E42" i="105"/>
  <c r="T43" i="105"/>
  <c r="U43" i="105"/>
  <c r="T27" i="104"/>
  <c r="U27" i="104"/>
  <c r="P8" i="101"/>
  <c r="E42" i="97"/>
  <c r="U43" i="97"/>
  <c r="T43" i="97"/>
  <c r="U27" i="96"/>
  <c r="T27" i="96"/>
  <c r="E42" i="89"/>
  <c r="T43" i="89"/>
  <c r="U43" i="89"/>
  <c r="T27" i="88"/>
  <c r="U27" i="88"/>
  <c r="P58" i="85"/>
  <c r="P62" i="85" s="1"/>
  <c r="Q42" i="82"/>
  <c r="Q58" i="82" s="1"/>
  <c r="Q62" i="82" s="1"/>
  <c r="E42" i="81"/>
  <c r="T43" i="81"/>
  <c r="U43" i="81"/>
  <c r="T27" i="80"/>
  <c r="U27" i="80"/>
  <c r="P8" i="77"/>
  <c r="E42" i="73"/>
  <c r="T43" i="73"/>
  <c r="U43" i="73"/>
  <c r="T27" i="72"/>
  <c r="U27" i="72"/>
  <c r="P8" i="69"/>
  <c r="P58" i="69" s="1"/>
  <c r="P62" i="69" s="1"/>
  <c r="E8" i="164"/>
  <c r="U9" i="164"/>
  <c r="T9" i="164"/>
  <c r="P42" i="120"/>
  <c r="E8" i="119"/>
  <c r="U9" i="119"/>
  <c r="T9" i="119"/>
  <c r="U53" i="115"/>
  <c r="T53" i="115"/>
  <c r="U53" i="107"/>
  <c r="T53" i="107"/>
  <c r="T27" i="103"/>
  <c r="U27" i="103"/>
  <c r="E8" i="102"/>
  <c r="P58" i="100"/>
  <c r="P62" i="100" s="1"/>
  <c r="Q8" i="98"/>
  <c r="Q58" i="98" s="1"/>
  <c r="Q62" i="98" s="1"/>
  <c r="U53" i="91"/>
  <c r="T53" i="91"/>
  <c r="Q58" i="90"/>
  <c r="Q62" i="90" s="1"/>
  <c r="P58" i="84"/>
  <c r="P62" i="84" s="1"/>
  <c r="E8" i="81"/>
  <c r="T9" i="81"/>
  <c r="U9" i="81"/>
  <c r="E42" i="78"/>
  <c r="T43" i="78"/>
  <c r="U43" i="78"/>
  <c r="E42" i="70"/>
  <c r="T43" i="70"/>
  <c r="U43" i="70"/>
  <c r="T53" i="64"/>
  <c r="U53" i="64"/>
  <c r="T59" i="62"/>
  <c r="U59" i="62"/>
  <c r="E8" i="60"/>
  <c r="T9" i="60"/>
  <c r="U9" i="60"/>
  <c r="T53" i="56"/>
  <c r="U53" i="56"/>
  <c r="T59" i="54"/>
  <c r="U59" i="54"/>
  <c r="E8" i="52"/>
  <c r="T9" i="52"/>
  <c r="U9" i="52"/>
  <c r="T53" i="48"/>
  <c r="U53" i="48"/>
  <c r="T53" i="46"/>
  <c r="U53" i="46"/>
  <c r="T53" i="44"/>
  <c r="U53" i="44"/>
  <c r="T53" i="42"/>
  <c r="U53" i="42"/>
  <c r="T59" i="40"/>
  <c r="U59" i="40"/>
  <c r="E8" i="38"/>
  <c r="T9" i="38"/>
  <c r="U9" i="38"/>
  <c r="E8" i="36"/>
  <c r="T9" i="36"/>
  <c r="U9" i="36"/>
  <c r="E8" i="34"/>
  <c r="T9" i="34"/>
  <c r="U9" i="34"/>
  <c r="T53" i="28"/>
  <c r="U53" i="28"/>
  <c r="T53" i="26"/>
  <c r="U53" i="26"/>
  <c r="T53" i="24"/>
  <c r="U53" i="24"/>
  <c r="U59" i="155"/>
  <c r="T59" i="155"/>
  <c r="T27" i="142"/>
  <c r="U27" i="142"/>
  <c r="U59" i="137"/>
  <c r="T59" i="137"/>
  <c r="E8" i="123"/>
  <c r="U9" i="123"/>
  <c r="T9" i="123"/>
  <c r="U53" i="117"/>
  <c r="T53" i="117"/>
  <c r="P42" i="114"/>
  <c r="U59" i="101"/>
  <c r="T59" i="101"/>
  <c r="P42" i="93"/>
  <c r="P58" i="93" s="1"/>
  <c r="P62" i="93" s="1"/>
  <c r="E8" i="92"/>
  <c r="U9" i="92"/>
  <c r="T9" i="92"/>
  <c r="Q8" i="156"/>
  <c r="Q58" i="156" s="1"/>
  <c r="Q62" i="156" s="1"/>
  <c r="Q8" i="153"/>
  <c r="Q58" i="153" s="1"/>
  <c r="Q62" i="153" s="1"/>
  <c r="U59" i="142"/>
  <c r="T59" i="142"/>
  <c r="E8" i="135"/>
  <c r="U9" i="135"/>
  <c r="T9" i="135"/>
  <c r="U53" i="131"/>
  <c r="T53" i="131"/>
  <c r="Q8" i="126"/>
  <c r="Q58" i="126" s="1"/>
  <c r="Q62" i="126" s="1"/>
  <c r="U53" i="121"/>
  <c r="T53" i="121"/>
  <c r="E8" i="111"/>
  <c r="U9" i="111"/>
  <c r="T9" i="111"/>
  <c r="T27" i="99"/>
  <c r="U27" i="99"/>
  <c r="Q8" i="97"/>
  <c r="Q58" i="97" s="1"/>
  <c r="Q62" i="97" s="1"/>
  <c r="P58" i="96"/>
  <c r="P62" i="96" s="1"/>
  <c r="E8" i="93"/>
  <c r="T9" i="93"/>
  <c r="U9" i="93"/>
  <c r="T59" i="91"/>
  <c r="U59" i="91"/>
  <c r="U53" i="88"/>
  <c r="T53" i="88"/>
  <c r="Q8" i="86"/>
  <c r="Q58" i="86" s="1"/>
  <c r="Q62" i="86" s="1"/>
  <c r="T59" i="83"/>
  <c r="U59" i="83"/>
  <c r="U53" i="80"/>
  <c r="T53" i="80"/>
  <c r="Q58" i="78"/>
  <c r="Q62" i="78" s="1"/>
  <c r="T59" i="75"/>
  <c r="U59" i="75"/>
  <c r="T27" i="75"/>
  <c r="U27" i="75"/>
  <c r="E42" i="74"/>
  <c r="T43" i="74"/>
  <c r="U43" i="74"/>
  <c r="P42" i="67"/>
  <c r="T53" i="65"/>
  <c r="U53" i="65"/>
  <c r="Q58" i="64"/>
  <c r="Q62" i="64" s="1"/>
  <c r="T53" i="61"/>
  <c r="U53" i="61"/>
  <c r="Q58" i="60"/>
  <c r="Q62" i="60" s="1"/>
  <c r="T53" i="57"/>
  <c r="U53" i="57"/>
  <c r="Q58" i="56"/>
  <c r="Q62" i="56" s="1"/>
  <c r="T53" i="53"/>
  <c r="U53" i="53"/>
  <c r="Q58" i="52"/>
  <c r="Q62" i="52" s="1"/>
  <c r="T53" i="49"/>
  <c r="U53" i="49"/>
  <c r="T53" i="45"/>
  <c r="U53" i="45"/>
  <c r="Q58" i="44"/>
  <c r="Q62" i="44" s="1"/>
  <c r="T53" i="41"/>
  <c r="U53" i="41"/>
  <c r="Q8" i="40"/>
  <c r="Q58" i="40" s="1"/>
  <c r="Q62" i="40" s="1"/>
  <c r="T53" i="37"/>
  <c r="U53" i="37"/>
  <c r="Q8" i="36"/>
  <c r="Q58" i="36" s="1"/>
  <c r="Q62" i="36" s="1"/>
  <c r="T53" i="33"/>
  <c r="U53" i="33"/>
  <c r="Q8" i="32"/>
  <c r="Q58" i="32" s="1"/>
  <c r="Q62" i="32" s="1"/>
  <c r="T53" i="29"/>
  <c r="U53" i="29"/>
  <c r="Q8" i="28"/>
  <c r="Q58" i="28" s="1"/>
  <c r="Q62" i="28" s="1"/>
  <c r="T53" i="25"/>
  <c r="U53" i="25"/>
  <c r="U53" i="21"/>
  <c r="T53" i="21"/>
  <c r="Q58" i="20"/>
  <c r="Q62" i="20" s="1"/>
  <c r="U53" i="17"/>
  <c r="T53" i="17"/>
  <c r="Q58" i="16"/>
  <c r="Q62" i="16" s="1"/>
  <c r="U53" i="13"/>
  <c r="T53" i="13"/>
  <c r="U59" i="11"/>
  <c r="T59" i="11"/>
  <c r="U59" i="9"/>
  <c r="T59" i="9"/>
  <c r="T59" i="7"/>
  <c r="U59" i="7"/>
  <c r="T59" i="5"/>
  <c r="U59" i="5"/>
  <c r="U59" i="3"/>
  <c r="T59" i="3"/>
  <c r="U59" i="1"/>
  <c r="T59" i="1"/>
  <c r="P8" i="42"/>
  <c r="P58" i="42" s="1"/>
  <c r="P62" i="42" s="1"/>
  <c r="E42" i="40"/>
  <c r="U43" i="40"/>
  <c r="T43" i="40"/>
  <c r="U27" i="39"/>
  <c r="T27" i="39"/>
  <c r="P8" i="34"/>
  <c r="P58" i="34" s="1"/>
  <c r="P62" i="34" s="1"/>
  <c r="Q42" i="31"/>
  <c r="Q58" i="31" s="1"/>
  <c r="Q62" i="31" s="1"/>
  <c r="P8" i="28"/>
  <c r="P58" i="28" s="1"/>
  <c r="P62" i="28" s="1"/>
  <c r="U27" i="23"/>
  <c r="T27" i="23"/>
  <c r="Q42" i="21"/>
  <c r="P58" i="20"/>
  <c r="P62" i="20" s="1"/>
  <c r="E8" i="166"/>
  <c r="U9" i="166"/>
  <c r="T9" i="166"/>
  <c r="E42" i="141"/>
  <c r="T43" i="141"/>
  <c r="U43" i="141"/>
  <c r="E8" i="109"/>
  <c r="U9" i="109"/>
  <c r="T9" i="109"/>
  <c r="U59" i="105"/>
  <c r="T59" i="105"/>
  <c r="E8" i="105"/>
  <c r="U9" i="105"/>
  <c r="T9" i="105"/>
  <c r="P42" i="89"/>
  <c r="P58" i="89" s="1"/>
  <c r="P62" i="89" s="1"/>
  <c r="E42" i="88"/>
  <c r="T43" i="88"/>
  <c r="U43" i="88"/>
  <c r="Q42" i="87"/>
  <c r="P8" i="86"/>
  <c r="T9" i="86"/>
  <c r="U59" i="81"/>
  <c r="T59" i="81"/>
  <c r="Q42" i="79"/>
  <c r="P42" i="78"/>
  <c r="E8" i="75"/>
  <c r="U9" i="75"/>
  <c r="T9" i="75"/>
  <c r="P42" i="73"/>
  <c r="E42" i="72"/>
  <c r="T43" i="72"/>
  <c r="U43" i="72"/>
  <c r="U53" i="69"/>
  <c r="T53" i="69"/>
  <c r="U27" i="65"/>
  <c r="T27" i="65"/>
  <c r="P8" i="62"/>
  <c r="P58" i="62" s="1"/>
  <c r="P62" i="62" s="1"/>
  <c r="E42" i="60"/>
  <c r="U43" i="60"/>
  <c r="T43" i="60"/>
  <c r="Q42" i="59"/>
  <c r="U27" i="57"/>
  <c r="T27" i="57"/>
  <c r="P8" i="54"/>
  <c r="P58" i="54" s="1"/>
  <c r="P62" i="54" s="1"/>
  <c r="E42" i="52"/>
  <c r="U43" i="52"/>
  <c r="T43" i="52"/>
  <c r="Q42" i="51"/>
  <c r="Q58" i="51" s="1"/>
  <c r="Q62" i="51" s="1"/>
  <c r="U27" i="49"/>
  <c r="T27" i="49"/>
  <c r="Q42" i="45"/>
  <c r="Q58" i="45" s="1"/>
  <c r="Q62" i="45" s="1"/>
  <c r="U27" i="35"/>
  <c r="T27" i="35"/>
  <c r="P8" i="30"/>
  <c r="P42" i="82"/>
  <c r="P42" i="77"/>
  <c r="E42" i="68"/>
  <c r="T43" i="68"/>
  <c r="U43" i="68"/>
  <c r="Q42" i="58"/>
  <c r="Q58" i="58" s="1"/>
  <c r="Q62" i="58" s="1"/>
  <c r="E42" i="55"/>
  <c r="U43" i="55"/>
  <c r="T43" i="55"/>
  <c r="P8" i="55"/>
  <c r="P58" i="55" s="1"/>
  <c r="P62" i="55" s="1"/>
  <c r="Q42" i="48"/>
  <c r="Q58" i="48" s="1"/>
  <c r="Q62" i="48" s="1"/>
  <c r="E42" i="39"/>
  <c r="U43" i="39"/>
  <c r="T43" i="39"/>
  <c r="E42" i="25"/>
  <c r="U43" i="25"/>
  <c r="T43" i="25"/>
  <c r="Q42" i="18"/>
  <c r="Q58" i="18" s="1"/>
  <c r="Q62" i="18" s="1"/>
  <c r="E8" i="16"/>
  <c r="T9" i="16"/>
  <c r="U9" i="16"/>
  <c r="P42" i="9"/>
  <c r="P58" i="9" s="1"/>
  <c r="P62" i="9" s="1"/>
  <c r="P58" i="4"/>
  <c r="P62" i="4" s="1"/>
  <c r="U27" i="3"/>
  <c r="T27" i="3"/>
  <c r="T53" i="2"/>
  <c r="U53" i="2"/>
  <c r="T59" i="16"/>
  <c r="U59" i="16"/>
  <c r="U27" i="10"/>
  <c r="T27" i="10"/>
  <c r="E42" i="9"/>
  <c r="U43" i="9"/>
  <c r="T43" i="9"/>
  <c r="T59" i="8"/>
  <c r="U59" i="8"/>
  <c r="P8" i="5"/>
  <c r="P58" i="5" s="1"/>
  <c r="P62" i="5" s="1"/>
  <c r="E8" i="4"/>
  <c r="T9" i="4"/>
  <c r="U9" i="4"/>
  <c r="E42" i="1"/>
  <c r="U43" i="1"/>
  <c r="T43" i="1"/>
  <c r="U53" i="89"/>
  <c r="T53" i="89"/>
  <c r="E8" i="87"/>
  <c r="U9" i="87"/>
  <c r="T9" i="87"/>
  <c r="U27" i="64"/>
  <c r="T27" i="64"/>
  <c r="E42" i="43"/>
  <c r="U43" i="43"/>
  <c r="T43" i="43"/>
  <c r="Q42" i="34"/>
  <c r="Q58" i="34" s="1"/>
  <c r="Q62" i="34" s="1"/>
  <c r="E42" i="29"/>
  <c r="U43" i="29"/>
  <c r="T43" i="29"/>
  <c r="P8" i="29"/>
  <c r="P58" i="29" s="1"/>
  <c r="P62" i="29" s="1"/>
  <c r="T53" i="22"/>
  <c r="U53" i="22"/>
  <c r="E42" i="10"/>
  <c r="U43" i="10"/>
  <c r="T43" i="10"/>
  <c r="T53" i="8"/>
  <c r="U53" i="8"/>
  <c r="E42" i="2"/>
  <c r="T43" i="2"/>
  <c r="U43" i="2"/>
  <c r="P8" i="2"/>
  <c r="P58" i="2" s="1"/>
  <c r="P62" i="2" s="1"/>
  <c r="E42" i="8"/>
  <c r="T43" i="8"/>
  <c r="U43" i="8"/>
  <c r="P8" i="3"/>
  <c r="P58" i="3" s="1"/>
  <c r="P62" i="3" s="1"/>
  <c r="U59" i="77"/>
  <c r="T59" i="77"/>
  <c r="U27" i="5"/>
  <c r="T27" i="5"/>
  <c r="T53" i="4"/>
  <c r="U53" i="4"/>
  <c r="U53" i="90"/>
  <c r="T53" i="90"/>
  <c r="U59" i="85"/>
  <c r="T59" i="85"/>
  <c r="U53" i="81"/>
  <c r="T53" i="81"/>
  <c r="Q8" i="75"/>
  <c r="Q58" i="75" s="1"/>
  <c r="Q62" i="75" s="1"/>
  <c r="Q42" i="62"/>
  <c r="Q58" i="62" s="1"/>
  <c r="Q62" i="62" s="1"/>
  <c r="E42" i="59"/>
  <c r="U43" i="59"/>
  <c r="T43" i="59"/>
  <c r="P8" i="59"/>
  <c r="P58" i="59" s="1"/>
  <c r="P62" i="59" s="1"/>
  <c r="U27" i="54"/>
  <c r="T27" i="54"/>
  <c r="E42" i="35"/>
  <c r="U43" i="35"/>
  <c r="T43" i="35"/>
  <c r="E8" i="14"/>
  <c r="T9" i="14"/>
  <c r="U9" i="14"/>
  <c r="U27" i="60"/>
  <c r="T27" i="60"/>
  <c r="U27" i="42"/>
  <c r="T27" i="42"/>
  <c r="E42" i="13"/>
  <c r="U43" i="13"/>
  <c r="T43" i="13"/>
  <c r="U53" i="257"/>
  <c r="T53" i="257"/>
  <c r="U53" i="252"/>
  <c r="T53" i="252"/>
  <c r="L62" i="231"/>
  <c r="R62" i="231" s="1"/>
  <c r="R58" i="231"/>
  <c r="E42" i="256"/>
  <c r="U43" i="256"/>
  <c r="T43" i="256"/>
  <c r="U27" i="251"/>
  <c r="T27" i="251"/>
  <c r="T59" i="236"/>
  <c r="U59" i="236"/>
  <c r="U59" i="232"/>
  <c r="T59" i="232"/>
  <c r="Q58" i="222"/>
  <c r="Q62" i="222" s="1"/>
  <c r="U59" i="215"/>
  <c r="T59" i="215"/>
  <c r="U59" i="211"/>
  <c r="T59" i="211"/>
  <c r="U59" i="201"/>
  <c r="T59" i="201"/>
  <c r="U59" i="195"/>
  <c r="T59" i="195"/>
  <c r="N62" i="245"/>
  <c r="R62" i="245" s="1"/>
  <c r="R58" i="245"/>
  <c r="U9" i="248"/>
  <c r="E8" i="248"/>
  <c r="T9" i="244"/>
  <c r="E8" i="244"/>
  <c r="U9" i="244"/>
  <c r="U27" i="235"/>
  <c r="T27" i="235"/>
  <c r="E42" i="227"/>
  <c r="U43" i="227"/>
  <c r="T43" i="227"/>
  <c r="E42" i="223"/>
  <c r="U43" i="223"/>
  <c r="T43" i="223"/>
  <c r="U27" i="249"/>
  <c r="T27" i="249"/>
  <c r="T53" i="225"/>
  <c r="U53" i="225"/>
  <c r="T59" i="221"/>
  <c r="U59" i="221"/>
  <c r="T53" i="206"/>
  <c r="U53" i="206"/>
  <c r="T59" i="196"/>
  <c r="U59" i="196"/>
  <c r="T53" i="194"/>
  <c r="U53" i="194"/>
  <c r="E8" i="228"/>
  <c r="U27" i="221"/>
  <c r="T27" i="221"/>
  <c r="E42" i="216"/>
  <c r="U43" i="216"/>
  <c r="T43" i="216"/>
  <c r="E42" i="213"/>
  <c r="U43" i="213"/>
  <c r="T43" i="213"/>
  <c r="E42" i="208"/>
  <c r="U43" i="208"/>
  <c r="T43" i="208"/>
  <c r="E42" i="205"/>
  <c r="U43" i="205"/>
  <c r="T43" i="205"/>
  <c r="E8" i="206"/>
  <c r="T9" i="206"/>
  <c r="U9" i="206"/>
  <c r="P58" i="186"/>
  <c r="P62" i="186" s="1"/>
  <c r="U27" i="162"/>
  <c r="T27" i="162"/>
  <c r="Q8" i="193"/>
  <c r="Q58" i="193" s="1"/>
  <c r="Q62" i="193" s="1"/>
  <c r="U53" i="190"/>
  <c r="T53" i="190"/>
  <c r="U53" i="188"/>
  <c r="T53" i="188"/>
  <c r="E8" i="168"/>
  <c r="T9" i="168"/>
  <c r="U9" i="168"/>
  <c r="E42" i="192"/>
  <c r="T43" i="192"/>
  <c r="U43" i="192"/>
  <c r="E42" i="190"/>
  <c r="T43" i="190"/>
  <c r="U43" i="190"/>
  <c r="E42" i="182"/>
  <c r="T43" i="182"/>
  <c r="U43" i="182"/>
  <c r="T27" i="163"/>
  <c r="U27" i="163"/>
  <c r="E42" i="156"/>
  <c r="U43" i="156"/>
  <c r="T43" i="156"/>
  <c r="P58" i="144"/>
  <c r="P62" i="144" s="1"/>
  <c r="U59" i="162"/>
  <c r="T59" i="162"/>
  <c r="T27" i="156"/>
  <c r="U27" i="156"/>
  <c r="Q8" i="154"/>
  <c r="Q58" i="154" s="1"/>
  <c r="Q62" i="154" s="1"/>
  <c r="P58" i="132"/>
  <c r="P62" i="132" s="1"/>
  <c r="U27" i="129"/>
  <c r="T27" i="129"/>
  <c r="E42" i="112"/>
  <c r="U43" i="112"/>
  <c r="T43" i="112"/>
  <c r="U53" i="164"/>
  <c r="T53" i="164"/>
  <c r="Q58" i="157"/>
  <c r="Q62" i="157" s="1"/>
  <c r="E42" i="153"/>
  <c r="T43" i="153"/>
  <c r="U43" i="153"/>
  <c r="U53" i="150"/>
  <c r="T53" i="150"/>
  <c r="U53" i="141"/>
  <c r="T53" i="141"/>
  <c r="T27" i="132"/>
  <c r="U27" i="132"/>
  <c r="E42" i="109"/>
  <c r="T43" i="109"/>
  <c r="U43" i="109"/>
  <c r="T27" i="100"/>
  <c r="U27" i="100"/>
  <c r="T27" i="92"/>
  <c r="U27" i="92"/>
  <c r="T27" i="84"/>
  <c r="U27" i="84"/>
  <c r="P58" i="73"/>
  <c r="P62" i="73" s="1"/>
  <c r="E42" i="69"/>
  <c r="T43" i="69"/>
  <c r="U43" i="69"/>
  <c r="U59" i="125"/>
  <c r="T59" i="125"/>
  <c r="U53" i="99"/>
  <c r="T53" i="99"/>
  <c r="E8" i="89"/>
  <c r="T9" i="89"/>
  <c r="U9" i="89"/>
  <c r="T59" i="50"/>
  <c r="U59" i="50"/>
  <c r="E8" i="48"/>
  <c r="T9" i="48"/>
  <c r="U9" i="48"/>
  <c r="T53" i="38"/>
  <c r="U53" i="38"/>
  <c r="T59" i="32"/>
  <c r="U59" i="32"/>
  <c r="U53" i="129"/>
  <c r="T53" i="129"/>
  <c r="T53" i="55"/>
  <c r="U53" i="55"/>
  <c r="T53" i="43"/>
  <c r="U53" i="43"/>
  <c r="T53" i="31"/>
  <c r="U53" i="31"/>
  <c r="T53" i="27"/>
  <c r="U53" i="27"/>
  <c r="P8" i="40"/>
  <c r="P58" i="40" s="1"/>
  <c r="P62" i="40" s="1"/>
  <c r="U27" i="31"/>
  <c r="T27" i="31"/>
  <c r="E42" i="22"/>
  <c r="T43" i="22"/>
  <c r="U43" i="22"/>
  <c r="E42" i="14"/>
  <c r="T43" i="14"/>
  <c r="U43" i="14"/>
  <c r="Q58" i="165"/>
  <c r="Q62" i="165" s="1"/>
  <c r="U53" i="133"/>
  <c r="T53" i="133"/>
  <c r="E8" i="113"/>
  <c r="U9" i="113"/>
  <c r="T9" i="113"/>
  <c r="T27" i="73"/>
  <c r="U27" i="73"/>
  <c r="U53" i="70"/>
  <c r="T53" i="70"/>
  <c r="E42" i="64"/>
  <c r="U43" i="64"/>
  <c r="T43" i="64"/>
  <c r="U27" i="61"/>
  <c r="T27" i="61"/>
  <c r="E42" i="56"/>
  <c r="U43" i="56"/>
  <c r="T43" i="56"/>
  <c r="U27" i="53"/>
  <c r="T27" i="53"/>
  <c r="E42" i="48"/>
  <c r="U43" i="48"/>
  <c r="T43" i="48"/>
  <c r="P8" i="82"/>
  <c r="P58" i="82" s="1"/>
  <c r="P62" i="82" s="1"/>
  <c r="E8" i="79"/>
  <c r="U9" i="79"/>
  <c r="T9" i="79"/>
  <c r="E42" i="45"/>
  <c r="U43" i="45"/>
  <c r="T43" i="45"/>
  <c r="T53" i="16"/>
  <c r="U53" i="16"/>
  <c r="M62" i="219"/>
  <c r="S62" i="219" s="1"/>
  <c r="S58" i="219"/>
  <c r="M62" i="223"/>
  <c r="S62" i="223" s="1"/>
  <c r="S58" i="223"/>
  <c r="M62" i="227"/>
  <c r="S62" i="227" s="1"/>
  <c r="S58" i="227"/>
  <c r="M62" i="231"/>
  <c r="S62" i="231" s="1"/>
  <c r="S58" i="231"/>
  <c r="M62" i="235"/>
  <c r="S62" i="235" s="1"/>
  <c r="S58" i="235"/>
  <c r="M62" i="239"/>
  <c r="S62" i="239" s="1"/>
  <c r="S58" i="239"/>
  <c r="M62" i="242"/>
  <c r="S62" i="242" s="1"/>
  <c r="S58" i="242"/>
  <c r="M62" i="244"/>
  <c r="S62" i="244" s="1"/>
  <c r="S58" i="244"/>
  <c r="M62" i="247"/>
  <c r="S62" i="247" s="1"/>
  <c r="S58" i="247"/>
  <c r="M62" i="250"/>
  <c r="S62" i="250" s="1"/>
  <c r="S58" i="250"/>
  <c r="M62" i="252"/>
  <c r="S62" i="252" s="1"/>
  <c r="S58" i="252"/>
  <c r="M62" i="254"/>
  <c r="S62" i="254" s="1"/>
  <c r="S58" i="254"/>
  <c r="M62" i="256"/>
  <c r="S62" i="256" s="1"/>
  <c r="S58" i="256"/>
  <c r="U27" i="253"/>
  <c r="T27" i="253"/>
  <c r="U53" i="247"/>
  <c r="T53" i="247"/>
  <c r="U53" i="237"/>
  <c r="T53" i="237"/>
  <c r="L62" i="234"/>
  <c r="R62" i="234" s="1"/>
  <c r="R58" i="234"/>
  <c r="L62" i="242"/>
  <c r="R62" i="242" s="1"/>
  <c r="R58" i="242"/>
  <c r="L62" i="250"/>
  <c r="R62" i="250" s="1"/>
  <c r="R58" i="250"/>
  <c r="P8" i="255"/>
  <c r="P58" i="255" s="1"/>
  <c r="P62" i="255" s="1"/>
  <c r="L62" i="256"/>
  <c r="R62" i="256" s="1"/>
  <c r="R58" i="256"/>
  <c r="L62" i="258"/>
  <c r="R62" i="258" s="1"/>
  <c r="R58" i="258"/>
  <c r="U53" i="255"/>
  <c r="T53" i="255"/>
  <c r="Q42" i="248"/>
  <c r="T59" i="256"/>
  <c r="U59" i="256"/>
  <c r="T27" i="255"/>
  <c r="U27" i="255"/>
  <c r="T53" i="249"/>
  <c r="U53" i="249"/>
  <c r="E42" i="246"/>
  <c r="T43" i="246"/>
  <c r="U43" i="246"/>
  <c r="T53" i="243"/>
  <c r="U53" i="243"/>
  <c r="E42" i="242"/>
  <c r="T43" i="242"/>
  <c r="U43" i="242"/>
  <c r="T59" i="240"/>
  <c r="U59" i="240"/>
  <c r="T53" i="234"/>
  <c r="U53" i="234"/>
  <c r="U53" i="230"/>
  <c r="T53" i="230"/>
  <c r="T9" i="255"/>
  <c r="E8" i="255"/>
  <c r="U9" i="255"/>
  <c r="U59" i="253"/>
  <c r="T59" i="253"/>
  <c r="U9" i="253"/>
  <c r="E8" i="253"/>
  <c r="T9" i="251"/>
  <c r="E8" i="251"/>
  <c r="U9" i="251"/>
  <c r="T9" i="247"/>
  <c r="E8" i="247"/>
  <c r="U9" i="247"/>
  <c r="U9" i="245"/>
  <c r="E8" i="245"/>
  <c r="P8" i="244"/>
  <c r="P58" i="244" s="1"/>
  <c r="P62" i="244" s="1"/>
  <c r="P58" i="240"/>
  <c r="P62" i="240" s="1"/>
  <c r="P42" i="236"/>
  <c r="Q58" i="235"/>
  <c r="Q62" i="235" s="1"/>
  <c r="U9" i="234"/>
  <c r="E8" i="234"/>
  <c r="T9" i="234"/>
  <c r="T53" i="233"/>
  <c r="U53" i="233"/>
  <c r="T9" i="232"/>
  <c r="E8" i="232"/>
  <c r="U9" i="232"/>
  <c r="E42" i="230"/>
  <c r="U43" i="230"/>
  <c r="T43" i="230"/>
  <c r="E42" i="229"/>
  <c r="U43" i="229"/>
  <c r="T43" i="229"/>
  <c r="Q8" i="227"/>
  <c r="Q58" i="225"/>
  <c r="Q62" i="225" s="1"/>
  <c r="Q58" i="221"/>
  <c r="Q62" i="221" s="1"/>
  <c r="T9" i="220"/>
  <c r="E8" i="220"/>
  <c r="U9" i="220"/>
  <c r="Q58" i="218"/>
  <c r="Q62" i="218" s="1"/>
  <c r="E8" i="217"/>
  <c r="U9" i="217"/>
  <c r="T9" i="217"/>
  <c r="Q58" i="216"/>
  <c r="Q62" i="216" s="1"/>
  <c r="E8" i="215"/>
  <c r="U9" i="215"/>
  <c r="T9" i="215"/>
  <c r="Q58" i="214"/>
  <c r="Q62" i="214" s="1"/>
  <c r="E8" i="213"/>
  <c r="U9" i="213"/>
  <c r="T9" i="213"/>
  <c r="E8" i="211"/>
  <c r="U9" i="211"/>
  <c r="T9" i="211"/>
  <c r="Q8" i="210"/>
  <c r="E8" i="209"/>
  <c r="U9" i="209"/>
  <c r="T9" i="209"/>
  <c r="Q58" i="208"/>
  <c r="Q62" i="208" s="1"/>
  <c r="E8" i="207"/>
  <c r="U9" i="207"/>
  <c r="T9" i="207"/>
  <c r="Q58" i="206"/>
  <c r="Q62" i="206" s="1"/>
  <c r="E8" i="205"/>
  <c r="U9" i="205"/>
  <c r="T9" i="205"/>
  <c r="E8" i="203"/>
  <c r="U9" i="203"/>
  <c r="T9" i="203"/>
  <c r="E8" i="201"/>
  <c r="U9" i="201"/>
  <c r="T9" i="201"/>
  <c r="Q58" i="200"/>
  <c r="Q62" i="200" s="1"/>
  <c r="E8" i="199"/>
  <c r="U9" i="199"/>
  <c r="T9" i="199"/>
  <c r="Q58" i="198"/>
  <c r="Q62" i="198" s="1"/>
  <c r="E8" i="197"/>
  <c r="U9" i="197"/>
  <c r="T9" i="197"/>
  <c r="Q58" i="196"/>
  <c r="Q62" i="196" s="1"/>
  <c r="E8" i="195"/>
  <c r="U9" i="195"/>
  <c r="T9" i="195"/>
  <c r="U27" i="240"/>
  <c r="T27" i="240"/>
  <c r="E42" i="239"/>
  <c r="U43" i="239"/>
  <c r="T43" i="239"/>
  <c r="P8" i="239"/>
  <c r="P58" i="239" s="1"/>
  <c r="P62" i="239" s="1"/>
  <c r="U9" i="237"/>
  <c r="E8" i="237"/>
  <c r="E42" i="235"/>
  <c r="U43" i="235"/>
  <c r="T43" i="235"/>
  <c r="E42" i="234"/>
  <c r="U43" i="234"/>
  <c r="T43" i="234"/>
  <c r="U27" i="232"/>
  <c r="T27" i="232"/>
  <c r="U9" i="229"/>
  <c r="E8" i="229"/>
  <c r="P62" i="226"/>
  <c r="P62" i="222"/>
  <c r="P8" i="256"/>
  <c r="P58" i="256" s="1"/>
  <c r="P62" i="256" s="1"/>
  <c r="Q8" i="254"/>
  <c r="Q8" i="253"/>
  <c r="Q58" i="253" s="1"/>
  <c r="Q62" i="253" s="1"/>
  <c r="U9" i="250"/>
  <c r="E8" i="250"/>
  <c r="T9" i="250"/>
  <c r="E58" i="241"/>
  <c r="E8" i="239"/>
  <c r="U9" i="239"/>
  <c r="T9" i="239"/>
  <c r="T9" i="236"/>
  <c r="E8" i="236"/>
  <c r="U9" i="236"/>
  <c r="T59" i="227"/>
  <c r="U59" i="227"/>
  <c r="T59" i="226"/>
  <c r="U59" i="226"/>
  <c r="T59" i="225"/>
  <c r="U59" i="225"/>
  <c r="Q58" i="224"/>
  <c r="Q62" i="224" s="1"/>
  <c r="E8" i="223"/>
  <c r="T9" i="223"/>
  <c r="U9" i="223"/>
  <c r="U9" i="222"/>
  <c r="E8" i="222"/>
  <c r="T9" i="222"/>
  <c r="N62" i="220"/>
  <c r="R62" i="220" s="1"/>
  <c r="R58" i="220"/>
  <c r="N62" i="228"/>
  <c r="R62" i="228" s="1"/>
  <c r="R58" i="228"/>
  <c r="N62" i="236"/>
  <c r="R62" i="236" s="1"/>
  <c r="R58" i="236"/>
  <c r="N62" i="244"/>
  <c r="R62" i="244" s="1"/>
  <c r="R58" i="244"/>
  <c r="N62" i="252"/>
  <c r="R62" i="252" s="1"/>
  <c r="R58" i="252"/>
  <c r="Q58" i="237"/>
  <c r="Q62" i="237" s="1"/>
  <c r="Q42" i="227"/>
  <c r="Q42" i="219"/>
  <c r="Q58" i="219" s="1"/>
  <c r="Q62" i="219" s="1"/>
  <c r="T59" i="218"/>
  <c r="U59" i="218"/>
  <c r="T53" i="214"/>
  <c r="U53" i="214"/>
  <c r="T59" i="212"/>
  <c r="U59" i="212"/>
  <c r="P42" i="211"/>
  <c r="T53" i="210"/>
  <c r="U53" i="210"/>
  <c r="T59" i="208"/>
  <c r="U59" i="208"/>
  <c r="E42" i="193"/>
  <c r="U43" i="193"/>
  <c r="T43" i="193"/>
  <c r="U27" i="190"/>
  <c r="T27" i="190"/>
  <c r="P58" i="232"/>
  <c r="P62" i="232" s="1"/>
  <c r="U9" i="228"/>
  <c r="T59" i="219"/>
  <c r="U59" i="219"/>
  <c r="E42" i="218"/>
  <c r="U43" i="218"/>
  <c r="T43" i="218"/>
  <c r="E42" i="215"/>
  <c r="U43" i="215"/>
  <c r="T43" i="215"/>
  <c r="U27" i="212"/>
  <c r="T27" i="212"/>
  <c r="U27" i="211"/>
  <c r="T27" i="211"/>
  <c r="E42" i="210"/>
  <c r="U43" i="210"/>
  <c r="T43" i="210"/>
  <c r="E42" i="207"/>
  <c r="U43" i="207"/>
  <c r="T43" i="207"/>
  <c r="U27" i="204"/>
  <c r="T27" i="204"/>
  <c r="P8" i="204"/>
  <c r="P58" i="204" s="1"/>
  <c r="P62" i="204" s="1"/>
  <c r="U27" i="203"/>
  <c r="T27" i="203"/>
  <c r="E42" i="202"/>
  <c r="U43" i="202"/>
  <c r="T43" i="202"/>
  <c r="E42" i="199"/>
  <c r="U43" i="199"/>
  <c r="T43" i="199"/>
  <c r="U27" i="196"/>
  <c r="T27" i="196"/>
  <c r="P8" i="196"/>
  <c r="P58" i="196" s="1"/>
  <c r="P62" i="196" s="1"/>
  <c r="U27" i="195"/>
  <c r="T27" i="195"/>
  <c r="E42" i="194"/>
  <c r="U43" i="194"/>
  <c r="T43" i="194"/>
  <c r="U53" i="193"/>
  <c r="T53" i="193"/>
  <c r="U53" i="191"/>
  <c r="T53" i="191"/>
  <c r="U53" i="189"/>
  <c r="T53" i="189"/>
  <c r="U53" i="187"/>
  <c r="T53" i="187"/>
  <c r="U53" i="185"/>
  <c r="T53" i="185"/>
  <c r="T53" i="183"/>
  <c r="U53" i="183"/>
  <c r="U53" i="181"/>
  <c r="T53" i="181"/>
  <c r="U53" i="179"/>
  <c r="T53" i="179"/>
  <c r="U53" i="177"/>
  <c r="T53" i="177"/>
  <c r="T53" i="175"/>
  <c r="U53" i="175"/>
  <c r="T53" i="173"/>
  <c r="U53" i="173"/>
  <c r="U53" i="171"/>
  <c r="T53" i="171"/>
  <c r="U53" i="169"/>
  <c r="T53" i="169"/>
  <c r="U53" i="167"/>
  <c r="T53" i="167"/>
  <c r="U59" i="235"/>
  <c r="T59" i="235"/>
  <c r="P8" i="234"/>
  <c r="P58" i="234" s="1"/>
  <c r="P62" i="234" s="1"/>
  <c r="Q8" i="231"/>
  <c r="P42" i="228"/>
  <c r="P58" i="228" s="1"/>
  <c r="P62" i="228" s="1"/>
  <c r="E42" i="224"/>
  <c r="U43" i="224"/>
  <c r="T43" i="224"/>
  <c r="P8" i="224"/>
  <c r="P58" i="224" s="1"/>
  <c r="P62" i="224" s="1"/>
  <c r="U9" i="221"/>
  <c r="E8" i="221"/>
  <c r="E8" i="216"/>
  <c r="T9" i="216"/>
  <c r="U9" i="216"/>
  <c r="E8" i="208"/>
  <c r="T9" i="208"/>
  <c r="U9" i="208"/>
  <c r="Q8" i="205"/>
  <c r="Q58" i="205" s="1"/>
  <c r="Q62" i="205" s="1"/>
  <c r="E8" i="200"/>
  <c r="T9" i="200"/>
  <c r="U9" i="200"/>
  <c r="U27" i="222"/>
  <c r="T27" i="222"/>
  <c r="Q42" i="212"/>
  <c r="Q58" i="212" s="1"/>
  <c r="Q62" i="212" s="1"/>
  <c r="Q42" i="210"/>
  <c r="Q42" i="202"/>
  <c r="Q58" i="202" s="1"/>
  <c r="Q62" i="202" s="1"/>
  <c r="U59" i="192"/>
  <c r="T59" i="192"/>
  <c r="E42" i="185"/>
  <c r="T59" i="184"/>
  <c r="U59" i="184"/>
  <c r="Q58" i="179"/>
  <c r="Q62" i="179" s="1"/>
  <c r="E42" i="177"/>
  <c r="T59" i="176"/>
  <c r="U59" i="176"/>
  <c r="T59" i="174"/>
  <c r="U59" i="174"/>
  <c r="P8" i="171"/>
  <c r="P58" i="171" s="1"/>
  <c r="P62" i="171" s="1"/>
  <c r="Q8" i="169"/>
  <c r="Q58" i="169" s="1"/>
  <c r="Q62" i="169" s="1"/>
  <c r="E42" i="167"/>
  <c r="T59" i="166"/>
  <c r="U59" i="166"/>
  <c r="U27" i="164"/>
  <c r="T27" i="164"/>
  <c r="E42" i="163"/>
  <c r="U43" i="163"/>
  <c r="T43" i="163"/>
  <c r="Q42" i="162"/>
  <c r="P8" i="217"/>
  <c r="P58" i="217" s="1"/>
  <c r="P62" i="217" s="1"/>
  <c r="P42" i="191"/>
  <c r="P42" i="189"/>
  <c r="P58" i="189" s="1"/>
  <c r="P62" i="189" s="1"/>
  <c r="E8" i="186"/>
  <c r="T9" i="186"/>
  <c r="U9" i="186"/>
  <c r="E42" i="184"/>
  <c r="U43" i="184"/>
  <c r="T43" i="184"/>
  <c r="E42" i="183"/>
  <c r="U43" i="183"/>
  <c r="T43" i="183"/>
  <c r="T59" i="182"/>
  <c r="U59" i="182"/>
  <c r="P8" i="179"/>
  <c r="P58" i="179" s="1"/>
  <c r="P62" i="179" s="1"/>
  <c r="Q58" i="177"/>
  <c r="Q62" i="177" s="1"/>
  <c r="U27" i="175"/>
  <c r="T27" i="175"/>
  <c r="U27" i="173"/>
  <c r="T27" i="173"/>
  <c r="T53" i="172"/>
  <c r="U53" i="172"/>
  <c r="U53" i="165"/>
  <c r="T53" i="165"/>
  <c r="E8" i="163"/>
  <c r="U9" i="163"/>
  <c r="T9" i="163"/>
  <c r="P8" i="211"/>
  <c r="P58" i="211" s="1"/>
  <c r="P62" i="211" s="1"/>
  <c r="Q42" i="204"/>
  <c r="Q58" i="204" s="1"/>
  <c r="Q62" i="204" s="1"/>
  <c r="T27" i="193"/>
  <c r="U27" i="193"/>
  <c r="T27" i="191"/>
  <c r="U27" i="191"/>
  <c r="T27" i="189"/>
  <c r="U27" i="189"/>
  <c r="E8" i="184"/>
  <c r="T9" i="184"/>
  <c r="U9" i="184"/>
  <c r="P8" i="177"/>
  <c r="P58" i="177" s="1"/>
  <c r="P62" i="177" s="1"/>
  <c r="E42" i="172"/>
  <c r="T43" i="172"/>
  <c r="U43" i="172"/>
  <c r="E42" i="171"/>
  <c r="U43" i="171"/>
  <c r="T43" i="171"/>
  <c r="T59" i="170"/>
  <c r="U59" i="170"/>
  <c r="Q42" i="168"/>
  <c r="Q58" i="168" s="1"/>
  <c r="Q62" i="168" s="1"/>
  <c r="P8" i="166"/>
  <c r="P58" i="166" s="1"/>
  <c r="P62" i="166" s="1"/>
  <c r="E42" i="162"/>
  <c r="T43" i="162"/>
  <c r="U43" i="162"/>
  <c r="T27" i="161"/>
  <c r="U27" i="161"/>
  <c r="E42" i="154"/>
  <c r="T43" i="154"/>
  <c r="U43" i="154"/>
  <c r="T27" i="153"/>
  <c r="U27" i="153"/>
  <c r="P8" i="150"/>
  <c r="P58" i="150" s="1"/>
  <c r="P62" i="150" s="1"/>
  <c r="Q42" i="147"/>
  <c r="Q58" i="147" s="1"/>
  <c r="Q62" i="147" s="1"/>
  <c r="E42" i="146"/>
  <c r="T43" i="146"/>
  <c r="U43" i="146"/>
  <c r="T27" i="145"/>
  <c r="U27" i="145"/>
  <c r="P58" i="142"/>
  <c r="P62" i="142" s="1"/>
  <c r="U27" i="179"/>
  <c r="T27" i="179"/>
  <c r="Q42" i="176"/>
  <c r="Q58" i="176" s="1"/>
  <c r="Q62" i="176" s="1"/>
  <c r="U53" i="162"/>
  <c r="T53" i="162"/>
  <c r="Q58" i="159"/>
  <c r="Q62" i="159" s="1"/>
  <c r="E8" i="155"/>
  <c r="P58" i="153"/>
  <c r="P62" i="153" s="1"/>
  <c r="Q8" i="151"/>
  <c r="Q58" i="151" s="1"/>
  <c r="Q62" i="151" s="1"/>
  <c r="U59" i="148"/>
  <c r="T59" i="148"/>
  <c r="T27" i="148"/>
  <c r="U27" i="148"/>
  <c r="E42" i="147"/>
  <c r="T43" i="147"/>
  <c r="U43" i="147"/>
  <c r="P58" i="145"/>
  <c r="P62" i="145" s="1"/>
  <c r="Q58" i="143"/>
  <c r="Q62" i="143" s="1"/>
  <c r="U27" i="137"/>
  <c r="T27" i="137"/>
  <c r="E42" i="136"/>
  <c r="U43" i="136"/>
  <c r="T43" i="136"/>
  <c r="Q42" i="135"/>
  <c r="Q58" i="135" s="1"/>
  <c r="Q62" i="135" s="1"/>
  <c r="P8" i="134"/>
  <c r="P58" i="134" s="1"/>
  <c r="P62" i="134" s="1"/>
  <c r="E42" i="130"/>
  <c r="U43" i="130"/>
  <c r="T43" i="130"/>
  <c r="U27" i="125"/>
  <c r="T27" i="125"/>
  <c r="E42" i="124"/>
  <c r="U43" i="124"/>
  <c r="T43" i="124"/>
  <c r="Q42" i="123"/>
  <c r="P58" i="120"/>
  <c r="P62" i="120" s="1"/>
  <c r="U27" i="115"/>
  <c r="T27" i="115"/>
  <c r="E42" i="114"/>
  <c r="U43" i="114"/>
  <c r="T43" i="114"/>
  <c r="P58" i="112"/>
  <c r="P62" i="112" s="1"/>
  <c r="E42" i="108"/>
  <c r="U43" i="108"/>
  <c r="T43" i="108"/>
  <c r="Q42" i="107"/>
  <c r="P8" i="106"/>
  <c r="P58" i="106" s="1"/>
  <c r="P62" i="106" s="1"/>
  <c r="Q42" i="184"/>
  <c r="Q58" i="184" s="1"/>
  <c r="Q62" i="184" s="1"/>
  <c r="T53" i="178"/>
  <c r="U53" i="178"/>
  <c r="E42" i="161"/>
  <c r="T43" i="161"/>
  <c r="U43" i="161"/>
  <c r="U53" i="158"/>
  <c r="T53" i="158"/>
  <c r="P42" i="151"/>
  <c r="E8" i="148"/>
  <c r="U9" i="148"/>
  <c r="T9" i="148"/>
  <c r="E8" i="145"/>
  <c r="U9" i="145"/>
  <c r="T9" i="145"/>
  <c r="U53" i="143"/>
  <c r="T53" i="143"/>
  <c r="P58" i="143"/>
  <c r="P62" i="143" s="1"/>
  <c r="U53" i="138"/>
  <c r="T53" i="138"/>
  <c r="E8" i="136"/>
  <c r="U9" i="136"/>
  <c r="T9" i="136"/>
  <c r="U53" i="134"/>
  <c r="T53" i="134"/>
  <c r="E8" i="132"/>
  <c r="U9" i="132"/>
  <c r="T9" i="132"/>
  <c r="U53" i="130"/>
  <c r="T53" i="130"/>
  <c r="E8" i="128"/>
  <c r="U9" i="128"/>
  <c r="T9" i="128"/>
  <c r="U53" i="126"/>
  <c r="T53" i="126"/>
  <c r="E8" i="124"/>
  <c r="U9" i="124"/>
  <c r="T9" i="124"/>
  <c r="U53" i="122"/>
  <c r="T53" i="122"/>
  <c r="E8" i="120"/>
  <c r="U9" i="120"/>
  <c r="T9" i="120"/>
  <c r="U53" i="118"/>
  <c r="T53" i="118"/>
  <c r="E8" i="116"/>
  <c r="U9" i="116"/>
  <c r="T9" i="116"/>
  <c r="U53" i="114"/>
  <c r="T53" i="114"/>
  <c r="E8" i="112"/>
  <c r="U9" i="112"/>
  <c r="T9" i="112"/>
  <c r="U53" i="110"/>
  <c r="T53" i="110"/>
  <c r="E8" i="108"/>
  <c r="U9" i="108"/>
  <c r="T9" i="108"/>
  <c r="U53" i="106"/>
  <c r="T53" i="106"/>
  <c r="E8" i="104"/>
  <c r="U9" i="104"/>
  <c r="T9" i="104"/>
  <c r="P8" i="180"/>
  <c r="P58" i="180" s="1"/>
  <c r="P62" i="180" s="1"/>
  <c r="T53" i="168"/>
  <c r="U53" i="168"/>
  <c r="T59" i="160"/>
  <c r="U59" i="160"/>
  <c r="T27" i="160"/>
  <c r="U27" i="160"/>
  <c r="Q8" i="158"/>
  <c r="Q58" i="158" s="1"/>
  <c r="Q62" i="158" s="1"/>
  <c r="E8" i="154"/>
  <c r="T9" i="154"/>
  <c r="U9" i="154"/>
  <c r="P42" i="152"/>
  <c r="P58" i="152" s="1"/>
  <c r="P62" i="152" s="1"/>
  <c r="T53" i="148"/>
  <c r="U53" i="148"/>
  <c r="T59" i="144"/>
  <c r="U59" i="144"/>
  <c r="T27" i="144"/>
  <c r="U27" i="144"/>
  <c r="Q8" i="142"/>
  <c r="Q58" i="142" s="1"/>
  <c r="Q62" i="142" s="1"/>
  <c r="P58" i="141"/>
  <c r="P62" i="141" s="1"/>
  <c r="T27" i="138"/>
  <c r="U27" i="138"/>
  <c r="P58" i="135"/>
  <c r="P62" i="135" s="1"/>
  <c r="E42" i="131"/>
  <c r="T43" i="131"/>
  <c r="U43" i="131"/>
  <c r="T27" i="130"/>
  <c r="U27" i="130"/>
  <c r="E42" i="123"/>
  <c r="T43" i="123"/>
  <c r="U43" i="123"/>
  <c r="T27" i="122"/>
  <c r="U27" i="122"/>
  <c r="P58" i="119"/>
  <c r="P62" i="119" s="1"/>
  <c r="E42" i="115"/>
  <c r="T43" i="115"/>
  <c r="U43" i="115"/>
  <c r="T27" i="114"/>
  <c r="U27" i="114"/>
  <c r="E42" i="107"/>
  <c r="T43" i="107"/>
  <c r="U43" i="107"/>
  <c r="T27" i="106"/>
  <c r="U27" i="106"/>
  <c r="P58" i="103"/>
  <c r="P62" i="103" s="1"/>
  <c r="E42" i="99"/>
  <c r="U43" i="99"/>
  <c r="T43" i="99"/>
  <c r="U27" i="98"/>
  <c r="T27" i="98"/>
  <c r="E42" i="91"/>
  <c r="U43" i="91"/>
  <c r="T43" i="91"/>
  <c r="U27" i="90"/>
  <c r="T27" i="90"/>
  <c r="E42" i="83"/>
  <c r="U43" i="83"/>
  <c r="T43" i="83"/>
  <c r="U27" i="82"/>
  <c r="T27" i="82"/>
  <c r="E42" i="75"/>
  <c r="U43" i="75"/>
  <c r="T43" i="75"/>
  <c r="U27" i="74"/>
  <c r="T27" i="74"/>
  <c r="P58" i="71"/>
  <c r="P62" i="71" s="1"/>
  <c r="E42" i="67"/>
  <c r="U43" i="67"/>
  <c r="T43" i="67"/>
  <c r="U53" i="155"/>
  <c r="T53" i="155"/>
  <c r="T27" i="150"/>
  <c r="U27" i="150"/>
  <c r="E8" i="139"/>
  <c r="U9" i="139"/>
  <c r="T9" i="139"/>
  <c r="U53" i="135"/>
  <c r="T53" i="135"/>
  <c r="E8" i="131"/>
  <c r="U9" i="131"/>
  <c r="T9" i="131"/>
  <c r="U53" i="127"/>
  <c r="T53" i="127"/>
  <c r="U53" i="125"/>
  <c r="T53" i="125"/>
  <c r="Q8" i="120"/>
  <c r="Q58" i="120" s="1"/>
  <c r="Q62" i="120" s="1"/>
  <c r="U59" i="115"/>
  <c r="T59" i="115"/>
  <c r="U53" i="111"/>
  <c r="T53" i="111"/>
  <c r="U59" i="107"/>
  <c r="T59" i="107"/>
  <c r="E42" i="102"/>
  <c r="T43" i="102"/>
  <c r="U43" i="102"/>
  <c r="U59" i="95"/>
  <c r="T59" i="95"/>
  <c r="T27" i="95"/>
  <c r="U27" i="95"/>
  <c r="E8" i="94"/>
  <c r="Q8" i="93"/>
  <c r="Q58" i="93" s="1"/>
  <c r="Q62" i="93" s="1"/>
  <c r="P42" i="87"/>
  <c r="P58" i="87" s="1"/>
  <c r="P62" i="87" s="1"/>
  <c r="E8" i="86"/>
  <c r="Q8" i="85"/>
  <c r="Q58" i="85" s="1"/>
  <c r="Q62" i="85" s="1"/>
  <c r="T59" i="79"/>
  <c r="U59" i="79"/>
  <c r="T27" i="79"/>
  <c r="U27" i="79"/>
  <c r="P58" i="76"/>
  <c r="P62" i="76" s="1"/>
  <c r="E8" i="73"/>
  <c r="T9" i="73"/>
  <c r="U9" i="73"/>
  <c r="T59" i="71"/>
  <c r="U59" i="71"/>
  <c r="T27" i="71"/>
  <c r="U27" i="71"/>
  <c r="Q8" i="67"/>
  <c r="Q58" i="67" s="1"/>
  <c r="Q62" i="67" s="1"/>
  <c r="E8" i="66"/>
  <c r="T9" i="66"/>
  <c r="U9" i="66"/>
  <c r="T53" i="62"/>
  <c r="U53" i="62"/>
  <c r="T59" i="60"/>
  <c r="U59" i="60"/>
  <c r="Q58" i="59"/>
  <c r="Q62" i="59" s="1"/>
  <c r="E8" i="58"/>
  <c r="T9" i="58"/>
  <c r="U9" i="58"/>
  <c r="T53" i="54"/>
  <c r="U53" i="54"/>
  <c r="T59" i="52"/>
  <c r="U59" i="52"/>
  <c r="E8" i="50"/>
  <c r="T9" i="50"/>
  <c r="U9" i="50"/>
  <c r="T53" i="40"/>
  <c r="U53" i="40"/>
  <c r="T59" i="38"/>
  <c r="U59" i="38"/>
  <c r="T59" i="36"/>
  <c r="U59" i="36"/>
  <c r="T59" i="34"/>
  <c r="U59" i="34"/>
  <c r="Q58" i="33"/>
  <c r="Q62" i="33" s="1"/>
  <c r="E8" i="32"/>
  <c r="T9" i="32"/>
  <c r="U9" i="32"/>
  <c r="E8" i="30"/>
  <c r="T9" i="30"/>
  <c r="U9" i="30"/>
  <c r="P42" i="158"/>
  <c r="P58" i="158" s="1"/>
  <c r="P62" i="158" s="1"/>
  <c r="E8" i="149"/>
  <c r="U9" i="149"/>
  <c r="T9" i="149"/>
  <c r="Q8" i="145"/>
  <c r="Q58" i="145" s="1"/>
  <c r="Q62" i="145" s="1"/>
  <c r="U53" i="139"/>
  <c r="T53" i="139"/>
  <c r="Q8" i="124"/>
  <c r="Q58" i="124" s="1"/>
  <c r="Q62" i="124" s="1"/>
  <c r="U59" i="117"/>
  <c r="T59" i="117"/>
  <c r="P42" i="101"/>
  <c r="E8" i="100"/>
  <c r="U9" i="100"/>
  <c r="T9" i="100"/>
  <c r="Q8" i="99"/>
  <c r="Q58" i="99" s="1"/>
  <c r="Q62" i="99" s="1"/>
  <c r="U53" i="97"/>
  <c r="T53" i="97"/>
  <c r="E8" i="95"/>
  <c r="U9" i="95"/>
  <c r="T9" i="95"/>
  <c r="T27" i="158"/>
  <c r="U27" i="158"/>
  <c r="P42" i="155"/>
  <c r="P58" i="155" s="1"/>
  <c r="P62" i="155" s="1"/>
  <c r="U59" i="150"/>
  <c r="T59" i="150"/>
  <c r="U53" i="147"/>
  <c r="T53" i="147"/>
  <c r="U59" i="131"/>
  <c r="T59" i="131"/>
  <c r="E8" i="127"/>
  <c r="U9" i="127"/>
  <c r="T9" i="127"/>
  <c r="U59" i="121"/>
  <c r="T59" i="121"/>
  <c r="U53" i="119"/>
  <c r="T53" i="119"/>
  <c r="E8" i="107"/>
  <c r="U9" i="107"/>
  <c r="T9" i="107"/>
  <c r="Q8" i="104"/>
  <c r="Q58" i="104" s="1"/>
  <c r="Q62" i="104" s="1"/>
  <c r="E8" i="98"/>
  <c r="U9" i="98"/>
  <c r="T9" i="98"/>
  <c r="U53" i="96"/>
  <c r="T53" i="96"/>
  <c r="T27" i="91"/>
  <c r="U27" i="91"/>
  <c r="E42" i="90"/>
  <c r="T43" i="90"/>
  <c r="U43" i="90"/>
  <c r="T53" i="87"/>
  <c r="U53" i="87"/>
  <c r="E8" i="85"/>
  <c r="T9" i="85"/>
  <c r="U9" i="85"/>
  <c r="T27" i="83"/>
  <c r="U27" i="83"/>
  <c r="E42" i="82"/>
  <c r="T43" i="82"/>
  <c r="U43" i="82"/>
  <c r="T53" i="79"/>
  <c r="U53" i="79"/>
  <c r="E8" i="77"/>
  <c r="T9" i="77"/>
  <c r="U9" i="77"/>
  <c r="Q8" i="73"/>
  <c r="Q58" i="73" s="1"/>
  <c r="Q62" i="73" s="1"/>
  <c r="P58" i="72"/>
  <c r="P62" i="72" s="1"/>
  <c r="E8" i="67"/>
  <c r="T9" i="67"/>
  <c r="U9" i="67"/>
  <c r="P42" i="66"/>
  <c r="T59" i="63"/>
  <c r="U59" i="63"/>
  <c r="E8" i="63"/>
  <c r="T9" i="63"/>
  <c r="U9" i="63"/>
  <c r="T59" i="59"/>
  <c r="U59" i="59"/>
  <c r="E8" i="59"/>
  <c r="T9" i="59"/>
  <c r="U9" i="59"/>
  <c r="P42" i="58"/>
  <c r="P58" i="58" s="1"/>
  <c r="P62" i="58" s="1"/>
  <c r="T59" i="55"/>
  <c r="U59" i="55"/>
  <c r="E8" i="55"/>
  <c r="T9" i="55"/>
  <c r="U9" i="55"/>
  <c r="T59" i="51"/>
  <c r="U59" i="51"/>
  <c r="E8" i="51"/>
  <c r="T9" i="51"/>
  <c r="U9" i="51"/>
  <c r="P42" i="50"/>
  <c r="P58" i="50" s="1"/>
  <c r="P62" i="50" s="1"/>
  <c r="T59" i="47"/>
  <c r="U59" i="47"/>
  <c r="E8" i="47"/>
  <c r="T9" i="47"/>
  <c r="U9" i="47"/>
  <c r="T59" i="43"/>
  <c r="U59" i="43"/>
  <c r="E8" i="43"/>
  <c r="T9" i="43"/>
  <c r="U9" i="43"/>
  <c r="T59" i="39"/>
  <c r="U59" i="39"/>
  <c r="E8" i="39"/>
  <c r="T9" i="39"/>
  <c r="U9" i="39"/>
  <c r="T59" i="35"/>
  <c r="U59" i="35"/>
  <c r="E8" i="35"/>
  <c r="T9" i="35"/>
  <c r="U9" i="35"/>
  <c r="T59" i="31"/>
  <c r="U59" i="31"/>
  <c r="E8" i="31"/>
  <c r="T9" i="31"/>
  <c r="U9" i="31"/>
  <c r="P42" i="30"/>
  <c r="T59" i="27"/>
  <c r="U59" i="27"/>
  <c r="E8" i="27"/>
  <c r="T9" i="27"/>
  <c r="U9" i="27"/>
  <c r="U59" i="23"/>
  <c r="T59" i="23"/>
  <c r="E8" i="23"/>
  <c r="U9" i="23"/>
  <c r="T9" i="23"/>
  <c r="U59" i="19"/>
  <c r="T59" i="19"/>
  <c r="E8" i="19"/>
  <c r="U9" i="19"/>
  <c r="T9" i="19"/>
  <c r="U59" i="15"/>
  <c r="T59" i="15"/>
  <c r="E8" i="15"/>
  <c r="U9" i="15"/>
  <c r="T9" i="15"/>
  <c r="U53" i="11"/>
  <c r="T53" i="11"/>
  <c r="T53" i="9"/>
  <c r="U53" i="9"/>
  <c r="U53" i="7"/>
  <c r="T53" i="7"/>
  <c r="U53" i="5"/>
  <c r="T53" i="5"/>
  <c r="T53" i="3"/>
  <c r="U53" i="3"/>
  <c r="T53" i="1"/>
  <c r="U53" i="1"/>
  <c r="Q42" i="41"/>
  <c r="Q58" i="41" s="1"/>
  <c r="Q62" i="41" s="1"/>
  <c r="Q42" i="37"/>
  <c r="Q58" i="37" s="1"/>
  <c r="Q62" i="37" s="1"/>
  <c r="U27" i="37"/>
  <c r="T27" i="37"/>
  <c r="Q42" i="35"/>
  <c r="Q58" i="35" s="1"/>
  <c r="Q62" i="35" s="1"/>
  <c r="U27" i="33"/>
  <c r="T27" i="33"/>
  <c r="E42" i="30"/>
  <c r="U43" i="30"/>
  <c r="T43" i="30"/>
  <c r="E42" i="28"/>
  <c r="U43" i="28"/>
  <c r="T43" i="28"/>
  <c r="Q42" i="27"/>
  <c r="Q58" i="27" s="1"/>
  <c r="Q62" i="27" s="1"/>
  <c r="U27" i="27"/>
  <c r="T27" i="27"/>
  <c r="Q42" i="25"/>
  <c r="Q58" i="25" s="1"/>
  <c r="Q62" i="25" s="1"/>
  <c r="U27" i="25"/>
  <c r="T27" i="25"/>
  <c r="E42" i="24"/>
  <c r="U43" i="24"/>
  <c r="T43" i="24"/>
  <c r="E42" i="18"/>
  <c r="T43" i="18"/>
  <c r="U43" i="18"/>
  <c r="P58" i="16"/>
  <c r="P62" i="16" s="1"/>
  <c r="T27" i="13"/>
  <c r="U27" i="13"/>
  <c r="N62" i="174"/>
  <c r="R62" i="174" s="1"/>
  <c r="R58" i="174"/>
  <c r="E8" i="157"/>
  <c r="U9" i="157"/>
  <c r="T9" i="157"/>
  <c r="E8" i="144"/>
  <c r="U9" i="144"/>
  <c r="T9" i="144"/>
  <c r="U53" i="123"/>
  <c r="T53" i="123"/>
  <c r="U53" i="113"/>
  <c r="T53" i="113"/>
  <c r="U53" i="109"/>
  <c r="T53" i="109"/>
  <c r="U53" i="101"/>
  <c r="T53" i="101"/>
  <c r="E8" i="99"/>
  <c r="U9" i="99"/>
  <c r="T9" i="99"/>
  <c r="E42" i="96"/>
  <c r="E58" i="96" s="1"/>
  <c r="T43" i="96"/>
  <c r="U43" i="96"/>
  <c r="P42" i="86"/>
  <c r="E8" i="83"/>
  <c r="U9" i="83"/>
  <c r="T9" i="83"/>
  <c r="P42" i="81"/>
  <c r="P58" i="81" s="1"/>
  <c r="P62" i="81" s="1"/>
  <c r="E42" i="80"/>
  <c r="T43" i="80"/>
  <c r="U43" i="80"/>
  <c r="U53" i="77"/>
  <c r="T53" i="77"/>
  <c r="Q8" i="71"/>
  <c r="Q8" i="68"/>
  <c r="Q58" i="68" s="1"/>
  <c r="Q62" i="68" s="1"/>
  <c r="P8" i="64"/>
  <c r="P58" i="64" s="1"/>
  <c r="P62" i="64" s="1"/>
  <c r="E42" i="62"/>
  <c r="U43" i="62"/>
  <c r="T43" i="62"/>
  <c r="Q42" i="61"/>
  <c r="Q58" i="61" s="1"/>
  <c r="Q62" i="61" s="1"/>
  <c r="U27" i="59"/>
  <c r="T27" i="59"/>
  <c r="P8" i="56"/>
  <c r="P58" i="56" s="1"/>
  <c r="P62" i="56" s="1"/>
  <c r="E42" i="54"/>
  <c r="U43" i="54"/>
  <c r="T43" i="54"/>
  <c r="Q42" i="53"/>
  <c r="Q58" i="53" s="1"/>
  <c r="Q62" i="53" s="1"/>
  <c r="U27" i="51"/>
  <c r="T27" i="51"/>
  <c r="P8" i="48"/>
  <c r="P58" i="48" s="1"/>
  <c r="P62" i="48" s="1"/>
  <c r="E42" i="46"/>
  <c r="U43" i="46"/>
  <c r="T43" i="46"/>
  <c r="U27" i="45"/>
  <c r="T27" i="45"/>
  <c r="P8" i="44"/>
  <c r="P58" i="44" s="1"/>
  <c r="P62" i="44" s="1"/>
  <c r="E42" i="42"/>
  <c r="U43" i="42"/>
  <c r="T43" i="42"/>
  <c r="T27" i="17"/>
  <c r="U27" i="17"/>
  <c r="Q8" i="91"/>
  <c r="Q58" i="91" s="1"/>
  <c r="Q62" i="91" s="1"/>
  <c r="Q8" i="80"/>
  <c r="Q58" i="80" s="1"/>
  <c r="Q62" i="80" s="1"/>
  <c r="Q42" i="66"/>
  <c r="Q58" i="66" s="1"/>
  <c r="Q62" i="66" s="1"/>
  <c r="E42" i="63"/>
  <c r="U43" i="63"/>
  <c r="T43" i="63"/>
  <c r="P8" i="63"/>
  <c r="P58" i="63" s="1"/>
  <c r="P62" i="63" s="1"/>
  <c r="U27" i="58"/>
  <c r="T27" i="58"/>
  <c r="U27" i="48"/>
  <c r="T27" i="48"/>
  <c r="P8" i="45"/>
  <c r="P58" i="45" s="1"/>
  <c r="P62" i="45" s="1"/>
  <c r="U27" i="28"/>
  <c r="T27" i="28"/>
  <c r="Q42" i="24"/>
  <c r="Q58" i="24" s="1"/>
  <c r="Q62" i="24" s="1"/>
  <c r="P8" i="21"/>
  <c r="P58" i="21" s="1"/>
  <c r="P62" i="21" s="1"/>
  <c r="Q42" i="14"/>
  <c r="Q58" i="14" s="1"/>
  <c r="Q62" i="14" s="1"/>
  <c r="P58" i="12"/>
  <c r="P62" i="12" s="1"/>
  <c r="U27" i="11"/>
  <c r="T27" i="11"/>
  <c r="T53" i="10"/>
  <c r="U53" i="10"/>
  <c r="P8" i="7"/>
  <c r="P58" i="7" s="1"/>
  <c r="P62" i="7" s="1"/>
  <c r="E8" i="6"/>
  <c r="T9" i="6"/>
  <c r="U9" i="6"/>
  <c r="E42" i="4"/>
  <c r="U43" i="4"/>
  <c r="T43" i="4"/>
  <c r="E42" i="19"/>
  <c r="U43" i="19"/>
  <c r="T43" i="19"/>
  <c r="E8" i="2"/>
  <c r="T9" i="2"/>
  <c r="U9" i="2"/>
  <c r="U59" i="90"/>
  <c r="T59" i="90"/>
  <c r="T27" i="77"/>
  <c r="U27" i="77"/>
  <c r="P8" i="39"/>
  <c r="P58" i="39" s="1"/>
  <c r="P62" i="39" s="1"/>
  <c r="U27" i="32"/>
  <c r="T27" i="32"/>
  <c r="E42" i="15"/>
  <c r="U43" i="15"/>
  <c r="T43" i="15"/>
  <c r="T53" i="14"/>
  <c r="U53" i="14"/>
  <c r="E8" i="71"/>
  <c r="U9" i="71"/>
  <c r="T9" i="71"/>
  <c r="U27" i="14"/>
  <c r="T27" i="14"/>
  <c r="E42" i="6"/>
  <c r="U43" i="6"/>
  <c r="T43" i="6"/>
  <c r="Q8" i="72"/>
  <c r="Q58" i="72" s="1"/>
  <c r="Q62" i="72" s="1"/>
  <c r="P8" i="67"/>
  <c r="P58" i="67" s="1"/>
  <c r="P62" i="67" s="1"/>
  <c r="U27" i="62"/>
  <c r="T27" i="62"/>
  <c r="U27" i="52"/>
  <c r="T27" i="52"/>
  <c r="U27" i="44"/>
  <c r="T27" i="44"/>
  <c r="U27" i="34"/>
  <c r="T27" i="34"/>
  <c r="P8" i="31"/>
  <c r="P58" i="31" s="1"/>
  <c r="P62" i="31" s="1"/>
  <c r="E8" i="22"/>
  <c r="T9" i="22"/>
  <c r="U9" i="22"/>
  <c r="E8" i="10"/>
  <c r="T9" i="10"/>
  <c r="U9" i="10"/>
  <c r="Q42" i="4"/>
  <c r="Q58" i="4" s="1"/>
  <c r="Q62" i="4" s="1"/>
  <c r="U27" i="22"/>
  <c r="T27" i="22"/>
  <c r="T59" i="18"/>
  <c r="U59" i="18"/>
  <c r="M62" i="132" l="1"/>
  <c r="S62" i="132" s="1"/>
  <c r="S58" i="132"/>
  <c r="M62" i="180"/>
  <c r="S62" i="180" s="1"/>
  <c r="S58" i="180"/>
  <c r="M62" i="2"/>
  <c r="S62" i="2" s="1"/>
  <c r="S58" i="2"/>
  <c r="Q58" i="227"/>
  <c r="Q62" i="227" s="1"/>
  <c r="P58" i="236"/>
  <c r="P62" i="236" s="1"/>
  <c r="P58" i="156"/>
  <c r="P62" i="156" s="1"/>
  <c r="N62" i="233"/>
  <c r="R62" i="233" s="1"/>
  <c r="R58" i="233"/>
  <c r="M62" i="100"/>
  <c r="S62" i="100" s="1"/>
  <c r="S58" i="100"/>
  <c r="M62" i="172"/>
  <c r="S62" i="172" s="1"/>
  <c r="S58" i="172"/>
  <c r="L62" i="19"/>
  <c r="R62" i="19" s="1"/>
  <c r="R58" i="19"/>
  <c r="Q58" i="79"/>
  <c r="Q62" i="79" s="1"/>
  <c r="M62" i="140"/>
  <c r="S62" i="140" s="1"/>
  <c r="S58" i="140"/>
  <c r="L62" i="47"/>
  <c r="R62" i="47" s="1"/>
  <c r="R58" i="47"/>
  <c r="M62" i="148"/>
  <c r="S62" i="148" s="1"/>
  <c r="S58" i="148"/>
  <c r="L62" i="15"/>
  <c r="R62" i="15" s="1"/>
  <c r="R58" i="15"/>
  <c r="U8" i="241"/>
  <c r="M62" i="68"/>
  <c r="S62" i="68" s="1"/>
  <c r="S58" i="68"/>
  <c r="L62" i="35"/>
  <c r="R62" i="35" s="1"/>
  <c r="R58" i="35"/>
  <c r="M62" i="108"/>
  <c r="S62" i="108" s="1"/>
  <c r="S58" i="108"/>
  <c r="M62" i="84"/>
  <c r="S62" i="84" s="1"/>
  <c r="S58" i="84"/>
  <c r="L62" i="23"/>
  <c r="R62" i="23" s="1"/>
  <c r="R58" i="23"/>
  <c r="M62" i="76"/>
  <c r="S62" i="76" s="1"/>
  <c r="S58" i="76"/>
  <c r="L62" i="31"/>
  <c r="R62" i="31" s="1"/>
  <c r="R58" i="31"/>
  <c r="L62" i="7"/>
  <c r="R62" i="7" s="1"/>
  <c r="R58" i="7"/>
  <c r="P58" i="78"/>
  <c r="P62" i="78" s="1"/>
  <c r="L62" i="27"/>
  <c r="R62" i="27" s="1"/>
  <c r="R58" i="27"/>
  <c r="M62" i="156"/>
  <c r="S62" i="156" s="1"/>
  <c r="S58" i="156"/>
  <c r="T8" i="230"/>
  <c r="M62" i="164"/>
  <c r="S62" i="164" s="1"/>
  <c r="S58" i="164"/>
  <c r="M62" i="124"/>
  <c r="S62" i="124" s="1"/>
  <c r="S58" i="124"/>
  <c r="M62" i="116"/>
  <c r="S62" i="116" s="1"/>
  <c r="S58" i="116"/>
  <c r="E62" i="96"/>
  <c r="U58" i="96"/>
  <c r="T58" i="96"/>
  <c r="E58" i="22"/>
  <c r="T8" i="22"/>
  <c r="U8" i="22"/>
  <c r="U42" i="15"/>
  <c r="T42" i="15"/>
  <c r="U42" i="54"/>
  <c r="T42" i="54"/>
  <c r="E58" i="157"/>
  <c r="U8" i="157"/>
  <c r="T8" i="157"/>
  <c r="E58" i="149"/>
  <c r="U8" i="149"/>
  <c r="T8" i="149"/>
  <c r="E58" i="139"/>
  <c r="U8" i="139"/>
  <c r="T8" i="139"/>
  <c r="E58" i="128"/>
  <c r="U8" i="128"/>
  <c r="T8" i="128"/>
  <c r="U42" i="163"/>
  <c r="T42" i="163"/>
  <c r="U42" i="177"/>
  <c r="T42" i="177"/>
  <c r="E58" i="48"/>
  <c r="T8" i="48"/>
  <c r="U8" i="48"/>
  <c r="T8" i="228"/>
  <c r="E58" i="228"/>
  <c r="U8" i="228"/>
  <c r="U8" i="248"/>
  <c r="E58" i="248"/>
  <c r="T8" i="248"/>
  <c r="E58" i="87"/>
  <c r="U8" i="87"/>
  <c r="T8" i="87"/>
  <c r="P58" i="86"/>
  <c r="P62" i="86" s="1"/>
  <c r="E58" i="105"/>
  <c r="U8" i="105"/>
  <c r="T8" i="105"/>
  <c r="E58" i="38"/>
  <c r="T8" i="38"/>
  <c r="U8" i="38"/>
  <c r="E58" i="119"/>
  <c r="U8" i="119"/>
  <c r="T8" i="119"/>
  <c r="U42" i="179"/>
  <c r="T42" i="179"/>
  <c r="E58" i="174"/>
  <c r="T8" i="174"/>
  <c r="U8" i="174"/>
  <c r="E58" i="194"/>
  <c r="U8" i="194"/>
  <c r="T8" i="194"/>
  <c r="E58" i="180"/>
  <c r="T8" i="180"/>
  <c r="U8" i="180"/>
  <c r="U8" i="226"/>
  <c r="E58" i="226"/>
  <c r="T8" i="226"/>
  <c r="U42" i="238"/>
  <c r="T42" i="238"/>
  <c r="U42" i="222"/>
  <c r="T42" i="222"/>
  <c r="U42" i="41"/>
  <c r="T42" i="41"/>
  <c r="U42" i="12"/>
  <c r="T42" i="12"/>
  <c r="U42" i="26"/>
  <c r="T42" i="26"/>
  <c r="E58" i="64"/>
  <c r="T8" i="64"/>
  <c r="U8" i="64"/>
  <c r="T42" i="151"/>
  <c r="U42" i="151"/>
  <c r="U42" i="197"/>
  <c r="T42" i="197"/>
  <c r="U8" i="233"/>
  <c r="E58" i="233"/>
  <c r="T8" i="233"/>
  <c r="T8" i="240"/>
  <c r="E58" i="240"/>
  <c r="U8" i="240"/>
  <c r="U42" i="247"/>
  <c r="T42" i="247"/>
  <c r="T42" i="250"/>
  <c r="U42" i="250"/>
  <c r="U42" i="17"/>
  <c r="T42" i="17"/>
  <c r="U42" i="61"/>
  <c r="T42" i="61"/>
  <c r="U42" i="50"/>
  <c r="T42" i="50"/>
  <c r="E58" i="117"/>
  <c r="U8" i="117"/>
  <c r="T8" i="117"/>
  <c r="E58" i="141"/>
  <c r="U8" i="141"/>
  <c r="T8" i="141"/>
  <c r="U42" i="32"/>
  <c r="T42" i="32"/>
  <c r="E58" i="17"/>
  <c r="U8" i="17"/>
  <c r="T8" i="17"/>
  <c r="E58" i="29"/>
  <c r="T8" i="29"/>
  <c r="U8" i="29"/>
  <c r="E58" i="41"/>
  <c r="T8" i="41"/>
  <c r="U8" i="41"/>
  <c r="E58" i="53"/>
  <c r="T8" i="53"/>
  <c r="U8" i="53"/>
  <c r="E58" i="69"/>
  <c r="T8" i="69"/>
  <c r="U8" i="69"/>
  <c r="T42" i="98"/>
  <c r="U42" i="98"/>
  <c r="E58" i="125"/>
  <c r="U8" i="125"/>
  <c r="T8" i="125"/>
  <c r="E58" i="103"/>
  <c r="U8" i="103"/>
  <c r="T8" i="103"/>
  <c r="E58" i="54"/>
  <c r="T8" i="54"/>
  <c r="U8" i="54"/>
  <c r="E58" i="62"/>
  <c r="T8" i="62"/>
  <c r="U8" i="62"/>
  <c r="E58" i="70"/>
  <c r="U8" i="70"/>
  <c r="T8" i="70"/>
  <c r="E58" i="78"/>
  <c r="U8" i="78"/>
  <c r="T8" i="78"/>
  <c r="T42" i="157"/>
  <c r="U42" i="157"/>
  <c r="E58" i="146"/>
  <c r="T8" i="146"/>
  <c r="U8" i="146"/>
  <c r="E58" i="122"/>
  <c r="U8" i="122"/>
  <c r="T8" i="122"/>
  <c r="E58" i="134"/>
  <c r="U8" i="134"/>
  <c r="T8" i="134"/>
  <c r="U42" i="110"/>
  <c r="T42" i="110"/>
  <c r="U42" i="128"/>
  <c r="T42" i="128"/>
  <c r="U42" i="132"/>
  <c r="T42" i="132"/>
  <c r="U42" i="150"/>
  <c r="T42" i="150"/>
  <c r="E58" i="165"/>
  <c r="U8" i="165"/>
  <c r="T8" i="165"/>
  <c r="U42" i="173"/>
  <c r="T42" i="173"/>
  <c r="E58" i="178"/>
  <c r="T8" i="178"/>
  <c r="U8" i="178"/>
  <c r="U42" i="186"/>
  <c r="T42" i="186"/>
  <c r="U42" i="211"/>
  <c r="T42" i="211"/>
  <c r="U42" i="189"/>
  <c r="T42" i="189"/>
  <c r="U42" i="244"/>
  <c r="T42" i="244"/>
  <c r="U42" i="231"/>
  <c r="T42" i="231"/>
  <c r="U42" i="27"/>
  <c r="T42" i="27"/>
  <c r="E58" i="88"/>
  <c r="U8" i="88"/>
  <c r="T8" i="88"/>
  <c r="E58" i="97"/>
  <c r="U8" i="97"/>
  <c r="T8" i="97"/>
  <c r="E58" i="159"/>
  <c r="U8" i="159"/>
  <c r="T8" i="159"/>
  <c r="T42" i="164"/>
  <c r="U42" i="164"/>
  <c r="U42" i="257"/>
  <c r="T42" i="257"/>
  <c r="U42" i="236"/>
  <c r="T42" i="236"/>
  <c r="E62" i="256"/>
  <c r="T58" i="256"/>
  <c r="U58" i="256"/>
  <c r="E58" i="10"/>
  <c r="T8" i="10"/>
  <c r="U8" i="10"/>
  <c r="U42" i="19"/>
  <c r="T42" i="19"/>
  <c r="U42" i="46"/>
  <c r="T42" i="46"/>
  <c r="E58" i="144"/>
  <c r="U8" i="144"/>
  <c r="T8" i="144"/>
  <c r="E58" i="15"/>
  <c r="U8" i="15"/>
  <c r="T8" i="15"/>
  <c r="E58" i="43"/>
  <c r="T8" i="43"/>
  <c r="U8" i="43"/>
  <c r="E58" i="55"/>
  <c r="T8" i="55"/>
  <c r="U8" i="55"/>
  <c r="E58" i="85"/>
  <c r="T8" i="85"/>
  <c r="U8" i="85"/>
  <c r="E58" i="98"/>
  <c r="U8" i="98"/>
  <c r="T8" i="98"/>
  <c r="E58" i="107"/>
  <c r="U8" i="107"/>
  <c r="T8" i="107"/>
  <c r="T42" i="102"/>
  <c r="U42" i="102"/>
  <c r="U42" i="75"/>
  <c r="T42" i="75"/>
  <c r="U42" i="91"/>
  <c r="T42" i="91"/>
  <c r="T42" i="107"/>
  <c r="U42" i="107"/>
  <c r="T42" i="123"/>
  <c r="U42" i="123"/>
  <c r="E58" i="116"/>
  <c r="U8" i="116"/>
  <c r="T8" i="116"/>
  <c r="E58" i="132"/>
  <c r="U8" i="132"/>
  <c r="T8" i="132"/>
  <c r="E58" i="148"/>
  <c r="U8" i="148"/>
  <c r="T8" i="148"/>
  <c r="T42" i="154"/>
  <c r="U42" i="154"/>
  <c r="T42" i="172"/>
  <c r="U42" i="172"/>
  <c r="E58" i="184"/>
  <c r="T8" i="184"/>
  <c r="U8" i="184"/>
  <c r="E58" i="186"/>
  <c r="T8" i="186"/>
  <c r="U8" i="186"/>
  <c r="U42" i="167"/>
  <c r="T42" i="167"/>
  <c r="E58" i="216"/>
  <c r="T8" i="216"/>
  <c r="U8" i="216"/>
  <c r="Q58" i="231"/>
  <c r="Q62" i="231" s="1"/>
  <c r="U42" i="210"/>
  <c r="T42" i="210"/>
  <c r="U42" i="239"/>
  <c r="T42" i="239"/>
  <c r="U42" i="230"/>
  <c r="T42" i="230"/>
  <c r="T8" i="251"/>
  <c r="E58" i="251"/>
  <c r="U8" i="251"/>
  <c r="U42" i="64"/>
  <c r="T42" i="64"/>
  <c r="E58" i="113"/>
  <c r="U8" i="113"/>
  <c r="T8" i="113"/>
  <c r="T42" i="69"/>
  <c r="U42" i="69"/>
  <c r="T42" i="192"/>
  <c r="U42" i="192"/>
  <c r="E58" i="168"/>
  <c r="T8" i="168"/>
  <c r="U8" i="168"/>
  <c r="E58" i="206"/>
  <c r="T8" i="206"/>
  <c r="U8" i="206"/>
  <c r="U42" i="216"/>
  <c r="T42" i="216"/>
  <c r="U42" i="256"/>
  <c r="T42" i="256"/>
  <c r="E58" i="14"/>
  <c r="T8" i="14"/>
  <c r="U8" i="14"/>
  <c r="U42" i="10"/>
  <c r="T42" i="10"/>
  <c r="U42" i="1"/>
  <c r="T42" i="1"/>
  <c r="E58" i="109"/>
  <c r="U8" i="109"/>
  <c r="T8" i="109"/>
  <c r="T42" i="74"/>
  <c r="U42" i="74"/>
  <c r="E58" i="111"/>
  <c r="U8" i="111"/>
  <c r="T8" i="111"/>
  <c r="E58" i="135"/>
  <c r="U8" i="135"/>
  <c r="T8" i="135"/>
  <c r="E58" i="123"/>
  <c r="U8" i="123"/>
  <c r="T8" i="123"/>
  <c r="T42" i="78"/>
  <c r="U42" i="78"/>
  <c r="U42" i="97"/>
  <c r="T42" i="97"/>
  <c r="T42" i="113"/>
  <c r="U42" i="113"/>
  <c r="T42" i="129"/>
  <c r="U42" i="129"/>
  <c r="U42" i="170"/>
  <c r="T42" i="170"/>
  <c r="U42" i="180"/>
  <c r="T42" i="180"/>
  <c r="U42" i="152"/>
  <c r="T42" i="152"/>
  <c r="E58" i="192"/>
  <c r="U8" i="192"/>
  <c r="T8" i="192"/>
  <c r="P58" i="201"/>
  <c r="P62" i="201" s="1"/>
  <c r="T42" i="219"/>
  <c r="U42" i="219"/>
  <c r="U42" i="204"/>
  <c r="T42" i="204"/>
  <c r="U42" i="209"/>
  <c r="T42" i="209"/>
  <c r="T8" i="243"/>
  <c r="E58" i="243"/>
  <c r="U8" i="243"/>
  <c r="U8" i="225"/>
  <c r="E58" i="225"/>
  <c r="T8" i="225"/>
  <c r="U42" i="228"/>
  <c r="T42" i="228"/>
  <c r="U8" i="246"/>
  <c r="E58" i="246"/>
  <c r="T8" i="246"/>
  <c r="E58" i="235"/>
  <c r="U8" i="235"/>
  <c r="T8" i="235"/>
  <c r="U8" i="257"/>
  <c r="E58" i="257"/>
  <c r="T8" i="257"/>
  <c r="U8" i="258"/>
  <c r="E58" i="258"/>
  <c r="T8" i="258"/>
  <c r="U42" i="53"/>
  <c r="T42" i="53"/>
  <c r="E58" i="74"/>
  <c r="U8" i="74"/>
  <c r="T8" i="74"/>
  <c r="T42" i="92"/>
  <c r="U42" i="92"/>
  <c r="E58" i="56"/>
  <c r="T8" i="56"/>
  <c r="U8" i="56"/>
  <c r="T42" i="117"/>
  <c r="U42" i="117"/>
  <c r="E58" i="143"/>
  <c r="U8" i="143"/>
  <c r="T8" i="143"/>
  <c r="U42" i="106"/>
  <c r="T42" i="106"/>
  <c r="E58" i="150"/>
  <c r="U8" i="150"/>
  <c r="T8" i="150"/>
  <c r="U42" i="140"/>
  <c r="T42" i="140"/>
  <c r="T42" i="188"/>
  <c r="U42" i="188"/>
  <c r="U42" i="241"/>
  <c r="T42" i="241"/>
  <c r="U8" i="238"/>
  <c r="E58" i="238"/>
  <c r="T8" i="238"/>
  <c r="T8" i="224"/>
  <c r="E58" i="224"/>
  <c r="U8" i="224"/>
  <c r="U42" i="237"/>
  <c r="T42" i="237"/>
  <c r="E58" i="84"/>
  <c r="U8" i="84"/>
  <c r="T8" i="84"/>
  <c r="U42" i="47"/>
  <c r="T42" i="47"/>
  <c r="U42" i="11"/>
  <c r="T42" i="11"/>
  <c r="E58" i="68"/>
  <c r="U8" i="68"/>
  <c r="T8" i="68"/>
  <c r="U42" i="44"/>
  <c r="T42" i="44"/>
  <c r="E58" i="80"/>
  <c r="U8" i="80"/>
  <c r="T8" i="80"/>
  <c r="E58" i="91"/>
  <c r="U8" i="91"/>
  <c r="T8" i="91"/>
  <c r="E58" i="137"/>
  <c r="U8" i="137"/>
  <c r="T8" i="137"/>
  <c r="U42" i="16"/>
  <c r="T42" i="16"/>
  <c r="U42" i="20"/>
  <c r="T42" i="20"/>
  <c r="P58" i="32"/>
  <c r="P62" i="32" s="1"/>
  <c r="E58" i="57"/>
  <c r="T8" i="57"/>
  <c r="U8" i="57"/>
  <c r="E58" i="101"/>
  <c r="T8" i="101"/>
  <c r="U8" i="101"/>
  <c r="E58" i="160"/>
  <c r="U8" i="160"/>
  <c r="T8" i="160"/>
  <c r="U42" i="71"/>
  <c r="T42" i="71"/>
  <c r="U42" i="87"/>
  <c r="T42" i="87"/>
  <c r="T42" i="103"/>
  <c r="U42" i="103"/>
  <c r="T42" i="119"/>
  <c r="U42" i="119"/>
  <c r="T42" i="135"/>
  <c r="U42" i="135"/>
  <c r="E58" i="162"/>
  <c r="T8" i="162"/>
  <c r="U8" i="162"/>
  <c r="E58" i="114"/>
  <c r="U8" i="114"/>
  <c r="T8" i="114"/>
  <c r="E58" i="126"/>
  <c r="U8" i="126"/>
  <c r="T8" i="126"/>
  <c r="E58" i="172"/>
  <c r="T8" i="172"/>
  <c r="U8" i="172"/>
  <c r="U42" i="176"/>
  <c r="T42" i="176"/>
  <c r="U42" i="168"/>
  <c r="T42" i="168"/>
  <c r="E58" i="196"/>
  <c r="T8" i="196"/>
  <c r="U8" i="196"/>
  <c r="E58" i="204"/>
  <c r="T8" i="204"/>
  <c r="U8" i="204"/>
  <c r="E58" i="212"/>
  <c r="T8" i="212"/>
  <c r="U8" i="212"/>
  <c r="U42" i="206"/>
  <c r="T42" i="206"/>
  <c r="P58" i="191"/>
  <c r="P62" i="191" s="1"/>
  <c r="E58" i="231"/>
  <c r="T8" i="231"/>
  <c r="U8" i="231"/>
  <c r="U42" i="23"/>
  <c r="T42" i="23"/>
  <c r="T42" i="84"/>
  <c r="U42" i="84"/>
  <c r="E58" i="115"/>
  <c r="U8" i="115"/>
  <c r="T8" i="115"/>
  <c r="E58" i="28"/>
  <c r="T8" i="28"/>
  <c r="U8" i="28"/>
  <c r="T42" i="94"/>
  <c r="U42" i="94"/>
  <c r="E58" i="152"/>
  <c r="U8" i="152"/>
  <c r="T8" i="152"/>
  <c r="T42" i="125"/>
  <c r="U42" i="125"/>
  <c r="U42" i="120"/>
  <c r="T42" i="120"/>
  <c r="T42" i="155"/>
  <c r="U42" i="155"/>
  <c r="E58" i="198"/>
  <c r="T8" i="198"/>
  <c r="U8" i="198"/>
  <c r="Q58" i="257"/>
  <c r="Q62" i="257" s="1"/>
  <c r="E58" i="230"/>
  <c r="U8" i="256"/>
  <c r="U42" i="4"/>
  <c r="T42" i="4"/>
  <c r="T42" i="18"/>
  <c r="U42" i="18"/>
  <c r="U42" i="28"/>
  <c r="T42" i="28"/>
  <c r="E58" i="39"/>
  <c r="T8" i="39"/>
  <c r="U8" i="39"/>
  <c r="T42" i="82"/>
  <c r="U42" i="82"/>
  <c r="E58" i="95"/>
  <c r="U8" i="95"/>
  <c r="T8" i="95"/>
  <c r="E58" i="32"/>
  <c r="T8" i="32"/>
  <c r="U8" i="32"/>
  <c r="E58" i="50"/>
  <c r="T8" i="50"/>
  <c r="U8" i="50"/>
  <c r="E58" i="73"/>
  <c r="T8" i="73"/>
  <c r="U8" i="73"/>
  <c r="E58" i="163"/>
  <c r="U8" i="163"/>
  <c r="T8" i="163"/>
  <c r="U42" i="185"/>
  <c r="T42" i="185"/>
  <c r="U42" i="234"/>
  <c r="T42" i="234"/>
  <c r="T8" i="255"/>
  <c r="E58" i="255"/>
  <c r="U8" i="255"/>
  <c r="T42" i="153"/>
  <c r="U42" i="153"/>
  <c r="U42" i="205"/>
  <c r="T42" i="205"/>
  <c r="U42" i="35"/>
  <c r="T42" i="35"/>
  <c r="U42" i="2"/>
  <c r="T42" i="2"/>
  <c r="E58" i="92"/>
  <c r="U8" i="92"/>
  <c r="T8" i="92"/>
  <c r="E58" i="36"/>
  <c r="T8" i="36"/>
  <c r="U8" i="36"/>
  <c r="E58" i="164"/>
  <c r="U8" i="164"/>
  <c r="T8" i="164"/>
  <c r="T42" i="81"/>
  <c r="U42" i="81"/>
  <c r="E58" i="156"/>
  <c r="U8" i="156"/>
  <c r="T8" i="156"/>
  <c r="E58" i="170"/>
  <c r="T8" i="170"/>
  <c r="U8" i="170"/>
  <c r="U42" i="217"/>
  <c r="T42" i="217"/>
  <c r="P58" i="241"/>
  <c r="P62" i="241" s="1"/>
  <c r="T8" i="241"/>
  <c r="U42" i="255"/>
  <c r="T42" i="255"/>
  <c r="E58" i="18"/>
  <c r="T8" i="18"/>
  <c r="U8" i="18"/>
  <c r="U42" i="65"/>
  <c r="T42" i="65"/>
  <c r="E58" i="24"/>
  <c r="T8" i="24"/>
  <c r="U8" i="24"/>
  <c r="E58" i="42"/>
  <c r="T8" i="42"/>
  <c r="U8" i="42"/>
  <c r="U42" i="6"/>
  <c r="T42" i="6"/>
  <c r="E58" i="2"/>
  <c r="T8" i="2"/>
  <c r="U8" i="2"/>
  <c r="Q58" i="71"/>
  <c r="Q62" i="71" s="1"/>
  <c r="E58" i="99"/>
  <c r="U8" i="99"/>
  <c r="T8" i="99"/>
  <c r="E58" i="19"/>
  <c r="U8" i="19"/>
  <c r="T8" i="19"/>
  <c r="E58" i="31"/>
  <c r="T8" i="31"/>
  <c r="U8" i="31"/>
  <c r="E58" i="47"/>
  <c r="T8" i="47"/>
  <c r="U8" i="47"/>
  <c r="E58" i="67"/>
  <c r="T8" i="67"/>
  <c r="U8" i="67"/>
  <c r="T42" i="90"/>
  <c r="U42" i="90"/>
  <c r="E58" i="100"/>
  <c r="U8" i="100"/>
  <c r="T8" i="100"/>
  <c r="E58" i="94"/>
  <c r="U8" i="94"/>
  <c r="T8" i="94"/>
  <c r="E58" i="104"/>
  <c r="U8" i="104"/>
  <c r="T8" i="104"/>
  <c r="E58" i="120"/>
  <c r="U8" i="120"/>
  <c r="T8" i="120"/>
  <c r="E58" i="136"/>
  <c r="U8" i="136"/>
  <c r="T8" i="136"/>
  <c r="E58" i="145"/>
  <c r="U8" i="145"/>
  <c r="T8" i="145"/>
  <c r="U42" i="124"/>
  <c r="T42" i="124"/>
  <c r="E58" i="155"/>
  <c r="U8" i="155"/>
  <c r="T8" i="155"/>
  <c r="T42" i="146"/>
  <c r="U42" i="146"/>
  <c r="U42" i="171"/>
  <c r="T42" i="171"/>
  <c r="U42" i="184"/>
  <c r="T42" i="184"/>
  <c r="E58" i="200"/>
  <c r="T8" i="200"/>
  <c r="U8" i="200"/>
  <c r="E58" i="208"/>
  <c r="T8" i="208"/>
  <c r="U8" i="208"/>
  <c r="U8" i="221"/>
  <c r="E58" i="221"/>
  <c r="T8" i="221"/>
  <c r="U42" i="202"/>
  <c r="T42" i="202"/>
  <c r="U42" i="207"/>
  <c r="T42" i="207"/>
  <c r="U8" i="222"/>
  <c r="E58" i="222"/>
  <c r="T8" i="222"/>
  <c r="E58" i="223"/>
  <c r="U8" i="223"/>
  <c r="T8" i="223"/>
  <c r="Q58" i="254"/>
  <c r="Q62" i="254" s="1"/>
  <c r="U8" i="229"/>
  <c r="E58" i="229"/>
  <c r="T8" i="229"/>
  <c r="E58" i="195"/>
  <c r="U8" i="195"/>
  <c r="T8" i="195"/>
  <c r="E58" i="197"/>
  <c r="U8" i="197"/>
  <c r="T8" i="197"/>
  <c r="E58" i="199"/>
  <c r="U8" i="199"/>
  <c r="T8" i="199"/>
  <c r="E58" i="201"/>
  <c r="U8" i="201"/>
  <c r="T8" i="201"/>
  <c r="E58" i="203"/>
  <c r="U8" i="203"/>
  <c r="T8" i="203"/>
  <c r="E58" i="205"/>
  <c r="U8" i="205"/>
  <c r="T8" i="205"/>
  <c r="E58" i="207"/>
  <c r="U8" i="207"/>
  <c r="T8" i="207"/>
  <c r="E58" i="209"/>
  <c r="U8" i="209"/>
  <c r="T8" i="209"/>
  <c r="E58" i="211"/>
  <c r="U8" i="211"/>
  <c r="T8" i="211"/>
  <c r="E58" i="213"/>
  <c r="U8" i="213"/>
  <c r="T8" i="213"/>
  <c r="E58" i="215"/>
  <c r="U8" i="215"/>
  <c r="T8" i="215"/>
  <c r="E58" i="217"/>
  <c r="U8" i="217"/>
  <c r="T8" i="217"/>
  <c r="T8" i="220"/>
  <c r="E58" i="220"/>
  <c r="U8" i="220"/>
  <c r="U42" i="229"/>
  <c r="T42" i="229"/>
  <c r="T8" i="247"/>
  <c r="E58" i="247"/>
  <c r="U8" i="247"/>
  <c r="T42" i="242"/>
  <c r="U42" i="242"/>
  <c r="T42" i="22"/>
  <c r="U42" i="22"/>
  <c r="E58" i="89"/>
  <c r="T8" i="89"/>
  <c r="U8" i="89"/>
  <c r="U42" i="112"/>
  <c r="T42" i="112"/>
  <c r="U42" i="156"/>
  <c r="T42" i="156"/>
  <c r="T42" i="190"/>
  <c r="U42" i="190"/>
  <c r="U42" i="213"/>
  <c r="T42" i="213"/>
  <c r="U42" i="227"/>
  <c r="T42" i="227"/>
  <c r="T8" i="244"/>
  <c r="E58" i="244"/>
  <c r="U8" i="244"/>
  <c r="U42" i="13"/>
  <c r="T42" i="13"/>
  <c r="U42" i="59"/>
  <c r="T42" i="59"/>
  <c r="U42" i="9"/>
  <c r="T42" i="9"/>
  <c r="U42" i="39"/>
  <c r="T42" i="39"/>
  <c r="P58" i="30"/>
  <c r="P62" i="30" s="1"/>
  <c r="U42" i="60"/>
  <c r="T42" i="60"/>
  <c r="T42" i="72"/>
  <c r="U42" i="72"/>
  <c r="E58" i="75"/>
  <c r="U8" i="75"/>
  <c r="T8" i="75"/>
  <c r="E58" i="93"/>
  <c r="T8" i="93"/>
  <c r="U8" i="93"/>
  <c r="E58" i="52"/>
  <c r="T8" i="52"/>
  <c r="U8" i="52"/>
  <c r="E58" i="60"/>
  <c r="T8" i="60"/>
  <c r="U8" i="60"/>
  <c r="T42" i="70"/>
  <c r="U42" i="70"/>
  <c r="T42" i="73"/>
  <c r="U42" i="73"/>
  <c r="P58" i="101"/>
  <c r="P62" i="101" s="1"/>
  <c r="T42" i="143"/>
  <c r="U42" i="143"/>
  <c r="T42" i="159"/>
  <c r="U42" i="159"/>
  <c r="Q58" i="107"/>
  <c r="Q62" i="107" s="1"/>
  <c r="Q58" i="123"/>
  <c r="Q62" i="123" s="1"/>
  <c r="P58" i="114"/>
  <c r="P62" i="114" s="1"/>
  <c r="U42" i="116"/>
  <c r="T42" i="116"/>
  <c r="U42" i="126"/>
  <c r="T42" i="126"/>
  <c r="E58" i="190"/>
  <c r="U8" i="190"/>
  <c r="T8" i="190"/>
  <c r="E58" i="202"/>
  <c r="T8" i="202"/>
  <c r="U8" i="202"/>
  <c r="E58" i="210"/>
  <c r="T8" i="210"/>
  <c r="U8" i="210"/>
  <c r="E58" i="218"/>
  <c r="T8" i="218"/>
  <c r="U8" i="218"/>
  <c r="U42" i="220"/>
  <c r="T42" i="220"/>
  <c r="U42" i="196"/>
  <c r="T42" i="196"/>
  <c r="U42" i="201"/>
  <c r="T42" i="201"/>
  <c r="U42" i="233"/>
  <c r="T42" i="233"/>
  <c r="U8" i="249"/>
  <c r="E58" i="249"/>
  <c r="T8" i="249"/>
  <c r="U42" i="37"/>
  <c r="T42" i="37"/>
  <c r="U42" i="38"/>
  <c r="T42" i="38"/>
  <c r="E58" i="46"/>
  <c r="T8" i="46"/>
  <c r="U8" i="46"/>
  <c r="T42" i="133"/>
  <c r="U42" i="133"/>
  <c r="E58" i="140"/>
  <c r="U8" i="140"/>
  <c r="T8" i="140"/>
  <c r="E58" i="142"/>
  <c r="U8" i="142"/>
  <c r="T8" i="142"/>
  <c r="U42" i="181"/>
  <c r="T42" i="181"/>
  <c r="E58" i="214"/>
  <c r="T8" i="214"/>
  <c r="U8" i="214"/>
  <c r="Q58" i="246"/>
  <c r="Q62" i="246" s="1"/>
  <c r="U8" i="254"/>
  <c r="E58" i="254"/>
  <c r="T8" i="254"/>
  <c r="U42" i="51"/>
  <c r="T42" i="51"/>
  <c r="E58" i="12"/>
  <c r="T8" i="12"/>
  <c r="U8" i="12"/>
  <c r="E58" i="20"/>
  <c r="T8" i="20"/>
  <c r="U8" i="20"/>
  <c r="T42" i="76"/>
  <c r="U42" i="76"/>
  <c r="U42" i="66"/>
  <c r="T42" i="66"/>
  <c r="U42" i="36"/>
  <c r="T42" i="36"/>
  <c r="E58" i="1"/>
  <c r="U8" i="1"/>
  <c r="T8" i="1"/>
  <c r="E58" i="3"/>
  <c r="U8" i="3"/>
  <c r="T8" i="3"/>
  <c r="E58" i="5"/>
  <c r="T8" i="5"/>
  <c r="U8" i="5"/>
  <c r="E58" i="7"/>
  <c r="U8" i="7"/>
  <c r="T8" i="7"/>
  <c r="E58" i="9"/>
  <c r="U8" i="9"/>
  <c r="T8" i="9"/>
  <c r="E58" i="11"/>
  <c r="U8" i="11"/>
  <c r="T8" i="11"/>
  <c r="E58" i="13"/>
  <c r="U8" i="13"/>
  <c r="T8" i="13"/>
  <c r="E58" i="21"/>
  <c r="U8" i="21"/>
  <c r="T8" i="21"/>
  <c r="E58" i="33"/>
  <c r="T8" i="33"/>
  <c r="U8" i="33"/>
  <c r="E58" i="45"/>
  <c r="T8" i="45"/>
  <c r="U8" i="45"/>
  <c r="E58" i="61"/>
  <c r="T8" i="61"/>
  <c r="U8" i="61"/>
  <c r="E58" i="82"/>
  <c r="U8" i="82"/>
  <c r="T8" i="82"/>
  <c r="E58" i="40"/>
  <c r="T8" i="40"/>
  <c r="U8" i="40"/>
  <c r="E58" i="182"/>
  <c r="T8" i="182"/>
  <c r="U8" i="182"/>
  <c r="E58" i="106"/>
  <c r="U8" i="106"/>
  <c r="T8" i="106"/>
  <c r="E58" i="118"/>
  <c r="U8" i="118"/>
  <c r="T8" i="118"/>
  <c r="E58" i="138"/>
  <c r="U8" i="138"/>
  <c r="T8" i="138"/>
  <c r="U42" i="118"/>
  <c r="T42" i="118"/>
  <c r="T42" i="139"/>
  <c r="U42" i="139"/>
  <c r="E58" i="158"/>
  <c r="U8" i="158"/>
  <c r="T8" i="158"/>
  <c r="U42" i="142"/>
  <c r="T42" i="142"/>
  <c r="U42" i="158"/>
  <c r="T42" i="158"/>
  <c r="E58" i="176"/>
  <c r="T8" i="176"/>
  <c r="U8" i="176"/>
  <c r="U42" i="175"/>
  <c r="T42" i="175"/>
  <c r="E58" i="219"/>
  <c r="U8" i="219"/>
  <c r="T8" i="219"/>
  <c r="U42" i="198"/>
  <c r="T42" i="198"/>
  <c r="U42" i="203"/>
  <c r="T42" i="203"/>
  <c r="U42" i="21"/>
  <c r="T42" i="21"/>
  <c r="U42" i="49"/>
  <c r="T42" i="49"/>
  <c r="P58" i="70"/>
  <c r="P62" i="70" s="1"/>
  <c r="E58" i="133"/>
  <c r="U8" i="133"/>
  <c r="T8" i="133"/>
  <c r="E58" i="26"/>
  <c r="T8" i="26"/>
  <c r="U8" i="26"/>
  <c r="T42" i="77"/>
  <c r="U42" i="77"/>
  <c r="T42" i="85"/>
  <c r="U42" i="85"/>
  <c r="T42" i="93"/>
  <c r="U42" i="93"/>
  <c r="T42" i="101"/>
  <c r="U42" i="101"/>
  <c r="U42" i="134"/>
  <c r="T42" i="134"/>
  <c r="Q58" i="162"/>
  <c r="Q62" i="162" s="1"/>
  <c r="U42" i="249"/>
  <c r="T42" i="249"/>
  <c r="U8" i="230"/>
  <c r="E58" i="27"/>
  <c r="T8" i="27"/>
  <c r="U8" i="27"/>
  <c r="E58" i="51"/>
  <c r="T8" i="51"/>
  <c r="U8" i="51"/>
  <c r="E58" i="63"/>
  <c r="T8" i="63"/>
  <c r="U8" i="63"/>
  <c r="E58" i="127"/>
  <c r="U8" i="127"/>
  <c r="T8" i="127"/>
  <c r="E58" i="30"/>
  <c r="T8" i="30"/>
  <c r="U8" i="30"/>
  <c r="E58" i="58"/>
  <c r="T8" i="58"/>
  <c r="U8" i="58"/>
  <c r="E58" i="66"/>
  <c r="T8" i="66"/>
  <c r="U8" i="66"/>
  <c r="E58" i="112"/>
  <c r="U8" i="112"/>
  <c r="T8" i="112"/>
  <c r="U42" i="136"/>
  <c r="T42" i="136"/>
  <c r="U42" i="215"/>
  <c r="T42" i="215"/>
  <c r="U42" i="193"/>
  <c r="T42" i="193"/>
  <c r="E62" i="241"/>
  <c r="U58" i="241"/>
  <c r="T58" i="241"/>
  <c r="U8" i="237"/>
  <c r="E58" i="237"/>
  <c r="T8" i="237"/>
  <c r="U8" i="234"/>
  <c r="E58" i="234"/>
  <c r="T8" i="234"/>
  <c r="U42" i="45"/>
  <c r="T42" i="45"/>
  <c r="U42" i="56"/>
  <c r="T42" i="56"/>
  <c r="T42" i="8"/>
  <c r="U42" i="8"/>
  <c r="E58" i="4"/>
  <c r="T8" i="4"/>
  <c r="U8" i="4"/>
  <c r="T42" i="88"/>
  <c r="U42" i="88"/>
  <c r="T42" i="141"/>
  <c r="U42" i="141"/>
  <c r="E58" i="34"/>
  <c r="T8" i="34"/>
  <c r="U8" i="34"/>
  <c r="E58" i="81"/>
  <c r="T8" i="81"/>
  <c r="U8" i="81"/>
  <c r="E58" i="153"/>
  <c r="U8" i="153"/>
  <c r="T8" i="153"/>
  <c r="U42" i="165"/>
  <c r="T42" i="165"/>
  <c r="U42" i="212"/>
  <c r="T42" i="212"/>
  <c r="U42" i="254"/>
  <c r="T42" i="254"/>
  <c r="E58" i="227"/>
  <c r="U8" i="227"/>
  <c r="T8" i="227"/>
  <c r="U42" i="33"/>
  <c r="T42" i="33"/>
  <c r="U42" i="148"/>
  <c r="T42" i="148"/>
  <c r="E58" i="71"/>
  <c r="U8" i="71"/>
  <c r="T8" i="71"/>
  <c r="E58" i="6"/>
  <c r="T8" i="6"/>
  <c r="U8" i="6"/>
  <c r="U42" i="63"/>
  <c r="T42" i="63"/>
  <c r="U42" i="42"/>
  <c r="T42" i="42"/>
  <c r="U42" i="62"/>
  <c r="T42" i="62"/>
  <c r="T42" i="80"/>
  <c r="U42" i="80"/>
  <c r="E58" i="83"/>
  <c r="U8" i="83"/>
  <c r="T8" i="83"/>
  <c r="T42" i="96"/>
  <c r="U42" i="96"/>
  <c r="U42" i="24"/>
  <c r="T42" i="24"/>
  <c r="U42" i="30"/>
  <c r="T42" i="30"/>
  <c r="E58" i="23"/>
  <c r="U8" i="23"/>
  <c r="T8" i="23"/>
  <c r="E58" i="35"/>
  <c r="T8" i="35"/>
  <c r="U8" i="35"/>
  <c r="E58" i="59"/>
  <c r="T8" i="59"/>
  <c r="U8" i="59"/>
  <c r="E58" i="77"/>
  <c r="T8" i="77"/>
  <c r="U8" i="77"/>
  <c r="E58" i="86"/>
  <c r="U8" i="86"/>
  <c r="T8" i="86"/>
  <c r="E58" i="131"/>
  <c r="U8" i="131"/>
  <c r="T8" i="131"/>
  <c r="U42" i="67"/>
  <c r="T42" i="67"/>
  <c r="U42" i="83"/>
  <c r="T42" i="83"/>
  <c r="U42" i="99"/>
  <c r="T42" i="99"/>
  <c r="T42" i="115"/>
  <c r="U42" i="115"/>
  <c r="T42" i="131"/>
  <c r="U42" i="131"/>
  <c r="E58" i="154"/>
  <c r="T8" i="154"/>
  <c r="U8" i="154"/>
  <c r="E58" i="108"/>
  <c r="U8" i="108"/>
  <c r="T8" i="108"/>
  <c r="E58" i="124"/>
  <c r="U8" i="124"/>
  <c r="T8" i="124"/>
  <c r="T42" i="161"/>
  <c r="U42" i="161"/>
  <c r="U42" i="108"/>
  <c r="T42" i="108"/>
  <c r="U42" i="114"/>
  <c r="T42" i="114"/>
  <c r="U42" i="130"/>
  <c r="T42" i="130"/>
  <c r="T42" i="147"/>
  <c r="U42" i="147"/>
  <c r="T42" i="162"/>
  <c r="U42" i="162"/>
  <c r="U42" i="183"/>
  <c r="T42" i="183"/>
  <c r="U42" i="224"/>
  <c r="T42" i="224"/>
  <c r="U42" i="194"/>
  <c r="T42" i="194"/>
  <c r="U42" i="199"/>
  <c r="T42" i="199"/>
  <c r="U42" i="218"/>
  <c r="T42" i="218"/>
  <c r="T8" i="236"/>
  <c r="E58" i="236"/>
  <c r="U8" i="236"/>
  <c r="E58" i="239"/>
  <c r="T8" i="239"/>
  <c r="U8" i="239"/>
  <c r="U8" i="250"/>
  <c r="E58" i="250"/>
  <c r="T8" i="250"/>
  <c r="U42" i="235"/>
  <c r="T42" i="235"/>
  <c r="Q58" i="210"/>
  <c r="Q62" i="210" s="1"/>
  <c r="T8" i="232"/>
  <c r="E58" i="232"/>
  <c r="U8" i="232"/>
  <c r="U8" i="245"/>
  <c r="E58" i="245"/>
  <c r="T8" i="245"/>
  <c r="U8" i="253"/>
  <c r="E58" i="253"/>
  <c r="T8" i="253"/>
  <c r="T42" i="246"/>
  <c r="U42" i="246"/>
  <c r="E58" i="79"/>
  <c r="U8" i="79"/>
  <c r="T8" i="79"/>
  <c r="U42" i="48"/>
  <c r="T42" i="48"/>
  <c r="T42" i="14"/>
  <c r="U42" i="14"/>
  <c r="T42" i="109"/>
  <c r="U42" i="109"/>
  <c r="T42" i="182"/>
  <c r="U42" i="182"/>
  <c r="U42" i="208"/>
  <c r="T42" i="208"/>
  <c r="U42" i="223"/>
  <c r="T42" i="223"/>
  <c r="U42" i="29"/>
  <c r="T42" i="29"/>
  <c r="U42" i="43"/>
  <c r="T42" i="43"/>
  <c r="E58" i="16"/>
  <c r="T8" i="16"/>
  <c r="U8" i="16"/>
  <c r="U42" i="25"/>
  <c r="T42" i="25"/>
  <c r="U42" i="55"/>
  <c r="T42" i="55"/>
  <c r="T42" i="68"/>
  <c r="U42" i="68"/>
  <c r="U42" i="52"/>
  <c r="T42" i="52"/>
  <c r="E58" i="166"/>
  <c r="U8" i="166"/>
  <c r="T8" i="166"/>
  <c r="U42" i="40"/>
  <c r="T42" i="40"/>
  <c r="E58" i="102"/>
  <c r="U8" i="102"/>
  <c r="T8" i="102"/>
  <c r="P58" i="77"/>
  <c r="P62" i="77" s="1"/>
  <c r="T42" i="89"/>
  <c r="U42" i="89"/>
  <c r="T42" i="105"/>
  <c r="U42" i="105"/>
  <c r="T42" i="121"/>
  <c r="U42" i="121"/>
  <c r="T42" i="137"/>
  <c r="U42" i="137"/>
  <c r="E58" i="151"/>
  <c r="U8" i="151"/>
  <c r="T8" i="151"/>
  <c r="P58" i="151"/>
  <c r="P62" i="151" s="1"/>
  <c r="U42" i="138"/>
  <c r="T42" i="138"/>
  <c r="E58" i="147"/>
  <c r="U8" i="147"/>
  <c r="T8" i="147"/>
  <c r="U42" i="144"/>
  <c r="T42" i="144"/>
  <c r="U42" i="160"/>
  <c r="T42" i="160"/>
  <c r="U42" i="191"/>
  <c r="T42" i="191"/>
  <c r="U42" i="221"/>
  <c r="T42" i="221"/>
  <c r="U42" i="225"/>
  <c r="T42" i="225"/>
  <c r="U8" i="252"/>
  <c r="E58" i="252"/>
  <c r="T8" i="252"/>
  <c r="U42" i="252"/>
  <c r="T42" i="252"/>
  <c r="U42" i="245"/>
  <c r="T42" i="245"/>
  <c r="U42" i="258"/>
  <c r="T42" i="258"/>
  <c r="U8" i="242"/>
  <c r="E58" i="242"/>
  <c r="T8" i="242"/>
  <c r="U42" i="226"/>
  <c r="T42" i="226"/>
  <c r="U42" i="232"/>
  <c r="T42" i="232"/>
  <c r="U42" i="57"/>
  <c r="T42" i="57"/>
  <c r="U42" i="31"/>
  <c r="T42" i="31"/>
  <c r="U42" i="3"/>
  <c r="T42" i="3"/>
  <c r="E58" i="72"/>
  <c r="U8" i="72"/>
  <c r="T8" i="72"/>
  <c r="T42" i="149"/>
  <c r="U42" i="149"/>
  <c r="E58" i="44"/>
  <c r="T8" i="44"/>
  <c r="U8" i="44"/>
  <c r="T42" i="86"/>
  <c r="U42" i="86"/>
  <c r="U42" i="200"/>
  <c r="T42" i="200"/>
  <c r="U42" i="243"/>
  <c r="T42" i="243"/>
  <c r="E58" i="8"/>
  <c r="T8" i="8"/>
  <c r="U8" i="8"/>
  <c r="U42" i="58"/>
  <c r="T42" i="58"/>
  <c r="U42" i="169"/>
  <c r="T42" i="169"/>
  <c r="U42" i="34"/>
  <c r="T42" i="34"/>
  <c r="E58" i="25"/>
  <c r="T8" i="25"/>
  <c r="U8" i="25"/>
  <c r="E58" i="37"/>
  <c r="T8" i="37"/>
  <c r="U8" i="37"/>
  <c r="E58" i="49"/>
  <c r="T8" i="49"/>
  <c r="U8" i="49"/>
  <c r="E58" i="65"/>
  <c r="T8" i="65"/>
  <c r="U8" i="65"/>
  <c r="E58" i="90"/>
  <c r="U8" i="90"/>
  <c r="T8" i="90"/>
  <c r="T42" i="100"/>
  <c r="U42" i="100"/>
  <c r="E58" i="121"/>
  <c r="U8" i="121"/>
  <c r="T8" i="121"/>
  <c r="U42" i="79"/>
  <c r="T42" i="79"/>
  <c r="U42" i="95"/>
  <c r="T42" i="95"/>
  <c r="T42" i="111"/>
  <c r="U42" i="111"/>
  <c r="T42" i="127"/>
  <c r="U42" i="127"/>
  <c r="E58" i="110"/>
  <c r="U8" i="110"/>
  <c r="T8" i="110"/>
  <c r="E58" i="130"/>
  <c r="U8" i="130"/>
  <c r="T8" i="130"/>
  <c r="T42" i="145"/>
  <c r="U42" i="145"/>
  <c r="E58" i="161"/>
  <c r="U8" i="161"/>
  <c r="T8" i="161"/>
  <c r="U42" i="187"/>
  <c r="T42" i="187"/>
  <c r="U42" i="104"/>
  <c r="T42" i="104"/>
  <c r="U42" i="122"/>
  <c r="T42" i="122"/>
  <c r="Q58" i="173"/>
  <c r="Q62" i="173" s="1"/>
  <c r="U42" i="174"/>
  <c r="T42" i="174"/>
  <c r="U42" i="178"/>
  <c r="T42" i="178"/>
  <c r="E58" i="188"/>
  <c r="T8" i="188"/>
  <c r="U8" i="188"/>
  <c r="E58" i="167"/>
  <c r="U8" i="167"/>
  <c r="T8" i="167"/>
  <c r="E58" i="169"/>
  <c r="T8" i="169"/>
  <c r="U8" i="169"/>
  <c r="E58" i="171"/>
  <c r="U8" i="171"/>
  <c r="T8" i="171"/>
  <c r="E58" i="173"/>
  <c r="U8" i="173"/>
  <c r="T8" i="173"/>
  <c r="E58" i="175"/>
  <c r="U8" i="175"/>
  <c r="T8" i="175"/>
  <c r="E58" i="177"/>
  <c r="U8" i="177"/>
  <c r="T8" i="177"/>
  <c r="E58" i="179"/>
  <c r="T8" i="179"/>
  <c r="U8" i="179"/>
  <c r="E58" i="181"/>
  <c r="U8" i="181"/>
  <c r="T8" i="181"/>
  <c r="E58" i="183"/>
  <c r="U8" i="183"/>
  <c r="T8" i="183"/>
  <c r="E58" i="185"/>
  <c r="U8" i="185"/>
  <c r="T8" i="185"/>
  <c r="E58" i="187"/>
  <c r="T8" i="187"/>
  <c r="U8" i="187"/>
  <c r="E58" i="189"/>
  <c r="U8" i="189"/>
  <c r="T8" i="189"/>
  <c r="E58" i="191"/>
  <c r="U8" i="191"/>
  <c r="T8" i="191"/>
  <c r="E58" i="193"/>
  <c r="U8" i="193"/>
  <c r="T8" i="193"/>
  <c r="U42" i="195"/>
  <c r="T42" i="195"/>
  <c r="U42" i="214"/>
  <c r="T42" i="214"/>
  <c r="U42" i="248"/>
  <c r="T42" i="248"/>
  <c r="E58" i="76"/>
  <c r="U8" i="76"/>
  <c r="T8" i="76"/>
  <c r="E58" i="129"/>
  <c r="U8" i="129"/>
  <c r="T8" i="129"/>
  <c r="U42" i="251"/>
  <c r="T42" i="251"/>
  <c r="U42" i="166"/>
  <c r="T42" i="166"/>
  <c r="T42" i="253"/>
  <c r="U42" i="253"/>
  <c r="U42" i="240"/>
  <c r="T42" i="240"/>
  <c r="T8" i="256"/>
  <c r="E62" i="181" l="1"/>
  <c r="U58" i="181"/>
  <c r="T58" i="181"/>
  <c r="E62" i="173"/>
  <c r="U58" i="173"/>
  <c r="T58" i="173"/>
  <c r="E62" i="188"/>
  <c r="U58" i="188"/>
  <c r="T58" i="188"/>
  <c r="E62" i="49"/>
  <c r="T58" i="49"/>
  <c r="U58" i="49"/>
  <c r="E62" i="44"/>
  <c r="T58" i="44"/>
  <c r="U58" i="44"/>
  <c r="E62" i="34"/>
  <c r="T58" i="34"/>
  <c r="U58" i="34"/>
  <c r="E62" i="30"/>
  <c r="T58" i="30"/>
  <c r="U58" i="30"/>
  <c r="E62" i="27"/>
  <c r="T58" i="27"/>
  <c r="U58" i="27"/>
  <c r="E62" i="158"/>
  <c r="U58" i="158"/>
  <c r="T58" i="158"/>
  <c r="E62" i="45"/>
  <c r="T58" i="45"/>
  <c r="U58" i="45"/>
  <c r="E62" i="31"/>
  <c r="T58" i="31"/>
  <c r="U58" i="31"/>
  <c r="E62" i="164"/>
  <c r="U58" i="164"/>
  <c r="T58" i="164"/>
  <c r="E62" i="255"/>
  <c r="U58" i="255"/>
  <c r="T58" i="255"/>
  <c r="E62" i="172"/>
  <c r="T58" i="172"/>
  <c r="U58" i="172"/>
  <c r="E62" i="57"/>
  <c r="T58" i="57"/>
  <c r="U58" i="57"/>
  <c r="E62" i="55"/>
  <c r="T58" i="55"/>
  <c r="U58" i="55"/>
  <c r="E62" i="103"/>
  <c r="U58" i="103"/>
  <c r="T58" i="103"/>
  <c r="E62" i="69"/>
  <c r="U58" i="69"/>
  <c r="T58" i="69"/>
  <c r="E62" i="240"/>
  <c r="T58" i="240"/>
  <c r="U58" i="240"/>
  <c r="E62" i="87"/>
  <c r="T58" i="87"/>
  <c r="U58" i="87"/>
  <c r="E62" i="128"/>
  <c r="U58" i="128"/>
  <c r="T58" i="128"/>
  <c r="E62" i="22"/>
  <c r="T58" i="22"/>
  <c r="U58" i="22"/>
  <c r="E62" i="76"/>
  <c r="U58" i="76"/>
  <c r="T58" i="76"/>
  <c r="E62" i="191"/>
  <c r="U58" i="191"/>
  <c r="T58" i="191"/>
  <c r="E62" i="183"/>
  <c r="U58" i="183"/>
  <c r="T58" i="183"/>
  <c r="E62" i="175"/>
  <c r="U58" i="175"/>
  <c r="T58" i="175"/>
  <c r="E62" i="167"/>
  <c r="U58" i="167"/>
  <c r="T58" i="167"/>
  <c r="E62" i="121"/>
  <c r="U58" i="121"/>
  <c r="T58" i="121"/>
  <c r="E62" i="65"/>
  <c r="T58" i="65"/>
  <c r="U58" i="65"/>
  <c r="E62" i="72"/>
  <c r="U58" i="72"/>
  <c r="T58" i="72"/>
  <c r="E62" i="242"/>
  <c r="U58" i="242"/>
  <c r="T58" i="242"/>
  <c r="E62" i="79"/>
  <c r="T58" i="79"/>
  <c r="U58" i="79"/>
  <c r="E62" i="253"/>
  <c r="U58" i="253"/>
  <c r="T58" i="253"/>
  <c r="E62" i="250"/>
  <c r="U58" i="250"/>
  <c r="T58" i="250"/>
  <c r="E62" i="239"/>
  <c r="U58" i="239"/>
  <c r="T58" i="239"/>
  <c r="E62" i="124"/>
  <c r="U58" i="124"/>
  <c r="T58" i="124"/>
  <c r="E62" i="59"/>
  <c r="T58" i="59"/>
  <c r="U58" i="59"/>
  <c r="E62" i="227"/>
  <c r="T58" i="227"/>
  <c r="U58" i="227"/>
  <c r="E62" i="81"/>
  <c r="U58" i="81"/>
  <c r="T58" i="81"/>
  <c r="E62" i="58"/>
  <c r="T58" i="58"/>
  <c r="U58" i="58"/>
  <c r="E62" i="51"/>
  <c r="T58" i="51"/>
  <c r="U58" i="51"/>
  <c r="E62" i="26"/>
  <c r="T58" i="26"/>
  <c r="U58" i="26"/>
  <c r="E62" i="176"/>
  <c r="T58" i="176"/>
  <c r="U58" i="176"/>
  <c r="E62" i="106"/>
  <c r="U58" i="106"/>
  <c r="T58" i="106"/>
  <c r="E62" i="61"/>
  <c r="T58" i="61"/>
  <c r="U58" i="61"/>
  <c r="E62" i="13"/>
  <c r="U58" i="13"/>
  <c r="T58" i="13"/>
  <c r="E62" i="5"/>
  <c r="T58" i="5"/>
  <c r="U58" i="5"/>
  <c r="E62" i="142"/>
  <c r="U58" i="142"/>
  <c r="T58" i="142"/>
  <c r="E62" i="46"/>
  <c r="T58" i="46"/>
  <c r="U58" i="46"/>
  <c r="E62" i="202"/>
  <c r="T58" i="202"/>
  <c r="U58" i="202"/>
  <c r="E62" i="93"/>
  <c r="U58" i="93"/>
  <c r="T58" i="93"/>
  <c r="E62" i="89"/>
  <c r="U58" i="89"/>
  <c r="T58" i="89"/>
  <c r="E62" i="211"/>
  <c r="U58" i="211"/>
  <c r="T58" i="211"/>
  <c r="E62" i="203"/>
  <c r="U58" i="203"/>
  <c r="T58" i="203"/>
  <c r="E62" i="195"/>
  <c r="U58" i="195"/>
  <c r="T58" i="195"/>
  <c r="E62" i="221"/>
  <c r="T58" i="221"/>
  <c r="U58" i="221"/>
  <c r="E62" i="208"/>
  <c r="T58" i="208"/>
  <c r="U58" i="208"/>
  <c r="E62" i="155"/>
  <c r="U58" i="155"/>
  <c r="T58" i="155"/>
  <c r="E62" i="136"/>
  <c r="U58" i="136"/>
  <c r="T58" i="136"/>
  <c r="E62" i="100"/>
  <c r="U58" i="100"/>
  <c r="T58" i="100"/>
  <c r="E62" i="47"/>
  <c r="T58" i="47"/>
  <c r="U58" i="47"/>
  <c r="E62" i="32"/>
  <c r="T58" i="32"/>
  <c r="U58" i="32"/>
  <c r="E62" i="39"/>
  <c r="T58" i="39"/>
  <c r="U58" i="39"/>
  <c r="E62" i="230"/>
  <c r="U58" i="230"/>
  <c r="T58" i="230"/>
  <c r="E62" i="198"/>
  <c r="T58" i="198"/>
  <c r="U58" i="198"/>
  <c r="E62" i="231"/>
  <c r="T58" i="231"/>
  <c r="U58" i="231"/>
  <c r="E62" i="196"/>
  <c r="T58" i="196"/>
  <c r="U58" i="196"/>
  <c r="E62" i="162"/>
  <c r="U58" i="162"/>
  <c r="T58" i="162"/>
  <c r="E62" i="101"/>
  <c r="U58" i="101"/>
  <c r="T58" i="101"/>
  <c r="E62" i="238"/>
  <c r="T58" i="238"/>
  <c r="U58" i="238"/>
  <c r="E62" i="56"/>
  <c r="T58" i="56"/>
  <c r="U58" i="56"/>
  <c r="E62" i="257"/>
  <c r="U58" i="257"/>
  <c r="T58" i="257"/>
  <c r="E62" i="235"/>
  <c r="U58" i="235"/>
  <c r="T58" i="235"/>
  <c r="E62" i="111"/>
  <c r="U58" i="111"/>
  <c r="T58" i="111"/>
  <c r="E62" i="14"/>
  <c r="T58" i="14"/>
  <c r="U58" i="14"/>
  <c r="E62" i="216"/>
  <c r="T58" i="216"/>
  <c r="U58" i="216"/>
  <c r="E62" i="184"/>
  <c r="T58" i="184"/>
  <c r="U58" i="184"/>
  <c r="E62" i="85"/>
  <c r="U58" i="85"/>
  <c r="T58" i="85"/>
  <c r="E62" i="144"/>
  <c r="T58" i="144"/>
  <c r="U58" i="144"/>
  <c r="E62" i="178"/>
  <c r="T58" i="178"/>
  <c r="U58" i="178"/>
  <c r="E62" i="134"/>
  <c r="U58" i="134"/>
  <c r="T58" i="134"/>
  <c r="E62" i="54"/>
  <c r="T58" i="54"/>
  <c r="U58" i="54"/>
  <c r="E62" i="29"/>
  <c r="T58" i="29"/>
  <c r="U58" i="29"/>
  <c r="E62" i="141"/>
  <c r="U58" i="141"/>
  <c r="T58" i="141"/>
  <c r="E62" i="174"/>
  <c r="T58" i="174"/>
  <c r="U58" i="174"/>
  <c r="E62" i="38"/>
  <c r="T58" i="38"/>
  <c r="U58" i="38"/>
  <c r="E62" i="228"/>
  <c r="U58" i="228"/>
  <c r="T58" i="228"/>
  <c r="E62" i="48"/>
  <c r="T58" i="48"/>
  <c r="U58" i="48"/>
  <c r="E62" i="157"/>
  <c r="U58" i="157"/>
  <c r="T58" i="157"/>
  <c r="E62" i="189"/>
  <c r="U58" i="189"/>
  <c r="T58" i="189"/>
  <c r="E62" i="147"/>
  <c r="U58" i="147"/>
  <c r="T58" i="147"/>
  <c r="E62" i="245"/>
  <c r="T58" i="245"/>
  <c r="U58" i="245"/>
  <c r="E62" i="108"/>
  <c r="U58" i="108"/>
  <c r="T58" i="108"/>
  <c r="E62" i="131"/>
  <c r="U58" i="131"/>
  <c r="T58" i="131"/>
  <c r="E62" i="83"/>
  <c r="T58" i="83"/>
  <c r="U58" i="83"/>
  <c r="E62" i="219"/>
  <c r="T58" i="219"/>
  <c r="U58" i="219"/>
  <c r="E62" i="182"/>
  <c r="T58" i="182"/>
  <c r="U58" i="182"/>
  <c r="E62" i="11"/>
  <c r="U58" i="11"/>
  <c r="T58" i="11"/>
  <c r="E62" i="3"/>
  <c r="U58" i="3"/>
  <c r="T58" i="3"/>
  <c r="E62" i="214"/>
  <c r="T58" i="214"/>
  <c r="U58" i="214"/>
  <c r="E62" i="140"/>
  <c r="U58" i="140"/>
  <c r="T58" i="140"/>
  <c r="E62" i="190"/>
  <c r="U58" i="190"/>
  <c r="T58" i="190"/>
  <c r="E62" i="220"/>
  <c r="T58" i="220"/>
  <c r="U58" i="220"/>
  <c r="E62" i="201"/>
  <c r="U58" i="201"/>
  <c r="T58" i="201"/>
  <c r="E62" i="120"/>
  <c r="U58" i="120"/>
  <c r="T58" i="120"/>
  <c r="E62" i="170"/>
  <c r="T58" i="170"/>
  <c r="U58" i="170"/>
  <c r="E62" i="95"/>
  <c r="U58" i="95"/>
  <c r="T58" i="95"/>
  <c r="E62" i="137"/>
  <c r="U58" i="137"/>
  <c r="T58" i="137"/>
  <c r="E62" i="148"/>
  <c r="U58" i="148"/>
  <c r="T58" i="148"/>
  <c r="E62" i="161"/>
  <c r="U58" i="161"/>
  <c r="T58" i="161"/>
  <c r="E62" i="151"/>
  <c r="U58" i="151"/>
  <c r="T58" i="151"/>
  <c r="E62" i="102"/>
  <c r="U58" i="102"/>
  <c r="T58" i="102"/>
  <c r="E62" i="16"/>
  <c r="T58" i="16"/>
  <c r="U58" i="16"/>
  <c r="E62" i="77"/>
  <c r="U58" i="77"/>
  <c r="T58" i="77"/>
  <c r="E62" i="71"/>
  <c r="T58" i="71"/>
  <c r="U58" i="71"/>
  <c r="E62" i="153"/>
  <c r="U58" i="153"/>
  <c r="T58" i="153"/>
  <c r="E62" i="237"/>
  <c r="U58" i="237"/>
  <c r="T58" i="237"/>
  <c r="T62" i="241"/>
  <c r="U62" i="241"/>
  <c r="E62" i="66"/>
  <c r="T58" i="66"/>
  <c r="U58" i="66"/>
  <c r="E62" i="63"/>
  <c r="T58" i="63"/>
  <c r="U58" i="63"/>
  <c r="E62" i="118"/>
  <c r="U58" i="118"/>
  <c r="T58" i="118"/>
  <c r="E62" i="82"/>
  <c r="U58" i="82"/>
  <c r="T58" i="82"/>
  <c r="E62" i="21"/>
  <c r="U58" i="21"/>
  <c r="T58" i="21"/>
  <c r="E62" i="7"/>
  <c r="U58" i="7"/>
  <c r="T58" i="7"/>
  <c r="E62" i="210"/>
  <c r="T58" i="210"/>
  <c r="U58" i="210"/>
  <c r="E62" i="52"/>
  <c r="T58" i="52"/>
  <c r="U58" i="52"/>
  <c r="E62" i="213"/>
  <c r="U58" i="213"/>
  <c r="T58" i="213"/>
  <c r="E62" i="205"/>
  <c r="U58" i="205"/>
  <c r="T58" i="205"/>
  <c r="E62" i="197"/>
  <c r="U58" i="197"/>
  <c r="T58" i="197"/>
  <c r="E62" i="222"/>
  <c r="T58" i="222"/>
  <c r="U58" i="222"/>
  <c r="E62" i="145"/>
  <c r="U58" i="145"/>
  <c r="T58" i="145"/>
  <c r="E62" i="94"/>
  <c r="U58" i="94"/>
  <c r="T58" i="94"/>
  <c r="E62" i="67"/>
  <c r="T58" i="67"/>
  <c r="U58" i="67"/>
  <c r="E62" i="99"/>
  <c r="T58" i="99"/>
  <c r="U58" i="99"/>
  <c r="E62" i="2"/>
  <c r="T58" i="2"/>
  <c r="U58" i="2"/>
  <c r="E62" i="24"/>
  <c r="T58" i="24"/>
  <c r="U58" i="24"/>
  <c r="E62" i="92"/>
  <c r="U58" i="92"/>
  <c r="T58" i="92"/>
  <c r="E62" i="50"/>
  <c r="T58" i="50"/>
  <c r="U58" i="50"/>
  <c r="E62" i="152"/>
  <c r="T58" i="152"/>
  <c r="U58" i="152"/>
  <c r="E62" i="115"/>
  <c r="U58" i="115"/>
  <c r="T58" i="115"/>
  <c r="E62" i="204"/>
  <c r="T58" i="204"/>
  <c r="U58" i="204"/>
  <c r="E62" i="114"/>
  <c r="U58" i="114"/>
  <c r="T58" i="114"/>
  <c r="E62" i="160"/>
  <c r="T58" i="160"/>
  <c r="U58" i="160"/>
  <c r="E62" i="80"/>
  <c r="U58" i="80"/>
  <c r="T58" i="80"/>
  <c r="E62" i="84"/>
  <c r="U58" i="84"/>
  <c r="T58" i="84"/>
  <c r="E62" i="224"/>
  <c r="U58" i="224"/>
  <c r="T58" i="224"/>
  <c r="E62" i="74"/>
  <c r="U58" i="74"/>
  <c r="T58" i="74"/>
  <c r="E62" i="258"/>
  <c r="U58" i="258"/>
  <c r="T58" i="258"/>
  <c r="E62" i="192"/>
  <c r="U58" i="192"/>
  <c r="T58" i="192"/>
  <c r="E62" i="135"/>
  <c r="U58" i="135"/>
  <c r="T58" i="135"/>
  <c r="E62" i="109"/>
  <c r="U58" i="109"/>
  <c r="T58" i="109"/>
  <c r="E62" i="113"/>
  <c r="U58" i="113"/>
  <c r="T58" i="113"/>
  <c r="E62" i="251"/>
  <c r="U58" i="251"/>
  <c r="T58" i="251"/>
  <c r="E62" i="186"/>
  <c r="T58" i="186"/>
  <c r="U58" i="186"/>
  <c r="E62" i="116"/>
  <c r="U58" i="116"/>
  <c r="T58" i="116"/>
  <c r="E62" i="98"/>
  <c r="U58" i="98"/>
  <c r="T58" i="98"/>
  <c r="E62" i="15"/>
  <c r="U58" i="15"/>
  <c r="T58" i="15"/>
  <c r="E62" i="88"/>
  <c r="U58" i="88"/>
  <c r="T58" i="88"/>
  <c r="E62" i="165"/>
  <c r="U58" i="165"/>
  <c r="T58" i="165"/>
  <c r="E62" i="62"/>
  <c r="T58" i="62"/>
  <c r="U58" i="62"/>
  <c r="E62" i="41"/>
  <c r="T58" i="41"/>
  <c r="U58" i="41"/>
  <c r="E62" i="194"/>
  <c r="T58" i="194"/>
  <c r="U58" i="194"/>
  <c r="E62" i="119"/>
  <c r="U58" i="119"/>
  <c r="T58" i="119"/>
  <c r="E62" i="248"/>
  <c r="U58" i="248"/>
  <c r="T58" i="248"/>
  <c r="E62" i="149"/>
  <c r="U58" i="149"/>
  <c r="T58" i="149"/>
  <c r="E62" i="35"/>
  <c r="T58" i="35"/>
  <c r="U58" i="35"/>
  <c r="E62" i="133"/>
  <c r="U58" i="133"/>
  <c r="T58" i="133"/>
  <c r="E62" i="20"/>
  <c r="T58" i="20"/>
  <c r="U58" i="20"/>
  <c r="E62" i="75"/>
  <c r="T58" i="75"/>
  <c r="U58" i="75"/>
  <c r="E62" i="217"/>
  <c r="U58" i="217"/>
  <c r="T58" i="217"/>
  <c r="E62" i="209"/>
  <c r="U58" i="209"/>
  <c r="T58" i="209"/>
  <c r="E62" i="223"/>
  <c r="T58" i="223"/>
  <c r="U58" i="223"/>
  <c r="E62" i="200"/>
  <c r="T58" i="200"/>
  <c r="U58" i="200"/>
  <c r="E62" i="163"/>
  <c r="U58" i="163"/>
  <c r="T58" i="163"/>
  <c r="E62" i="143"/>
  <c r="U58" i="143"/>
  <c r="T58" i="143"/>
  <c r="E62" i="225"/>
  <c r="T58" i="225"/>
  <c r="U58" i="225"/>
  <c r="E62" i="206"/>
  <c r="T58" i="206"/>
  <c r="U58" i="206"/>
  <c r="E62" i="10"/>
  <c r="T58" i="10"/>
  <c r="U58" i="10"/>
  <c r="E62" i="159"/>
  <c r="U58" i="159"/>
  <c r="T58" i="159"/>
  <c r="E62" i="122"/>
  <c r="U58" i="122"/>
  <c r="T58" i="122"/>
  <c r="E62" i="78"/>
  <c r="U58" i="78"/>
  <c r="T58" i="78"/>
  <c r="E62" i="17"/>
  <c r="U58" i="17"/>
  <c r="T58" i="17"/>
  <c r="E62" i="117"/>
  <c r="U58" i="117"/>
  <c r="T58" i="117"/>
  <c r="E62" i="105"/>
  <c r="U58" i="105"/>
  <c r="T58" i="105"/>
  <c r="E62" i="129"/>
  <c r="U58" i="129"/>
  <c r="T58" i="129"/>
  <c r="E62" i="193"/>
  <c r="U58" i="193"/>
  <c r="T58" i="193"/>
  <c r="E62" i="185"/>
  <c r="U58" i="185"/>
  <c r="T58" i="185"/>
  <c r="E62" i="177"/>
  <c r="U58" i="177"/>
  <c r="T58" i="177"/>
  <c r="E62" i="169"/>
  <c r="T58" i="169"/>
  <c r="U58" i="169"/>
  <c r="E62" i="110"/>
  <c r="U58" i="110"/>
  <c r="T58" i="110"/>
  <c r="E62" i="90"/>
  <c r="U58" i="90"/>
  <c r="T58" i="90"/>
  <c r="E62" i="25"/>
  <c r="T58" i="25"/>
  <c r="U58" i="25"/>
  <c r="E62" i="252"/>
  <c r="U58" i="252"/>
  <c r="T58" i="252"/>
  <c r="E62" i="187"/>
  <c r="T58" i="187"/>
  <c r="U58" i="187"/>
  <c r="E62" i="179"/>
  <c r="T58" i="179"/>
  <c r="U58" i="179"/>
  <c r="E62" i="171"/>
  <c r="U58" i="171"/>
  <c r="T58" i="171"/>
  <c r="E62" i="130"/>
  <c r="U58" i="130"/>
  <c r="T58" i="130"/>
  <c r="E62" i="37"/>
  <c r="T58" i="37"/>
  <c r="U58" i="37"/>
  <c r="E62" i="8"/>
  <c r="T58" i="8"/>
  <c r="U58" i="8"/>
  <c r="E62" i="166"/>
  <c r="T58" i="166"/>
  <c r="U58" i="166"/>
  <c r="E62" i="232"/>
  <c r="U58" i="232"/>
  <c r="T58" i="232"/>
  <c r="E62" i="236"/>
  <c r="T58" i="236"/>
  <c r="U58" i="236"/>
  <c r="E62" i="154"/>
  <c r="U58" i="154"/>
  <c r="T58" i="154"/>
  <c r="E62" i="86"/>
  <c r="U58" i="86"/>
  <c r="T58" i="86"/>
  <c r="E62" i="23"/>
  <c r="U58" i="23"/>
  <c r="T58" i="23"/>
  <c r="E62" i="6"/>
  <c r="T58" i="6"/>
  <c r="U58" i="6"/>
  <c r="E62" i="4"/>
  <c r="T58" i="4"/>
  <c r="U58" i="4"/>
  <c r="E62" i="234"/>
  <c r="U58" i="234"/>
  <c r="T58" i="234"/>
  <c r="E62" i="112"/>
  <c r="U58" i="112"/>
  <c r="T58" i="112"/>
  <c r="E62" i="127"/>
  <c r="U58" i="127"/>
  <c r="T58" i="127"/>
  <c r="E62" i="138"/>
  <c r="U58" i="138"/>
  <c r="T58" i="138"/>
  <c r="E62" i="40"/>
  <c r="T58" i="40"/>
  <c r="U58" i="40"/>
  <c r="E62" i="33"/>
  <c r="T58" i="33"/>
  <c r="U58" i="33"/>
  <c r="E62" i="9"/>
  <c r="U58" i="9"/>
  <c r="T58" i="9"/>
  <c r="E62" i="1"/>
  <c r="U58" i="1"/>
  <c r="T58" i="1"/>
  <c r="E62" i="12"/>
  <c r="T58" i="12"/>
  <c r="U58" i="12"/>
  <c r="E62" i="254"/>
  <c r="U58" i="254"/>
  <c r="T58" i="254"/>
  <c r="E62" i="249"/>
  <c r="T58" i="249"/>
  <c r="U58" i="249"/>
  <c r="E62" i="218"/>
  <c r="T58" i="218"/>
  <c r="U58" i="218"/>
  <c r="E62" i="60"/>
  <c r="T58" i="60"/>
  <c r="U58" i="60"/>
  <c r="E62" i="244"/>
  <c r="U58" i="244"/>
  <c r="T58" i="244"/>
  <c r="E62" i="247"/>
  <c r="U58" i="247"/>
  <c r="T58" i="247"/>
  <c r="E62" i="215"/>
  <c r="U58" i="215"/>
  <c r="T58" i="215"/>
  <c r="E62" i="207"/>
  <c r="U58" i="207"/>
  <c r="T58" i="207"/>
  <c r="E62" i="199"/>
  <c r="U58" i="199"/>
  <c r="T58" i="199"/>
  <c r="E62" i="229"/>
  <c r="T58" i="229"/>
  <c r="U58" i="229"/>
  <c r="E62" i="104"/>
  <c r="U58" i="104"/>
  <c r="T58" i="104"/>
  <c r="E62" i="19"/>
  <c r="U58" i="19"/>
  <c r="T58" i="19"/>
  <c r="E62" i="42"/>
  <c r="T58" i="42"/>
  <c r="U58" i="42"/>
  <c r="E62" i="18"/>
  <c r="T58" i="18"/>
  <c r="U58" i="18"/>
  <c r="E62" i="156"/>
  <c r="U58" i="156"/>
  <c r="T58" i="156"/>
  <c r="E62" i="36"/>
  <c r="T58" i="36"/>
  <c r="U58" i="36"/>
  <c r="E62" i="73"/>
  <c r="U58" i="73"/>
  <c r="T58" i="73"/>
  <c r="E62" i="28"/>
  <c r="T58" i="28"/>
  <c r="U58" i="28"/>
  <c r="E62" i="212"/>
  <c r="T58" i="212"/>
  <c r="U58" i="212"/>
  <c r="E62" i="126"/>
  <c r="U58" i="126"/>
  <c r="T58" i="126"/>
  <c r="E62" i="91"/>
  <c r="T58" i="91"/>
  <c r="U58" i="91"/>
  <c r="E62" i="68"/>
  <c r="U58" i="68"/>
  <c r="T58" i="68"/>
  <c r="E62" i="150"/>
  <c r="U58" i="150"/>
  <c r="T58" i="150"/>
  <c r="E62" i="246"/>
  <c r="U58" i="246"/>
  <c r="T58" i="246"/>
  <c r="E62" i="243"/>
  <c r="T58" i="243"/>
  <c r="U58" i="243"/>
  <c r="E62" i="123"/>
  <c r="U58" i="123"/>
  <c r="T58" i="123"/>
  <c r="E62" i="168"/>
  <c r="T58" i="168"/>
  <c r="U58" i="168"/>
  <c r="E62" i="132"/>
  <c r="U58" i="132"/>
  <c r="T58" i="132"/>
  <c r="E62" i="107"/>
  <c r="U58" i="107"/>
  <c r="T58" i="107"/>
  <c r="E62" i="43"/>
  <c r="T58" i="43"/>
  <c r="U58" i="43"/>
  <c r="U62" i="256"/>
  <c r="T62" i="256"/>
  <c r="E62" i="97"/>
  <c r="U58" i="97"/>
  <c r="T58" i="97"/>
  <c r="E62" i="146"/>
  <c r="U58" i="146"/>
  <c r="T58" i="146"/>
  <c r="E62" i="70"/>
  <c r="U58" i="70"/>
  <c r="T58" i="70"/>
  <c r="E62" i="125"/>
  <c r="U58" i="125"/>
  <c r="T58" i="125"/>
  <c r="E62" i="53"/>
  <c r="T58" i="53"/>
  <c r="U58" i="53"/>
  <c r="E62" i="233"/>
  <c r="T58" i="233"/>
  <c r="U58" i="233"/>
  <c r="E62" i="64"/>
  <c r="T58" i="64"/>
  <c r="U58" i="64"/>
  <c r="E62" i="226"/>
  <c r="T58" i="226"/>
  <c r="U58" i="226"/>
  <c r="E62" i="180"/>
  <c r="T58" i="180"/>
  <c r="U58" i="180"/>
  <c r="E62" i="139"/>
  <c r="U58" i="139"/>
  <c r="T58" i="139"/>
  <c r="U62" i="96"/>
  <c r="T62" i="96"/>
  <c r="U62" i="97" l="1"/>
  <c r="T62" i="97"/>
  <c r="T62" i="199"/>
  <c r="U62" i="199"/>
  <c r="T62" i="244"/>
  <c r="U62" i="244"/>
  <c r="T62" i="232"/>
  <c r="U62" i="232"/>
  <c r="U62" i="129"/>
  <c r="T62" i="129"/>
  <c r="U62" i="78"/>
  <c r="T62" i="78"/>
  <c r="U62" i="149"/>
  <c r="T62" i="149"/>
  <c r="T62" i="251"/>
  <c r="U62" i="251"/>
  <c r="U62" i="67"/>
  <c r="T62" i="67"/>
  <c r="T62" i="197"/>
  <c r="U62" i="197"/>
  <c r="U62" i="210"/>
  <c r="T62" i="210"/>
  <c r="U62" i="77"/>
  <c r="T62" i="77"/>
  <c r="U62" i="190"/>
  <c r="T62" i="190"/>
  <c r="T62" i="11"/>
  <c r="U62" i="11"/>
  <c r="U62" i="111"/>
  <c r="T62" i="111"/>
  <c r="U62" i="238"/>
  <c r="T62" i="238"/>
  <c r="T62" i="203"/>
  <c r="U62" i="203"/>
  <c r="T62" i="26"/>
  <c r="U62" i="26"/>
  <c r="U62" i="22"/>
  <c r="T62" i="22"/>
  <c r="U62" i="69"/>
  <c r="T62" i="69"/>
  <c r="T62" i="34"/>
  <c r="U62" i="34"/>
  <c r="T62" i="173"/>
  <c r="U62" i="173"/>
  <c r="U62" i="139"/>
  <c r="T62" i="139"/>
  <c r="U62" i="233"/>
  <c r="T62" i="233"/>
  <c r="U62" i="146"/>
  <c r="T62" i="146"/>
  <c r="T62" i="43"/>
  <c r="U62" i="43"/>
  <c r="U62" i="123"/>
  <c r="T62" i="123"/>
  <c r="T62" i="68"/>
  <c r="U62" i="68"/>
  <c r="T62" i="28"/>
  <c r="U62" i="28"/>
  <c r="U62" i="18"/>
  <c r="T62" i="18"/>
  <c r="U62" i="229"/>
  <c r="T62" i="229"/>
  <c r="T62" i="247"/>
  <c r="U62" i="247"/>
  <c r="U62" i="249"/>
  <c r="T62" i="249"/>
  <c r="T62" i="9"/>
  <c r="U62" i="9"/>
  <c r="U62" i="127"/>
  <c r="T62" i="127"/>
  <c r="T62" i="6"/>
  <c r="U62" i="6"/>
  <c r="U62" i="236"/>
  <c r="T62" i="236"/>
  <c r="T62" i="37"/>
  <c r="U62" i="37"/>
  <c r="T62" i="187"/>
  <c r="U62" i="187"/>
  <c r="U62" i="110"/>
  <c r="T62" i="110"/>
  <c r="U62" i="193"/>
  <c r="T62" i="193"/>
  <c r="T62" i="17"/>
  <c r="U62" i="17"/>
  <c r="U62" i="10"/>
  <c r="T62" i="10"/>
  <c r="U62" i="163"/>
  <c r="T62" i="163"/>
  <c r="T62" i="217"/>
  <c r="U62" i="217"/>
  <c r="T62" i="35"/>
  <c r="U62" i="35"/>
  <c r="U62" i="194"/>
  <c r="T62" i="194"/>
  <c r="T62" i="88"/>
  <c r="U62" i="88"/>
  <c r="T62" i="186"/>
  <c r="U62" i="186"/>
  <c r="U62" i="135"/>
  <c r="T62" i="135"/>
  <c r="T62" i="224"/>
  <c r="U62" i="224"/>
  <c r="U62" i="114"/>
  <c r="T62" i="114"/>
  <c r="T62" i="50"/>
  <c r="U62" i="50"/>
  <c r="U62" i="99"/>
  <c r="T62" i="99"/>
  <c r="U62" i="222"/>
  <c r="T62" i="222"/>
  <c r="T62" i="52"/>
  <c r="U62" i="52"/>
  <c r="U62" i="82"/>
  <c r="T62" i="82"/>
  <c r="U62" i="71"/>
  <c r="T62" i="71"/>
  <c r="U62" i="151"/>
  <c r="T62" i="151"/>
  <c r="U62" i="95"/>
  <c r="T62" i="95"/>
  <c r="T62" i="220"/>
  <c r="U62" i="220"/>
  <c r="T62" i="3"/>
  <c r="U62" i="3"/>
  <c r="U62" i="83"/>
  <c r="T62" i="83"/>
  <c r="U62" i="147"/>
  <c r="T62" i="147"/>
  <c r="T62" i="228"/>
  <c r="U62" i="228"/>
  <c r="T62" i="29"/>
  <c r="U62" i="29"/>
  <c r="U62" i="144"/>
  <c r="T62" i="144"/>
  <c r="U62" i="14"/>
  <c r="T62" i="14"/>
  <c r="T62" i="56"/>
  <c r="U62" i="56"/>
  <c r="U62" i="196"/>
  <c r="T62" i="196"/>
  <c r="T62" i="39"/>
  <c r="U62" i="39"/>
  <c r="U62" i="136"/>
  <c r="T62" i="136"/>
  <c r="T62" i="195"/>
  <c r="U62" i="195"/>
  <c r="U62" i="93"/>
  <c r="T62" i="93"/>
  <c r="T62" i="5"/>
  <c r="U62" i="5"/>
  <c r="U62" i="176"/>
  <c r="T62" i="176"/>
  <c r="U62" i="81"/>
  <c r="T62" i="81"/>
  <c r="T62" i="239"/>
  <c r="U62" i="239"/>
  <c r="U62" i="242"/>
  <c r="T62" i="242"/>
  <c r="T62" i="167"/>
  <c r="U62" i="167"/>
  <c r="T62" i="76"/>
  <c r="U62" i="76"/>
  <c r="U62" i="240"/>
  <c r="T62" i="240"/>
  <c r="T62" i="57"/>
  <c r="U62" i="57"/>
  <c r="T62" i="31"/>
  <c r="U62" i="31"/>
  <c r="T62" i="30"/>
  <c r="U62" i="30"/>
  <c r="U62" i="188"/>
  <c r="T62" i="188"/>
  <c r="U62" i="180"/>
  <c r="T62" i="180"/>
  <c r="T62" i="53"/>
  <c r="U62" i="53"/>
  <c r="U62" i="73"/>
  <c r="T62" i="73"/>
  <c r="T62" i="42"/>
  <c r="U62" i="42"/>
  <c r="T62" i="254"/>
  <c r="U62" i="254"/>
  <c r="T62" i="252"/>
  <c r="U62" i="252"/>
  <c r="T62" i="169"/>
  <c r="U62" i="169"/>
  <c r="U62" i="75"/>
  <c r="T62" i="75"/>
  <c r="T62" i="15"/>
  <c r="U62" i="15"/>
  <c r="U62" i="192"/>
  <c r="T62" i="192"/>
  <c r="T62" i="92"/>
  <c r="U62" i="92"/>
  <c r="T62" i="161"/>
  <c r="U62" i="161"/>
  <c r="T62" i="32"/>
  <c r="U62" i="32"/>
  <c r="U62" i="155"/>
  <c r="T62" i="155"/>
  <c r="U62" i="202"/>
  <c r="T62" i="202"/>
  <c r="T62" i="227"/>
  <c r="U62" i="227"/>
  <c r="U62" i="250"/>
  <c r="T62" i="250"/>
  <c r="T62" i="175"/>
  <c r="U62" i="175"/>
  <c r="U62" i="172"/>
  <c r="T62" i="172"/>
  <c r="T62" i="45"/>
  <c r="U62" i="45"/>
  <c r="T62" i="168"/>
  <c r="U62" i="168"/>
  <c r="U62" i="150"/>
  <c r="T62" i="150"/>
  <c r="U62" i="212"/>
  <c r="T62" i="212"/>
  <c r="U62" i="156"/>
  <c r="T62" i="156"/>
  <c r="T62" i="215"/>
  <c r="U62" i="215"/>
  <c r="U62" i="218"/>
  <c r="T62" i="218"/>
  <c r="T62" i="1"/>
  <c r="U62" i="1"/>
  <c r="U62" i="138"/>
  <c r="T62" i="138"/>
  <c r="T62" i="4"/>
  <c r="U62" i="4"/>
  <c r="U62" i="154"/>
  <c r="T62" i="154"/>
  <c r="U62" i="8"/>
  <c r="T62" i="8"/>
  <c r="T62" i="179"/>
  <c r="U62" i="179"/>
  <c r="U62" i="90"/>
  <c r="T62" i="90"/>
  <c r="T62" i="185"/>
  <c r="U62" i="185"/>
  <c r="U62" i="117"/>
  <c r="T62" i="117"/>
  <c r="U62" i="159"/>
  <c r="T62" i="159"/>
  <c r="U62" i="143"/>
  <c r="T62" i="143"/>
  <c r="T62" i="209"/>
  <c r="U62" i="209"/>
  <c r="U62" i="133"/>
  <c r="T62" i="133"/>
  <c r="U62" i="119"/>
  <c r="T62" i="119"/>
  <c r="U62" i="165"/>
  <c r="T62" i="165"/>
  <c r="U62" i="116"/>
  <c r="T62" i="116"/>
  <c r="U62" i="109"/>
  <c r="T62" i="109"/>
  <c r="U62" i="74"/>
  <c r="T62" i="74"/>
  <c r="U62" i="160"/>
  <c r="T62" i="160"/>
  <c r="U62" i="152"/>
  <c r="T62" i="152"/>
  <c r="U62" i="2"/>
  <c r="T62" i="2"/>
  <c r="T62" i="145"/>
  <c r="U62" i="145"/>
  <c r="T62" i="213"/>
  <c r="U62" i="213"/>
  <c r="T62" i="21"/>
  <c r="U62" i="21"/>
  <c r="T62" i="66"/>
  <c r="U62" i="66"/>
  <c r="T62" i="153"/>
  <c r="U62" i="153"/>
  <c r="U62" i="102"/>
  <c r="T62" i="102"/>
  <c r="U62" i="137"/>
  <c r="T62" i="137"/>
  <c r="T62" i="201"/>
  <c r="U62" i="201"/>
  <c r="U62" i="214"/>
  <c r="T62" i="214"/>
  <c r="U62" i="219"/>
  <c r="T62" i="219"/>
  <c r="U62" i="245"/>
  <c r="T62" i="245"/>
  <c r="T62" i="48"/>
  <c r="U62" i="48"/>
  <c r="U62" i="141"/>
  <c r="T62" i="141"/>
  <c r="T62" i="178"/>
  <c r="U62" i="178"/>
  <c r="U62" i="216"/>
  <c r="T62" i="216"/>
  <c r="T62" i="257"/>
  <c r="U62" i="257"/>
  <c r="U62" i="162"/>
  <c r="T62" i="162"/>
  <c r="T62" i="230"/>
  <c r="U62" i="230"/>
  <c r="T62" i="100"/>
  <c r="U62" i="100"/>
  <c r="U62" i="221"/>
  <c r="T62" i="221"/>
  <c r="U62" i="89"/>
  <c r="T62" i="89"/>
  <c r="U62" i="142"/>
  <c r="T62" i="142"/>
  <c r="U62" i="106"/>
  <c r="T62" i="106"/>
  <c r="T62" i="58"/>
  <c r="U62" i="58"/>
  <c r="U62" i="124"/>
  <c r="T62" i="124"/>
  <c r="U62" i="79"/>
  <c r="T62" i="79"/>
  <c r="U62" i="121"/>
  <c r="T62" i="121"/>
  <c r="U62" i="191"/>
  <c r="T62" i="191"/>
  <c r="U62" i="87"/>
  <c r="T62" i="87"/>
  <c r="T62" i="55"/>
  <c r="U62" i="55"/>
  <c r="U62" i="164"/>
  <c r="T62" i="164"/>
  <c r="T62" i="27"/>
  <c r="U62" i="27"/>
  <c r="T62" i="49"/>
  <c r="U62" i="49"/>
  <c r="U62" i="107"/>
  <c r="T62" i="107"/>
  <c r="U62" i="243"/>
  <c r="T62" i="243"/>
  <c r="U62" i="91"/>
  <c r="T62" i="91"/>
  <c r="T62" i="33"/>
  <c r="U62" i="33"/>
  <c r="U62" i="112"/>
  <c r="T62" i="112"/>
  <c r="T62" i="23"/>
  <c r="U62" i="23"/>
  <c r="U62" i="130"/>
  <c r="T62" i="130"/>
  <c r="U62" i="206"/>
  <c r="T62" i="206"/>
  <c r="U62" i="200"/>
  <c r="T62" i="200"/>
  <c r="T62" i="41"/>
  <c r="U62" i="41"/>
  <c r="T62" i="84"/>
  <c r="U62" i="84"/>
  <c r="U62" i="204"/>
  <c r="T62" i="204"/>
  <c r="U62" i="118"/>
  <c r="T62" i="118"/>
  <c r="U62" i="170"/>
  <c r="T62" i="170"/>
  <c r="U62" i="131"/>
  <c r="T62" i="131"/>
  <c r="U62" i="189"/>
  <c r="T62" i="189"/>
  <c r="T62" i="38"/>
  <c r="U62" i="38"/>
  <c r="T62" i="54"/>
  <c r="U62" i="54"/>
  <c r="U62" i="85"/>
  <c r="T62" i="85"/>
  <c r="U62" i="231"/>
  <c r="T62" i="231"/>
  <c r="T62" i="13"/>
  <c r="U62" i="13"/>
  <c r="T62" i="72"/>
  <c r="U62" i="72"/>
  <c r="T62" i="64"/>
  <c r="U62" i="64"/>
  <c r="U62" i="70"/>
  <c r="T62" i="70"/>
  <c r="U62" i="104"/>
  <c r="T62" i="104"/>
  <c r="U62" i="226"/>
  <c r="T62" i="226"/>
  <c r="U62" i="125"/>
  <c r="T62" i="125"/>
  <c r="U62" i="132"/>
  <c r="T62" i="132"/>
  <c r="U62" i="246"/>
  <c r="T62" i="246"/>
  <c r="U62" i="126"/>
  <c r="T62" i="126"/>
  <c r="T62" i="36"/>
  <c r="U62" i="36"/>
  <c r="T62" i="19"/>
  <c r="U62" i="19"/>
  <c r="T62" i="207"/>
  <c r="U62" i="207"/>
  <c r="T62" i="60"/>
  <c r="U62" i="60"/>
  <c r="U62" i="12"/>
  <c r="T62" i="12"/>
  <c r="T62" i="40"/>
  <c r="U62" i="40"/>
  <c r="T62" i="234"/>
  <c r="U62" i="234"/>
  <c r="U62" i="86"/>
  <c r="T62" i="86"/>
  <c r="U62" i="166"/>
  <c r="T62" i="166"/>
  <c r="T62" i="171"/>
  <c r="U62" i="171"/>
  <c r="T62" i="25"/>
  <c r="U62" i="25"/>
  <c r="T62" i="177"/>
  <c r="U62" i="177"/>
  <c r="U62" i="105"/>
  <c r="T62" i="105"/>
  <c r="U62" i="122"/>
  <c r="T62" i="122"/>
  <c r="U62" i="225"/>
  <c r="T62" i="225"/>
  <c r="U62" i="223"/>
  <c r="T62" i="223"/>
  <c r="U62" i="20"/>
  <c r="T62" i="20"/>
  <c r="T62" i="248"/>
  <c r="U62" i="248"/>
  <c r="T62" i="62"/>
  <c r="U62" i="62"/>
  <c r="U62" i="98"/>
  <c r="T62" i="98"/>
  <c r="U62" i="113"/>
  <c r="T62" i="113"/>
  <c r="U62" i="258"/>
  <c r="T62" i="258"/>
  <c r="T62" i="80"/>
  <c r="U62" i="80"/>
  <c r="U62" i="115"/>
  <c r="T62" i="115"/>
  <c r="T62" i="24"/>
  <c r="U62" i="24"/>
  <c r="U62" i="94"/>
  <c r="T62" i="94"/>
  <c r="T62" i="205"/>
  <c r="U62" i="205"/>
  <c r="T62" i="7"/>
  <c r="U62" i="7"/>
  <c r="T62" i="63"/>
  <c r="U62" i="63"/>
  <c r="T62" i="237"/>
  <c r="U62" i="237"/>
  <c r="U62" i="16"/>
  <c r="T62" i="16"/>
  <c r="U62" i="148"/>
  <c r="T62" i="148"/>
  <c r="U62" i="120"/>
  <c r="T62" i="120"/>
  <c r="U62" i="140"/>
  <c r="T62" i="140"/>
  <c r="U62" i="182"/>
  <c r="T62" i="182"/>
  <c r="U62" i="108"/>
  <c r="T62" i="108"/>
  <c r="U62" i="157"/>
  <c r="T62" i="157"/>
  <c r="U62" i="174"/>
  <c r="T62" i="174"/>
  <c r="U62" i="134"/>
  <c r="T62" i="134"/>
  <c r="U62" i="184"/>
  <c r="T62" i="184"/>
  <c r="U62" i="235"/>
  <c r="T62" i="235"/>
  <c r="U62" i="101"/>
  <c r="T62" i="101"/>
  <c r="U62" i="198"/>
  <c r="T62" i="198"/>
  <c r="T62" i="47"/>
  <c r="U62" i="47"/>
  <c r="U62" i="208"/>
  <c r="T62" i="208"/>
  <c r="T62" i="211"/>
  <c r="U62" i="211"/>
  <c r="T62" i="46"/>
  <c r="U62" i="46"/>
  <c r="T62" i="61"/>
  <c r="U62" i="61"/>
  <c r="T62" i="51"/>
  <c r="U62" i="51"/>
  <c r="T62" i="59"/>
  <c r="U62" i="59"/>
  <c r="U62" i="253"/>
  <c r="T62" i="253"/>
  <c r="T62" i="65"/>
  <c r="U62" i="65"/>
  <c r="T62" i="183"/>
  <c r="U62" i="183"/>
  <c r="U62" i="128"/>
  <c r="T62" i="128"/>
  <c r="U62" i="103"/>
  <c r="T62" i="103"/>
  <c r="U62" i="255"/>
  <c r="T62" i="255"/>
  <c r="U62" i="158"/>
  <c r="T62" i="158"/>
  <c r="T62" i="44"/>
  <c r="U62" i="44"/>
  <c r="T62" i="181"/>
  <c r="U62" i="181"/>
</calcChain>
</file>

<file path=xl/sharedStrings.xml><?xml version="1.0" encoding="utf-8"?>
<sst xmlns="http://schemas.openxmlformats.org/spreadsheetml/2006/main" count="27606" uniqueCount="354">
  <si>
    <t>Figures Finalised as at 2022/08/09</t>
  </si>
  <si>
    <t/>
  </si>
  <si>
    <t>4th Quarter Ended 30 June 2022</t>
  </si>
  <si>
    <t>CONDITIONAL GRANTS TRANSFERRED FROM NATIONAL DEPARTMENTS AND ACTUAL PAYMENTS MADE BY MUNICIPALITIES: PRELIMINARY RESULTS</t>
  </si>
  <si>
    <t>Summary</t>
  </si>
  <si>
    <t>Y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</si>
  <si>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</si>
  <si>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</si>
  <si>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</si>
  <si>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</si>
  <si>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</si>
  <si>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</si>
  <si>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3rd to 4th Q</t>
  </si>
  <si>
    <t>% Changes for the 4th Q</t>
  </si>
  <si>
    <t>Approved Roll Over</t>
  </si>
  <si>
    <t>R thousands</t>
  </si>
  <si>
    <t>Division of revenue Act No. 16 of 2019</t>
  </si>
  <si>
    <t>Adjustment (Mid year)</t>
  </si>
  <si>
    <t>Other Adjustments</t>
  </si>
  <si>
    <t>Total Available 2021/22</t>
  </si>
  <si>
    <t>Approved payment schedule</t>
  </si>
  <si>
    <t>Transferred to municipalities for direct grants</t>
  </si>
  <si>
    <t>Actual expenditure National Department by 30 September 2021</t>
  </si>
  <si>
    <t>Actual expenditure by municipalities by 30 September 2021</t>
  </si>
  <si>
    <t>Actual expenditure National Department by 31 December 2021</t>
  </si>
  <si>
    <t>Actual expenditure by municipalities by 31 December 2021</t>
  </si>
  <si>
    <t>Actual expenditure National Department by 31 March 2022</t>
  </si>
  <si>
    <t>Actual expenditure by municipalities by 31 March 2022</t>
  </si>
  <si>
    <t>Actual expenditure National Department by 30 June 2022</t>
  </si>
  <si>
    <t>Actual expenditure by municipalities by 30 June 2022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</si>
  <si>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</si>
  <si>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</si>
  <si>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</si>
  <si>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</si>
  <si>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</si>
  <si>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Direct Transfers</t>
  </si>
  <si>
    <t>Infrastructure</t>
  </si>
  <si>
    <t>Municipal Infrastructure Grant</t>
  </si>
  <si>
    <t>Public Transport Infrastructure Grant</t>
  </si>
  <si>
    <t>Public Transport Network Grant</t>
  </si>
  <si>
    <t>Integrated National Electrification Programme (Municipal) Grant</t>
  </si>
  <si>
    <t>Neighbourhood Development Partnership Grant (Capital Grant)</t>
  </si>
  <si>
    <t>2010 FIFA World Cup Stadiums Development Grant</t>
  </si>
  <si>
    <t>Rural Road Assets Management Systems Grant</t>
  </si>
  <si>
    <t>Municipal Drought Relief Grant</t>
  </si>
  <si>
    <t>Municipal Water Infrastructure Grant</t>
  </si>
  <si>
    <t>Rural Household Infrastructure Grant</t>
  </si>
  <si>
    <t>Municipal Disaster Recovery Grant</t>
  </si>
  <si>
    <t>Integrated City Development Grant</t>
  </si>
  <si>
    <t>Regional Bulk Infrastructure Grant (Schedule 5B)</t>
  </si>
  <si>
    <t>Water Services Infrastructure Grant (Schedule 5B)</t>
  </si>
  <si>
    <t>Municipal Emergency Housing Grant</t>
  </si>
  <si>
    <t>Integrated Urban Development Grant</t>
  </si>
  <si>
    <t>Metro Informal Settlements Partnership Grant</t>
  </si>
  <si>
    <t>Capacity and Others</t>
  </si>
  <si>
    <t>2010 FIFA World Cup Host City Operating Grant</t>
  </si>
  <si>
    <t>Programme and Project Preperation Support Grant</t>
  </si>
  <si>
    <t>Local Government Financial Management Grant</t>
  </si>
  <si>
    <t>Municipal Systems Improvement Grant</t>
  </si>
  <si>
    <t>Expanded Public Works Programme Integrated Grant (Municipality)</t>
  </si>
  <si>
    <t>Infrastructure Skills Development Grant</t>
  </si>
  <si>
    <t>Water Services Operating Subsidy Grant</t>
  </si>
  <si>
    <t>Energy Efficiency and Demand Side Management</t>
  </si>
  <si>
    <t>Municipal Disaster Grant</t>
  </si>
  <si>
    <t>2013 Africa Cup of Nations Host City Operating Grant</t>
  </si>
  <si>
    <t>2014 African Nations Championship Host City Operating Grant</t>
  </si>
  <si>
    <t>Public Transport Network Operations Grant</t>
  </si>
  <si>
    <t>Municipal Human Settlements Capacity Grant</t>
  </si>
  <si>
    <t>Municipal Demarcation Transition Grant (Schedule 5B)</t>
  </si>
  <si>
    <t>Indirect Transfers</t>
  </si>
  <si>
    <t>Regional Bulk Infrastructure Grant</t>
  </si>
  <si>
    <t>Integrated National Electrification Programme (Eskom) Grant</t>
  </si>
  <si>
    <t>Neighbourhood Development Partnership Grant (Technical Assistance)</t>
  </si>
  <si>
    <t>Backlogs in Water and Sanitation at Clinics and Schools</t>
  </si>
  <si>
    <t>Backlogs in the Electrification of Clinics and Schools</t>
  </si>
  <si>
    <t>Rural Household Infrastructure Grant (Indirect)</t>
  </si>
  <si>
    <t>Municipal Water Infrastructure Grant (Indirect)</t>
  </si>
  <si>
    <t>Bucket Eradication Programme Grant</t>
  </si>
  <si>
    <t>Water Services Infrastructure Grant (Schedule 6B)</t>
  </si>
  <si>
    <t>Energy Efficiency and Demand Side Management (Eskom)</t>
  </si>
  <si>
    <t>Water Services Operating Subsidy Grant (Indirect)</t>
  </si>
  <si>
    <t>Municipal Systems Improvement Grant (Schedule 6B)</t>
  </si>
  <si>
    <t>Municipal Demarcation Transition Grant (Schedule 6B)</t>
  </si>
  <si>
    <t>Total</t>
  </si>
  <si>
    <t>Grants excluded from the publication</t>
  </si>
  <si>
    <t>Urban Settlement Development Grant</t>
  </si>
  <si>
    <t>Finance Mangement Grant: Technical Programme</t>
  </si>
  <si>
    <t>Total as per DoRA</t>
  </si>
  <si>
    <t>EASTERN CAPE: BUFFALO CITY (BUF)</t>
  </si>
  <si>
    <t>WESTERN CAPE: CAPE TOWN (CPT)</t>
  </si>
  <si>
    <t>WESTERN CAPE: WEST COAST (DC1)</t>
  </si>
  <si>
    <t>EASTERN CAPE: SARAH BAARTMAN (DC10)</t>
  </si>
  <si>
    <t>EASTERN CAPE: AMATHOLE (DC12)</t>
  </si>
  <si>
    <t>EASTERN CAPE: CHRIS HANI (DC13)</t>
  </si>
  <si>
    <t>EASTERN CAPE: JOE GQABI (DC14)</t>
  </si>
  <si>
    <t>EASTERN CAPE: O R TAMBO (DC15)</t>
  </si>
  <si>
    <t>FREE STATE: XHARIEP (DC16)</t>
  </si>
  <si>
    <t>FREE STATE: LEJWELEPUTSWA (DC18)</t>
  </si>
  <si>
    <t>FREE STATE: THABO MOFUTSANYANA (DC19)</t>
  </si>
  <si>
    <t>WESTERN CAPE: CAPE WINELANDS DM (DC2)</t>
  </si>
  <si>
    <t>FREE STATE: FEZILE DABI (DC20)</t>
  </si>
  <si>
    <t>KWAZULU-NATAL: UGU (DC21)</t>
  </si>
  <si>
    <t>KWAZULU-NATAL: UMGUNGUNDLOVU (DC22)</t>
  </si>
  <si>
    <t>KWAZULU-NATAL: UTHUKELA (DC23)</t>
  </si>
  <si>
    <t>KWAZULU-NATAL: UMZINYATHI (DC24)</t>
  </si>
  <si>
    <t>KWAZULU-NATAL: AMAJUBA (DC25)</t>
  </si>
  <si>
    <t>KWAZULU-NATAL: ZULULAND (DC26)</t>
  </si>
  <si>
    <t>KWAZULU-NATAL: UMKHANYAKUDE (DC27)</t>
  </si>
  <si>
    <t>KWAZULU-NATAL: KING CETSHWAYO (DC28)</t>
  </si>
  <si>
    <t>KWAZULU-NATAL: ILEMBE (DC29)</t>
  </si>
  <si>
    <t>WESTERN CAPE: OVERBERG (DC3)</t>
  </si>
  <si>
    <t>MPUMALANGA: GERT SIBANDE (DC30)</t>
  </si>
  <si>
    <t>MPUMALANGA: NKANGALA (DC31)</t>
  </si>
  <si>
    <t>MPUMALANGA: EHLANZENI (DC32)</t>
  </si>
  <si>
    <t>LIMPOPO: MOPANI (DC33)</t>
  </si>
  <si>
    <t>LIMPOPO: VHEMBE (DC34)</t>
  </si>
  <si>
    <t>LIMPOPO: CAPRICORN (DC35)</t>
  </si>
  <si>
    <t>LIMPOPO: WATERBERG (DC36)</t>
  </si>
  <si>
    <t>NORTH WEST: BOJANALA PLATINUM (DC37)</t>
  </si>
  <si>
    <t>NORTH WEST: NGAKA MODIRI MOLEMA (DC38)</t>
  </si>
  <si>
    <t>NORTH WEST: DR RUTH SEGOMOTSI MOMPATI (DC39)</t>
  </si>
  <si>
    <t>WESTERN CAPE: GARDEN ROUTE (DC4)</t>
  </si>
  <si>
    <t>NORTH WEST: DR KENNETH KAUNDA (DC40)</t>
  </si>
  <si>
    <t>GAUTENG: SEDIBENG (DC42)</t>
  </si>
  <si>
    <t>KWAZULU-NATAL: HARRY GWALA (DC43)</t>
  </si>
  <si>
    <t>EASTERN CAPE: ALFRED NZO (DC44)</t>
  </si>
  <si>
    <t>NORTHERN CAPE: JOHN TAOLO GAETSEWE (DC45)</t>
  </si>
  <si>
    <t>LIMPOPO: SEKHUKHUNE (DC47)</t>
  </si>
  <si>
    <t>GAUTENG: WEST RAND (DC48)</t>
  </si>
  <si>
    <t>WESTERN CAPE: CENTRAL KAROO (DC5)</t>
  </si>
  <si>
    <t>NORTHERN CAPE: NAMAKWA (DC6)</t>
  </si>
  <si>
    <t>NORTHERN CAPE: PIXLEY KA SEME (NC) (DC7)</t>
  </si>
  <si>
    <t>NORTHERN CAPE: Z F MGCAWU (DC8)</t>
  </si>
  <si>
    <t>NORTHERN CAPE: FRANCES BAARD (DC9)</t>
  </si>
  <si>
    <t>EASTERN CAPE: DR BEYERS NAUDE (EC101)</t>
  </si>
  <si>
    <t>EASTERN CAPE: BLUE CRANE ROUTE (EC102)</t>
  </si>
  <si>
    <t>EASTERN CAPE: MAKANA (EC104)</t>
  </si>
  <si>
    <t>EASTERN CAPE: NDLAMBE (EC105)</t>
  </si>
  <si>
    <t>EASTERN CAPE: SUNDAYS RIVER VALLEY (EC106)</t>
  </si>
  <si>
    <t>EASTERN CAPE: KOUGA (EC108)</t>
  </si>
  <si>
    <t>EASTERN CAPE: KOU-KAMMA (EC109)</t>
  </si>
  <si>
    <t>EASTERN CAPE: MBHASHE (EC121)</t>
  </si>
  <si>
    <t>EASTERN CAPE: MNQUMA (EC122)</t>
  </si>
  <si>
    <t>EASTERN CAPE: GREAT KEI (EC123)</t>
  </si>
  <si>
    <t>EASTERN CAPE: AMAHLATHI (EC124)</t>
  </si>
  <si>
    <t>EASTERN CAPE: NGQUSHWA (EC126)</t>
  </si>
  <si>
    <t>EASTERN CAPE: RAYMOND MHLABA (EC129)</t>
  </si>
  <si>
    <t>EASTERN CAPE: INXUBA YETHEMBA (EC131)</t>
  </si>
  <si>
    <t>EASTERN CAPE: INTSIKA YETHU (EC135)</t>
  </si>
  <si>
    <t>EASTERN CAPE: EMALAHLENI (EC) (EC136)</t>
  </si>
  <si>
    <t>EASTERN CAPE: ENGCOBO (EC137)</t>
  </si>
  <si>
    <t>EASTERN CAPE: SAKHISIZWE (EC138)</t>
  </si>
  <si>
    <t>EASTERN CAPE: ENOCH MGIJIMA (EC139)</t>
  </si>
  <si>
    <t>EASTERN CAPE: ELUNDINI (EC141)</t>
  </si>
  <si>
    <t>EASTERN CAPE: SENQU (EC142)</t>
  </si>
  <si>
    <t>EASTERN CAPE: WALTER SISULU (EC145)</t>
  </si>
  <si>
    <t>EASTERN CAPE: NGQUZA HILLS (EC153)</t>
  </si>
  <si>
    <t>EASTERN CAPE: PORT ST JOHNS (EC154)</t>
  </si>
  <si>
    <t>EASTERN CAPE: NYANDENI (EC155)</t>
  </si>
  <si>
    <t>EASTERN CAPE: MHLONTLO (EC156)</t>
  </si>
  <si>
    <t>EASTERN CAPE: KING SABATA DALINDYEBO (EC157)</t>
  </si>
  <si>
    <t>EASTERN CAPE: MATATIELE (EC441)</t>
  </si>
  <si>
    <t>EASTERN CAPE: UMZIMVUBU (EC442)</t>
  </si>
  <si>
    <t>EASTERN CAPE: WINNIE MADIKIZELA-MANDELA (EC443)</t>
  </si>
  <si>
    <t>EASTERN CAPE: NTABANKULU (EC444)</t>
  </si>
  <si>
    <t>GAUTENG: CITY OF EKURHULENI (EKU)</t>
  </si>
  <si>
    <t>KWAZULU-NATAL: ETHEKWINI (ETH)</t>
  </si>
  <si>
    <t>FREE STATE: LETSEMENG (FS161)</t>
  </si>
  <si>
    <t>FREE STATE: KOPANONG (FS162)</t>
  </si>
  <si>
    <t>FREE STATE: MOHOKARE (FS163)</t>
  </si>
  <si>
    <t>FREE STATE: MASILONYANA (FS181)</t>
  </si>
  <si>
    <t>FREE STATE: TOKOLOGO (FS182)</t>
  </si>
  <si>
    <t>FREE STATE: TSWELOPELE (FS183)</t>
  </si>
  <si>
    <t>FREE STATE: MATJHABENG (FS184)</t>
  </si>
  <si>
    <t>FREE STATE: NALA (FS185)</t>
  </si>
  <si>
    <t>FREE STATE: SETSOTO (FS191)</t>
  </si>
  <si>
    <t>FREE STATE: DIHLABENG (FS192)</t>
  </si>
  <si>
    <t>FREE STATE: NKETOANA (FS193)</t>
  </si>
  <si>
    <t>FREE STATE: MALUTI-A-PHOFUNG (FS194)</t>
  </si>
  <si>
    <t>FREE STATE: PHUMELELA (FS195)</t>
  </si>
  <si>
    <t>FREE STATE: MANTSOPA (FS196)</t>
  </si>
  <si>
    <t>FREE STATE: MOQHAKA (FS201)</t>
  </si>
  <si>
    <t>FREE STATE: NGWATHE (FS203)</t>
  </si>
  <si>
    <t>FREE STATE: METSIMAHOLO (FS204)</t>
  </si>
  <si>
    <t>FREE STATE: MAFUBE (FS205)</t>
  </si>
  <si>
    <t>GAUTENG: EMFULENI (GT421)</t>
  </si>
  <si>
    <t>GAUTENG: MIDVAAL (GT422)</t>
  </si>
  <si>
    <t>GAUTENG: LESEDI (GT423)</t>
  </si>
  <si>
    <t>GAUTENG: MOGALE CITY (GT481)</t>
  </si>
  <si>
    <t>GAUTENG: MERAFONG CITY (GT484)</t>
  </si>
  <si>
    <t>GAUTENG: RAND WEST CITY (GT485)</t>
  </si>
  <si>
    <t>GAUTENG: CITY OF JOHANNESBURG (JHB)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</si>
  <si>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</si>
  <si>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</si>
  <si>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</si>
  <si>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</si>
  <si>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</si>
  <si>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</si>
  <si>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</si>
  <si>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</si>
  <si>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</si>
  <si>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</si>
  <si>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</si>
  <si>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OKHAHLAMBA (KZN235)</t>
  </si>
  <si>
    <t>KWAZULU-NATAL: INKOSI LANGALIBALELE (KZN237)</t>
  </si>
  <si>
    <t>KWAZULU-NATAL: ALFRED DUMA (KZN238)</t>
  </si>
  <si>
    <t>KWAZULU-NATAL: ENDUMENI (KZN241)</t>
  </si>
  <si>
    <t>KWAZULU-NATAL: NQUTHU (KZN242)</t>
  </si>
  <si>
    <t>KWAZULU-NATAL: MSINGA (KZN244)</t>
  </si>
  <si>
    <t>KWAZULU-NATAL: UMVOTI (KZN245)</t>
  </si>
  <si>
    <t>KWAZULU-NATAL: NEWCASTLE (KZN252)</t>
  </si>
  <si>
    <t>KWAZULU-NATAL: EMADLANGENI (KZN253)</t>
  </si>
  <si>
    <t>KWAZULU-NATAL: DANNHAUSER (KZN254)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</si>
  <si>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</si>
  <si>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</si>
  <si>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</si>
  <si>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</si>
  <si>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</si>
  <si>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</si>
  <si>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</si>
  <si>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</si>
  <si>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</si>
  <si>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</si>
  <si>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</si>
  <si>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</si>
  <si>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</si>
  <si>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</si>
  <si>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MANDENI (KZN291)</t>
  </si>
  <si>
    <t>KWAZULU-NATAL: KWADUKUZA (KZN292)</t>
  </si>
  <si>
    <t>KWAZULU-NATAL: NDWEDWE (KZN293)</t>
  </si>
  <si>
    <t>KWAZULU-NATAL: MAPHUMULO (KZN294)</t>
  </si>
  <si>
    <t>KWAZULU-NATAL: GREATER KOKSTAD (KZN433)</t>
  </si>
  <si>
    <t>KWAZULU-NATAL: UBUHLEBEZWE (KZN434)</t>
  </si>
  <si>
    <t>KWAZULU-NATAL: UMZIMKHULU (KZN435)</t>
  </si>
  <si>
    <t>KWAZULU-NATAL: DR NKOSAZANA DLAMINI ZUMA (KZN436)</t>
  </si>
  <si>
    <t>LIMPOPO: GREATER GIYANI (LIM331)</t>
  </si>
  <si>
    <t>LIMPOPO: GREATER LETABA (LIM332)</t>
  </si>
  <si>
    <t>LIMPOPO: GREATER TZANEEN (LIM333)</t>
  </si>
  <si>
    <t>LIMPOPO: BA-PHALABORWA (LIM334)</t>
  </si>
  <si>
    <t>LIMPOPO: MARULENG (LIM335)</t>
  </si>
  <si>
    <t>LIMPOPO: MUSINA (LIM341)</t>
  </si>
  <si>
    <t>LIMPOPO: THULAMELA (LIM343)</t>
  </si>
  <si>
    <t>LIMPOPO: MAKHADO (LIM344)</t>
  </si>
  <si>
    <t>LIMPOPO: COLLINS CHABANE (LIM345)</t>
  </si>
  <si>
    <t>LIMPOPO: BLOUBERG (LIM351)</t>
  </si>
  <si>
    <t>LIMPOPO: MOLEMOLE (LIM353)</t>
  </si>
  <si>
    <t>LIMPOPO: POLOKWANE (LIM354)</t>
  </si>
  <si>
    <t>LIMPOPO: LEPELLE-NKUMPI (LIM355)</t>
  </si>
  <si>
    <t>LIMPOPO: THABAZIMBI (LIM361)</t>
  </si>
  <si>
    <t>LIMPOPO: LEPHALALE (LIM362)</t>
  </si>
  <si>
    <t>LIMPOPO: BELA BELA (LIM366)</t>
  </si>
  <si>
    <t>LIMPOPO: MOGALAKWENA (LIM367)</t>
  </si>
  <si>
    <t>LIMPOPO: MODIMOLLE-MOOKGOPONG (LIM368)</t>
  </si>
  <si>
    <t>LIMPOPO: EPHRAIM MOGALE (LIM471)</t>
  </si>
  <si>
    <t>LIMPOPO: ELIAS MOTSOALEDI (LIM472)</t>
  </si>
  <si>
    <t>LIMPOPO: MAKHUDUTHAMAGA (LIM473)</t>
  </si>
  <si>
    <t>LIMPOPO: TUBATSE FETAKGOMO (LIM476)</t>
  </si>
  <si>
    <t>FREE STATE: MANGAUNG (MAN)</t>
  </si>
  <si>
    <t>MPUMALANGA: ALBERT LUTHULI (MP301)</t>
  </si>
  <si>
    <t>MPUMALANGA: MSUKALIGWA (MP302)</t>
  </si>
  <si>
    <t>MPUMALANGA: MKHONDO (MP303)</t>
  </si>
  <si>
    <t>MPUMALANGA: PIXLEY KA SEME (MP) (MP304)</t>
  </si>
  <si>
    <t>MPUMALANGA: LEKWA (MP305)</t>
  </si>
  <si>
    <t>MPUMALANGA: DIPALESENG (MP306)</t>
  </si>
  <si>
    <t>MPUMALANGA: GOVAN MBEKI (MP307)</t>
  </si>
  <si>
    <t>MPUMALANGA: VICTOR KHANYE (MP311)</t>
  </si>
  <si>
    <t>MPUMALANGA: EMALAHLENI (MP) (MP312)</t>
  </si>
  <si>
    <t>MPUMALANGA: STEVE TSHWETE (MP313)</t>
  </si>
  <si>
    <t>MPUMALANGA: EMAKHAZENI (MP314)</t>
  </si>
  <si>
    <t>MPUMALANGA: THEMBISILE HANI (MP315)</t>
  </si>
  <si>
    <t>MPUMALANGA: DR J.S. MOROKA (MP316)</t>
  </si>
  <si>
    <t>MPUMALANGA: THABA CHWEU (MP321)</t>
  </si>
  <si>
    <t>MPUMALANGA: NKOMAZI (MP324)</t>
  </si>
  <si>
    <t>MPUMALANGA: BUSHBUCKRIDGE (MP325)</t>
  </si>
  <si>
    <t>MPUMALANGA: CITY OF MBOMBELA (MP326)</t>
  </si>
  <si>
    <t>NORTHERN CAPE: RICHTERSVELD (NC061)</t>
  </si>
  <si>
    <t>NORTHERN CAPE: NAMA KHOI (NC062)</t>
  </si>
  <si>
    <t>NORTHERN CAPE: KAMIESBERG (NC064)</t>
  </si>
  <si>
    <t>NORTHERN CAPE: HANTAM (NC065)</t>
  </si>
  <si>
    <t>NORTHERN CAPE: KAROO HOOGLAND (NC066)</t>
  </si>
  <si>
    <t>NORTHERN CAPE: KHAI-MA (NC067)</t>
  </si>
  <si>
    <t>NORTHERN CAPE: UBUNTU (NC071)</t>
  </si>
  <si>
    <t>NORTHERN CAPE: UMSOBOMVU (NC072)</t>
  </si>
  <si>
    <t>NORTHERN CAPE: EMTHANJENI (NC073)</t>
  </si>
  <si>
    <t>NORTHERN CAPE: KAREEBERG (NC074)</t>
  </si>
  <si>
    <t>NORTHERN CAPE: RENOSTERBERG (NC075)</t>
  </si>
  <si>
    <t>NORTHERN CAPE: THEMBELIHLE (NC076)</t>
  </si>
  <si>
    <t>NORTHERN CAPE: SIYATHEMBA (NC077)</t>
  </si>
  <si>
    <t>NORTHERN CAPE: SIYANCUMA (NC078)</t>
  </si>
  <si>
    <t>NORTHERN CAPE: !KAI! GARIB (NC082)</t>
  </si>
  <si>
    <t>NORTHERN CAPE: !KHEIS (NC084)</t>
  </si>
  <si>
    <t>NORTHERN CAPE: TSANTSABANE (NC085)</t>
  </si>
  <si>
    <t>NORTHERN CAPE: KGATELOPELE (NC086)</t>
  </si>
  <si>
    <t>NORTHERN CAPE: DAWID KRUIPER (NC087)</t>
  </si>
  <si>
    <t>NORTHERN CAPE: SOL PLAATJE (NC091)</t>
  </si>
  <si>
    <t>NORTHERN CAPE: DIKGATLONG (NC092)</t>
  </si>
  <si>
    <t>NORTHERN CAPE: MAGARENG (NC093)</t>
  </si>
  <si>
    <t>NORTHERN CAPE: PHOKWANE (NC094)</t>
  </si>
  <si>
    <t>NORTHERN CAPE: JOE MOROLONG (NC451)</t>
  </si>
  <si>
    <t>NORTHERN CAPE: GA-SEGONYANA (NC452)</t>
  </si>
  <si>
    <t>NORTHERN CAPE: GAMAGARA (NC453)</t>
  </si>
  <si>
    <t>EASTERN CAPE: NELSON MANDELA BAY (NMA)</t>
  </si>
  <si>
    <t>NORTH WEST: MORETELE (NW371)</t>
  </si>
  <si>
    <t>NORTH WEST: MADIBENG (NW372)</t>
  </si>
  <si>
    <t>NORTH WEST: RUSTENBURG (NW373)</t>
  </si>
  <si>
    <t>NORTH WEST: KGETLENGRIVIER (NW374)</t>
  </si>
  <si>
    <t>NORTH WEST: MOSES KOTANE (NW375)</t>
  </si>
  <si>
    <t>NORTH WEST: RATLOU (NW381)</t>
  </si>
  <si>
    <t>NORTH WEST: TSWAING (NW382)</t>
  </si>
  <si>
    <t>NORTH WEST: MAFIKENG (NW383)</t>
  </si>
  <si>
    <t>NORTH WEST: DITSOBOTLA (NW384)</t>
  </si>
  <si>
    <t>NORTH WEST: RAMOTSHERE MOILOA (NW385)</t>
  </si>
  <si>
    <t>NORTH WEST: NALEDI (NW) (NW392)</t>
  </si>
  <si>
    <t>NORTH WEST: MAMUSA (NW393)</t>
  </si>
  <si>
    <t>NORTH WEST: GREATER TAUNG (NW394)</t>
  </si>
  <si>
    <t>NORTH WEST: LEKWA-TEEMANE (NW396)</t>
  </si>
  <si>
    <t>NORTH WEST: KAGISANO-MOLOPO (NW397)</t>
  </si>
  <si>
    <t>NORTH WEST: CITY OF MATLOSANA (NW403)</t>
  </si>
  <si>
    <t>NORTH WEST: MAQUASSI HILLS (NW404)</t>
  </si>
  <si>
    <t>NORTH WEST: J B MARKS (NW405)</t>
  </si>
  <si>
    <t>GAUTENG: CITY OF TSHWANE (TSH)</t>
  </si>
  <si>
    <t>WESTERN CAPE: MATZIKAMA (WC011)</t>
  </si>
  <si>
    <t>WESTERN CAPE: CEDERBERG (WC012)</t>
  </si>
  <si>
    <t>WESTERN CAPE: BERGRIVIER (WC013)</t>
  </si>
  <si>
    <t>WESTERN CAPE: SALDANHA BAY (WC014)</t>
  </si>
  <si>
    <t>WESTERN CAPE: SWARTLAND (WC015)</t>
  </si>
  <si>
    <t>WESTERN CAPE: WITZENBERG (WC022)</t>
  </si>
  <si>
    <t>WESTERN CAPE: DRAKENSTEIN (WC023)</t>
  </si>
  <si>
    <t>WESTERN CAPE: STELLENBOSCH (WC024)</t>
  </si>
  <si>
    <t>WESTERN CAPE: BREEDE VALLEY (WC025)</t>
  </si>
  <si>
    <t>WESTERN CAPE: LANGEBERG (WC026)</t>
  </si>
  <si>
    <t>WESTERN CAPE: THEEWATERSKLOOF (WC031)</t>
  </si>
  <si>
    <t>WESTERN CAPE: OVERSTRAND (WC032)</t>
  </si>
  <si>
    <t>WESTERN CAPE: CAPE AGULHAS (WC033)</t>
  </si>
  <si>
    <t>WESTERN CAPE: SWELLENDAM (WC034)</t>
  </si>
  <si>
    <t>WESTERN CAPE: KANNALAND (WC041)</t>
  </si>
  <si>
    <t>WESTERN CAPE: HESSEQUA (WC042)</t>
  </si>
  <si>
    <t>WESTERN CAPE: MOSSEL BAY (WC043)</t>
  </si>
  <si>
    <t>WESTERN CAPE: GEORGE (WC044)</t>
  </si>
  <si>
    <t>WESTERN CAPE: OUDTSHOORN (WC045)</t>
  </si>
  <si>
    <t>WESTERN CAPE: BITOU (WC047)</t>
  </si>
  <si>
    <t>WESTERN CAPE: KNYSNA (WC048)</t>
  </si>
  <si>
    <t>WESTERN CAPE: LAINGSBURG (WC051)</t>
  </si>
  <si>
    <t>WESTERN CAPE: PRINCE ALBERT (WC052)</t>
  </si>
  <si>
    <t>WESTERN CAPE: BEAUFORT WEST (WC053)</t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</si>
  <si>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</si>
  <si>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</si>
  <si>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</si>
  <si>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</si>
  <si>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</si>
  <si>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</si>
  <si>
    <t>Municpal Manager:</t>
  </si>
  <si>
    <t>Chief Financial Officer:</t>
  </si>
  <si>
    <t>Date: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</si>
</sst>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\ ###\ ###,"/>
    <numFmt numFmtId="165" formatCode="_(* #,##0_);_(* \(#,##0\);_(* &quot;- &quot;?_);_(@_)"/>
    <numFmt numFmtId="166" formatCode="0.0\%;\(0.0\%\);_(* &quot;-&quot;_)"/>
    <numFmt numFmtId="167" formatCode="_(* #,##0,_);_(* \(#,##0,\);_(* &quot;- &quot;?_);_(@_)"/>
  </numFmts>
  <fonts count="14" x14ac:knownFonts="1">
    <font>
      <sz val="10"/>
      <color rgb="FF000000"/>
      <name val="ARIAL"/>
    </font>
    <font>
      <sz val="10"/>
      <color rgb="FF000000"/>
      <name val="ARIAL"/>
    </font>
    <font>
      <b/>
      <sz val="8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b/>
      <sz val="14"/>
      <color indexed="8"/>
      <name val="Arial"/>
    </font>
    <font>
      <b/>
      <sz val="11"/>
      <color indexed="8"/>
      <name val="Arial"/>
    </font>
    <font>
      <b/>
      <sz val="10"/>
      <color indexed="8"/>
      <name val="Arial"/>
    </font>
    <font>
      <b/>
      <sz val="10"/>
      <color indexed="8"/>
      <name val="Arial Narrow"/>
    </font>
    <font>
      <sz val="10"/>
      <color indexed="8"/>
      <name val="ARIAL NARROW"/>
    </font>
    <font>
      <sz val="10"/>
      <color indexed="8"/>
      <name val="Arial Narrow"/>
      <family val="2"/>
    </font>
    <font>
      <sz val="10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2" fillId="0" borderId="0" xfId="0" applyNumberFormat="1" applyFont="1" applyFill="1" applyBorder="1" applyProtection="1"/>
    <xf numFmtId="164" fontId="2" fillId="0" borderId="0" xfId="0" applyNumberFormat="1" applyFont="1" applyFill="1" applyBorder="1" applyProtection="1"/>
    <xf numFmtId="10" fontId="2" fillId="0" borderId="0" xfId="1" applyNumberFormat="1" applyFont="1" applyFill="1" applyBorder="1" applyAlignment="1" applyProtection="1">
      <alignment horizontal="right"/>
    </xf>
    <xf numFmtId="0" fontId="3" fillId="0" borderId="0" xfId="0" applyFont="1"/>
    <xf numFmtId="165" fontId="4" fillId="0" borderId="0" xfId="0" applyNumberFormat="1" applyFont="1" applyFill="1" applyBorder="1" applyProtection="1"/>
    <xf numFmtId="0" fontId="5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8" fillId="0" borderId="1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9" fillId="0" borderId="5" xfId="0" applyFont="1" applyBorder="1" applyAlignment="1">
      <alignment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9" fillId="0" borderId="9" xfId="0" applyFont="1" applyBorder="1"/>
    <xf numFmtId="166" fontId="9" fillId="0" borderId="11" xfId="0" applyNumberFormat="1" applyFont="1" applyBorder="1" applyAlignment="1"/>
    <xf numFmtId="166" fontId="9" fillId="0" borderId="12" xfId="0" applyNumberFormat="1" applyFont="1" applyBorder="1" applyAlignment="1"/>
    <xf numFmtId="166" fontId="9" fillId="0" borderId="12" xfId="0" applyNumberFormat="1" applyFont="1" applyBorder="1" applyAlignment="1">
      <alignment shrinkToFit="1"/>
    </xf>
    <xf numFmtId="0" fontId="9" fillId="0" borderId="13" xfId="0" applyFont="1" applyBorder="1"/>
    <xf numFmtId="166" fontId="9" fillId="0" borderId="15" xfId="0" applyNumberFormat="1" applyFont="1" applyBorder="1" applyAlignment="1"/>
    <xf numFmtId="166" fontId="9" fillId="0" borderId="16" xfId="0" applyNumberFormat="1" applyFont="1" applyBorder="1" applyAlignment="1"/>
    <xf numFmtId="166" fontId="9" fillId="0" borderId="16" xfId="0" applyNumberFormat="1" applyFont="1" applyBorder="1" applyAlignment="1">
      <alignment shrinkToFit="1"/>
    </xf>
    <xf numFmtId="0" fontId="10" fillId="0" borderId="9" xfId="0" applyFont="1" applyBorder="1" applyAlignment="1">
      <alignment wrapText="1"/>
    </xf>
    <xf numFmtId="166" fontId="10" fillId="0" borderId="11" xfId="0" applyNumberFormat="1" applyFont="1" applyBorder="1" applyAlignment="1">
      <alignment wrapText="1"/>
    </xf>
    <xf numFmtId="166" fontId="10" fillId="0" borderId="12" xfId="0" applyNumberFormat="1" applyFont="1" applyBorder="1" applyAlignment="1">
      <alignment wrapText="1"/>
    </xf>
    <xf numFmtId="166" fontId="10" fillId="0" borderId="12" xfId="0" applyNumberFormat="1" applyFont="1" applyBorder="1" applyAlignment="1">
      <alignment shrinkToFit="1"/>
    </xf>
    <xf numFmtId="0" fontId="11" fillId="0" borderId="9" xfId="0" applyFont="1" applyBorder="1" applyAlignment="1">
      <alignment wrapText="1"/>
    </xf>
    <xf numFmtId="166" fontId="11" fillId="0" borderId="11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shrinkToFit="1"/>
    </xf>
    <xf numFmtId="0" fontId="12" fillId="0" borderId="0" xfId="0" applyFont="1"/>
    <xf numFmtId="0" fontId="9" fillId="0" borderId="17" xfId="0" applyFont="1" applyBorder="1"/>
    <xf numFmtId="166" fontId="9" fillId="0" borderId="19" xfId="0" applyNumberFormat="1" applyFont="1" applyBorder="1" applyAlignment="1"/>
    <xf numFmtId="166" fontId="9" fillId="0" borderId="20" xfId="0" applyNumberFormat="1" applyFont="1" applyBorder="1" applyAlignment="1"/>
    <xf numFmtId="166" fontId="9" fillId="0" borderId="20" xfId="0" applyNumberFormat="1" applyFont="1" applyBorder="1" applyAlignment="1">
      <alignment shrinkToFit="1"/>
    </xf>
    <xf numFmtId="0" fontId="0" fillId="0" borderId="21" xfId="0" applyBorder="1"/>
    <xf numFmtId="0" fontId="13" fillId="2" borderId="22" xfId="0" applyNumberFormat="1" applyFont="1" applyFill="1" applyBorder="1" applyAlignment="1" applyProtection="1">
      <alignment horizontal="left" indent="1"/>
    </xf>
    <xf numFmtId="164" fontId="13" fillId="2" borderId="23" xfId="0" applyNumberFormat="1" applyFont="1" applyFill="1" applyBorder="1" applyAlignment="1" applyProtection="1">
      <alignment horizontal="right"/>
    </xf>
    <xf numFmtId="164" fontId="13" fillId="2" borderId="24" xfId="0" applyNumberFormat="1" applyFont="1" applyFill="1" applyBorder="1" applyAlignment="1" applyProtection="1">
      <alignment horizontal="right"/>
    </xf>
    <xf numFmtId="167" fontId="9" fillId="0" borderId="10" xfId="0" applyNumberFormat="1" applyFont="1" applyBorder="1" applyAlignment="1"/>
    <xf numFmtId="167" fontId="9" fillId="0" borderId="11" xfId="0" applyNumberFormat="1" applyFont="1" applyBorder="1" applyAlignment="1"/>
    <xf numFmtId="167" fontId="9" fillId="0" borderId="12" xfId="0" applyNumberFormat="1" applyFont="1" applyBorder="1" applyAlignment="1"/>
    <xf numFmtId="167" fontId="9" fillId="0" borderId="14" xfId="0" applyNumberFormat="1" applyFont="1" applyBorder="1" applyAlignment="1"/>
    <xf numFmtId="167" fontId="9" fillId="0" borderId="15" xfId="0" applyNumberFormat="1" applyFont="1" applyBorder="1" applyAlignment="1"/>
    <xf numFmtId="167" fontId="9" fillId="0" borderId="16" xfId="0" applyNumberFormat="1" applyFont="1" applyBorder="1" applyAlignment="1"/>
    <xf numFmtId="167" fontId="10" fillId="0" borderId="10" xfId="0" applyNumberFormat="1" applyFont="1" applyBorder="1" applyAlignment="1">
      <alignment wrapText="1"/>
    </xf>
    <xf numFmtId="167" fontId="10" fillId="0" borderId="11" xfId="0" applyNumberFormat="1" applyFont="1" applyBorder="1" applyAlignment="1">
      <alignment wrapText="1"/>
    </xf>
    <xf numFmtId="167" fontId="10" fillId="0" borderId="12" xfId="0" applyNumberFormat="1" applyFont="1" applyBorder="1" applyAlignment="1">
      <alignment wrapText="1"/>
    </xf>
    <xf numFmtId="167" fontId="11" fillId="0" borderId="10" xfId="0" applyNumberFormat="1" applyFont="1" applyBorder="1" applyAlignment="1">
      <alignment wrapText="1"/>
    </xf>
    <xf numFmtId="167" fontId="11" fillId="0" borderId="11" xfId="0" applyNumberFormat="1" applyFont="1" applyBorder="1" applyAlignment="1">
      <alignment wrapText="1"/>
    </xf>
    <xf numFmtId="167" fontId="11" fillId="0" borderId="12" xfId="0" applyNumberFormat="1" applyFont="1" applyBorder="1" applyAlignment="1">
      <alignment wrapText="1"/>
    </xf>
    <xf numFmtId="167" fontId="9" fillId="0" borderId="18" xfId="0" applyNumberFormat="1" applyFont="1" applyBorder="1" applyAlignment="1"/>
    <xf numFmtId="167" fontId="9" fillId="0" borderId="19" xfId="0" applyNumberFormat="1" applyFont="1" applyBorder="1" applyAlignment="1"/>
    <xf numFmtId="167" fontId="9" fillId="0" borderId="20" xfId="0" applyNumberFormat="1" applyFont="1" applyBorder="1" applyAlignment="1"/>
    <xf numFmtId="167" fontId="13" fillId="2" borderId="22" xfId="0" applyNumberFormat="1" applyFont="1" applyFill="1" applyBorder="1" applyAlignment="1" applyProtection="1">
      <alignment horizontal="right"/>
    </xf>
    <xf numFmtId="167" fontId="13" fillId="2" borderId="23" xfId="0" applyNumberFormat="1" applyFont="1" applyFill="1" applyBorder="1" applyAlignment="1" applyProtection="1">
      <alignment horizontal="right"/>
    </xf>
    <xf numFmtId="167" fontId="13" fillId="2" borderId="24" xfId="0" applyNumberFormat="1" applyFont="1" applyFill="1" applyBorder="1" applyAlignment="1" applyProtection="1">
      <alignment horizontal="right"/>
    </xf>
    <xf numFmtId="167" fontId="13" fillId="2" borderId="25" xfId="0" applyNumberFormat="1" applyFont="1" applyFill="1" applyBorder="1" applyAlignment="1" applyProtection="1">
      <alignment horizontal="right"/>
    </xf>
    <xf numFmtId="0" fontId="8" fillId="0" borderId="3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5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theme" Target="theme/theme1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calcChain" Target="calcChain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customXml" Target="../customXml/item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customXml" Target="../customXml/item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customXml" Target="../customXml/item3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75"/>
  <sheetViews>
    <sheetView showGridLines="0" tabSelected="1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37734079000</v>
      </c>
      <c r="C8" s="40">
        <f t="shared" si="0"/>
        <v>-299048000</v>
      </c>
      <c r="D8" s="40">
        <f t="shared" si="0"/>
        <v>0</v>
      </c>
      <c r="E8" s="40">
        <f t="shared" si="0"/>
        <v>37435031000</v>
      </c>
      <c r="F8" s="41">
        <f t="shared" si="0"/>
        <v>37413500000</v>
      </c>
      <c r="G8" s="42">
        <f t="shared" si="0"/>
        <v>37412500000</v>
      </c>
      <c r="H8" s="41">
        <f t="shared" si="0"/>
        <v>5360894000</v>
      </c>
      <c r="I8" s="42">
        <f t="shared" si="0"/>
        <v>2202918412</v>
      </c>
      <c r="J8" s="41">
        <f t="shared" si="0"/>
        <v>8143894000</v>
      </c>
      <c r="K8" s="42">
        <f t="shared" si="0"/>
        <v>5857385299</v>
      </c>
      <c r="L8" s="41">
        <f t="shared" si="0"/>
        <v>6017446000</v>
      </c>
      <c r="M8" s="42">
        <f t="shared" si="0"/>
        <v>4193588218</v>
      </c>
      <c r="N8" s="41">
        <f t="shared" si="0"/>
        <v>10634255000</v>
      </c>
      <c r="O8" s="42">
        <f t="shared" si="0"/>
        <v>8467088340</v>
      </c>
      <c r="P8" s="41">
        <f t="shared" si="0"/>
        <v>30156489000</v>
      </c>
      <c r="Q8" s="42">
        <f t="shared" si="0"/>
        <v>20720980269</v>
      </c>
      <c r="R8" s="16">
        <f>IF(($L8       =0),0,((($N8       -$L8       )/$L8       )*100))</f>
        <v>76.723729635463286</v>
      </c>
      <c r="S8" s="17">
        <f>IF(($M8       =0),0,((($O8       -$M8       )/$M8       )*100))</f>
        <v>101.90557345752254</v>
      </c>
      <c r="T8" s="16">
        <f>IF(($E8       =0),0,(($P8       /$E8       )*100))</f>
        <v>80.55686931313079</v>
      </c>
      <c r="U8" s="18">
        <f>IF(($E8       =0),0,(($Q8       /$E8       )*100))</f>
        <v>55.351844824170172</v>
      </c>
      <c r="V8" s="41">
        <f t="shared" ref="V8:W8" si="1">+V9+V27</f>
        <v>979822000</v>
      </c>
      <c r="W8" s="42">
        <f t="shared" si="1"/>
        <v>152468000</v>
      </c>
    </row>
    <row r="9" spans="1:23" ht="13" x14ac:dyDescent="0.3">
      <c r="A9" s="19" t="s">
        <v>36</v>
      </c>
      <c r="B9" s="43">
        <f t="shared" ref="B9:Q9" si="2">SUM(B10:B26)</f>
        <v>35548783000</v>
      </c>
      <c r="C9" s="43">
        <f t="shared" si="2"/>
        <v>-472180000</v>
      </c>
      <c r="D9" s="43">
        <f t="shared" si="2"/>
        <v>0</v>
      </c>
      <c r="E9" s="43">
        <f t="shared" si="2"/>
        <v>35076603000</v>
      </c>
      <c r="F9" s="44">
        <f t="shared" si="2"/>
        <v>35055072000</v>
      </c>
      <c r="G9" s="45">
        <f t="shared" si="2"/>
        <v>35054072000</v>
      </c>
      <c r="H9" s="44">
        <f t="shared" si="2"/>
        <v>4982495000</v>
      </c>
      <c r="I9" s="45">
        <f t="shared" si="2"/>
        <v>2044187748</v>
      </c>
      <c r="J9" s="44">
        <f t="shared" si="2"/>
        <v>7663623000</v>
      </c>
      <c r="K9" s="45">
        <f t="shared" si="2"/>
        <v>5552272242</v>
      </c>
      <c r="L9" s="44">
        <f t="shared" si="2"/>
        <v>5568728000</v>
      </c>
      <c r="M9" s="45">
        <f t="shared" si="2"/>
        <v>3931208466</v>
      </c>
      <c r="N9" s="44">
        <f t="shared" si="2"/>
        <v>10115201000</v>
      </c>
      <c r="O9" s="45">
        <f t="shared" si="2"/>
        <v>8049893963</v>
      </c>
      <c r="P9" s="44">
        <f t="shared" si="2"/>
        <v>28330047000</v>
      </c>
      <c r="Q9" s="45">
        <f t="shared" si="2"/>
        <v>19577562419</v>
      </c>
      <c r="R9" s="20">
        <f>IF(($L9       =0),0,((($N9       -$L9       )/$L9       )*100))</f>
        <v>81.642935334604232</v>
      </c>
      <c r="S9" s="21">
        <f>IF(($M9       =0),0,((($O9       -$M9       )/$M9       )*100))</f>
        <v>104.76894147490373</v>
      </c>
      <c r="T9" s="20">
        <f>IF(($E9       =0),0,(($P9       /$E9       )*100))</f>
        <v>80.766221860195529</v>
      </c>
      <c r="U9" s="22">
        <f>IF(($E9       =0),0,(($Q9       /$E9       )*100))</f>
        <v>55.81373549485393</v>
      </c>
      <c r="V9" s="44">
        <f t="shared" ref="V9:W9" si="3">SUM(V10:V26)</f>
        <v>978694000</v>
      </c>
      <c r="W9" s="45">
        <f t="shared" si="3"/>
        <v>152331000</v>
      </c>
    </row>
    <row r="10" spans="1:23" ht="13" x14ac:dyDescent="0.3">
      <c r="A10" s="23" t="s">
        <v>37</v>
      </c>
      <c r="B10" s="46">
        <v>15592748000</v>
      </c>
      <c r="C10" s="46"/>
      <c r="D10" s="46"/>
      <c r="E10" s="46">
        <f t="shared" ref="E10:E41" si="4">$B10      +$C10      +$D10</f>
        <v>15592748000</v>
      </c>
      <c r="F10" s="47">
        <v>15571218000</v>
      </c>
      <c r="G10" s="48">
        <v>15571218000</v>
      </c>
      <c r="H10" s="47">
        <v>3117362000</v>
      </c>
      <c r="I10" s="48">
        <v>1282513843</v>
      </c>
      <c r="J10" s="47">
        <v>4096199000</v>
      </c>
      <c r="K10" s="48">
        <v>2603639117</v>
      </c>
      <c r="L10" s="47">
        <v>2460942000</v>
      </c>
      <c r="M10" s="48">
        <v>1591922716</v>
      </c>
      <c r="N10" s="47">
        <v>4454421000</v>
      </c>
      <c r="O10" s="48">
        <v>4237412485</v>
      </c>
      <c r="P10" s="47">
        <f t="shared" ref="P10:P41" si="5">$H10      +$J10      +$L10      +$N10</f>
        <v>14128924000</v>
      </c>
      <c r="Q10" s="48">
        <f t="shared" ref="Q10:Q41" si="6">$I10      +$K10      +$M10      +$O10</f>
        <v>9715488161</v>
      </c>
      <c r="R10" s="24">
        <f t="shared" ref="R10:R41" si="7">IF(($L10      =0),0,((($N10      -$L10      )/$L10      )*100))</f>
        <v>81.004712829477484</v>
      </c>
      <c r="S10" s="25">
        <f t="shared" ref="S10:S41" si="8">IF(($M10      =0),0,((($O10      -$M10      )/$M10      )*100))</f>
        <v>166.18204780991391</v>
      </c>
      <c r="T10" s="24">
        <f t="shared" ref="T10:T41" si="9">IF(($E10      =0),0,(($P10      /$E10      )*100))</f>
        <v>90.612148673216552</v>
      </c>
      <c r="U10" s="26">
        <f t="shared" ref="U10:U41" si="10">IF(($E10      =0),0,(($Q10      /$E10      )*100))</f>
        <v>62.307735371597104</v>
      </c>
      <c r="V10" s="47">
        <v>329101000</v>
      </c>
      <c r="W10" s="48">
        <v>6756000</v>
      </c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6514533000</v>
      </c>
      <c r="C12" s="46">
        <v>-1340000000</v>
      </c>
      <c r="D12" s="46"/>
      <c r="E12" s="46">
        <f t="shared" si="4"/>
        <v>5174533000</v>
      </c>
      <c r="F12" s="47">
        <v>5174533000</v>
      </c>
      <c r="G12" s="48">
        <v>5174533000</v>
      </c>
      <c r="H12" s="47">
        <v>542579000</v>
      </c>
      <c r="I12" s="48">
        <v>153569031</v>
      </c>
      <c r="J12" s="47">
        <v>1084028000</v>
      </c>
      <c r="K12" s="48">
        <v>635564738</v>
      </c>
      <c r="L12" s="47">
        <v>733150000</v>
      </c>
      <c r="M12" s="48">
        <v>536229106</v>
      </c>
      <c r="N12" s="47">
        <v>1336802000</v>
      </c>
      <c r="O12" s="48">
        <v>828093306</v>
      </c>
      <c r="P12" s="47">
        <f t="shared" si="5"/>
        <v>3696559000</v>
      </c>
      <c r="Q12" s="48">
        <f t="shared" si="6"/>
        <v>2153456181</v>
      </c>
      <c r="R12" s="24">
        <f t="shared" si="7"/>
        <v>82.33676600968424</v>
      </c>
      <c r="S12" s="25">
        <f t="shared" si="8"/>
        <v>54.429011169714457</v>
      </c>
      <c r="T12" s="24">
        <f t="shared" si="9"/>
        <v>71.4375384213416</v>
      </c>
      <c r="U12" s="26">
        <f t="shared" si="10"/>
        <v>41.616435357548212</v>
      </c>
      <c r="V12" s="47">
        <v>239031000</v>
      </c>
      <c r="W12" s="48">
        <v>71087000</v>
      </c>
    </row>
    <row r="13" spans="1:23" ht="13" x14ac:dyDescent="0.3">
      <c r="A13" s="23" t="s">
        <v>40</v>
      </c>
      <c r="B13" s="46">
        <v>2003157000</v>
      </c>
      <c r="C13" s="46"/>
      <c r="D13" s="46"/>
      <c r="E13" s="46">
        <f t="shared" si="4"/>
        <v>2003157000</v>
      </c>
      <c r="F13" s="47">
        <v>2003157000</v>
      </c>
      <c r="G13" s="48">
        <v>2002157000</v>
      </c>
      <c r="H13" s="47">
        <v>202459000</v>
      </c>
      <c r="I13" s="48">
        <v>131887253</v>
      </c>
      <c r="J13" s="47">
        <v>350602000</v>
      </c>
      <c r="K13" s="48">
        <v>299657786</v>
      </c>
      <c r="L13" s="47">
        <v>371868000</v>
      </c>
      <c r="M13" s="48">
        <v>322111382</v>
      </c>
      <c r="N13" s="47">
        <v>610979000</v>
      </c>
      <c r="O13" s="48">
        <v>495554234</v>
      </c>
      <c r="P13" s="47">
        <f t="shared" si="5"/>
        <v>1535908000</v>
      </c>
      <c r="Q13" s="48">
        <f t="shared" si="6"/>
        <v>1249210655</v>
      </c>
      <c r="R13" s="24">
        <f t="shared" si="7"/>
        <v>64.299966654834506</v>
      </c>
      <c r="S13" s="25">
        <f t="shared" si="8"/>
        <v>53.845614185716663</v>
      </c>
      <c r="T13" s="24">
        <f t="shared" si="9"/>
        <v>76.674369507732038</v>
      </c>
      <c r="U13" s="26">
        <f t="shared" si="10"/>
        <v>62.362094184330033</v>
      </c>
      <c r="V13" s="47">
        <v>39186000</v>
      </c>
      <c r="W13" s="48">
        <v>3252000</v>
      </c>
    </row>
    <row r="14" spans="1:23" ht="13" x14ac:dyDescent="0.3">
      <c r="A14" s="23" t="s">
        <v>41</v>
      </c>
      <c r="B14" s="46">
        <v>566611000</v>
      </c>
      <c r="C14" s="46">
        <v>751000000</v>
      </c>
      <c r="D14" s="46"/>
      <c r="E14" s="46">
        <f t="shared" si="4"/>
        <v>1317611000</v>
      </c>
      <c r="F14" s="47">
        <v>1317611000</v>
      </c>
      <c r="G14" s="48">
        <v>1317611000</v>
      </c>
      <c r="H14" s="47">
        <v>50440000</v>
      </c>
      <c r="I14" s="48">
        <v>18415326</v>
      </c>
      <c r="J14" s="47">
        <v>66671000</v>
      </c>
      <c r="K14" s="48">
        <v>56969941</v>
      </c>
      <c r="L14" s="47">
        <v>200814000</v>
      </c>
      <c r="M14" s="48">
        <v>76390987</v>
      </c>
      <c r="N14" s="47">
        <v>308300000</v>
      </c>
      <c r="O14" s="48">
        <v>211822776</v>
      </c>
      <c r="P14" s="47">
        <f t="shared" si="5"/>
        <v>626225000</v>
      </c>
      <c r="Q14" s="48">
        <f t="shared" si="6"/>
        <v>363599030</v>
      </c>
      <c r="R14" s="24">
        <f t="shared" si="7"/>
        <v>53.525152628800775</v>
      </c>
      <c r="S14" s="25">
        <f t="shared" si="8"/>
        <v>177.28765436686922</v>
      </c>
      <c r="T14" s="24">
        <f t="shared" si="9"/>
        <v>47.527305099911885</v>
      </c>
      <c r="U14" s="26">
        <f t="shared" si="10"/>
        <v>27.595324416690509</v>
      </c>
      <c r="V14" s="47">
        <v>24173000</v>
      </c>
      <c r="W14" s="48">
        <v>14660000</v>
      </c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109870000</v>
      </c>
      <c r="C16" s="46"/>
      <c r="D16" s="46"/>
      <c r="E16" s="46">
        <f t="shared" si="4"/>
        <v>109870000</v>
      </c>
      <c r="F16" s="47">
        <v>109870000</v>
      </c>
      <c r="G16" s="48">
        <v>109870000</v>
      </c>
      <c r="H16" s="47">
        <v>8658000</v>
      </c>
      <c r="I16" s="48">
        <v>8303808</v>
      </c>
      <c r="J16" s="47">
        <v>16600000</v>
      </c>
      <c r="K16" s="48">
        <v>13835456</v>
      </c>
      <c r="L16" s="47">
        <v>19455000</v>
      </c>
      <c r="M16" s="48">
        <v>11360737</v>
      </c>
      <c r="N16" s="47">
        <v>23554000</v>
      </c>
      <c r="O16" s="48">
        <v>16269516</v>
      </c>
      <c r="P16" s="47">
        <f t="shared" si="5"/>
        <v>68267000</v>
      </c>
      <c r="Q16" s="48">
        <f t="shared" si="6"/>
        <v>49769517</v>
      </c>
      <c r="R16" s="24">
        <f t="shared" si="7"/>
        <v>21.069133898740684</v>
      </c>
      <c r="S16" s="25">
        <f t="shared" si="8"/>
        <v>43.208279533273235</v>
      </c>
      <c r="T16" s="24">
        <f t="shared" si="9"/>
        <v>62.134340584326928</v>
      </c>
      <c r="U16" s="26">
        <f t="shared" si="10"/>
        <v>45.298550104669154</v>
      </c>
      <c r="V16" s="47">
        <v>2029000</v>
      </c>
      <c r="W16" s="48">
        <v>1217000</v>
      </c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23931000</v>
      </c>
      <c r="W21" s="48">
        <v>15559000</v>
      </c>
    </row>
    <row r="22" spans="1:23" ht="13" x14ac:dyDescent="0.3">
      <c r="A22" s="23" t="s">
        <v>49</v>
      </c>
      <c r="B22" s="46">
        <v>2156025000</v>
      </c>
      <c r="C22" s="46">
        <v>81345000</v>
      </c>
      <c r="D22" s="46"/>
      <c r="E22" s="46">
        <f t="shared" si="4"/>
        <v>2237370000</v>
      </c>
      <c r="F22" s="47">
        <v>2237370000</v>
      </c>
      <c r="G22" s="48">
        <v>2237370000</v>
      </c>
      <c r="H22" s="47">
        <v>208038000</v>
      </c>
      <c r="I22" s="48">
        <v>88187294</v>
      </c>
      <c r="J22" s="47">
        <v>279028000</v>
      </c>
      <c r="K22" s="48">
        <v>448937255</v>
      </c>
      <c r="L22" s="47">
        <v>210906000</v>
      </c>
      <c r="M22" s="48">
        <v>165967558</v>
      </c>
      <c r="N22" s="47">
        <v>655565000</v>
      </c>
      <c r="O22" s="48">
        <v>483844992</v>
      </c>
      <c r="P22" s="47">
        <f t="shared" si="5"/>
        <v>1353537000</v>
      </c>
      <c r="Q22" s="48">
        <f t="shared" si="6"/>
        <v>1186937099</v>
      </c>
      <c r="R22" s="24">
        <f t="shared" si="7"/>
        <v>210.83278806672166</v>
      </c>
      <c r="S22" s="25">
        <f t="shared" si="8"/>
        <v>191.52986151667062</v>
      </c>
      <c r="T22" s="24">
        <f t="shared" si="9"/>
        <v>60.496788640233845</v>
      </c>
      <c r="U22" s="26">
        <f t="shared" si="10"/>
        <v>53.050550378346003</v>
      </c>
      <c r="V22" s="47">
        <v>172756000</v>
      </c>
      <c r="W22" s="48">
        <v>10440000</v>
      </c>
    </row>
    <row r="23" spans="1:23" ht="13" x14ac:dyDescent="0.3">
      <c r="A23" s="23" t="s">
        <v>50</v>
      </c>
      <c r="B23" s="46">
        <v>3620327000</v>
      </c>
      <c r="C23" s="46"/>
      <c r="D23" s="46"/>
      <c r="E23" s="46">
        <f t="shared" si="4"/>
        <v>3620327000</v>
      </c>
      <c r="F23" s="47">
        <v>3620327000</v>
      </c>
      <c r="G23" s="48">
        <v>3620327000</v>
      </c>
      <c r="H23" s="47">
        <v>403598000</v>
      </c>
      <c r="I23" s="48">
        <v>53261301</v>
      </c>
      <c r="J23" s="47">
        <v>685874000</v>
      </c>
      <c r="K23" s="48">
        <v>470895007</v>
      </c>
      <c r="L23" s="47">
        <v>554529000</v>
      </c>
      <c r="M23" s="48">
        <v>502666065</v>
      </c>
      <c r="N23" s="47">
        <v>1260390000</v>
      </c>
      <c r="O23" s="48">
        <v>922038057</v>
      </c>
      <c r="P23" s="47">
        <f t="shared" si="5"/>
        <v>2904391000</v>
      </c>
      <c r="Q23" s="48">
        <f t="shared" si="6"/>
        <v>1948860430</v>
      </c>
      <c r="R23" s="24">
        <f t="shared" si="7"/>
        <v>127.29018680718231</v>
      </c>
      <c r="S23" s="25">
        <f t="shared" si="8"/>
        <v>83.429541240266531</v>
      </c>
      <c r="T23" s="24">
        <f t="shared" si="9"/>
        <v>80.224548776947501</v>
      </c>
      <c r="U23" s="26">
        <f t="shared" si="10"/>
        <v>53.831060840636766</v>
      </c>
      <c r="V23" s="47">
        <v>140724000</v>
      </c>
      <c r="W23" s="48">
        <v>24169000</v>
      </c>
    </row>
    <row r="24" spans="1:23" ht="13" x14ac:dyDescent="0.3">
      <c r="A24" s="23" t="s">
        <v>51</v>
      </c>
      <c r="B24" s="46">
        <v>30997000</v>
      </c>
      <c r="C24" s="46">
        <v>35475000</v>
      </c>
      <c r="D24" s="46"/>
      <c r="E24" s="46">
        <f t="shared" si="4"/>
        <v>66472000</v>
      </c>
      <c r="F24" s="47">
        <v>66471000</v>
      </c>
      <c r="G24" s="48">
        <v>66471000</v>
      </c>
      <c r="H24" s="47"/>
      <c r="I24" s="48"/>
      <c r="J24" s="47"/>
      <c r="K24" s="48"/>
      <c r="L24" s="47">
        <v>3676000</v>
      </c>
      <c r="M24" s="48"/>
      <c r="N24" s="47"/>
      <c r="O24" s="48">
        <v>11589715</v>
      </c>
      <c r="P24" s="47">
        <f t="shared" si="5"/>
        <v>3676000</v>
      </c>
      <c r="Q24" s="48">
        <f t="shared" si="6"/>
        <v>11589715</v>
      </c>
      <c r="R24" s="24">
        <f t="shared" si="7"/>
        <v>-100</v>
      </c>
      <c r="S24" s="25">
        <f t="shared" si="8"/>
        <v>0</v>
      </c>
      <c r="T24" s="24">
        <f t="shared" si="9"/>
        <v>5.5301480322541821</v>
      </c>
      <c r="U24" s="26">
        <f t="shared" si="10"/>
        <v>17.435484113611746</v>
      </c>
      <c r="V24" s="47">
        <v>2385000</v>
      </c>
      <c r="W24" s="48"/>
    </row>
    <row r="25" spans="1:23" ht="13" x14ac:dyDescent="0.3">
      <c r="A25" s="23" t="s">
        <v>52</v>
      </c>
      <c r="B25" s="46">
        <v>1009068000</v>
      </c>
      <c r="C25" s="46"/>
      <c r="D25" s="46"/>
      <c r="E25" s="46">
        <f t="shared" si="4"/>
        <v>1009068000</v>
      </c>
      <c r="F25" s="47">
        <v>1009068000</v>
      </c>
      <c r="G25" s="48">
        <v>1009068000</v>
      </c>
      <c r="H25" s="47">
        <v>189680000</v>
      </c>
      <c r="I25" s="48">
        <v>115513617</v>
      </c>
      <c r="J25" s="47">
        <v>241901000</v>
      </c>
      <c r="K25" s="48">
        <v>204376184</v>
      </c>
      <c r="L25" s="47">
        <v>185925000</v>
      </c>
      <c r="M25" s="48">
        <v>145796907</v>
      </c>
      <c r="N25" s="47">
        <v>326503000</v>
      </c>
      <c r="O25" s="48">
        <v>228414223</v>
      </c>
      <c r="P25" s="47">
        <f t="shared" si="5"/>
        <v>944009000</v>
      </c>
      <c r="Q25" s="48">
        <f t="shared" si="6"/>
        <v>694100931</v>
      </c>
      <c r="R25" s="24">
        <f t="shared" si="7"/>
        <v>75.610057819013036</v>
      </c>
      <c r="S25" s="25">
        <f t="shared" si="8"/>
        <v>56.666027901401229</v>
      </c>
      <c r="T25" s="24">
        <f t="shared" si="9"/>
        <v>93.552565337519383</v>
      </c>
      <c r="U25" s="26">
        <f t="shared" si="10"/>
        <v>68.786338581740779</v>
      </c>
      <c r="V25" s="47">
        <v>5378000</v>
      </c>
      <c r="W25" s="48">
        <v>5191000</v>
      </c>
    </row>
    <row r="26" spans="1:23" ht="13" x14ac:dyDescent="0.3">
      <c r="A26" s="23" t="s">
        <v>53</v>
      </c>
      <c r="B26" s="46">
        <v>3945447000</v>
      </c>
      <c r="C26" s="46"/>
      <c r="D26" s="46"/>
      <c r="E26" s="46">
        <f t="shared" si="4"/>
        <v>3945447000</v>
      </c>
      <c r="F26" s="47">
        <v>3945447000</v>
      </c>
      <c r="G26" s="48">
        <v>3945447000</v>
      </c>
      <c r="H26" s="47">
        <v>259681000</v>
      </c>
      <c r="I26" s="48">
        <v>192536275</v>
      </c>
      <c r="J26" s="47">
        <v>842720000</v>
      </c>
      <c r="K26" s="48">
        <v>818396758</v>
      </c>
      <c r="L26" s="47">
        <v>827463000</v>
      </c>
      <c r="M26" s="48">
        <v>578763008</v>
      </c>
      <c r="N26" s="47">
        <v>1138687000</v>
      </c>
      <c r="O26" s="48">
        <v>614854659</v>
      </c>
      <c r="P26" s="47">
        <f t="shared" si="5"/>
        <v>3068551000</v>
      </c>
      <c r="Q26" s="48">
        <f t="shared" si="6"/>
        <v>2204550700</v>
      </c>
      <c r="R26" s="24">
        <f t="shared" si="7"/>
        <v>37.611832794940682</v>
      </c>
      <c r="S26" s="25">
        <f t="shared" si="8"/>
        <v>6.2359982412697672</v>
      </c>
      <c r="T26" s="24">
        <f t="shared" si="9"/>
        <v>77.774482840600825</v>
      </c>
      <c r="U26" s="26">
        <f t="shared" si="10"/>
        <v>55.875815845454269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2185296000</v>
      </c>
      <c r="C27" s="43">
        <f t="shared" si="11"/>
        <v>173132000</v>
      </c>
      <c r="D27" s="43">
        <f t="shared" si="11"/>
        <v>0</v>
      </c>
      <c r="E27" s="43">
        <f t="shared" si="11"/>
        <v>2358428000</v>
      </c>
      <c r="F27" s="44">
        <f t="shared" si="11"/>
        <v>2358428000</v>
      </c>
      <c r="G27" s="45">
        <f t="shared" si="11"/>
        <v>2358428000</v>
      </c>
      <c r="H27" s="44">
        <f t="shared" si="11"/>
        <v>378399000</v>
      </c>
      <c r="I27" s="45">
        <f t="shared" si="11"/>
        <v>158730664</v>
      </c>
      <c r="J27" s="44">
        <f t="shared" si="11"/>
        <v>480271000</v>
      </c>
      <c r="K27" s="45">
        <f t="shared" si="11"/>
        <v>305113057</v>
      </c>
      <c r="L27" s="44">
        <f t="shared" si="11"/>
        <v>448718000</v>
      </c>
      <c r="M27" s="45">
        <f t="shared" si="11"/>
        <v>262379752</v>
      </c>
      <c r="N27" s="44">
        <f t="shared" si="11"/>
        <v>519054000</v>
      </c>
      <c r="O27" s="45">
        <f t="shared" si="11"/>
        <v>417194377</v>
      </c>
      <c r="P27" s="44">
        <f t="shared" si="11"/>
        <v>1826442000</v>
      </c>
      <c r="Q27" s="45">
        <f t="shared" si="11"/>
        <v>1143417850</v>
      </c>
      <c r="R27" s="20">
        <f t="shared" si="7"/>
        <v>15.674878208585346</v>
      </c>
      <c r="S27" s="21">
        <f t="shared" si="8"/>
        <v>59.00402901516577</v>
      </c>
      <c r="T27" s="20">
        <f t="shared" si="9"/>
        <v>77.443195213082618</v>
      </c>
      <c r="U27" s="22">
        <f t="shared" si="10"/>
        <v>48.482202975880547</v>
      </c>
      <c r="V27" s="44">
        <f t="shared" ref="V27:W27" si="12">SUM(V28:V41)</f>
        <v>1128000</v>
      </c>
      <c r="W27" s="45">
        <f t="shared" si="12"/>
        <v>137000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>
        <v>341312000</v>
      </c>
      <c r="C29" s="46"/>
      <c r="D29" s="46"/>
      <c r="E29" s="46">
        <f t="shared" si="4"/>
        <v>341312000</v>
      </c>
      <c r="F29" s="47">
        <v>341312000</v>
      </c>
      <c r="G29" s="48">
        <v>341312000</v>
      </c>
      <c r="H29" s="47">
        <v>1478000</v>
      </c>
      <c r="I29" s="48">
        <v>6645</v>
      </c>
      <c r="J29" s="47">
        <v>5578000</v>
      </c>
      <c r="K29" s="48">
        <v>11459098</v>
      </c>
      <c r="L29" s="47">
        <v>47744000</v>
      </c>
      <c r="M29" s="48">
        <v>13011849</v>
      </c>
      <c r="N29" s="47">
        <v>106932000</v>
      </c>
      <c r="O29" s="48">
        <v>21593663</v>
      </c>
      <c r="P29" s="47">
        <f t="shared" si="5"/>
        <v>161732000</v>
      </c>
      <c r="Q29" s="48">
        <f t="shared" si="6"/>
        <v>46071255</v>
      </c>
      <c r="R29" s="24">
        <f t="shared" si="7"/>
        <v>123.96950402144773</v>
      </c>
      <c r="S29" s="25">
        <f t="shared" si="8"/>
        <v>65.95383945817386</v>
      </c>
      <c r="T29" s="24">
        <f t="shared" si="9"/>
        <v>47.38538346146634</v>
      </c>
      <c r="U29" s="26">
        <f t="shared" si="10"/>
        <v>13.498281630883181</v>
      </c>
      <c r="V29" s="47"/>
      <c r="W29" s="48"/>
    </row>
    <row r="30" spans="1:23" ht="13" x14ac:dyDescent="0.3">
      <c r="A30" s="23" t="s">
        <v>57</v>
      </c>
      <c r="B30" s="46">
        <v>552061000</v>
      </c>
      <c r="C30" s="46"/>
      <c r="D30" s="46"/>
      <c r="E30" s="46">
        <f t="shared" si="4"/>
        <v>552061000</v>
      </c>
      <c r="F30" s="47">
        <v>552061000</v>
      </c>
      <c r="G30" s="48">
        <v>552061000</v>
      </c>
      <c r="H30" s="47">
        <v>89977000</v>
      </c>
      <c r="I30" s="48">
        <v>56864556</v>
      </c>
      <c r="J30" s="47">
        <v>129934000</v>
      </c>
      <c r="K30" s="48">
        <v>73362224</v>
      </c>
      <c r="L30" s="47">
        <v>126383000</v>
      </c>
      <c r="M30" s="48">
        <v>79504127</v>
      </c>
      <c r="N30" s="47">
        <v>143324000</v>
      </c>
      <c r="O30" s="48">
        <v>122589986</v>
      </c>
      <c r="P30" s="47">
        <f t="shared" si="5"/>
        <v>489618000</v>
      </c>
      <c r="Q30" s="48">
        <f t="shared" si="6"/>
        <v>332320893</v>
      </c>
      <c r="R30" s="24">
        <f t="shared" si="7"/>
        <v>13.404492692846349</v>
      </c>
      <c r="S30" s="25">
        <f t="shared" si="8"/>
        <v>54.193235780074666</v>
      </c>
      <c r="T30" s="24">
        <f t="shared" si="9"/>
        <v>88.689112253899481</v>
      </c>
      <c r="U30" s="26">
        <f t="shared" si="10"/>
        <v>60.196408186776459</v>
      </c>
      <c r="V30" s="47">
        <v>463000</v>
      </c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758693000</v>
      </c>
      <c r="C32" s="46"/>
      <c r="D32" s="46"/>
      <c r="E32" s="46">
        <f t="shared" si="4"/>
        <v>758693000</v>
      </c>
      <c r="F32" s="47">
        <v>758693000</v>
      </c>
      <c r="G32" s="48">
        <v>758693000</v>
      </c>
      <c r="H32" s="47">
        <v>247048000</v>
      </c>
      <c r="I32" s="48">
        <v>82698192</v>
      </c>
      <c r="J32" s="47">
        <v>241132000</v>
      </c>
      <c r="K32" s="48">
        <v>155763458</v>
      </c>
      <c r="L32" s="47">
        <v>113704000</v>
      </c>
      <c r="M32" s="48">
        <v>83115629</v>
      </c>
      <c r="N32" s="47">
        <v>109838000</v>
      </c>
      <c r="O32" s="48">
        <v>125829049</v>
      </c>
      <c r="P32" s="47">
        <f t="shared" si="5"/>
        <v>711722000</v>
      </c>
      <c r="Q32" s="48">
        <f t="shared" si="6"/>
        <v>447406328</v>
      </c>
      <c r="R32" s="24">
        <f t="shared" si="7"/>
        <v>-3.4000562864982764</v>
      </c>
      <c r="S32" s="25">
        <f t="shared" si="8"/>
        <v>51.390358845747286</v>
      </c>
      <c r="T32" s="24">
        <f t="shared" si="9"/>
        <v>93.808958300656514</v>
      </c>
      <c r="U32" s="26">
        <f t="shared" si="10"/>
        <v>58.970667714081983</v>
      </c>
      <c r="V32" s="47">
        <v>389000</v>
      </c>
      <c r="W32" s="48"/>
    </row>
    <row r="33" spans="1:23" ht="13" x14ac:dyDescent="0.3">
      <c r="A33" s="23" t="s">
        <v>60</v>
      </c>
      <c r="B33" s="46">
        <v>155217000</v>
      </c>
      <c r="C33" s="46"/>
      <c r="D33" s="46"/>
      <c r="E33" s="46">
        <f t="shared" si="4"/>
        <v>155217000</v>
      </c>
      <c r="F33" s="47">
        <v>155217000</v>
      </c>
      <c r="G33" s="48">
        <v>155217000</v>
      </c>
      <c r="H33" s="47">
        <v>27763000</v>
      </c>
      <c r="I33" s="48">
        <v>9223377</v>
      </c>
      <c r="J33" s="47">
        <v>31423000</v>
      </c>
      <c r="K33" s="48">
        <v>17506640</v>
      </c>
      <c r="L33" s="47">
        <v>30185000</v>
      </c>
      <c r="M33" s="48">
        <v>18298995</v>
      </c>
      <c r="N33" s="47">
        <v>36123000</v>
      </c>
      <c r="O33" s="48">
        <v>41284915</v>
      </c>
      <c r="P33" s="47">
        <f t="shared" si="5"/>
        <v>125494000</v>
      </c>
      <c r="Q33" s="48">
        <f t="shared" si="6"/>
        <v>86313927</v>
      </c>
      <c r="R33" s="24">
        <f t="shared" si="7"/>
        <v>19.672022527745568</v>
      </c>
      <c r="S33" s="25">
        <f t="shared" si="8"/>
        <v>125.61301863845529</v>
      </c>
      <c r="T33" s="24">
        <f t="shared" si="9"/>
        <v>80.850680015719917</v>
      </c>
      <c r="U33" s="26">
        <f t="shared" si="10"/>
        <v>55.608552542569434</v>
      </c>
      <c r="V33" s="47">
        <v>137000</v>
      </c>
      <c r="W33" s="48">
        <v>137000</v>
      </c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220874000</v>
      </c>
      <c r="C35" s="46"/>
      <c r="D35" s="46"/>
      <c r="E35" s="46">
        <f t="shared" si="4"/>
        <v>220874000</v>
      </c>
      <c r="F35" s="47">
        <v>220874000</v>
      </c>
      <c r="G35" s="48">
        <v>220874000</v>
      </c>
      <c r="H35" s="47">
        <v>12133000</v>
      </c>
      <c r="I35" s="48">
        <v>9937894</v>
      </c>
      <c r="J35" s="47">
        <v>46012000</v>
      </c>
      <c r="K35" s="48">
        <v>39046825</v>
      </c>
      <c r="L35" s="47">
        <v>56310000</v>
      </c>
      <c r="M35" s="48">
        <v>26877601</v>
      </c>
      <c r="N35" s="47">
        <v>58375000</v>
      </c>
      <c r="O35" s="48">
        <v>39839373</v>
      </c>
      <c r="P35" s="47">
        <f t="shared" si="5"/>
        <v>172830000</v>
      </c>
      <c r="Q35" s="48">
        <f t="shared" si="6"/>
        <v>115701693</v>
      </c>
      <c r="R35" s="24">
        <f t="shared" si="7"/>
        <v>3.6671994317172794</v>
      </c>
      <c r="S35" s="25">
        <f t="shared" si="8"/>
        <v>48.225182001920487</v>
      </c>
      <c r="T35" s="24">
        <f t="shared" si="9"/>
        <v>78.24823202368772</v>
      </c>
      <c r="U35" s="26">
        <f t="shared" si="10"/>
        <v>52.383572987314032</v>
      </c>
      <c r="V35" s="47">
        <v>139000</v>
      </c>
      <c r="W35" s="48"/>
    </row>
    <row r="36" spans="1:23" ht="13" x14ac:dyDescent="0.3">
      <c r="A36" s="23" t="s">
        <v>63</v>
      </c>
      <c r="B36" s="46">
        <v>157139000</v>
      </c>
      <c r="C36" s="46">
        <v>173132000</v>
      </c>
      <c r="D36" s="46"/>
      <c r="E36" s="46">
        <f t="shared" si="4"/>
        <v>330271000</v>
      </c>
      <c r="F36" s="47">
        <v>330271000</v>
      </c>
      <c r="G36" s="48">
        <v>330271000</v>
      </c>
      <c r="H36" s="47"/>
      <c r="I36" s="48"/>
      <c r="J36" s="47">
        <v>26192000</v>
      </c>
      <c r="K36" s="48">
        <v>7974812</v>
      </c>
      <c r="L36" s="47">
        <v>74392000</v>
      </c>
      <c r="M36" s="48">
        <v>41571551</v>
      </c>
      <c r="N36" s="47">
        <v>64462000</v>
      </c>
      <c r="O36" s="48">
        <v>66057391</v>
      </c>
      <c r="P36" s="47">
        <f t="shared" si="5"/>
        <v>165046000</v>
      </c>
      <c r="Q36" s="48">
        <f t="shared" si="6"/>
        <v>115603754</v>
      </c>
      <c r="R36" s="24">
        <f t="shared" si="7"/>
        <v>-13.34820948489085</v>
      </c>
      <c r="S36" s="25">
        <f t="shared" si="8"/>
        <v>58.900472585206167</v>
      </c>
      <c r="T36" s="24">
        <f t="shared" si="9"/>
        <v>49.972901041871673</v>
      </c>
      <c r="U36" s="26">
        <f t="shared" si="10"/>
        <v>35.002695967856702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7054936000</v>
      </c>
      <c r="C42" s="52">
        <f t="shared" si="13"/>
        <v>606200000</v>
      </c>
      <c r="D42" s="52">
        <f t="shared" si="13"/>
        <v>0</v>
      </c>
      <c r="E42" s="52">
        <f t="shared" si="13"/>
        <v>7661136000</v>
      </c>
      <c r="F42" s="53">
        <f t="shared" si="13"/>
        <v>7637136000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6919634000</v>
      </c>
      <c r="C43" s="43">
        <f t="shared" si="19"/>
        <v>606200000</v>
      </c>
      <c r="D43" s="43">
        <f t="shared" si="19"/>
        <v>0</v>
      </c>
      <c r="E43" s="43">
        <f t="shared" si="19"/>
        <v>7525834000</v>
      </c>
      <c r="F43" s="44">
        <f t="shared" si="19"/>
        <v>7501834000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3274930000</v>
      </c>
      <c r="C44" s="49">
        <v>582200000</v>
      </c>
      <c r="D44" s="49"/>
      <c r="E44" s="49">
        <f t="shared" ref="E44:E61" si="21">$B44      +$C44      +$D44</f>
        <v>3857130000</v>
      </c>
      <c r="F44" s="50">
        <v>3857130000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2824257000</v>
      </c>
      <c r="C45" s="46"/>
      <c r="D45" s="46"/>
      <c r="E45" s="46">
        <f t="shared" si="21"/>
        <v>2824257000</v>
      </c>
      <c r="F45" s="47">
        <v>2824257000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90755000</v>
      </c>
      <c r="C46" s="46">
        <v>24000000</v>
      </c>
      <c r="D46" s="46"/>
      <c r="E46" s="46">
        <f t="shared" si="21"/>
        <v>114755000</v>
      </c>
      <c r="F46" s="47">
        <v>90755000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729692000</v>
      </c>
      <c r="C52" s="46"/>
      <c r="D52" s="46"/>
      <c r="E52" s="46">
        <f t="shared" si="21"/>
        <v>729692000</v>
      </c>
      <c r="F52" s="47">
        <v>729692000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135302000</v>
      </c>
      <c r="C53" s="43">
        <f t="shared" si="24"/>
        <v>0</v>
      </c>
      <c r="D53" s="43">
        <f t="shared" si="24"/>
        <v>0</v>
      </c>
      <c r="E53" s="43">
        <f t="shared" si="24"/>
        <v>135302000</v>
      </c>
      <c r="F53" s="44">
        <f t="shared" si="24"/>
        <v>135302000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135302000</v>
      </c>
      <c r="C56" s="46"/>
      <c r="D56" s="46"/>
      <c r="E56" s="46">
        <f t="shared" si="21"/>
        <v>135302000</v>
      </c>
      <c r="F56" s="47">
        <v>135302000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44789015000</v>
      </c>
      <c r="C58" s="43">
        <f t="shared" si="26"/>
        <v>307152000</v>
      </c>
      <c r="D58" s="43">
        <f t="shared" si="26"/>
        <v>0</v>
      </c>
      <c r="E58" s="43">
        <f t="shared" si="26"/>
        <v>45096167000</v>
      </c>
      <c r="F58" s="44">
        <f t="shared" si="26"/>
        <v>45050636000</v>
      </c>
      <c r="G58" s="45">
        <f t="shared" si="26"/>
        <v>37412500000</v>
      </c>
      <c r="H58" s="44">
        <f t="shared" si="26"/>
        <v>5360894000</v>
      </c>
      <c r="I58" s="45">
        <f t="shared" si="26"/>
        <v>2202918412</v>
      </c>
      <c r="J58" s="44">
        <f t="shared" si="26"/>
        <v>8143894000</v>
      </c>
      <c r="K58" s="45">
        <f t="shared" si="26"/>
        <v>5857385299</v>
      </c>
      <c r="L58" s="44">
        <f t="shared" si="26"/>
        <v>6017446000</v>
      </c>
      <c r="M58" s="45">
        <f t="shared" si="26"/>
        <v>4193588218</v>
      </c>
      <c r="N58" s="44">
        <f t="shared" si="26"/>
        <v>10634255000</v>
      </c>
      <c r="O58" s="45">
        <f t="shared" si="26"/>
        <v>8467088340</v>
      </c>
      <c r="P58" s="44">
        <f t="shared" si="26"/>
        <v>30156489000</v>
      </c>
      <c r="Q58" s="45">
        <f t="shared" si="26"/>
        <v>20720980269</v>
      </c>
      <c r="R58" s="20">
        <f t="shared" si="14"/>
        <v>76.723729635463286</v>
      </c>
      <c r="S58" s="21">
        <f t="shared" si="15"/>
        <v>101.90557345752254</v>
      </c>
      <c r="T58" s="20">
        <f t="shared" si="16"/>
        <v>66.871512605494829</v>
      </c>
      <c r="U58" s="22">
        <f t="shared" si="17"/>
        <v>45.948428985106425</v>
      </c>
      <c r="V58" s="44">
        <f t="shared" ref="V58:W58" si="27">+V8+V42</f>
        <v>979822000</v>
      </c>
      <c r="W58" s="45">
        <f t="shared" si="27"/>
        <v>152468000</v>
      </c>
    </row>
    <row r="59" spans="1:23" ht="13" x14ac:dyDescent="0.3">
      <c r="A59" s="19" t="s">
        <v>84</v>
      </c>
      <c r="B59" s="43">
        <f t="shared" ref="B59:Q59" si="28">SUM(B60:B61)</f>
        <v>7404711000</v>
      </c>
      <c r="C59" s="43">
        <f t="shared" si="28"/>
        <v>0</v>
      </c>
      <c r="D59" s="43">
        <f t="shared" si="28"/>
        <v>0</v>
      </c>
      <c r="E59" s="43">
        <f t="shared" si="28"/>
        <v>7404711000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286359320</v>
      </c>
      <c r="J59" s="44">
        <f t="shared" si="28"/>
        <v>0</v>
      </c>
      <c r="K59" s="45">
        <f t="shared" si="28"/>
        <v>1493264858</v>
      </c>
      <c r="L59" s="44">
        <f t="shared" si="28"/>
        <v>0</v>
      </c>
      <c r="M59" s="45">
        <f t="shared" si="28"/>
        <v>915782152</v>
      </c>
      <c r="N59" s="44">
        <f t="shared" si="28"/>
        <v>0</v>
      </c>
      <c r="O59" s="45">
        <f t="shared" si="28"/>
        <v>770156093</v>
      </c>
      <c r="P59" s="44">
        <f t="shared" si="28"/>
        <v>0</v>
      </c>
      <c r="Q59" s="45">
        <f t="shared" si="28"/>
        <v>3465562423</v>
      </c>
      <c r="R59" s="20">
        <f t="shared" si="14"/>
        <v>0</v>
      </c>
      <c r="S59" s="21">
        <f t="shared" si="15"/>
        <v>-15.90182323186399</v>
      </c>
      <c r="T59" s="20">
        <f t="shared" si="16"/>
        <v>0</v>
      </c>
      <c r="U59" s="22">
        <f t="shared" si="17"/>
        <v>46.802129387629037</v>
      </c>
      <c r="V59" s="44">
        <f t="shared" ref="V59:W59" si="29">SUM(V60:V61)</f>
        <v>59431000</v>
      </c>
      <c r="W59" s="45">
        <f t="shared" si="29"/>
        <v>50395000</v>
      </c>
    </row>
    <row r="60" spans="1:23" s="31" customFormat="1" ht="12.75" customHeight="1" x14ac:dyDescent="0.3">
      <c r="A60" s="27" t="s">
        <v>85</v>
      </c>
      <c r="B60" s="49">
        <v>7404711000</v>
      </c>
      <c r="C60" s="49"/>
      <c r="D60" s="49"/>
      <c r="E60" s="49">
        <f t="shared" si="21"/>
        <v>7404711000</v>
      </c>
      <c r="F60" s="50"/>
      <c r="G60" s="51"/>
      <c r="H60" s="50"/>
      <c r="I60" s="51">
        <v>286359320</v>
      </c>
      <c r="J60" s="50"/>
      <c r="K60" s="51">
        <v>1493264858</v>
      </c>
      <c r="L60" s="50"/>
      <c r="M60" s="51">
        <v>915782152</v>
      </c>
      <c r="N60" s="50"/>
      <c r="O60" s="51">
        <v>770156093</v>
      </c>
      <c r="P60" s="50">
        <f t="shared" si="22"/>
        <v>0</v>
      </c>
      <c r="Q60" s="51">
        <f t="shared" si="23"/>
        <v>3465562423</v>
      </c>
      <c r="R60" s="28">
        <f t="shared" si="14"/>
        <v>0</v>
      </c>
      <c r="S60" s="29">
        <f t="shared" si="15"/>
        <v>-15.90182323186399</v>
      </c>
      <c r="T60" s="28">
        <f t="shared" si="16"/>
        <v>0</v>
      </c>
      <c r="U60" s="30">
        <f t="shared" si="17"/>
        <v>46.802129387629037</v>
      </c>
      <c r="V60" s="50">
        <v>59431000</v>
      </c>
      <c r="W60" s="51">
        <v>50395000</v>
      </c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52193726000</v>
      </c>
      <c r="C62" s="55">
        <f t="shared" si="30"/>
        <v>307152000</v>
      </c>
      <c r="D62" s="55">
        <f t="shared" si="30"/>
        <v>0</v>
      </c>
      <c r="E62" s="55">
        <f t="shared" si="30"/>
        <v>52500878000</v>
      </c>
      <c r="F62" s="56">
        <f t="shared" si="30"/>
        <v>45050636000</v>
      </c>
      <c r="G62" s="57">
        <f t="shared" si="30"/>
        <v>37412500000</v>
      </c>
      <c r="H62" s="56">
        <f t="shared" si="30"/>
        <v>5360894000</v>
      </c>
      <c r="I62" s="57">
        <f t="shared" si="30"/>
        <v>2489277732</v>
      </c>
      <c r="J62" s="56">
        <f t="shared" si="30"/>
        <v>8143894000</v>
      </c>
      <c r="K62" s="57">
        <f t="shared" si="30"/>
        <v>7350650157</v>
      </c>
      <c r="L62" s="56">
        <f t="shared" si="30"/>
        <v>6017446000</v>
      </c>
      <c r="M62" s="58">
        <f t="shared" si="30"/>
        <v>5109370370</v>
      </c>
      <c r="N62" s="56">
        <f t="shared" si="30"/>
        <v>10634255000</v>
      </c>
      <c r="O62" s="57">
        <f t="shared" si="30"/>
        <v>9237244433</v>
      </c>
      <c r="P62" s="56">
        <f t="shared" si="30"/>
        <v>30156489000</v>
      </c>
      <c r="Q62" s="57">
        <f t="shared" si="30"/>
        <v>24186542692</v>
      </c>
      <c r="R62" s="38">
        <f t="shared" si="14"/>
        <v>76.723729635463286</v>
      </c>
      <c r="S62" s="39">
        <f t="shared" si="15"/>
        <v>80.790268938753798</v>
      </c>
      <c r="T62" s="38">
        <f t="shared" si="16"/>
        <v>57.439970813440489</v>
      </c>
      <c r="U62" s="39">
        <f t="shared" si="17"/>
        <v>46.068834681202851</v>
      </c>
      <c r="V62" s="56">
        <f>+V58+V59</f>
        <v>1039253000</v>
      </c>
      <c r="W62" s="57">
        <f>+W58+W59</f>
        <v>202863000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4990000</v>
      </c>
      <c r="C8" s="40">
        <f t="shared" si="0"/>
        <v>0</v>
      </c>
      <c r="D8" s="40">
        <f t="shared" si="0"/>
        <v>0</v>
      </c>
      <c r="E8" s="40">
        <f t="shared" si="0"/>
        <v>4990000</v>
      </c>
      <c r="F8" s="41">
        <f t="shared" si="0"/>
        <v>4990000</v>
      </c>
      <c r="G8" s="42">
        <f t="shared" si="0"/>
        <v>4990000</v>
      </c>
      <c r="H8" s="41">
        <f t="shared" si="0"/>
        <v>1483000</v>
      </c>
      <c r="I8" s="42">
        <f t="shared" si="0"/>
        <v>1080806</v>
      </c>
      <c r="J8" s="41">
        <f t="shared" si="0"/>
        <v>1242000</v>
      </c>
      <c r="K8" s="42">
        <f t="shared" si="0"/>
        <v>2167262</v>
      </c>
      <c r="L8" s="41">
        <f t="shared" si="0"/>
        <v>1138000</v>
      </c>
      <c r="M8" s="42">
        <f t="shared" si="0"/>
        <v>712623</v>
      </c>
      <c r="N8" s="41">
        <f t="shared" si="0"/>
        <v>1127000</v>
      </c>
      <c r="O8" s="42">
        <f t="shared" si="0"/>
        <v>447692</v>
      </c>
      <c r="P8" s="41">
        <f t="shared" si="0"/>
        <v>4990000</v>
      </c>
      <c r="Q8" s="42">
        <f t="shared" si="0"/>
        <v>4408383</v>
      </c>
      <c r="R8" s="16">
        <f>IF(($L8       =0),0,((($N8       -$L8       )/$L8       )*100))</f>
        <v>-0.96660808435852363</v>
      </c>
      <c r="S8" s="17">
        <f>IF(($M8       =0),0,((($O8       -$M8       )/$M8       )*100))</f>
        <v>-37.176880342060251</v>
      </c>
      <c r="T8" s="16">
        <f>IF(($E8       =0),0,(($P8       /$E8       )*100))</f>
        <v>100</v>
      </c>
      <c r="U8" s="18">
        <f>IF(($E8       =0),0,(($Q8       /$E8       )*100))</f>
        <v>88.344348697394793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2196000</v>
      </c>
      <c r="C9" s="43">
        <f t="shared" si="2"/>
        <v>0</v>
      </c>
      <c r="D9" s="43">
        <f t="shared" si="2"/>
        <v>0</v>
      </c>
      <c r="E9" s="43">
        <f t="shared" si="2"/>
        <v>2196000</v>
      </c>
      <c r="F9" s="44">
        <f t="shared" si="2"/>
        <v>2196000</v>
      </c>
      <c r="G9" s="45">
        <f t="shared" si="2"/>
        <v>2196000</v>
      </c>
      <c r="H9" s="44">
        <f t="shared" si="2"/>
        <v>820000</v>
      </c>
      <c r="I9" s="45">
        <f t="shared" si="2"/>
        <v>820037</v>
      </c>
      <c r="J9" s="44">
        <f t="shared" si="2"/>
        <v>453000</v>
      </c>
      <c r="K9" s="45">
        <f t="shared" si="2"/>
        <v>1037578</v>
      </c>
      <c r="L9" s="44">
        <f t="shared" si="2"/>
        <v>734000</v>
      </c>
      <c r="M9" s="45">
        <f t="shared" si="2"/>
        <v>338385</v>
      </c>
      <c r="N9" s="44">
        <f t="shared" si="2"/>
        <v>189000</v>
      </c>
      <c r="O9" s="45">
        <f t="shared" si="2"/>
        <v>0</v>
      </c>
      <c r="P9" s="44">
        <f t="shared" si="2"/>
        <v>2196000</v>
      </c>
      <c r="Q9" s="45">
        <f t="shared" si="2"/>
        <v>2196000</v>
      </c>
      <c r="R9" s="20">
        <f>IF(($L9       =0),0,((($N9       -$L9       )/$L9       )*100))</f>
        <v>-74.250681198910087</v>
      </c>
      <c r="S9" s="21">
        <f>IF(($M9       =0),0,((($O9       -$M9       )/$M9       )*100))</f>
        <v>-100</v>
      </c>
      <c r="T9" s="20">
        <f>IF(($E9       =0),0,(($P9       /$E9       )*100))</f>
        <v>100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2196000</v>
      </c>
      <c r="C16" s="46"/>
      <c r="D16" s="46"/>
      <c r="E16" s="46">
        <f t="shared" si="4"/>
        <v>2196000</v>
      </c>
      <c r="F16" s="47">
        <v>2196000</v>
      </c>
      <c r="G16" s="48">
        <v>2196000</v>
      </c>
      <c r="H16" s="47">
        <v>820000</v>
      </c>
      <c r="I16" s="48">
        <v>820037</v>
      </c>
      <c r="J16" s="47">
        <v>453000</v>
      </c>
      <c r="K16" s="48">
        <v>1037578</v>
      </c>
      <c r="L16" s="47">
        <v>734000</v>
      </c>
      <c r="M16" s="48">
        <v>338385</v>
      </c>
      <c r="N16" s="47">
        <v>189000</v>
      </c>
      <c r="O16" s="48"/>
      <c r="P16" s="47">
        <f t="shared" si="5"/>
        <v>2196000</v>
      </c>
      <c r="Q16" s="48">
        <f t="shared" si="6"/>
        <v>2196000</v>
      </c>
      <c r="R16" s="24">
        <f t="shared" si="7"/>
        <v>-74.250681198910087</v>
      </c>
      <c r="S16" s="25">
        <f t="shared" si="8"/>
        <v>-100</v>
      </c>
      <c r="T16" s="24">
        <f t="shared" si="9"/>
        <v>100</v>
      </c>
      <c r="U16" s="26">
        <f t="shared" si="10"/>
        <v>100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2794000</v>
      </c>
      <c r="C27" s="43">
        <f t="shared" si="11"/>
        <v>0</v>
      </c>
      <c r="D27" s="43">
        <f t="shared" si="11"/>
        <v>0</v>
      </c>
      <c r="E27" s="43">
        <f t="shared" si="11"/>
        <v>2794000</v>
      </c>
      <c r="F27" s="44">
        <f t="shared" si="11"/>
        <v>2794000</v>
      </c>
      <c r="G27" s="45">
        <f t="shared" si="11"/>
        <v>2794000</v>
      </c>
      <c r="H27" s="44">
        <f t="shared" si="11"/>
        <v>663000</v>
      </c>
      <c r="I27" s="45">
        <f t="shared" si="11"/>
        <v>260769</v>
      </c>
      <c r="J27" s="44">
        <f t="shared" si="11"/>
        <v>789000</v>
      </c>
      <c r="K27" s="45">
        <f t="shared" si="11"/>
        <v>1129684</v>
      </c>
      <c r="L27" s="44">
        <f t="shared" si="11"/>
        <v>404000</v>
      </c>
      <c r="M27" s="45">
        <f t="shared" si="11"/>
        <v>374238</v>
      </c>
      <c r="N27" s="44">
        <f t="shared" si="11"/>
        <v>938000</v>
      </c>
      <c r="O27" s="45">
        <f t="shared" si="11"/>
        <v>447692</v>
      </c>
      <c r="P27" s="44">
        <f t="shared" si="11"/>
        <v>2794000</v>
      </c>
      <c r="Q27" s="45">
        <f t="shared" si="11"/>
        <v>2212383</v>
      </c>
      <c r="R27" s="20">
        <f t="shared" si="7"/>
        <v>132.1782178217822</v>
      </c>
      <c r="S27" s="21">
        <f t="shared" si="8"/>
        <v>19.627616650366878</v>
      </c>
      <c r="T27" s="20">
        <f t="shared" si="9"/>
        <v>100</v>
      </c>
      <c r="U27" s="22">
        <f t="shared" si="10"/>
        <v>79.183357193987121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530000</v>
      </c>
      <c r="I30" s="48">
        <v>127649</v>
      </c>
      <c r="J30" s="47">
        <v>670000</v>
      </c>
      <c r="K30" s="48">
        <v>670090</v>
      </c>
      <c r="L30" s="47">
        <v>157000</v>
      </c>
      <c r="M30" s="48">
        <v>127653</v>
      </c>
      <c r="N30" s="47">
        <v>293000</v>
      </c>
      <c r="O30" s="48">
        <v>248001</v>
      </c>
      <c r="P30" s="47">
        <f t="shared" si="5"/>
        <v>1650000</v>
      </c>
      <c r="Q30" s="48">
        <f t="shared" si="6"/>
        <v>1173393</v>
      </c>
      <c r="R30" s="24">
        <f t="shared" si="7"/>
        <v>86.624203821656053</v>
      </c>
      <c r="S30" s="25">
        <f t="shared" si="8"/>
        <v>94.27745528894738</v>
      </c>
      <c r="T30" s="24">
        <f t="shared" si="9"/>
        <v>100</v>
      </c>
      <c r="U30" s="26">
        <f t="shared" si="10"/>
        <v>71.114727272727279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1144000</v>
      </c>
      <c r="C32" s="46"/>
      <c r="D32" s="46"/>
      <c r="E32" s="46">
        <f t="shared" si="4"/>
        <v>1144000</v>
      </c>
      <c r="F32" s="47">
        <v>1144000</v>
      </c>
      <c r="G32" s="48">
        <v>1144000</v>
      </c>
      <c r="H32" s="47">
        <v>133000</v>
      </c>
      <c r="I32" s="48">
        <v>133120</v>
      </c>
      <c r="J32" s="47">
        <v>119000</v>
      </c>
      <c r="K32" s="48">
        <v>459594</v>
      </c>
      <c r="L32" s="47">
        <v>247000</v>
      </c>
      <c r="M32" s="48">
        <v>246585</v>
      </c>
      <c r="N32" s="47">
        <v>645000</v>
      </c>
      <c r="O32" s="48">
        <v>199691</v>
      </c>
      <c r="P32" s="47">
        <f t="shared" si="5"/>
        <v>1144000</v>
      </c>
      <c r="Q32" s="48">
        <f t="shared" si="6"/>
        <v>1038990</v>
      </c>
      <c r="R32" s="24">
        <f t="shared" si="7"/>
        <v>161.13360323886641</v>
      </c>
      <c r="S32" s="25">
        <f t="shared" si="8"/>
        <v>-19.017377374941706</v>
      </c>
      <c r="T32" s="24">
        <f t="shared" si="9"/>
        <v>100</v>
      </c>
      <c r="U32" s="26">
        <f t="shared" si="10"/>
        <v>90.8208041958042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1260000</v>
      </c>
      <c r="C42" s="52">
        <f t="shared" si="13"/>
        <v>0</v>
      </c>
      <c r="D42" s="52">
        <f t="shared" si="13"/>
        <v>0</v>
      </c>
      <c r="E42" s="52">
        <f t="shared" si="13"/>
        <v>1260000</v>
      </c>
      <c r="F42" s="53">
        <f t="shared" si="13"/>
        <v>1260000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1260000</v>
      </c>
      <c r="C53" s="43">
        <f t="shared" si="24"/>
        <v>0</v>
      </c>
      <c r="D53" s="43">
        <f t="shared" si="24"/>
        <v>0</v>
      </c>
      <c r="E53" s="43">
        <f t="shared" si="24"/>
        <v>1260000</v>
      </c>
      <c r="F53" s="44">
        <f t="shared" si="24"/>
        <v>1260000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1260000</v>
      </c>
      <c r="C56" s="46"/>
      <c r="D56" s="46"/>
      <c r="E56" s="46">
        <f t="shared" si="21"/>
        <v>1260000</v>
      </c>
      <c r="F56" s="47">
        <v>1260000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6250000</v>
      </c>
      <c r="C58" s="43">
        <f t="shared" si="26"/>
        <v>0</v>
      </c>
      <c r="D58" s="43">
        <f t="shared" si="26"/>
        <v>0</v>
      </c>
      <c r="E58" s="43">
        <f t="shared" si="26"/>
        <v>6250000</v>
      </c>
      <c r="F58" s="44">
        <f t="shared" si="26"/>
        <v>6250000</v>
      </c>
      <c r="G58" s="45">
        <f t="shared" si="26"/>
        <v>4990000</v>
      </c>
      <c r="H58" s="44">
        <f t="shared" si="26"/>
        <v>1483000</v>
      </c>
      <c r="I58" s="45">
        <f t="shared" si="26"/>
        <v>1080806</v>
      </c>
      <c r="J58" s="44">
        <f t="shared" si="26"/>
        <v>1242000</v>
      </c>
      <c r="K58" s="45">
        <f t="shared" si="26"/>
        <v>2167262</v>
      </c>
      <c r="L58" s="44">
        <f t="shared" si="26"/>
        <v>1138000</v>
      </c>
      <c r="M58" s="45">
        <f t="shared" si="26"/>
        <v>712623</v>
      </c>
      <c r="N58" s="44">
        <f t="shared" si="26"/>
        <v>1127000</v>
      </c>
      <c r="O58" s="45">
        <f t="shared" si="26"/>
        <v>447692</v>
      </c>
      <c r="P58" s="44">
        <f t="shared" si="26"/>
        <v>4990000</v>
      </c>
      <c r="Q58" s="45">
        <f t="shared" si="26"/>
        <v>4408383</v>
      </c>
      <c r="R58" s="20">
        <f t="shared" si="14"/>
        <v>-0.96660808435852363</v>
      </c>
      <c r="S58" s="21">
        <f t="shared" si="15"/>
        <v>-37.176880342060251</v>
      </c>
      <c r="T58" s="20">
        <f t="shared" si="16"/>
        <v>79.84</v>
      </c>
      <c r="U58" s="22">
        <f t="shared" si="17"/>
        <v>70.534127999999995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6250000</v>
      </c>
      <c r="C62" s="55">
        <f t="shared" si="30"/>
        <v>0</v>
      </c>
      <c r="D62" s="55">
        <f t="shared" si="30"/>
        <v>0</v>
      </c>
      <c r="E62" s="55">
        <f t="shared" si="30"/>
        <v>6250000</v>
      </c>
      <c r="F62" s="56">
        <f t="shared" si="30"/>
        <v>6250000</v>
      </c>
      <c r="G62" s="57">
        <f t="shared" si="30"/>
        <v>4990000</v>
      </c>
      <c r="H62" s="56">
        <f t="shared" si="30"/>
        <v>1483000</v>
      </c>
      <c r="I62" s="57">
        <f t="shared" si="30"/>
        <v>1080806</v>
      </c>
      <c r="J62" s="56">
        <f t="shared" si="30"/>
        <v>1242000</v>
      </c>
      <c r="K62" s="57">
        <f t="shared" si="30"/>
        <v>2167262</v>
      </c>
      <c r="L62" s="56">
        <f t="shared" si="30"/>
        <v>1138000</v>
      </c>
      <c r="M62" s="58">
        <f t="shared" si="30"/>
        <v>712623</v>
      </c>
      <c r="N62" s="56">
        <f t="shared" si="30"/>
        <v>1127000</v>
      </c>
      <c r="O62" s="57">
        <f t="shared" si="30"/>
        <v>447692</v>
      </c>
      <c r="P62" s="56">
        <f t="shared" si="30"/>
        <v>4990000</v>
      </c>
      <c r="Q62" s="57">
        <f t="shared" si="30"/>
        <v>4408383</v>
      </c>
      <c r="R62" s="38">
        <f t="shared" si="14"/>
        <v>-0.96660808435852363</v>
      </c>
      <c r="S62" s="39">
        <f t="shared" si="15"/>
        <v>-37.176880342060251</v>
      </c>
      <c r="T62" s="38">
        <f t="shared" si="16"/>
        <v>79.84</v>
      </c>
      <c r="U62" s="39">
        <f t="shared" si="17"/>
        <v>70.534127999999995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86590000</v>
      </c>
      <c r="C8" s="40">
        <f t="shared" si="0"/>
        <v>0</v>
      </c>
      <c r="D8" s="40">
        <f t="shared" si="0"/>
        <v>0</v>
      </c>
      <c r="E8" s="40">
        <f t="shared" si="0"/>
        <v>86590000</v>
      </c>
      <c r="F8" s="41">
        <f t="shared" si="0"/>
        <v>86590000</v>
      </c>
      <c r="G8" s="42">
        <f t="shared" si="0"/>
        <v>86590000</v>
      </c>
      <c r="H8" s="41">
        <f t="shared" si="0"/>
        <v>10752000</v>
      </c>
      <c r="I8" s="42">
        <f t="shared" si="0"/>
        <v>0</v>
      </c>
      <c r="J8" s="41">
        <f t="shared" si="0"/>
        <v>28065000</v>
      </c>
      <c r="K8" s="42">
        <f t="shared" si="0"/>
        <v>29107310</v>
      </c>
      <c r="L8" s="41">
        <f t="shared" si="0"/>
        <v>10200000</v>
      </c>
      <c r="M8" s="42">
        <f t="shared" si="0"/>
        <v>13240807</v>
      </c>
      <c r="N8" s="41">
        <f t="shared" si="0"/>
        <v>19332000</v>
      </c>
      <c r="O8" s="42">
        <f t="shared" si="0"/>
        <v>12904104</v>
      </c>
      <c r="P8" s="41">
        <f t="shared" si="0"/>
        <v>68349000</v>
      </c>
      <c r="Q8" s="42">
        <f t="shared" si="0"/>
        <v>55252221</v>
      </c>
      <c r="R8" s="16">
        <f>IF(($L8       =0),0,((($N8       -$L8       )/$L8       )*100))</f>
        <v>89.529411764705884</v>
      </c>
      <c r="S8" s="17">
        <f>IF(($M8       =0),0,((($O8       -$M8       )/$M8       )*100))</f>
        <v>-2.5429190229870429</v>
      </c>
      <c r="T8" s="16">
        <f>IF(($E8       =0),0,(($P8       /$E8       )*100))</f>
        <v>78.934057050467715</v>
      </c>
      <c r="U8" s="18">
        <f>IF(($E8       =0),0,(($Q8       /$E8       )*100))</f>
        <v>63.809009123455361</v>
      </c>
      <c r="V8" s="41">
        <f t="shared" ref="V8:W8" si="1">+V9+V27</f>
        <v>890000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83501000</v>
      </c>
      <c r="C9" s="43">
        <f t="shared" si="2"/>
        <v>0</v>
      </c>
      <c r="D9" s="43">
        <f t="shared" si="2"/>
        <v>0</v>
      </c>
      <c r="E9" s="43">
        <f t="shared" si="2"/>
        <v>83501000</v>
      </c>
      <c r="F9" s="44">
        <f t="shared" si="2"/>
        <v>83501000</v>
      </c>
      <c r="G9" s="45">
        <f t="shared" si="2"/>
        <v>83501000</v>
      </c>
      <c r="H9" s="44">
        <f t="shared" si="2"/>
        <v>8783000</v>
      </c>
      <c r="I9" s="45">
        <f t="shared" si="2"/>
        <v>0</v>
      </c>
      <c r="J9" s="44">
        <f t="shared" si="2"/>
        <v>27759000</v>
      </c>
      <c r="K9" s="45">
        <f t="shared" si="2"/>
        <v>29107310</v>
      </c>
      <c r="L9" s="44">
        <f t="shared" si="2"/>
        <v>9854000</v>
      </c>
      <c r="M9" s="45">
        <f t="shared" si="2"/>
        <v>13240807</v>
      </c>
      <c r="N9" s="44">
        <f t="shared" si="2"/>
        <v>18864000</v>
      </c>
      <c r="O9" s="45">
        <f t="shared" si="2"/>
        <v>12904104</v>
      </c>
      <c r="P9" s="44">
        <f t="shared" si="2"/>
        <v>65260000</v>
      </c>
      <c r="Q9" s="45">
        <f t="shared" si="2"/>
        <v>55252221</v>
      </c>
      <c r="R9" s="20">
        <f>IF(($L9       =0),0,((($N9       -$L9       )/$L9       )*100))</f>
        <v>91.4349502740004</v>
      </c>
      <c r="S9" s="21">
        <f>IF(($M9       =0),0,((($O9       -$M9       )/$M9       )*100))</f>
        <v>-2.5429190229870429</v>
      </c>
      <c r="T9" s="20">
        <f>IF(($E9       =0),0,(($P9       /$E9       )*100))</f>
        <v>78.154752637692965</v>
      </c>
      <c r="U9" s="22">
        <f>IF(($E9       =0),0,(($Q9       /$E9       )*100))</f>
        <v>66.16953210141196</v>
      </c>
      <c r="V9" s="44">
        <f t="shared" ref="V9:W9" si="3">SUM(V10:V26)</f>
        <v>890000</v>
      </c>
      <c r="W9" s="45">
        <f t="shared" si="3"/>
        <v>0</v>
      </c>
    </row>
    <row r="10" spans="1:23" ht="13" x14ac:dyDescent="0.3">
      <c r="A10" s="23" t="s">
        <v>37</v>
      </c>
      <c r="B10" s="46">
        <v>33429000</v>
      </c>
      <c r="C10" s="46"/>
      <c r="D10" s="46"/>
      <c r="E10" s="46">
        <f t="shared" ref="E10:E41" si="4">$B10      +$C10      +$D10</f>
        <v>33429000</v>
      </c>
      <c r="F10" s="47">
        <v>33429000</v>
      </c>
      <c r="G10" s="48">
        <v>33429000</v>
      </c>
      <c r="H10" s="47">
        <v>5783000</v>
      </c>
      <c r="I10" s="48"/>
      <c r="J10" s="47">
        <v>10430000</v>
      </c>
      <c r="K10" s="48">
        <v>11563998</v>
      </c>
      <c r="L10" s="47">
        <v>2659000</v>
      </c>
      <c r="M10" s="48">
        <v>4591652</v>
      </c>
      <c r="N10" s="47">
        <v>7527000</v>
      </c>
      <c r="O10" s="48">
        <v>2485792</v>
      </c>
      <c r="P10" s="47">
        <f t="shared" ref="P10:P41" si="5">$H10      +$J10      +$L10      +$N10</f>
        <v>26399000</v>
      </c>
      <c r="Q10" s="48">
        <f t="shared" ref="Q10:Q41" si="6">$I10      +$K10      +$M10      +$O10</f>
        <v>18641442</v>
      </c>
      <c r="R10" s="24">
        <f t="shared" ref="R10:R41" si="7">IF(($L10      =0),0,((($N10      -$L10      )/$L10      )*100))</f>
        <v>183.07634449040992</v>
      </c>
      <c r="S10" s="25">
        <f t="shared" ref="S10:S41" si="8">IF(($M10      =0),0,((($O10      -$M10      )/$M10      )*100))</f>
        <v>-45.862796222361801</v>
      </c>
      <c r="T10" s="24">
        <f t="shared" ref="T10:T41" si="9">IF(($E10      =0),0,(($P10      /$E10      )*100))</f>
        <v>78.97035508091777</v>
      </c>
      <c r="U10" s="26">
        <f t="shared" ref="U10:U41" si="10">IF(($E10      =0),0,(($Q10      /$E10      )*100))</f>
        <v>55.764282509198601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22072000</v>
      </c>
      <c r="C13" s="46"/>
      <c r="D13" s="46"/>
      <c r="E13" s="46">
        <f t="shared" si="4"/>
        <v>22072000</v>
      </c>
      <c r="F13" s="47">
        <v>22072000</v>
      </c>
      <c r="G13" s="48">
        <v>22072000</v>
      </c>
      <c r="H13" s="47">
        <v>3000000</v>
      </c>
      <c r="I13" s="48"/>
      <c r="J13" s="47">
        <v>8791000</v>
      </c>
      <c r="K13" s="48">
        <v>11418762</v>
      </c>
      <c r="L13" s="47"/>
      <c r="M13" s="48">
        <v>760759</v>
      </c>
      <c r="N13" s="47">
        <v>6217000</v>
      </c>
      <c r="O13" s="48">
        <v>6925657</v>
      </c>
      <c r="P13" s="47">
        <f t="shared" si="5"/>
        <v>18008000</v>
      </c>
      <c r="Q13" s="48">
        <f t="shared" si="6"/>
        <v>19105178</v>
      </c>
      <c r="R13" s="24">
        <f t="shared" si="7"/>
        <v>0</v>
      </c>
      <c r="S13" s="25">
        <f t="shared" si="8"/>
        <v>810.36149424456369</v>
      </c>
      <c r="T13" s="24">
        <f t="shared" si="9"/>
        <v>81.587531714389272</v>
      </c>
      <c r="U13" s="26">
        <f t="shared" si="10"/>
        <v>86.558436027546222</v>
      </c>
      <c r="V13" s="47">
        <v>890000</v>
      </c>
      <c r="W13" s="48"/>
    </row>
    <row r="14" spans="1:23" ht="13" x14ac:dyDescent="0.3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>
        <v>10000000</v>
      </c>
      <c r="H14" s="47"/>
      <c r="I14" s="48"/>
      <c r="J14" s="47"/>
      <c r="K14" s="48"/>
      <c r="L14" s="47">
        <v>110000</v>
      </c>
      <c r="M14" s="48">
        <v>1251037</v>
      </c>
      <c r="N14" s="47">
        <v>2748000</v>
      </c>
      <c r="O14" s="48">
        <v>519201</v>
      </c>
      <c r="P14" s="47">
        <f t="shared" si="5"/>
        <v>2858000</v>
      </c>
      <c r="Q14" s="48">
        <f t="shared" si="6"/>
        <v>1770238</v>
      </c>
      <c r="R14" s="24">
        <f t="shared" si="7"/>
        <v>2398.181818181818</v>
      </c>
      <c r="S14" s="25">
        <f t="shared" si="8"/>
        <v>-58.498349769031613</v>
      </c>
      <c r="T14" s="24">
        <f t="shared" si="9"/>
        <v>28.58</v>
      </c>
      <c r="U14" s="26">
        <f t="shared" si="10"/>
        <v>17.702380000000002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18000000</v>
      </c>
      <c r="C23" s="46"/>
      <c r="D23" s="46"/>
      <c r="E23" s="46">
        <f t="shared" si="4"/>
        <v>18000000</v>
      </c>
      <c r="F23" s="47">
        <v>18000000</v>
      </c>
      <c r="G23" s="48">
        <v>18000000</v>
      </c>
      <c r="H23" s="47"/>
      <c r="I23" s="48"/>
      <c r="J23" s="47">
        <v>8538000</v>
      </c>
      <c r="K23" s="48">
        <v>6124550</v>
      </c>
      <c r="L23" s="47">
        <v>7085000</v>
      </c>
      <c r="M23" s="48">
        <v>6637359</v>
      </c>
      <c r="N23" s="47">
        <v>2372000</v>
      </c>
      <c r="O23" s="48">
        <v>2973454</v>
      </c>
      <c r="P23" s="47">
        <f t="shared" si="5"/>
        <v>17995000</v>
      </c>
      <c r="Q23" s="48">
        <f t="shared" si="6"/>
        <v>15735363</v>
      </c>
      <c r="R23" s="24">
        <f t="shared" si="7"/>
        <v>-66.52081863091037</v>
      </c>
      <c r="S23" s="25">
        <f t="shared" si="8"/>
        <v>-55.201247966246811</v>
      </c>
      <c r="T23" s="24">
        <f t="shared" si="9"/>
        <v>99.972222222222214</v>
      </c>
      <c r="U23" s="26">
        <f t="shared" si="10"/>
        <v>87.418683333333334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3089000</v>
      </c>
      <c r="C27" s="43">
        <f t="shared" si="11"/>
        <v>0</v>
      </c>
      <c r="D27" s="43">
        <f t="shared" si="11"/>
        <v>0</v>
      </c>
      <c r="E27" s="43">
        <f t="shared" si="11"/>
        <v>3089000</v>
      </c>
      <c r="F27" s="44">
        <f t="shared" si="11"/>
        <v>3089000</v>
      </c>
      <c r="G27" s="45">
        <f t="shared" si="11"/>
        <v>3089000</v>
      </c>
      <c r="H27" s="44">
        <f t="shared" si="11"/>
        <v>1969000</v>
      </c>
      <c r="I27" s="45">
        <f t="shared" si="11"/>
        <v>0</v>
      </c>
      <c r="J27" s="44">
        <f t="shared" si="11"/>
        <v>306000</v>
      </c>
      <c r="K27" s="45">
        <f t="shared" si="11"/>
        <v>0</v>
      </c>
      <c r="L27" s="44">
        <f t="shared" si="11"/>
        <v>346000</v>
      </c>
      <c r="M27" s="45">
        <f t="shared" si="11"/>
        <v>0</v>
      </c>
      <c r="N27" s="44">
        <f t="shared" si="11"/>
        <v>468000</v>
      </c>
      <c r="O27" s="45">
        <f t="shared" si="11"/>
        <v>0</v>
      </c>
      <c r="P27" s="44">
        <f t="shared" si="11"/>
        <v>3089000</v>
      </c>
      <c r="Q27" s="45">
        <f t="shared" si="11"/>
        <v>0</v>
      </c>
      <c r="R27" s="20">
        <f t="shared" si="7"/>
        <v>35.260115606936417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430000</v>
      </c>
      <c r="I30" s="48"/>
      <c r="J30" s="47">
        <v>306000</v>
      </c>
      <c r="K30" s="48"/>
      <c r="L30" s="47">
        <v>346000</v>
      </c>
      <c r="M30" s="48"/>
      <c r="N30" s="47">
        <v>468000</v>
      </c>
      <c r="O30" s="48"/>
      <c r="P30" s="47">
        <f t="shared" si="5"/>
        <v>1550000</v>
      </c>
      <c r="Q30" s="48">
        <f t="shared" si="6"/>
        <v>0</v>
      </c>
      <c r="R30" s="24">
        <f t="shared" si="7"/>
        <v>35.260115606936417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1539000</v>
      </c>
      <c r="C32" s="46"/>
      <c r="D32" s="46"/>
      <c r="E32" s="46">
        <f t="shared" si="4"/>
        <v>1539000</v>
      </c>
      <c r="F32" s="47">
        <v>1539000</v>
      </c>
      <c r="G32" s="48">
        <v>1539000</v>
      </c>
      <c r="H32" s="47">
        <v>1539000</v>
      </c>
      <c r="I32" s="48"/>
      <c r="J32" s="47"/>
      <c r="K32" s="48"/>
      <c r="L32" s="47"/>
      <c r="M32" s="48"/>
      <c r="N32" s="47"/>
      <c r="O32" s="48"/>
      <c r="P32" s="47">
        <f t="shared" si="5"/>
        <v>1539000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90100000</v>
      </c>
      <c r="C42" s="52">
        <f t="shared" si="13"/>
        <v>40192000</v>
      </c>
      <c r="D42" s="52">
        <f t="shared" si="13"/>
        <v>0</v>
      </c>
      <c r="E42" s="52">
        <f t="shared" si="13"/>
        <v>130292000</v>
      </c>
      <c r="F42" s="53">
        <f t="shared" si="13"/>
        <v>130292000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90100000</v>
      </c>
      <c r="C43" s="43">
        <f t="shared" si="19"/>
        <v>40192000</v>
      </c>
      <c r="D43" s="43">
        <f t="shared" si="19"/>
        <v>0</v>
      </c>
      <c r="E43" s="43">
        <f t="shared" si="19"/>
        <v>130292000</v>
      </c>
      <c r="F43" s="44">
        <f t="shared" si="19"/>
        <v>130292000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90000000</v>
      </c>
      <c r="C44" s="49">
        <v>30000000</v>
      </c>
      <c r="D44" s="49"/>
      <c r="E44" s="49">
        <f t="shared" ref="E44:E61" si="21">$B44      +$C44      +$D44</f>
        <v>120000000</v>
      </c>
      <c r="F44" s="50">
        <v>120000000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10192000</v>
      </c>
      <c r="D52" s="46"/>
      <c r="E52" s="46">
        <f t="shared" si="21"/>
        <v>10192000</v>
      </c>
      <c r="F52" s="47">
        <v>10192000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176690000</v>
      </c>
      <c r="C58" s="43">
        <f t="shared" si="26"/>
        <v>40192000</v>
      </c>
      <c r="D58" s="43">
        <f t="shared" si="26"/>
        <v>0</v>
      </c>
      <c r="E58" s="43">
        <f t="shared" si="26"/>
        <v>216882000</v>
      </c>
      <c r="F58" s="44">
        <f t="shared" si="26"/>
        <v>216882000</v>
      </c>
      <c r="G58" s="45">
        <f t="shared" si="26"/>
        <v>86590000</v>
      </c>
      <c r="H58" s="44">
        <f t="shared" si="26"/>
        <v>10752000</v>
      </c>
      <c r="I58" s="45">
        <f t="shared" si="26"/>
        <v>0</v>
      </c>
      <c r="J58" s="44">
        <f t="shared" si="26"/>
        <v>28065000</v>
      </c>
      <c r="K58" s="45">
        <f t="shared" si="26"/>
        <v>29107310</v>
      </c>
      <c r="L58" s="44">
        <f t="shared" si="26"/>
        <v>10200000</v>
      </c>
      <c r="M58" s="45">
        <f t="shared" si="26"/>
        <v>13240807</v>
      </c>
      <c r="N58" s="44">
        <f t="shared" si="26"/>
        <v>19332000</v>
      </c>
      <c r="O58" s="45">
        <f t="shared" si="26"/>
        <v>12904104</v>
      </c>
      <c r="P58" s="44">
        <f t="shared" si="26"/>
        <v>68349000</v>
      </c>
      <c r="Q58" s="45">
        <f t="shared" si="26"/>
        <v>55252221</v>
      </c>
      <c r="R58" s="20">
        <f t="shared" si="14"/>
        <v>89.529411764705884</v>
      </c>
      <c r="S58" s="21">
        <f t="shared" si="15"/>
        <v>-2.5429190229870429</v>
      </c>
      <c r="T58" s="20">
        <f t="shared" si="16"/>
        <v>31.514371870418017</v>
      </c>
      <c r="U58" s="22">
        <f t="shared" si="17"/>
        <v>25.475706144354994</v>
      </c>
      <c r="V58" s="44">
        <f t="shared" ref="V58:W58" si="27">+V8+V42</f>
        <v>890000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176690000</v>
      </c>
      <c r="C62" s="55">
        <f t="shared" si="30"/>
        <v>40192000</v>
      </c>
      <c r="D62" s="55">
        <f t="shared" si="30"/>
        <v>0</v>
      </c>
      <c r="E62" s="55">
        <f t="shared" si="30"/>
        <v>216882000</v>
      </c>
      <c r="F62" s="56">
        <f t="shared" si="30"/>
        <v>216882000</v>
      </c>
      <c r="G62" s="57">
        <f t="shared" si="30"/>
        <v>86590000</v>
      </c>
      <c r="H62" s="56">
        <f t="shared" si="30"/>
        <v>10752000</v>
      </c>
      <c r="I62" s="57">
        <f t="shared" si="30"/>
        <v>0</v>
      </c>
      <c r="J62" s="56">
        <f t="shared" si="30"/>
        <v>28065000</v>
      </c>
      <c r="K62" s="57">
        <f t="shared" si="30"/>
        <v>29107310</v>
      </c>
      <c r="L62" s="56">
        <f t="shared" si="30"/>
        <v>10200000</v>
      </c>
      <c r="M62" s="58">
        <f t="shared" si="30"/>
        <v>13240807</v>
      </c>
      <c r="N62" s="56">
        <f t="shared" si="30"/>
        <v>19332000</v>
      </c>
      <c r="O62" s="57">
        <f t="shared" si="30"/>
        <v>12904104</v>
      </c>
      <c r="P62" s="56">
        <f t="shared" si="30"/>
        <v>68349000</v>
      </c>
      <c r="Q62" s="57">
        <f t="shared" si="30"/>
        <v>55252221</v>
      </c>
      <c r="R62" s="38">
        <f t="shared" si="14"/>
        <v>89.529411764705884</v>
      </c>
      <c r="S62" s="39">
        <f t="shared" si="15"/>
        <v>-2.5429190229870429</v>
      </c>
      <c r="T62" s="38">
        <f t="shared" si="16"/>
        <v>31.514371870418017</v>
      </c>
      <c r="U62" s="39">
        <f t="shared" si="17"/>
        <v>25.475706144354994</v>
      </c>
      <c r="V62" s="56">
        <f>+V58+V59</f>
        <v>890000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93966000</v>
      </c>
      <c r="C8" s="40">
        <f t="shared" si="0"/>
        <v>3000000</v>
      </c>
      <c r="D8" s="40">
        <f t="shared" si="0"/>
        <v>0</v>
      </c>
      <c r="E8" s="40">
        <f t="shared" si="0"/>
        <v>96966000</v>
      </c>
      <c r="F8" s="41">
        <f t="shared" si="0"/>
        <v>96966000</v>
      </c>
      <c r="G8" s="42">
        <f t="shared" si="0"/>
        <v>96966000</v>
      </c>
      <c r="H8" s="41">
        <f t="shared" si="0"/>
        <v>13953000</v>
      </c>
      <c r="I8" s="42">
        <f t="shared" si="0"/>
        <v>11743998</v>
      </c>
      <c r="J8" s="41">
        <f t="shared" si="0"/>
        <v>32863000</v>
      </c>
      <c r="K8" s="42">
        <f t="shared" si="0"/>
        <v>31720796</v>
      </c>
      <c r="L8" s="41">
        <f t="shared" si="0"/>
        <v>20634000</v>
      </c>
      <c r="M8" s="42">
        <f t="shared" si="0"/>
        <v>14120371</v>
      </c>
      <c r="N8" s="41">
        <f t="shared" si="0"/>
        <v>25402000</v>
      </c>
      <c r="O8" s="42">
        <f t="shared" si="0"/>
        <v>25057326</v>
      </c>
      <c r="P8" s="41">
        <f t="shared" si="0"/>
        <v>92852000</v>
      </c>
      <c r="Q8" s="42">
        <f t="shared" si="0"/>
        <v>82642491</v>
      </c>
      <c r="R8" s="16">
        <f>IF(($L8       =0),0,((($N8       -$L8       )/$L8       )*100))</f>
        <v>23.107492488126393</v>
      </c>
      <c r="S8" s="17">
        <f>IF(($M8       =0),0,((($O8       -$M8       )/$M8       )*100))</f>
        <v>77.455153267573493</v>
      </c>
      <c r="T8" s="16">
        <f>IF(($E8       =0),0,(($P8       /$E8       )*100))</f>
        <v>95.757275746137822</v>
      </c>
      <c r="U8" s="18">
        <f>IF(($E8       =0),0,(($Q8       /$E8       )*100))</f>
        <v>85.228318173380359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87116000</v>
      </c>
      <c r="C9" s="43">
        <f t="shared" si="2"/>
        <v>3000000</v>
      </c>
      <c r="D9" s="43">
        <f t="shared" si="2"/>
        <v>0</v>
      </c>
      <c r="E9" s="43">
        <f t="shared" si="2"/>
        <v>90116000</v>
      </c>
      <c r="F9" s="44">
        <f t="shared" si="2"/>
        <v>90116000</v>
      </c>
      <c r="G9" s="45">
        <f t="shared" si="2"/>
        <v>90116000</v>
      </c>
      <c r="H9" s="44">
        <f t="shared" si="2"/>
        <v>13807000</v>
      </c>
      <c r="I9" s="45">
        <f t="shared" si="2"/>
        <v>11623597</v>
      </c>
      <c r="J9" s="44">
        <f t="shared" si="2"/>
        <v>31278000</v>
      </c>
      <c r="K9" s="45">
        <f t="shared" si="2"/>
        <v>30355096</v>
      </c>
      <c r="L9" s="44">
        <f t="shared" si="2"/>
        <v>20249000</v>
      </c>
      <c r="M9" s="45">
        <f t="shared" si="2"/>
        <v>13645852</v>
      </c>
      <c r="N9" s="44">
        <f t="shared" si="2"/>
        <v>20772000</v>
      </c>
      <c r="O9" s="45">
        <f t="shared" si="2"/>
        <v>23167947</v>
      </c>
      <c r="P9" s="44">
        <f t="shared" si="2"/>
        <v>86106000</v>
      </c>
      <c r="Q9" s="45">
        <f t="shared" si="2"/>
        <v>78792492</v>
      </c>
      <c r="R9" s="20">
        <f>IF(($L9       =0),0,((($N9       -$L9       )/$L9       )*100))</f>
        <v>2.5828435972146773</v>
      </c>
      <c r="S9" s="21">
        <f>IF(($M9       =0),0,((($O9       -$M9       )/$M9       )*100))</f>
        <v>69.780142712965088</v>
      </c>
      <c r="T9" s="20">
        <f>IF(($E9       =0),0,(($P9       /$E9       )*100))</f>
        <v>95.550179768298634</v>
      </c>
      <c r="U9" s="22">
        <f>IF(($E9       =0),0,(($Q9       /$E9       )*100))</f>
        <v>87.434519952061791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27716000</v>
      </c>
      <c r="C10" s="46">
        <v>-5000000</v>
      </c>
      <c r="D10" s="46"/>
      <c r="E10" s="46">
        <f t="shared" ref="E10:E41" si="4">$B10      +$C10      +$D10</f>
        <v>22716000</v>
      </c>
      <c r="F10" s="47">
        <v>22716000</v>
      </c>
      <c r="G10" s="48">
        <v>22716000</v>
      </c>
      <c r="H10" s="47">
        <v>2826000</v>
      </c>
      <c r="I10" s="48">
        <v>2543327</v>
      </c>
      <c r="J10" s="47">
        <v>3372000</v>
      </c>
      <c r="K10" s="48">
        <v>3544619</v>
      </c>
      <c r="L10" s="47">
        <v>7764000</v>
      </c>
      <c r="M10" s="48">
        <v>5106962</v>
      </c>
      <c r="N10" s="47">
        <v>5328000</v>
      </c>
      <c r="O10" s="48">
        <v>10303955</v>
      </c>
      <c r="P10" s="47">
        <f t="shared" ref="P10:P41" si="5">$H10      +$J10      +$L10      +$N10</f>
        <v>19290000</v>
      </c>
      <c r="Q10" s="48">
        <f t="shared" ref="Q10:Q41" si="6">$I10      +$K10      +$M10      +$O10</f>
        <v>21498863</v>
      </c>
      <c r="R10" s="24">
        <f t="shared" ref="R10:R41" si="7">IF(($L10      =0),0,((($N10      -$L10      )/$L10      )*100))</f>
        <v>-31.375579598145286</v>
      </c>
      <c r="S10" s="25">
        <f t="shared" ref="S10:S41" si="8">IF(($M10      =0),0,((($O10      -$M10      )/$M10      )*100))</f>
        <v>101.76290718434953</v>
      </c>
      <c r="T10" s="24">
        <f t="shared" ref="T10:T41" si="9">IF(($E10      =0),0,(($P10      /$E10      )*100))</f>
        <v>84.918119387216066</v>
      </c>
      <c r="U10" s="26">
        <f t="shared" ref="U10:U41" si="10">IF(($E10      =0),0,(($Q10      /$E10      )*100))</f>
        <v>94.641939602042612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40400000</v>
      </c>
      <c r="C13" s="46"/>
      <c r="D13" s="46"/>
      <c r="E13" s="46">
        <f t="shared" si="4"/>
        <v>40400000</v>
      </c>
      <c r="F13" s="47">
        <v>40400000</v>
      </c>
      <c r="G13" s="48">
        <v>40400000</v>
      </c>
      <c r="H13" s="47">
        <v>10981000</v>
      </c>
      <c r="I13" s="48">
        <v>8126523</v>
      </c>
      <c r="J13" s="47">
        <v>18265000</v>
      </c>
      <c r="K13" s="48">
        <v>20528190</v>
      </c>
      <c r="L13" s="47">
        <v>5423000</v>
      </c>
      <c r="M13" s="48">
        <v>4396548</v>
      </c>
      <c r="N13" s="47">
        <v>5731000</v>
      </c>
      <c r="O13" s="48">
        <v>7348739</v>
      </c>
      <c r="P13" s="47">
        <f t="shared" si="5"/>
        <v>40400000</v>
      </c>
      <c r="Q13" s="48">
        <f t="shared" si="6"/>
        <v>40400000</v>
      </c>
      <c r="R13" s="24">
        <f t="shared" si="7"/>
        <v>5.6795131845841782</v>
      </c>
      <c r="S13" s="25">
        <f t="shared" si="8"/>
        <v>67.147930603737294</v>
      </c>
      <c r="T13" s="24">
        <f t="shared" si="9"/>
        <v>100</v>
      </c>
      <c r="U13" s="26">
        <f t="shared" si="10"/>
        <v>100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19000000</v>
      </c>
      <c r="C23" s="46">
        <v>8000000</v>
      </c>
      <c r="D23" s="46"/>
      <c r="E23" s="46">
        <f t="shared" si="4"/>
        <v>27000000</v>
      </c>
      <c r="F23" s="47">
        <v>27000000</v>
      </c>
      <c r="G23" s="48">
        <v>27000000</v>
      </c>
      <c r="H23" s="47"/>
      <c r="I23" s="48">
        <v>953747</v>
      </c>
      <c r="J23" s="47">
        <v>9641000</v>
      </c>
      <c r="K23" s="48">
        <v>6282287</v>
      </c>
      <c r="L23" s="47">
        <v>7062000</v>
      </c>
      <c r="M23" s="48">
        <v>4142342</v>
      </c>
      <c r="N23" s="47">
        <v>9713000</v>
      </c>
      <c r="O23" s="48">
        <v>5515253</v>
      </c>
      <c r="P23" s="47">
        <f t="shared" si="5"/>
        <v>26416000</v>
      </c>
      <c r="Q23" s="48">
        <f t="shared" si="6"/>
        <v>16893629</v>
      </c>
      <c r="R23" s="24">
        <f t="shared" si="7"/>
        <v>37.53894080996885</v>
      </c>
      <c r="S23" s="25">
        <f t="shared" si="8"/>
        <v>33.143352238902537</v>
      </c>
      <c r="T23" s="24">
        <f t="shared" si="9"/>
        <v>97.837037037037035</v>
      </c>
      <c r="U23" s="26">
        <f t="shared" si="10"/>
        <v>62.568996296296298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6850000</v>
      </c>
      <c r="C27" s="43">
        <f t="shared" si="11"/>
        <v>0</v>
      </c>
      <c r="D27" s="43">
        <f t="shared" si="11"/>
        <v>0</v>
      </c>
      <c r="E27" s="43">
        <f t="shared" si="11"/>
        <v>6850000</v>
      </c>
      <c r="F27" s="44">
        <f t="shared" si="11"/>
        <v>6850000</v>
      </c>
      <c r="G27" s="45">
        <f t="shared" si="11"/>
        <v>6850000</v>
      </c>
      <c r="H27" s="44">
        <f t="shared" si="11"/>
        <v>146000</v>
      </c>
      <c r="I27" s="45">
        <f t="shared" si="11"/>
        <v>120401</v>
      </c>
      <c r="J27" s="44">
        <f t="shared" si="11"/>
        <v>1585000</v>
      </c>
      <c r="K27" s="45">
        <f t="shared" si="11"/>
        <v>1365700</v>
      </c>
      <c r="L27" s="44">
        <f t="shared" si="11"/>
        <v>385000</v>
      </c>
      <c r="M27" s="45">
        <f t="shared" si="11"/>
        <v>474519</v>
      </c>
      <c r="N27" s="44">
        <f t="shared" si="11"/>
        <v>4630000</v>
      </c>
      <c r="O27" s="45">
        <f t="shared" si="11"/>
        <v>1889379</v>
      </c>
      <c r="P27" s="44">
        <f t="shared" si="11"/>
        <v>6746000</v>
      </c>
      <c r="Q27" s="45">
        <f t="shared" si="11"/>
        <v>3849999</v>
      </c>
      <c r="R27" s="20">
        <f t="shared" si="7"/>
        <v>1102.5974025974026</v>
      </c>
      <c r="S27" s="21">
        <f t="shared" si="8"/>
        <v>298.16719667705615</v>
      </c>
      <c r="T27" s="20">
        <f t="shared" si="9"/>
        <v>98.481751824817522</v>
      </c>
      <c r="U27" s="22">
        <f t="shared" si="10"/>
        <v>56.20436496350365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146000</v>
      </c>
      <c r="I30" s="48">
        <v>120401</v>
      </c>
      <c r="J30" s="47">
        <v>873000</v>
      </c>
      <c r="K30" s="48">
        <v>897710</v>
      </c>
      <c r="L30" s="47">
        <v>174000</v>
      </c>
      <c r="M30" s="48">
        <v>172509</v>
      </c>
      <c r="N30" s="47">
        <v>516000</v>
      </c>
      <c r="O30" s="48">
        <v>559379</v>
      </c>
      <c r="P30" s="47">
        <f t="shared" si="5"/>
        <v>1709000</v>
      </c>
      <c r="Q30" s="48">
        <f t="shared" si="6"/>
        <v>1749999</v>
      </c>
      <c r="R30" s="24">
        <f t="shared" si="7"/>
        <v>196.55172413793102</v>
      </c>
      <c r="S30" s="25">
        <f t="shared" si="8"/>
        <v>224.26076320655733</v>
      </c>
      <c r="T30" s="24">
        <f t="shared" si="9"/>
        <v>97.657142857142858</v>
      </c>
      <c r="U30" s="26">
        <f t="shared" si="10"/>
        <v>99.999942857142855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1100000</v>
      </c>
      <c r="C32" s="46"/>
      <c r="D32" s="46"/>
      <c r="E32" s="46">
        <f t="shared" si="4"/>
        <v>1100000</v>
      </c>
      <c r="F32" s="47">
        <v>1100000</v>
      </c>
      <c r="G32" s="48">
        <v>1100000</v>
      </c>
      <c r="H32" s="47"/>
      <c r="I32" s="48"/>
      <c r="J32" s="47">
        <v>712000</v>
      </c>
      <c r="K32" s="48">
        <v>467990</v>
      </c>
      <c r="L32" s="47">
        <v>211000</v>
      </c>
      <c r="M32" s="48">
        <v>302010</v>
      </c>
      <c r="N32" s="47">
        <v>177000</v>
      </c>
      <c r="O32" s="48">
        <v>1330000</v>
      </c>
      <c r="P32" s="47">
        <f t="shared" si="5"/>
        <v>1100000</v>
      </c>
      <c r="Q32" s="48">
        <f t="shared" si="6"/>
        <v>2100000</v>
      </c>
      <c r="R32" s="24">
        <f t="shared" si="7"/>
        <v>-16.113744075829384</v>
      </c>
      <c r="S32" s="25">
        <f t="shared" si="8"/>
        <v>340.38276878249064</v>
      </c>
      <c r="T32" s="24">
        <f t="shared" si="9"/>
        <v>100</v>
      </c>
      <c r="U32" s="26">
        <f t="shared" si="10"/>
        <v>190.90909090909091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/>
      <c r="M35" s="48"/>
      <c r="N35" s="47">
        <v>3937000</v>
      </c>
      <c r="O35" s="48"/>
      <c r="P35" s="47">
        <f t="shared" si="5"/>
        <v>3937000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98.424999999999997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93966000</v>
      </c>
      <c r="C58" s="43">
        <f t="shared" si="26"/>
        <v>3000000</v>
      </c>
      <c r="D58" s="43">
        <f t="shared" si="26"/>
        <v>0</v>
      </c>
      <c r="E58" s="43">
        <f t="shared" si="26"/>
        <v>96966000</v>
      </c>
      <c r="F58" s="44">
        <f t="shared" si="26"/>
        <v>96966000</v>
      </c>
      <c r="G58" s="45">
        <f t="shared" si="26"/>
        <v>96966000</v>
      </c>
      <c r="H58" s="44">
        <f t="shared" si="26"/>
        <v>13953000</v>
      </c>
      <c r="I58" s="45">
        <f t="shared" si="26"/>
        <v>11743998</v>
      </c>
      <c r="J58" s="44">
        <f t="shared" si="26"/>
        <v>32863000</v>
      </c>
      <c r="K58" s="45">
        <f t="shared" si="26"/>
        <v>31720796</v>
      </c>
      <c r="L58" s="44">
        <f t="shared" si="26"/>
        <v>20634000</v>
      </c>
      <c r="M58" s="45">
        <f t="shared" si="26"/>
        <v>14120371</v>
      </c>
      <c r="N58" s="44">
        <f t="shared" si="26"/>
        <v>25402000</v>
      </c>
      <c r="O58" s="45">
        <f t="shared" si="26"/>
        <v>25057326</v>
      </c>
      <c r="P58" s="44">
        <f t="shared" si="26"/>
        <v>92852000</v>
      </c>
      <c r="Q58" s="45">
        <f t="shared" si="26"/>
        <v>82642491</v>
      </c>
      <c r="R58" s="20">
        <f t="shared" si="14"/>
        <v>23.107492488126393</v>
      </c>
      <c r="S58" s="21">
        <f t="shared" si="15"/>
        <v>77.455153267573493</v>
      </c>
      <c r="T58" s="20">
        <f t="shared" si="16"/>
        <v>95.757275746137822</v>
      </c>
      <c r="U58" s="22">
        <f t="shared" si="17"/>
        <v>85.228318173380359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93966000</v>
      </c>
      <c r="C62" s="55">
        <f t="shared" si="30"/>
        <v>3000000</v>
      </c>
      <c r="D62" s="55">
        <f t="shared" si="30"/>
        <v>0</v>
      </c>
      <c r="E62" s="55">
        <f t="shared" si="30"/>
        <v>96966000</v>
      </c>
      <c r="F62" s="56">
        <f t="shared" si="30"/>
        <v>96966000</v>
      </c>
      <c r="G62" s="57">
        <f t="shared" si="30"/>
        <v>96966000</v>
      </c>
      <c r="H62" s="56">
        <f t="shared" si="30"/>
        <v>13953000</v>
      </c>
      <c r="I62" s="57">
        <f t="shared" si="30"/>
        <v>11743998</v>
      </c>
      <c r="J62" s="56">
        <f t="shared" si="30"/>
        <v>32863000</v>
      </c>
      <c r="K62" s="57">
        <f t="shared" si="30"/>
        <v>31720796</v>
      </c>
      <c r="L62" s="56">
        <f t="shared" si="30"/>
        <v>20634000</v>
      </c>
      <c r="M62" s="58">
        <f t="shared" si="30"/>
        <v>14120371</v>
      </c>
      <c r="N62" s="56">
        <f t="shared" si="30"/>
        <v>25402000</v>
      </c>
      <c r="O62" s="57">
        <f t="shared" si="30"/>
        <v>25057326</v>
      </c>
      <c r="P62" s="56">
        <f t="shared" si="30"/>
        <v>92852000</v>
      </c>
      <c r="Q62" s="57">
        <f t="shared" si="30"/>
        <v>82642491</v>
      </c>
      <c r="R62" s="38">
        <f t="shared" si="14"/>
        <v>23.107492488126393</v>
      </c>
      <c r="S62" s="39">
        <f t="shared" si="15"/>
        <v>77.455153267573493</v>
      </c>
      <c r="T62" s="38">
        <f t="shared" si="16"/>
        <v>95.757275746137822</v>
      </c>
      <c r="U62" s="39">
        <f t="shared" si="17"/>
        <v>85.228318173380359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230739000</v>
      </c>
      <c r="C8" s="40">
        <f t="shared" si="0"/>
        <v>-5000000</v>
      </c>
      <c r="D8" s="40">
        <f t="shared" si="0"/>
        <v>0</v>
      </c>
      <c r="E8" s="40">
        <f t="shared" si="0"/>
        <v>225739000</v>
      </c>
      <c r="F8" s="41">
        <f t="shared" si="0"/>
        <v>225739000</v>
      </c>
      <c r="G8" s="42">
        <f t="shared" si="0"/>
        <v>225739000</v>
      </c>
      <c r="H8" s="41">
        <f t="shared" si="0"/>
        <v>25119000</v>
      </c>
      <c r="I8" s="42">
        <f t="shared" si="0"/>
        <v>0</v>
      </c>
      <c r="J8" s="41">
        <f t="shared" si="0"/>
        <v>32843000</v>
      </c>
      <c r="K8" s="42">
        <f t="shared" si="0"/>
        <v>0</v>
      </c>
      <c r="L8" s="41">
        <f t="shared" si="0"/>
        <v>40906000</v>
      </c>
      <c r="M8" s="42">
        <f t="shared" si="0"/>
        <v>0</v>
      </c>
      <c r="N8" s="41">
        <f t="shared" si="0"/>
        <v>92715000</v>
      </c>
      <c r="O8" s="42">
        <f t="shared" si="0"/>
        <v>0</v>
      </c>
      <c r="P8" s="41">
        <f t="shared" si="0"/>
        <v>191583000</v>
      </c>
      <c r="Q8" s="42">
        <f t="shared" si="0"/>
        <v>0</v>
      </c>
      <c r="R8" s="16">
        <f>IF(($L8       =0),0,((($N8       -$L8       )/$L8       )*100))</f>
        <v>126.65379161981127</v>
      </c>
      <c r="S8" s="17">
        <f>IF(($M8       =0),0,((($O8       -$M8       )/$M8       )*100))</f>
        <v>0</v>
      </c>
      <c r="T8" s="16">
        <f>IF(($E8       =0),0,(($P8       /$E8       )*100))</f>
        <v>84.869251657888086</v>
      </c>
      <c r="U8" s="18">
        <f>IF(($E8       =0),0,(($Q8       /$E8       )*100))</f>
        <v>0</v>
      </c>
      <c r="V8" s="41">
        <f t="shared" ref="V8:W8" si="1">+V9+V27</f>
        <v>9000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221487000</v>
      </c>
      <c r="C9" s="43">
        <f t="shared" si="2"/>
        <v>-5000000</v>
      </c>
      <c r="D9" s="43">
        <f t="shared" si="2"/>
        <v>0</v>
      </c>
      <c r="E9" s="43">
        <f t="shared" si="2"/>
        <v>216487000</v>
      </c>
      <c r="F9" s="44">
        <f t="shared" si="2"/>
        <v>216487000</v>
      </c>
      <c r="G9" s="45">
        <f t="shared" si="2"/>
        <v>216487000</v>
      </c>
      <c r="H9" s="44">
        <f t="shared" si="2"/>
        <v>22999000</v>
      </c>
      <c r="I9" s="45">
        <f t="shared" si="2"/>
        <v>0</v>
      </c>
      <c r="J9" s="44">
        <f t="shared" si="2"/>
        <v>30771000</v>
      </c>
      <c r="K9" s="45">
        <f t="shared" si="2"/>
        <v>0</v>
      </c>
      <c r="L9" s="44">
        <f t="shared" si="2"/>
        <v>38251000</v>
      </c>
      <c r="M9" s="45">
        <f t="shared" si="2"/>
        <v>0</v>
      </c>
      <c r="N9" s="44">
        <f t="shared" si="2"/>
        <v>90310000</v>
      </c>
      <c r="O9" s="45">
        <f t="shared" si="2"/>
        <v>0</v>
      </c>
      <c r="P9" s="44">
        <f t="shared" si="2"/>
        <v>182331000</v>
      </c>
      <c r="Q9" s="45">
        <f t="shared" si="2"/>
        <v>0</v>
      </c>
      <c r="R9" s="20">
        <f>IF(($L9       =0),0,((($N9       -$L9       )/$L9       )*100))</f>
        <v>136.09840265613971</v>
      </c>
      <c r="S9" s="21">
        <f>IF(($M9       =0),0,((($O9       -$M9       )/$M9       )*100))</f>
        <v>0</v>
      </c>
      <c r="T9" s="20">
        <f>IF(($E9       =0),0,(($P9       /$E9       )*100))</f>
        <v>84.222609209790889</v>
      </c>
      <c r="U9" s="22">
        <f>IF(($E9       =0),0,(($Q9       /$E9       )*100))</f>
        <v>0</v>
      </c>
      <c r="V9" s="44">
        <f t="shared" ref="V9:W9" si="3">SUM(V10:V26)</f>
        <v>9000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18513000</v>
      </c>
      <c r="C13" s="46"/>
      <c r="D13" s="46"/>
      <c r="E13" s="46">
        <f t="shared" si="4"/>
        <v>18513000</v>
      </c>
      <c r="F13" s="47">
        <v>18513000</v>
      </c>
      <c r="G13" s="48">
        <v>18513000</v>
      </c>
      <c r="H13" s="47"/>
      <c r="I13" s="48"/>
      <c r="J13" s="47"/>
      <c r="K13" s="48"/>
      <c r="L13" s="47">
        <v>5059000</v>
      </c>
      <c r="M13" s="48"/>
      <c r="N13" s="47">
        <v>13454000</v>
      </c>
      <c r="O13" s="48"/>
      <c r="P13" s="47">
        <f t="shared" si="5"/>
        <v>18513000</v>
      </c>
      <c r="Q13" s="48">
        <f t="shared" si="6"/>
        <v>0</v>
      </c>
      <c r="R13" s="24">
        <f t="shared" si="7"/>
        <v>165.94188574817156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7">
        <v>9000</v>
      </c>
      <c r="W13" s="48"/>
    </row>
    <row r="14" spans="1:23" ht="13" x14ac:dyDescent="0.3">
      <c r="A14" s="23" t="s">
        <v>41</v>
      </c>
      <c r="B14" s="46">
        <v>15000000</v>
      </c>
      <c r="C14" s="46">
        <v>-15000000</v>
      </c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45000000</v>
      </c>
      <c r="C23" s="46">
        <v>10000000</v>
      </c>
      <c r="D23" s="46"/>
      <c r="E23" s="46">
        <f t="shared" si="4"/>
        <v>55000000</v>
      </c>
      <c r="F23" s="47">
        <v>55000000</v>
      </c>
      <c r="G23" s="48">
        <v>55000000</v>
      </c>
      <c r="H23" s="47">
        <v>9261000</v>
      </c>
      <c r="I23" s="48"/>
      <c r="J23" s="47">
        <v>10585000</v>
      </c>
      <c r="K23" s="48"/>
      <c r="L23" s="47">
        <v>16328000</v>
      </c>
      <c r="M23" s="48"/>
      <c r="N23" s="47">
        <v>16621000</v>
      </c>
      <c r="O23" s="48"/>
      <c r="P23" s="47">
        <f t="shared" si="5"/>
        <v>52795000</v>
      </c>
      <c r="Q23" s="48">
        <f t="shared" si="6"/>
        <v>0</v>
      </c>
      <c r="R23" s="24">
        <f t="shared" si="7"/>
        <v>1.7944634982851544</v>
      </c>
      <c r="S23" s="25">
        <f t="shared" si="8"/>
        <v>0</v>
      </c>
      <c r="T23" s="24">
        <f t="shared" si="9"/>
        <v>95.990909090909099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>
        <v>142974000</v>
      </c>
      <c r="C25" s="46"/>
      <c r="D25" s="46"/>
      <c r="E25" s="46">
        <f t="shared" si="4"/>
        <v>142974000</v>
      </c>
      <c r="F25" s="47">
        <v>142974000</v>
      </c>
      <c r="G25" s="48">
        <v>142974000</v>
      </c>
      <c r="H25" s="47">
        <v>13738000</v>
      </c>
      <c r="I25" s="48"/>
      <c r="J25" s="47">
        <v>20186000</v>
      </c>
      <c r="K25" s="48"/>
      <c r="L25" s="47">
        <v>16864000</v>
      </c>
      <c r="M25" s="48"/>
      <c r="N25" s="47">
        <v>60235000</v>
      </c>
      <c r="O25" s="48"/>
      <c r="P25" s="47">
        <f t="shared" si="5"/>
        <v>111023000</v>
      </c>
      <c r="Q25" s="48">
        <f t="shared" si="6"/>
        <v>0</v>
      </c>
      <c r="R25" s="24">
        <f t="shared" si="7"/>
        <v>257.18097722960152</v>
      </c>
      <c r="S25" s="25">
        <f t="shared" si="8"/>
        <v>0</v>
      </c>
      <c r="T25" s="24">
        <f t="shared" si="9"/>
        <v>77.652580189405057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9252000</v>
      </c>
      <c r="C27" s="43">
        <f t="shared" si="11"/>
        <v>0</v>
      </c>
      <c r="D27" s="43">
        <f t="shared" si="11"/>
        <v>0</v>
      </c>
      <c r="E27" s="43">
        <f t="shared" si="11"/>
        <v>9252000</v>
      </c>
      <c r="F27" s="44">
        <f t="shared" si="11"/>
        <v>9252000</v>
      </c>
      <c r="G27" s="45">
        <f t="shared" si="11"/>
        <v>9252000</v>
      </c>
      <c r="H27" s="44">
        <f t="shared" si="11"/>
        <v>2120000</v>
      </c>
      <c r="I27" s="45">
        <f t="shared" si="11"/>
        <v>0</v>
      </c>
      <c r="J27" s="44">
        <f t="shared" si="11"/>
        <v>2072000</v>
      </c>
      <c r="K27" s="45">
        <f t="shared" si="11"/>
        <v>0</v>
      </c>
      <c r="L27" s="44">
        <f t="shared" si="11"/>
        <v>2655000</v>
      </c>
      <c r="M27" s="45">
        <f t="shared" si="11"/>
        <v>0</v>
      </c>
      <c r="N27" s="44">
        <f t="shared" si="11"/>
        <v>2405000</v>
      </c>
      <c r="O27" s="45">
        <f t="shared" si="11"/>
        <v>0</v>
      </c>
      <c r="P27" s="44">
        <f t="shared" si="11"/>
        <v>9252000</v>
      </c>
      <c r="Q27" s="45">
        <f t="shared" si="11"/>
        <v>0</v>
      </c>
      <c r="R27" s="20">
        <f t="shared" si="7"/>
        <v>-9.4161958568738235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194000</v>
      </c>
      <c r="I30" s="48"/>
      <c r="J30" s="47">
        <v>334000</v>
      </c>
      <c r="K30" s="48"/>
      <c r="L30" s="47">
        <v>164000</v>
      </c>
      <c r="M30" s="48"/>
      <c r="N30" s="47">
        <v>858000</v>
      </c>
      <c r="O30" s="48"/>
      <c r="P30" s="47">
        <f t="shared" si="5"/>
        <v>1550000</v>
      </c>
      <c r="Q30" s="48">
        <f t="shared" si="6"/>
        <v>0</v>
      </c>
      <c r="R30" s="24">
        <f t="shared" si="7"/>
        <v>423.17073170731703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7702000</v>
      </c>
      <c r="C32" s="46"/>
      <c r="D32" s="46"/>
      <c r="E32" s="46">
        <f t="shared" si="4"/>
        <v>7702000</v>
      </c>
      <c r="F32" s="47">
        <v>7702000</v>
      </c>
      <c r="G32" s="48">
        <v>7702000</v>
      </c>
      <c r="H32" s="47">
        <v>1926000</v>
      </c>
      <c r="I32" s="48"/>
      <c r="J32" s="47">
        <v>1738000</v>
      </c>
      <c r="K32" s="48"/>
      <c r="L32" s="47">
        <v>2491000</v>
      </c>
      <c r="M32" s="48"/>
      <c r="N32" s="47">
        <v>1547000</v>
      </c>
      <c r="O32" s="48"/>
      <c r="P32" s="47">
        <f t="shared" si="5"/>
        <v>7702000</v>
      </c>
      <c r="Q32" s="48">
        <f t="shared" si="6"/>
        <v>0</v>
      </c>
      <c r="R32" s="24">
        <f t="shared" si="7"/>
        <v>-37.896427137695703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25733000</v>
      </c>
      <c r="C42" s="52">
        <f t="shared" si="13"/>
        <v>0</v>
      </c>
      <c r="D42" s="52">
        <f t="shared" si="13"/>
        <v>0</v>
      </c>
      <c r="E42" s="52">
        <f t="shared" si="13"/>
        <v>25733000</v>
      </c>
      <c r="F42" s="53">
        <f t="shared" si="13"/>
        <v>25733000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25733000</v>
      </c>
      <c r="C43" s="43">
        <f t="shared" si="19"/>
        <v>0</v>
      </c>
      <c r="D43" s="43">
        <f t="shared" si="19"/>
        <v>0</v>
      </c>
      <c r="E43" s="43">
        <f t="shared" si="19"/>
        <v>25733000</v>
      </c>
      <c r="F43" s="44">
        <f t="shared" si="19"/>
        <v>25733000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25633000</v>
      </c>
      <c r="C45" s="46"/>
      <c r="D45" s="46"/>
      <c r="E45" s="46">
        <f t="shared" si="21"/>
        <v>25633000</v>
      </c>
      <c r="F45" s="47">
        <v>25633000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256472000</v>
      </c>
      <c r="C58" s="43">
        <f t="shared" si="26"/>
        <v>-5000000</v>
      </c>
      <c r="D58" s="43">
        <f t="shared" si="26"/>
        <v>0</v>
      </c>
      <c r="E58" s="43">
        <f t="shared" si="26"/>
        <v>251472000</v>
      </c>
      <c r="F58" s="44">
        <f t="shared" si="26"/>
        <v>251472000</v>
      </c>
      <c r="G58" s="45">
        <f t="shared" si="26"/>
        <v>225739000</v>
      </c>
      <c r="H58" s="44">
        <f t="shared" si="26"/>
        <v>25119000</v>
      </c>
      <c r="I58" s="45">
        <f t="shared" si="26"/>
        <v>0</v>
      </c>
      <c r="J58" s="44">
        <f t="shared" si="26"/>
        <v>32843000</v>
      </c>
      <c r="K58" s="45">
        <f t="shared" si="26"/>
        <v>0</v>
      </c>
      <c r="L58" s="44">
        <f t="shared" si="26"/>
        <v>40906000</v>
      </c>
      <c r="M58" s="45">
        <f t="shared" si="26"/>
        <v>0</v>
      </c>
      <c r="N58" s="44">
        <f t="shared" si="26"/>
        <v>92715000</v>
      </c>
      <c r="O58" s="45">
        <f t="shared" si="26"/>
        <v>0</v>
      </c>
      <c r="P58" s="44">
        <f t="shared" si="26"/>
        <v>191583000</v>
      </c>
      <c r="Q58" s="45">
        <f t="shared" si="26"/>
        <v>0</v>
      </c>
      <c r="R58" s="20">
        <f t="shared" si="14"/>
        <v>126.65379161981127</v>
      </c>
      <c r="S58" s="21">
        <f t="shared" si="15"/>
        <v>0</v>
      </c>
      <c r="T58" s="20">
        <f t="shared" si="16"/>
        <v>76.184624928421457</v>
      </c>
      <c r="U58" s="22">
        <f t="shared" si="17"/>
        <v>0</v>
      </c>
      <c r="V58" s="44">
        <f t="shared" ref="V58:W58" si="27">+V8+V42</f>
        <v>9000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256472000</v>
      </c>
      <c r="C62" s="55">
        <f t="shared" si="30"/>
        <v>-5000000</v>
      </c>
      <c r="D62" s="55">
        <f t="shared" si="30"/>
        <v>0</v>
      </c>
      <c r="E62" s="55">
        <f t="shared" si="30"/>
        <v>251472000</v>
      </c>
      <c r="F62" s="56">
        <f t="shared" si="30"/>
        <v>251472000</v>
      </c>
      <c r="G62" s="57">
        <f t="shared" si="30"/>
        <v>225739000</v>
      </c>
      <c r="H62" s="56">
        <f t="shared" si="30"/>
        <v>25119000</v>
      </c>
      <c r="I62" s="57">
        <f t="shared" si="30"/>
        <v>0</v>
      </c>
      <c r="J62" s="56">
        <f t="shared" si="30"/>
        <v>32843000</v>
      </c>
      <c r="K62" s="57">
        <f t="shared" si="30"/>
        <v>0</v>
      </c>
      <c r="L62" s="56">
        <f t="shared" si="30"/>
        <v>40906000</v>
      </c>
      <c r="M62" s="58">
        <f t="shared" si="30"/>
        <v>0</v>
      </c>
      <c r="N62" s="56">
        <f t="shared" si="30"/>
        <v>92715000</v>
      </c>
      <c r="O62" s="57">
        <f t="shared" si="30"/>
        <v>0</v>
      </c>
      <c r="P62" s="56">
        <f t="shared" si="30"/>
        <v>191583000</v>
      </c>
      <c r="Q62" s="57">
        <f t="shared" si="30"/>
        <v>0</v>
      </c>
      <c r="R62" s="38">
        <f t="shared" si="14"/>
        <v>126.65379161981127</v>
      </c>
      <c r="S62" s="39">
        <f t="shared" si="15"/>
        <v>0</v>
      </c>
      <c r="T62" s="38">
        <f t="shared" si="16"/>
        <v>76.184624928421457</v>
      </c>
      <c r="U62" s="39">
        <f t="shared" si="17"/>
        <v>0</v>
      </c>
      <c r="V62" s="56">
        <f>+V58+V59</f>
        <v>9000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123804000</v>
      </c>
      <c r="C8" s="40">
        <f t="shared" si="0"/>
        <v>17000000</v>
      </c>
      <c r="D8" s="40">
        <f t="shared" si="0"/>
        <v>0</v>
      </c>
      <c r="E8" s="40">
        <f t="shared" si="0"/>
        <v>140804000</v>
      </c>
      <c r="F8" s="41">
        <f t="shared" si="0"/>
        <v>140804000</v>
      </c>
      <c r="G8" s="42">
        <f t="shared" si="0"/>
        <v>140804000</v>
      </c>
      <c r="H8" s="41">
        <f t="shared" si="0"/>
        <v>23867000</v>
      </c>
      <c r="I8" s="42">
        <f t="shared" si="0"/>
        <v>488012</v>
      </c>
      <c r="J8" s="41">
        <f t="shared" si="0"/>
        <v>25484000</v>
      </c>
      <c r="K8" s="42">
        <f t="shared" si="0"/>
        <v>4833676</v>
      </c>
      <c r="L8" s="41">
        <f t="shared" si="0"/>
        <v>22462000</v>
      </c>
      <c r="M8" s="42">
        <f t="shared" si="0"/>
        <v>0</v>
      </c>
      <c r="N8" s="41">
        <f t="shared" si="0"/>
        <v>42023000</v>
      </c>
      <c r="O8" s="42">
        <f t="shared" si="0"/>
        <v>159961</v>
      </c>
      <c r="P8" s="41">
        <f t="shared" si="0"/>
        <v>113836000</v>
      </c>
      <c r="Q8" s="42">
        <f t="shared" si="0"/>
        <v>5481649</v>
      </c>
      <c r="R8" s="16">
        <f>IF(($L8       =0),0,((($N8       -$L8       )/$L8       )*100))</f>
        <v>87.084854420799573</v>
      </c>
      <c r="S8" s="17">
        <f>IF(($M8       =0),0,((($O8       -$M8       )/$M8       )*100))</f>
        <v>0</v>
      </c>
      <c r="T8" s="16">
        <f>IF(($E8       =0),0,(($P8       /$E8       )*100))</f>
        <v>80.847135024573163</v>
      </c>
      <c r="U8" s="18">
        <f>IF(($E8       =0),0,(($Q8       /$E8       )*100))</f>
        <v>3.8931060197153493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121254000</v>
      </c>
      <c r="C9" s="43">
        <f t="shared" si="2"/>
        <v>17000000</v>
      </c>
      <c r="D9" s="43">
        <f t="shared" si="2"/>
        <v>0</v>
      </c>
      <c r="E9" s="43">
        <f t="shared" si="2"/>
        <v>138254000</v>
      </c>
      <c r="F9" s="44">
        <f t="shared" si="2"/>
        <v>138254000</v>
      </c>
      <c r="G9" s="45">
        <f t="shared" si="2"/>
        <v>138254000</v>
      </c>
      <c r="H9" s="44">
        <f t="shared" si="2"/>
        <v>23589000</v>
      </c>
      <c r="I9" s="45">
        <f t="shared" si="2"/>
        <v>488012</v>
      </c>
      <c r="J9" s="44">
        <f t="shared" si="2"/>
        <v>25255000</v>
      </c>
      <c r="K9" s="45">
        <f t="shared" si="2"/>
        <v>4833676</v>
      </c>
      <c r="L9" s="44">
        <f t="shared" si="2"/>
        <v>22311000</v>
      </c>
      <c r="M9" s="45">
        <f t="shared" si="2"/>
        <v>0</v>
      </c>
      <c r="N9" s="44">
        <f t="shared" si="2"/>
        <v>40131000</v>
      </c>
      <c r="O9" s="45">
        <f t="shared" si="2"/>
        <v>159961</v>
      </c>
      <c r="P9" s="44">
        <f t="shared" si="2"/>
        <v>111286000</v>
      </c>
      <c r="Q9" s="45">
        <f t="shared" si="2"/>
        <v>5481649</v>
      </c>
      <c r="R9" s="20">
        <f>IF(($L9       =0),0,((($N9       -$L9       )/$L9       )*100))</f>
        <v>79.87091569181122</v>
      </c>
      <c r="S9" s="21">
        <f>IF(($M9       =0),0,((($O9       -$M9       )/$M9       )*100))</f>
        <v>0</v>
      </c>
      <c r="T9" s="20">
        <f>IF(($E9       =0),0,(($P9       /$E9       )*100))</f>
        <v>80.493873594977359</v>
      </c>
      <c r="U9" s="22">
        <f>IF(($E9       =0),0,(($Q9       /$E9       )*100))</f>
        <v>3.964911684291232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70035000</v>
      </c>
      <c r="C10" s="46"/>
      <c r="D10" s="46"/>
      <c r="E10" s="46">
        <f t="shared" ref="E10:E41" si="4">$B10      +$C10      +$D10</f>
        <v>70035000</v>
      </c>
      <c r="F10" s="47">
        <v>70035000</v>
      </c>
      <c r="G10" s="48">
        <v>70035000</v>
      </c>
      <c r="H10" s="47">
        <v>7668000</v>
      </c>
      <c r="I10" s="48">
        <v>488012</v>
      </c>
      <c r="J10" s="47">
        <v>20778000</v>
      </c>
      <c r="K10" s="48">
        <v>4707568</v>
      </c>
      <c r="L10" s="47">
        <v>7031000</v>
      </c>
      <c r="M10" s="48"/>
      <c r="N10" s="47">
        <v>12918000</v>
      </c>
      <c r="O10" s="48">
        <v>159961</v>
      </c>
      <c r="P10" s="47">
        <f t="shared" ref="P10:P41" si="5">$H10      +$J10      +$L10      +$N10</f>
        <v>48395000</v>
      </c>
      <c r="Q10" s="48">
        <f t="shared" ref="Q10:Q41" si="6">$I10      +$K10      +$M10      +$O10</f>
        <v>5355541</v>
      </c>
      <c r="R10" s="24">
        <f t="shared" ref="R10:R41" si="7">IF(($L10      =0),0,((($N10      -$L10      )/$L10      )*100))</f>
        <v>83.729199260418156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69.101163703862355</v>
      </c>
      <c r="U10" s="26">
        <f t="shared" ref="U10:U41" si="10">IF(($E10      =0),0,(($Q10      /$E10      )*100))</f>
        <v>7.6469493824516315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11219000</v>
      </c>
      <c r="C13" s="46">
        <v>2000000</v>
      </c>
      <c r="D13" s="46"/>
      <c r="E13" s="46">
        <f t="shared" si="4"/>
        <v>13219000</v>
      </c>
      <c r="F13" s="47">
        <v>13219000</v>
      </c>
      <c r="G13" s="48">
        <v>13219000</v>
      </c>
      <c r="H13" s="47"/>
      <c r="I13" s="48"/>
      <c r="J13" s="47"/>
      <c r="K13" s="48"/>
      <c r="L13" s="47">
        <v>6519000</v>
      </c>
      <c r="M13" s="48"/>
      <c r="N13" s="47">
        <v>6700000</v>
      </c>
      <c r="O13" s="48"/>
      <c r="P13" s="47">
        <f t="shared" si="5"/>
        <v>13219000</v>
      </c>
      <c r="Q13" s="48">
        <f t="shared" si="6"/>
        <v>0</v>
      </c>
      <c r="R13" s="24">
        <f t="shared" si="7"/>
        <v>2.7764994631078386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40000000</v>
      </c>
      <c r="C23" s="46">
        <v>15000000</v>
      </c>
      <c r="D23" s="46"/>
      <c r="E23" s="46">
        <f t="shared" si="4"/>
        <v>55000000</v>
      </c>
      <c r="F23" s="47">
        <v>55000000</v>
      </c>
      <c r="G23" s="48">
        <v>55000000</v>
      </c>
      <c r="H23" s="47">
        <v>15921000</v>
      </c>
      <c r="I23" s="48"/>
      <c r="J23" s="47">
        <v>4477000</v>
      </c>
      <c r="K23" s="48">
        <v>126108</v>
      </c>
      <c r="L23" s="47">
        <v>8761000</v>
      </c>
      <c r="M23" s="48"/>
      <c r="N23" s="47">
        <v>20513000</v>
      </c>
      <c r="O23" s="48"/>
      <c r="P23" s="47">
        <f t="shared" si="5"/>
        <v>49672000</v>
      </c>
      <c r="Q23" s="48">
        <f t="shared" si="6"/>
        <v>126108</v>
      </c>
      <c r="R23" s="24">
        <f t="shared" si="7"/>
        <v>134.13993836320054</v>
      </c>
      <c r="S23" s="25">
        <f t="shared" si="8"/>
        <v>0</v>
      </c>
      <c r="T23" s="24">
        <f t="shared" si="9"/>
        <v>90.312727272727273</v>
      </c>
      <c r="U23" s="26">
        <f t="shared" si="10"/>
        <v>0.22928727272727273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2550000</v>
      </c>
      <c r="C27" s="43">
        <f t="shared" si="11"/>
        <v>0</v>
      </c>
      <c r="D27" s="43">
        <f t="shared" si="11"/>
        <v>0</v>
      </c>
      <c r="E27" s="43">
        <f t="shared" si="11"/>
        <v>2550000</v>
      </c>
      <c r="F27" s="44">
        <f t="shared" si="11"/>
        <v>2550000</v>
      </c>
      <c r="G27" s="45">
        <f t="shared" si="11"/>
        <v>2550000</v>
      </c>
      <c r="H27" s="44">
        <f t="shared" si="11"/>
        <v>278000</v>
      </c>
      <c r="I27" s="45">
        <f t="shared" si="11"/>
        <v>0</v>
      </c>
      <c r="J27" s="44">
        <f t="shared" si="11"/>
        <v>229000</v>
      </c>
      <c r="K27" s="45">
        <f t="shared" si="11"/>
        <v>0</v>
      </c>
      <c r="L27" s="44">
        <f t="shared" si="11"/>
        <v>151000</v>
      </c>
      <c r="M27" s="45">
        <f t="shared" si="11"/>
        <v>0</v>
      </c>
      <c r="N27" s="44">
        <f t="shared" si="11"/>
        <v>1892000</v>
      </c>
      <c r="O27" s="45">
        <f t="shared" si="11"/>
        <v>0</v>
      </c>
      <c r="P27" s="44">
        <f t="shared" si="11"/>
        <v>2550000</v>
      </c>
      <c r="Q27" s="45">
        <f t="shared" si="11"/>
        <v>0</v>
      </c>
      <c r="R27" s="20">
        <f t="shared" si="7"/>
        <v>1152.980132450331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278000</v>
      </c>
      <c r="I30" s="48"/>
      <c r="J30" s="47">
        <v>229000</v>
      </c>
      <c r="K30" s="48"/>
      <c r="L30" s="47">
        <v>151000</v>
      </c>
      <c r="M30" s="48"/>
      <c r="N30" s="47">
        <v>1892000</v>
      </c>
      <c r="O30" s="48"/>
      <c r="P30" s="47">
        <f t="shared" si="5"/>
        <v>2550000</v>
      </c>
      <c r="Q30" s="48">
        <f t="shared" si="6"/>
        <v>0</v>
      </c>
      <c r="R30" s="24">
        <f t="shared" si="7"/>
        <v>1152.980132450331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2037000</v>
      </c>
      <c r="C42" s="52">
        <f t="shared" si="13"/>
        <v>10192000</v>
      </c>
      <c r="D42" s="52">
        <f t="shared" si="13"/>
        <v>0</v>
      </c>
      <c r="E42" s="52">
        <f t="shared" si="13"/>
        <v>12229000</v>
      </c>
      <c r="F42" s="53">
        <f t="shared" si="13"/>
        <v>12229000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2037000</v>
      </c>
      <c r="C43" s="43">
        <f t="shared" si="19"/>
        <v>10192000</v>
      </c>
      <c r="D43" s="43">
        <f t="shared" si="19"/>
        <v>0</v>
      </c>
      <c r="E43" s="43">
        <f t="shared" si="19"/>
        <v>12229000</v>
      </c>
      <c r="F43" s="44">
        <f t="shared" si="19"/>
        <v>12229000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2037000</v>
      </c>
      <c r="C45" s="46"/>
      <c r="D45" s="46"/>
      <c r="E45" s="46">
        <f t="shared" si="21"/>
        <v>2037000</v>
      </c>
      <c r="F45" s="47">
        <v>2037000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10192000</v>
      </c>
      <c r="D52" s="46"/>
      <c r="E52" s="46">
        <f t="shared" si="21"/>
        <v>10192000</v>
      </c>
      <c r="F52" s="47">
        <v>10192000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125841000</v>
      </c>
      <c r="C58" s="43">
        <f t="shared" si="26"/>
        <v>27192000</v>
      </c>
      <c r="D58" s="43">
        <f t="shared" si="26"/>
        <v>0</v>
      </c>
      <c r="E58" s="43">
        <f t="shared" si="26"/>
        <v>153033000</v>
      </c>
      <c r="F58" s="44">
        <f t="shared" si="26"/>
        <v>153033000</v>
      </c>
      <c r="G58" s="45">
        <f t="shared" si="26"/>
        <v>140804000</v>
      </c>
      <c r="H58" s="44">
        <f t="shared" si="26"/>
        <v>23867000</v>
      </c>
      <c r="I58" s="45">
        <f t="shared" si="26"/>
        <v>488012</v>
      </c>
      <c r="J58" s="44">
        <f t="shared" si="26"/>
        <v>25484000</v>
      </c>
      <c r="K58" s="45">
        <f t="shared" si="26"/>
        <v>4833676</v>
      </c>
      <c r="L58" s="44">
        <f t="shared" si="26"/>
        <v>22462000</v>
      </c>
      <c r="M58" s="45">
        <f t="shared" si="26"/>
        <v>0</v>
      </c>
      <c r="N58" s="44">
        <f t="shared" si="26"/>
        <v>42023000</v>
      </c>
      <c r="O58" s="45">
        <f t="shared" si="26"/>
        <v>159961</v>
      </c>
      <c r="P58" s="44">
        <f t="shared" si="26"/>
        <v>113836000</v>
      </c>
      <c r="Q58" s="45">
        <f t="shared" si="26"/>
        <v>5481649</v>
      </c>
      <c r="R58" s="20">
        <f t="shared" si="14"/>
        <v>87.084854420799573</v>
      </c>
      <c r="S58" s="21">
        <f t="shared" si="15"/>
        <v>0</v>
      </c>
      <c r="T58" s="20">
        <f t="shared" si="16"/>
        <v>74.386570216881324</v>
      </c>
      <c r="U58" s="22">
        <f t="shared" si="17"/>
        <v>3.5820045349695815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125841000</v>
      </c>
      <c r="C62" s="55">
        <f t="shared" si="30"/>
        <v>27192000</v>
      </c>
      <c r="D62" s="55">
        <f t="shared" si="30"/>
        <v>0</v>
      </c>
      <c r="E62" s="55">
        <f t="shared" si="30"/>
        <v>153033000</v>
      </c>
      <c r="F62" s="56">
        <f t="shared" si="30"/>
        <v>153033000</v>
      </c>
      <c r="G62" s="57">
        <f t="shared" si="30"/>
        <v>140804000</v>
      </c>
      <c r="H62" s="56">
        <f t="shared" si="30"/>
        <v>23867000</v>
      </c>
      <c r="I62" s="57">
        <f t="shared" si="30"/>
        <v>488012</v>
      </c>
      <c r="J62" s="56">
        <f t="shared" si="30"/>
        <v>25484000</v>
      </c>
      <c r="K62" s="57">
        <f t="shared" si="30"/>
        <v>4833676</v>
      </c>
      <c r="L62" s="56">
        <f t="shared" si="30"/>
        <v>22462000</v>
      </c>
      <c r="M62" s="58">
        <f t="shared" si="30"/>
        <v>0</v>
      </c>
      <c r="N62" s="56">
        <f t="shared" si="30"/>
        <v>42023000</v>
      </c>
      <c r="O62" s="57">
        <f t="shared" si="30"/>
        <v>159961</v>
      </c>
      <c r="P62" s="56">
        <f t="shared" si="30"/>
        <v>113836000</v>
      </c>
      <c r="Q62" s="57">
        <f t="shared" si="30"/>
        <v>5481649</v>
      </c>
      <c r="R62" s="38">
        <f t="shared" si="14"/>
        <v>87.084854420799573</v>
      </c>
      <c r="S62" s="39">
        <f t="shared" si="15"/>
        <v>0</v>
      </c>
      <c r="T62" s="38">
        <f t="shared" si="16"/>
        <v>74.386570216881324</v>
      </c>
      <c r="U62" s="39">
        <f t="shared" si="17"/>
        <v>3.5820045349695815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175275000</v>
      </c>
      <c r="C8" s="40">
        <f t="shared" si="0"/>
        <v>13100000</v>
      </c>
      <c r="D8" s="40">
        <f t="shared" si="0"/>
        <v>0</v>
      </c>
      <c r="E8" s="40">
        <f t="shared" si="0"/>
        <v>188375000</v>
      </c>
      <c r="F8" s="41">
        <f t="shared" si="0"/>
        <v>188375000</v>
      </c>
      <c r="G8" s="42">
        <f t="shared" si="0"/>
        <v>188375000</v>
      </c>
      <c r="H8" s="41">
        <f t="shared" si="0"/>
        <v>40106000</v>
      </c>
      <c r="I8" s="42">
        <f t="shared" si="0"/>
        <v>0</v>
      </c>
      <c r="J8" s="41">
        <f t="shared" si="0"/>
        <v>62353000</v>
      </c>
      <c r="K8" s="42">
        <f t="shared" si="0"/>
        <v>0</v>
      </c>
      <c r="L8" s="41">
        <f t="shared" si="0"/>
        <v>4574000</v>
      </c>
      <c r="M8" s="42">
        <f t="shared" si="0"/>
        <v>0</v>
      </c>
      <c r="N8" s="41">
        <f t="shared" si="0"/>
        <v>61399000</v>
      </c>
      <c r="O8" s="42">
        <f t="shared" si="0"/>
        <v>0</v>
      </c>
      <c r="P8" s="41">
        <f t="shared" si="0"/>
        <v>168432000</v>
      </c>
      <c r="Q8" s="42">
        <f t="shared" si="0"/>
        <v>0</v>
      </c>
      <c r="R8" s="16">
        <f>IF(($L8       =0),0,((($N8       -$L8       )/$L8       )*100))</f>
        <v>1242.3480542195016</v>
      </c>
      <c r="S8" s="17">
        <f>IF(($M8       =0),0,((($O8       -$M8       )/$M8       )*100))</f>
        <v>0</v>
      </c>
      <c r="T8" s="16">
        <f>IF(($E8       =0),0,(($P8       /$E8       )*100))</f>
        <v>89.41313868613139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166142000</v>
      </c>
      <c r="C9" s="43">
        <f t="shared" si="2"/>
        <v>13100000</v>
      </c>
      <c r="D9" s="43">
        <f t="shared" si="2"/>
        <v>0</v>
      </c>
      <c r="E9" s="43">
        <f t="shared" si="2"/>
        <v>179242000</v>
      </c>
      <c r="F9" s="44">
        <f t="shared" si="2"/>
        <v>179242000</v>
      </c>
      <c r="G9" s="45">
        <f t="shared" si="2"/>
        <v>179242000</v>
      </c>
      <c r="H9" s="44">
        <f t="shared" si="2"/>
        <v>39243000</v>
      </c>
      <c r="I9" s="45">
        <f t="shared" si="2"/>
        <v>0</v>
      </c>
      <c r="J9" s="44">
        <f t="shared" si="2"/>
        <v>59500000</v>
      </c>
      <c r="K9" s="45">
        <f t="shared" si="2"/>
        <v>0</v>
      </c>
      <c r="L9" s="44">
        <f t="shared" si="2"/>
        <v>2817000</v>
      </c>
      <c r="M9" s="45">
        <f t="shared" si="2"/>
        <v>0</v>
      </c>
      <c r="N9" s="44">
        <f t="shared" si="2"/>
        <v>59158000</v>
      </c>
      <c r="O9" s="45">
        <f t="shared" si="2"/>
        <v>0</v>
      </c>
      <c r="P9" s="44">
        <f t="shared" si="2"/>
        <v>160718000</v>
      </c>
      <c r="Q9" s="45">
        <f t="shared" si="2"/>
        <v>0</v>
      </c>
      <c r="R9" s="20">
        <f>IF(($L9       =0),0,((($N9       -$L9       )/$L9       )*100))</f>
        <v>2000.0354987575433</v>
      </c>
      <c r="S9" s="21">
        <f>IF(($M9       =0),0,((($O9       -$M9       )/$M9       )*100))</f>
        <v>0</v>
      </c>
      <c r="T9" s="20">
        <f>IF(($E9       =0),0,(($P9       /$E9       )*100))</f>
        <v>89.66536860780397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96442000</v>
      </c>
      <c r="C10" s="46"/>
      <c r="D10" s="46"/>
      <c r="E10" s="46">
        <f t="shared" ref="E10:E41" si="4">$B10      +$C10      +$D10</f>
        <v>96442000</v>
      </c>
      <c r="F10" s="47">
        <v>96442000</v>
      </c>
      <c r="G10" s="48">
        <v>96442000</v>
      </c>
      <c r="H10" s="47">
        <v>14785000</v>
      </c>
      <c r="I10" s="48"/>
      <c r="J10" s="47">
        <v>38011000</v>
      </c>
      <c r="K10" s="48"/>
      <c r="L10" s="47">
        <v>7976000</v>
      </c>
      <c r="M10" s="48"/>
      <c r="N10" s="47">
        <v>28463000</v>
      </c>
      <c r="O10" s="48"/>
      <c r="P10" s="47">
        <f t="shared" ref="P10:P41" si="5">$H10      +$J10      +$L10      +$N10</f>
        <v>89235000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256.85807422266799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92.527114742539567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19700000</v>
      </c>
      <c r="C13" s="46">
        <v>3100000</v>
      </c>
      <c r="D13" s="46"/>
      <c r="E13" s="46">
        <f t="shared" si="4"/>
        <v>22800000</v>
      </c>
      <c r="F13" s="47">
        <v>22800000</v>
      </c>
      <c r="G13" s="48">
        <v>22800000</v>
      </c>
      <c r="H13" s="47">
        <v>9500000</v>
      </c>
      <c r="I13" s="48"/>
      <c r="J13" s="47">
        <v>10318000</v>
      </c>
      <c r="K13" s="48"/>
      <c r="L13" s="47">
        <v>-5159000</v>
      </c>
      <c r="M13" s="48"/>
      <c r="N13" s="47">
        <v>8141000</v>
      </c>
      <c r="O13" s="48"/>
      <c r="P13" s="47">
        <f t="shared" si="5"/>
        <v>22800000</v>
      </c>
      <c r="Q13" s="48">
        <f t="shared" si="6"/>
        <v>0</v>
      </c>
      <c r="R13" s="24">
        <f t="shared" si="7"/>
        <v>-257.80189959294432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50000000</v>
      </c>
      <c r="C23" s="46">
        <v>10000000</v>
      </c>
      <c r="D23" s="46"/>
      <c r="E23" s="46">
        <f t="shared" si="4"/>
        <v>60000000</v>
      </c>
      <c r="F23" s="47">
        <v>60000000</v>
      </c>
      <c r="G23" s="48">
        <v>60000000</v>
      </c>
      <c r="H23" s="47">
        <v>14958000</v>
      </c>
      <c r="I23" s="48"/>
      <c r="J23" s="47">
        <v>11171000</v>
      </c>
      <c r="K23" s="48"/>
      <c r="L23" s="47"/>
      <c r="M23" s="48"/>
      <c r="N23" s="47">
        <v>22554000</v>
      </c>
      <c r="O23" s="48"/>
      <c r="P23" s="47">
        <f t="shared" si="5"/>
        <v>48683000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81.138333333333335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9133000</v>
      </c>
      <c r="C27" s="43">
        <f t="shared" si="11"/>
        <v>0</v>
      </c>
      <c r="D27" s="43">
        <f t="shared" si="11"/>
        <v>0</v>
      </c>
      <c r="E27" s="43">
        <f t="shared" si="11"/>
        <v>9133000</v>
      </c>
      <c r="F27" s="44">
        <f t="shared" si="11"/>
        <v>9133000</v>
      </c>
      <c r="G27" s="45">
        <f t="shared" si="11"/>
        <v>9133000</v>
      </c>
      <c r="H27" s="44">
        <f t="shared" si="11"/>
        <v>863000</v>
      </c>
      <c r="I27" s="45">
        <f t="shared" si="11"/>
        <v>0</v>
      </c>
      <c r="J27" s="44">
        <f t="shared" si="11"/>
        <v>2853000</v>
      </c>
      <c r="K27" s="45">
        <f t="shared" si="11"/>
        <v>0</v>
      </c>
      <c r="L27" s="44">
        <f t="shared" si="11"/>
        <v>1757000</v>
      </c>
      <c r="M27" s="45">
        <f t="shared" si="11"/>
        <v>0</v>
      </c>
      <c r="N27" s="44">
        <f t="shared" si="11"/>
        <v>2241000</v>
      </c>
      <c r="O27" s="45">
        <f t="shared" si="11"/>
        <v>0</v>
      </c>
      <c r="P27" s="44">
        <f t="shared" si="11"/>
        <v>7714000</v>
      </c>
      <c r="Q27" s="45">
        <f t="shared" si="11"/>
        <v>0</v>
      </c>
      <c r="R27" s="20">
        <f t="shared" si="7"/>
        <v>27.546955036994881</v>
      </c>
      <c r="S27" s="21">
        <f t="shared" si="8"/>
        <v>0</v>
      </c>
      <c r="T27" s="20">
        <f t="shared" si="9"/>
        <v>84.462936603525677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108000</v>
      </c>
      <c r="I30" s="48"/>
      <c r="J30" s="47">
        <v>147000</v>
      </c>
      <c r="K30" s="48"/>
      <c r="L30" s="47">
        <v>1389000</v>
      </c>
      <c r="M30" s="48"/>
      <c r="N30" s="47">
        <v>438000</v>
      </c>
      <c r="O30" s="48"/>
      <c r="P30" s="47">
        <f t="shared" si="5"/>
        <v>2082000</v>
      </c>
      <c r="Q30" s="48">
        <f t="shared" si="6"/>
        <v>0</v>
      </c>
      <c r="R30" s="24">
        <f t="shared" si="7"/>
        <v>-68.466522678185754</v>
      </c>
      <c r="S30" s="25">
        <f t="shared" si="8"/>
        <v>0</v>
      </c>
      <c r="T30" s="24">
        <f t="shared" si="9"/>
        <v>94.63636363636364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2933000</v>
      </c>
      <c r="C32" s="46"/>
      <c r="D32" s="46"/>
      <c r="E32" s="46">
        <f t="shared" si="4"/>
        <v>2933000</v>
      </c>
      <c r="F32" s="47">
        <v>2933000</v>
      </c>
      <c r="G32" s="48">
        <v>2933000</v>
      </c>
      <c r="H32" s="47">
        <v>755000</v>
      </c>
      <c r="I32" s="48"/>
      <c r="J32" s="47">
        <v>253000</v>
      </c>
      <c r="K32" s="48"/>
      <c r="L32" s="47">
        <v>122000</v>
      </c>
      <c r="M32" s="48"/>
      <c r="N32" s="47">
        <v>1803000</v>
      </c>
      <c r="O32" s="48"/>
      <c r="P32" s="47">
        <f t="shared" si="5"/>
        <v>2933000</v>
      </c>
      <c r="Q32" s="48">
        <f t="shared" si="6"/>
        <v>0</v>
      </c>
      <c r="R32" s="24">
        <f t="shared" si="7"/>
        <v>1377.8688524590164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2453000</v>
      </c>
      <c r="K35" s="48"/>
      <c r="L35" s="47">
        <v>246000</v>
      </c>
      <c r="M35" s="48"/>
      <c r="N35" s="47"/>
      <c r="O35" s="48"/>
      <c r="P35" s="47">
        <f t="shared" si="5"/>
        <v>2699000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67.474999999999994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76285000</v>
      </c>
      <c r="C42" s="52">
        <f t="shared" si="13"/>
        <v>-40000000</v>
      </c>
      <c r="D42" s="52">
        <f t="shared" si="13"/>
        <v>0</v>
      </c>
      <c r="E42" s="52">
        <f t="shared" si="13"/>
        <v>36285000</v>
      </c>
      <c r="F42" s="53">
        <f t="shared" si="13"/>
        <v>36285000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76285000</v>
      </c>
      <c r="C43" s="43">
        <f t="shared" si="19"/>
        <v>-40000000</v>
      </c>
      <c r="D43" s="43">
        <f t="shared" si="19"/>
        <v>0</v>
      </c>
      <c r="E43" s="43">
        <f t="shared" si="19"/>
        <v>36285000</v>
      </c>
      <c r="F43" s="44">
        <f t="shared" si="19"/>
        <v>36285000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70000000</v>
      </c>
      <c r="C44" s="49">
        <v>-40000000</v>
      </c>
      <c r="D44" s="49"/>
      <c r="E44" s="49">
        <f t="shared" ref="E44:E61" si="21">$B44      +$C44      +$D44</f>
        <v>30000000</v>
      </c>
      <c r="F44" s="50">
        <v>30000000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5385000</v>
      </c>
      <c r="C45" s="46"/>
      <c r="D45" s="46"/>
      <c r="E45" s="46">
        <f t="shared" si="21"/>
        <v>5385000</v>
      </c>
      <c r="F45" s="47">
        <v>5385000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900000</v>
      </c>
      <c r="C46" s="46"/>
      <c r="D46" s="46"/>
      <c r="E46" s="46">
        <f t="shared" si="21"/>
        <v>900000</v>
      </c>
      <c r="F46" s="47">
        <v>900000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251560000</v>
      </c>
      <c r="C58" s="43">
        <f t="shared" si="26"/>
        <v>-26900000</v>
      </c>
      <c r="D58" s="43">
        <f t="shared" si="26"/>
        <v>0</v>
      </c>
      <c r="E58" s="43">
        <f t="shared" si="26"/>
        <v>224660000</v>
      </c>
      <c r="F58" s="44">
        <f t="shared" si="26"/>
        <v>224660000</v>
      </c>
      <c r="G58" s="45">
        <f t="shared" si="26"/>
        <v>188375000</v>
      </c>
      <c r="H58" s="44">
        <f t="shared" si="26"/>
        <v>40106000</v>
      </c>
      <c r="I58" s="45">
        <f t="shared" si="26"/>
        <v>0</v>
      </c>
      <c r="J58" s="44">
        <f t="shared" si="26"/>
        <v>62353000</v>
      </c>
      <c r="K58" s="45">
        <f t="shared" si="26"/>
        <v>0</v>
      </c>
      <c r="L58" s="44">
        <f t="shared" si="26"/>
        <v>4574000</v>
      </c>
      <c r="M58" s="45">
        <f t="shared" si="26"/>
        <v>0</v>
      </c>
      <c r="N58" s="44">
        <f t="shared" si="26"/>
        <v>61399000</v>
      </c>
      <c r="O58" s="45">
        <f t="shared" si="26"/>
        <v>0</v>
      </c>
      <c r="P58" s="44">
        <f t="shared" si="26"/>
        <v>168432000</v>
      </c>
      <c r="Q58" s="45">
        <f t="shared" si="26"/>
        <v>0</v>
      </c>
      <c r="R58" s="20">
        <f t="shared" si="14"/>
        <v>1242.3480542195016</v>
      </c>
      <c r="S58" s="21">
        <f t="shared" si="15"/>
        <v>0</v>
      </c>
      <c r="T58" s="20">
        <f t="shared" si="16"/>
        <v>74.971957624855335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251560000</v>
      </c>
      <c r="C62" s="55">
        <f t="shared" si="30"/>
        <v>-26900000</v>
      </c>
      <c r="D62" s="55">
        <f t="shared" si="30"/>
        <v>0</v>
      </c>
      <c r="E62" s="55">
        <f t="shared" si="30"/>
        <v>224660000</v>
      </c>
      <c r="F62" s="56">
        <f t="shared" si="30"/>
        <v>224660000</v>
      </c>
      <c r="G62" s="57">
        <f t="shared" si="30"/>
        <v>188375000</v>
      </c>
      <c r="H62" s="56">
        <f t="shared" si="30"/>
        <v>40106000</v>
      </c>
      <c r="I62" s="57">
        <f t="shared" si="30"/>
        <v>0</v>
      </c>
      <c r="J62" s="56">
        <f t="shared" si="30"/>
        <v>62353000</v>
      </c>
      <c r="K62" s="57">
        <f t="shared" si="30"/>
        <v>0</v>
      </c>
      <c r="L62" s="56">
        <f t="shared" si="30"/>
        <v>4574000</v>
      </c>
      <c r="M62" s="58">
        <f t="shared" si="30"/>
        <v>0</v>
      </c>
      <c r="N62" s="56">
        <f t="shared" si="30"/>
        <v>61399000</v>
      </c>
      <c r="O62" s="57">
        <f t="shared" si="30"/>
        <v>0</v>
      </c>
      <c r="P62" s="56">
        <f t="shared" si="30"/>
        <v>168432000</v>
      </c>
      <c r="Q62" s="57">
        <f t="shared" si="30"/>
        <v>0</v>
      </c>
      <c r="R62" s="38">
        <f t="shared" si="14"/>
        <v>1242.3480542195016</v>
      </c>
      <c r="S62" s="39">
        <f t="shared" si="15"/>
        <v>0</v>
      </c>
      <c r="T62" s="38">
        <f t="shared" si="16"/>
        <v>74.971957624855335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1875177000</v>
      </c>
      <c r="C8" s="40">
        <f t="shared" si="0"/>
        <v>-94184000</v>
      </c>
      <c r="D8" s="40">
        <f t="shared" si="0"/>
        <v>0</v>
      </c>
      <c r="E8" s="40">
        <f t="shared" si="0"/>
        <v>1780993000</v>
      </c>
      <c r="F8" s="41">
        <f t="shared" si="0"/>
        <v>1780993000</v>
      </c>
      <c r="G8" s="42">
        <f t="shared" si="0"/>
        <v>1780993000</v>
      </c>
      <c r="H8" s="41">
        <f t="shared" si="0"/>
        <v>77954000</v>
      </c>
      <c r="I8" s="42">
        <f t="shared" si="0"/>
        <v>0</v>
      </c>
      <c r="J8" s="41">
        <f t="shared" si="0"/>
        <v>253009000</v>
      </c>
      <c r="K8" s="42">
        <f t="shared" si="0"/>
        <v>0</v>
      </c>
      <c r="L8" s="41">
        <f t="shared" si="0"/>
        <v>294282000</v>
      </c>
      <c r="M8" s="42">
        <f t="shared" si="0"/>
        <v>0</v>
      </c>
      <c r="N8" s="41">
        <f t="shared" si="0"/>
        <v>301929000</v>
      </c>
      <c r="O8" s="42">
        <f t="shared" si="0"/>
        <v>0</v>
      </c>
      <c r="P8" s="41">
        <f t="shared" si="0"/>
        <v>927174000</v>
      </c>
      <c r="Q8" s="42">
        <f t="shared" si="0"/>
        <v>0</v>
      </c>
      <c r="R8" s="16">
        <f>IF(($L8       =0),0,((($N8       -$L8       )/$L8       )*100))</f>
        <v>2.5985279425856831</v>
      </c>
      <c r="S8" s="17">
        <f>IF(($M8       =0),0,((($O8       -$M8       )/$M8       )*100))</f>
        <v>0</v>
      </c>
      <c r="T8" s="16">
        <f>IF(($E8       =0),0,(($P8       /$E8       )*100))</f>
        <v>52.059384848789414</v>
      </c>
      <c r="U8" s="18">
        <f>IF(($E8       =0),0,(($Q8       /$E8       )*100))</f>
        <v>0</v>
      </c>
      <c r="V8" s="41">
        <f t="shared" ref="V8:W8" si="1">+V9+V27</f>
        <v>175587000</v>
      </c>
      <c r="W8" s="42">
        <f t="shared" si="1"/>
        <v>76720000</v>
      </c>
    </row>
    <row r="9" spans="1:23" ht="13" x14ac:dyDescent="0.3">
      <c r="A9" s="19" t="s">
        <v>36</v>
      </c>
      <c r="B9" s="43">
        <f t="shared" ref="B9:Q9" si="2">SUM(B10:B26)</f>
        <v>1767787000</v>
      </c>
      <c r="C9" s="43">
        <f t="shared" si="2"/>
        <v>-94184000</v>
      </c>
      <c r="D9" s="43">
        <f t="shared" si="2"/>
        <v>0</v>
      </c>
      <c r="E9" s="43">
        <f t="shared" si="2"/>
        <v>1673603000</v>
      </c>
      <c r="F9" s="44">
        <f t="shared" si="2"/>
        <v>1673603000</v>
      </c>
      <c r="G9" s="45">
        <f t="shared" si="2"/>
        <v>1673603000</v>
      </c>
      <c r="H9" s="44">
        <f t="shared" si="2"/>
        <v>69941000</v>
      </c>
      <c r="I9" s="45">
        <f t="shared" si="2"/>
        <v>0</v>
      </c>
      <c r="J9" s="44">
        <f t="shared" si="2"/>
        <v>252584000</v>
      </c>
      <c r="K9" s="45">
        <f t="shared" si="2"/>
        <v>0</v>
      </c>
      <c r="L9" s="44">
        <f t="shared" si="2"/>
        <v>289640000</v>
      </c>
      <c r="M9" s="45">
        <f t="shared" si="2"/>
        <v>0</v>
      </c>
      <c r="N9" s="44">
        <f t="shared" si="2"/>
        <v>297452000</v>
      </c>
      <c r="O9" s="45">
        <f t="shared" si="2"/>
        <v>0</v>
      </c>
      <c r="P9" s="44">
        <f t="shared" si="2"/>
        <v>909617000</v>
      </c>
      <c r="Q9" s="45">
        <f t="shared" si="2"/>
        <v>0</v>
      </c>
      <c r="R9" s="20">
        <f>IF(($L9       =0),0,((($N9       -$L9       )/$L9       )*100))</f>
        <v>2.6971412788288909</v>
      </c>
      <c r="S9" s="21">
        <f>IF(($M9       =0),0,((($O9       -$M9       )/$M9       )*100))</f>
        <v>0</v>
      </c>
      <c r="T9" s="20">
        <f>IF(($E9       =0),0,(($P9       /$E9       )*100))</f>
        <v>54.350822745896131</v>
      </c>
      <c r="U9" s="22">
        <f>IF(($E9       =0),0,(($Q9       /$E9       )*100))</f>
        <v>0</v>
      </c>
      <c r="V9" s="44">
        <f t="shared" ref="V9:W9" si="3">SUM(V10:V26)</f>
        <v>175587000</v>
      </c>
      <c r="W9" s="45">
        <f t="shared" si="3"/>
        <v>76720000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1064843000</v>
      </c>
      <c r="C12" s="46">
        <v>-170153000</v>
      </c>
      <c r="D12" s="46"/>
      <c r="E12" s="46">
        <f t="shared" si="4"/>
        <v>894690000</v>
      </c>
      <c r="F12" s="47">
        <v>894690000</v>
      </c>
      <c r="G12" s="48">
        <v>894690000</v>
      </c>
      <c r="H12" s="47">
        <v>38295000</v>
      </c>
      <c r="I12" s="48"/>
      <c r="J12" s="47">
        <v>99298000</v>
      </c>
      <c r="K12" s="48"/>
      <c r="L12" s="47">
        <v>30556000</v>
      </c>
      <c r="M12" s="48"/>
      <c r="N12" s="47">
        <v>88917000</v>
      </c>
      <c r="O12" s="48"/>
      <c r="P12" s="47">
        <f t="shared" si="5"/>
        <v>257066000</v>
      </c>
      <c r="Q12" s="48">
        <f t="shared" si="6"/>
        <v>0</v>
      </c>
      <c r="R12" s="24">
        <f t="shared" si="7"/>
        <v>190.9968582275167</v>
      </c>
      <c r="S12" s="25">
        <f t="shared" si="8"/>
        <v>0</v>
      </c>
      <c r="T12" s="24">
        <f t="shared" si="9"/>
        <v>28.732410108529212</v>
      </c>
      <c r="U12" s="26">
        <f t="shared" si="10"/>
        <v>0</v>
      </c>
      <c r="V12" s="47">
        <v>156773000</v>
      </c>
      <c r="W12" s="48">
        <v>64508000</v>
      </c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56569000</v>
      </c>
      <c r="C14" s="46">
        <v>92969000</v>
      </c>
      <c r="D14" s="46"/>
      <c r="E14" s="46">
        <f t="shared" si="4"/>
        <v>149538000</v>
      </c>
      <c r="F14" s="47">
        <v>149538000</v>
      </c>
      <c r="G14" s="48">
        <v>149538000</v>
      </c>
      <c r="H14" s="47">
        <v>6162000</v>
      </c>
      <c r="I14" s="48"/>
      <c r="J14" s="47">
        <v>7594000</v>
      </c>
      <c r="K14" s="48"/>
      <c r="L14" s="47">
        <v>5421000</v>
      </c>
      <c r="M14" s="48"/>
      <c r="N14" s="47">
        <v>3999000</v>
      </c>
      <c r="O14" s="48"/>
      <c r="P14" s="47">
        <f t="shared" si="5"/>
        <v>23176000</v>
      </c>
      <c r="Q14" s="48">
        <f t="shared" si="6"/>
        <v>0</v>
      </c>
      <c r="R14" s="24">
        <f t="shared" si="7"/>
        <v>-26.231322634200332</v>
      </c>
      <c r="S14" s="25">
        <f t="shared" si="8"/>
        <v>0</v>
      </c>
      <c r="T14" s="24">
        <f t="shared" si="9"/>
        <v>15.498401744038304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18814000</v>
      </c>
      <c r="W21" s="48">
        <v>12212000</v>
      </c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>
        <v>646375000</v>
      </c>
      <c r="C26" s="46">
        <v>-17000000</v>
      </c>
      <c r="D26" s="46"/>
      <c r="E26" s="46">
        <f t="shared" si="4"/>
        <v>629375000</v>
      </c>
      <c r="F26" s="47">
        <v>629375000</v>
      </c>
      <c r="G26" s="48">
        <v>629375000</v>
      </c>
      <c r="H26" s="47">
        <v>25484000</v>
      </c>
      <c r="I26" s="48"/>
      <c r="J26" s="47">
        <v>145692000</v>
      </c>
      <c r="K26" s="48"/>
      <c r="L26" s="47">
        <v>253663000</v>
      </c>
      <c r="M26" s="48"/>
      <c r="N26" s="47">
        <v>204536000</v>
      </c>
      <c r="O26" s="48"/>
      <c r="P26" s="47">
        <f t="shared" si="5"/>
        <v>629375000</v>
      </c>
      <c r="Q26" s="48">
        <f t="shared" si="6"/>
        <v>0</v>
      </c>
      <c r="R26" s="24">
        <f t="shared" si="7"/>
        <v>-19.367034214686417</v>
      </c>
      <c r="S26" s="25">
        <f t="shared" si="8"/>
        <v>0</v>
      </c>
      <c r="T26" s="24">
        <f t="shared" si="9"/>
        <v>100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107390000</v>
      </c>
      <c r="C27" s="43">
        <f t="shared" si="11"/>
        <v>0</v>
      </c>
      <c r="D27" s="43">
        <f t="shared" si="11"/>
        <v>0</v>
      </c>
      <c r="E27" s="43">
        <f t="shared" si="11"/>
        <v>107390000</v>
      </c>
      <c r="F27" s="44">
        <f t="shared" si="11"/>
        <v>107390000</v>
      </c>
      <c r="G27" s="45">
        <f t="shared" si="11"/>
        <v>107390000</v>
      </c>
      <c r="H27" s="44">
        <f t="shared" si="11"/>
        <v>8013000</v>
      </c>
      <c r="I27" s="45">
        <f t="shared" si="11"/>
        <v>0</v>
      </c>
      <c r="J27" s="44">
        <f t="shared" si="11"/>
        <v>425000</v>
      </c>
      <c r="K27" s="45">
        <f t="shared" si="11"/>
        <v>0</v>
      </c>
      <c r="L27" s="44">
        <f t="shared" si="11"/>
        <v>4642000</v>
      </c>
      <c r="M27" s="45">
        <f t="shared" si="11"/>
        <v>0</v>
      </c>
      <c r="N27" s="44">
        <f t="shared" si="11"/>
        <v>4477000</v>
      </c>
      <c r="O27" s="45">
        <f t="shared" si="11"/>
        <v>0</v>
      </c>
      <c r="P27" s="44">
        <f t="shared" si="11"/>
        <v>17557000</v>
      </c>
      <c r="Q27" s="45">
        <f t="shared" si="11"/>
        <v>0</v>
      </c>
      <c r="R27" s="20">
        <f t="shared" si="7"/>
        <v>-3.5545023696682465</v>
      </c>
      <c r="S27" s="21">
        <f t="shared" si="8"/>
        <v>0</v>
      </c>
      <c r="T27" s="20">
        <f t="shared" si="9"/>
        <v>16.34882205047025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>
        <v>80361000</v>
      </c>
      <c r="C29" s="46"/>
      <c r="D29" s="46"/>
      <c r="E29" s="46">
        <f t="shared" si="4"/>
        <v>80361000</v>
      </c>
      <c r="F29" s="47">
        <v>80361000</v>
      </c>
      <c r="G29" s="48">
        <v>80361000</v>
      </c>
      <c r="H29" s="47"/>
      <c r="I29" s="48"/>
      <c r="J29" s="47"/>
      <c r="K29" s="48"/>
      <c r="L29" s="47">
        <v>691000</v>
      </c>
      <c r="M29" s="48"/>
      <c r="N29" s="47"/>
      <c r="O29" s="48"/>
      <c r="P29" s="47">
        <f t="shared" si="5"/>
        <v>691000</v>
      </c>
      <c r="Q29" s="48">
        <f t="shared" si="6"/>
        <v>0</v>
      </c>
      <c r="R29" s="24">
        <f t="shared" si="7"/>
        <v>-100</v>
      </c>
      <c r="S29" s="25">
        <f t="shared" si="8"/>
        <v>0</v>
      </c>
      <c r="T29" s="24">
        <f t="shared" si="9"/>
        <v>0.85986983735891787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249000</v>
      </c>
      <c r="I30" s="48"/>
      <c r="J30" s="47">
        <v>249000</v>
      </c>
      <c r="K30" s="48"/>
      <c r="L30" s="47">
        <v>249000</v>
      </c>
      <c r="M30" s="48"/>
      <c r="N30" s="47">
        <v>249000</v>
      </c>
      <c r="O30" s="48"/>
      <c r="P30" s="47">
        <f t="shared" si="5"/>
        <v>996000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99.6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8529000</v>
      </c>
      <c r="C32" s="46"/>
      <c r="D32" s="46"/>
      <c r="E32" s="46">
        <f t="shared" si="4"/>
        <v>8529000</v>
      </c>
      <c r="F32" s="47">
        <v>8529000</v>
      </c>
      <c r="G32" s="48">
        <v>8529000</v>
      </c>
      <c r="H32" s="47">
        <v>7764000</v>
      </c>
      <c r="I32" s="48"/>
      <c r="J32" s="47">
        <v>176000</v>
      </c>
      <c r="K32" s="48"/>
      <c r="L32" s="47">
        <v>264000</v>
      </c>
      <c r="M32" s="48"/>
      <c r="N32" s="47">
        <v>325000</v>
      </c>
      <c r="O32" s="48"/>
      <c r="P32" s="47">
        <f t="shared" si="5"/>
        <v>8529000</v>
      </c>
      <c r="Q32" s="48">
        <f t="shared" si="6"/>
        <v>0</v>
      </c>
      <c r="R32" s="24">
        <f t="shared" si="7"/>
        <v>23.106060606060606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>
        <v>7500000</v>
      </c>
      <c r="C33" s="46"/>
      <c r="D33" s="46"/>
      <c r="E33" s="46">
        <f t="shared" si="4"/>
        <v>7500000</v>
      </c>
      <c r="F33" s="47">
        <v>7500000</v>
      </c>
      <c r="G33" s="48">
        <v>7500000</v>
      </c>
      <c r="H33" s="47"/>
      <c r="I33" s="48"/>
      <c r="J33" s="47"/>
      <c r="K33" s="48"/>
      <c r="L33" s="47">
        <v>558000</v>
      </c>
      <c r="M33" s="48"/>
      <c r="N33" s="47">
        <v>1021000</v>
      </c>
      <c r="O33" s="48"/>
      <c r="P33" s="47">
        <f t="shared" si="5"/>
        <v>1579000</v>
      </c>
      <c r="Q33" s="48">
        <f t="shared" si="6"/>
        <v>0</v>
      </c>
      <c r="R33" s="24">
        <f t="shared" si="7"/>
        <v>82.974910394265237</v>
      </c>
      <c r="S33" s="25">
        <f t="shared" si="8"/>
        <v>0</v>
      </c>
      <c r="T33" s="24">
        <f t="shared" si="9"/>
        <v>21.053333333333331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10000000</v>
      </c>
      <c r="C35" s="46"/>
      <c r="D35" s="46"/>
      <c r="E35" s="46">
        <f t="shared" si="4"/>
        <v>10000000</v>
      </c>
      <c r="F35" s="47">
        <v>10000000</v>
      </c>
      <c r="G35" s="48">
        <v>10000000</v>
      </c>
      <c r="H35" s="47"/>
      <c r="I35" s="48"/>
      <c r="J35" s="47"/>
      <c r="K35" s="48"/>
      <c r="L35" s="47">
        <v>2880000</v>
      </c>
      <c r="M35" s="48"/>
      <c r="N35" s="47">
        <v>2882000</v>
      </c>
      <c r="O35" s="48"/>
      <c r="P35" s="47">
        <f t="shared" si="5"/>
        <v>5762000</v>
      </c>
      <c r="Q35" s="48">
        <f t="shared" si="6"/>
        <v>0</v>
      </c>
      <c r="R35" s="24">
        <f t="shared" si="7"/>
        <v>6.9444444444444448E-2</v>
      </c>
      <c r="S35" s="25">
        <f t="shared" si="8"/>
        <v>0</v>
      </c>
      <c r="T35" s="24">
        <f t="shared" si="9"/>
        <v>57.620000000000005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23261000</v>
      </c>
      <c r="C42" s="52">
        <f t="shared" si="13"/>
        <v>6000000</v>
      </c>
      <c r="D42" s="52">
        <f t="shared" si="13"/>
        <v>0</v>
      </c>
      <c r="E42" s="52">
        <f t="shared" si="13"/>
        <v>29261000</v>
      </c>
      <c r="F42" s="53">
        <f t="shared" si="13"/>
        <v>23261000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23261000</v>
      </c>
      <c r="C43" s="43">
        <f t="shared" si="19"/>
        <v>6000000</v>
      </c>
      <c r="D43" s="43">
        <f t="shared" si="19"/>
        <v>0</v>
      </c>
      <c r="E43" s="43">
        <f t="shared" si="19"/>
        <v>29261000</v>
      </c>
      <c r="F43" s="44">
        <f t="shared" si="19"/>
        <v>23261000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20261000</v>
      </c>
      <c r="C45" s="46"/>
      <c r="D45" s="46"/>
      <c r="E45" s="46">
        <f t="shared" si="21"/>
        <v>20261000</v>
      </c>
      <c r="F45" s="47">
        <v>20261000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3000000</v>
      </c>
      <c r="C46" s="46">
        <v>6000000</v>
      </c>
      <c r="D46" s="46"/>
      <c r="E46" s="46">
        <f t="shared" si="21"/>
        <v>9000000</v>
      </c>
      <c r="F46" s="47">
        <v>3000000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1898438000</v>
      </c>
      <c r="C58" s="43">
        <f t="shared" si="26"/>
        <v>-88184000</v>
      </c>
      <c r="D58" s="43">
        <f t="shared" si="26"/>
        <v>0</v>
      </c>
      <c r="E58" s="43">
        <f t="shared" si="26"/>
        <v>1810254000</v>
      </c>
      <c r="F58" s="44">
        <f t="shared" si="26"/>
        <v>1804254000</v>
      </c>
      <c r="G58" s="45">
        <f t="shared" si="26"/>
        <v>1780993000</v>
      </c>
      <c r="H58" s="44">
        <f t="shared" si="26"/>
        <v>77954000</v>
      </c>
      <c r="I58" s="45">
        <f t="shared" si="26"/>
        <v>0</v>
      </c>
      <c r="J58" s="44">
        <f t="shared" si="26"/>
        <v>253009000</v>
      </c>
      <c r="K58" s="45">
        <f t="shared" si="26"/>
        <v>0</v>
      </c>
      <c r="L58" s="44">
        <f t="shared" si="26"/>
        <v>294282000</v>
      </c>
      <c r="M58" s="45">
        <f t="shared" si="26"/>
        <v>0</v>
      </c>
      <c r="N58" s="44">
        <f t="shared" si="26"/>
        <v>301929000</v>
      </c>
      <c r="O58" s="45">
        <f t="shared" si="26"/>
        <v>0</v>
      </c>
      <c r="P58" s="44">
        <f t="shared" si="26"/>
        <v>927174000</v>
      </c>
      <c r="Q58" s="45">
        <f t="shared" si="26"/>
        <v>0</v>
      </c>
      <c r="R58" s="20">
        <f t="shared" si="14"/>
        <v>2.5985279425856831</v>
      </c>
      <c r="S58" s="21">
        <f t="shared" si="15"/>
        <v>0</v>
      </c>
      <c r="T58" s="20">
        <f t="shared" si="16"/>
        <v>51.217895389265813</v>
      </c>
      <c r="U58" s="22">
        <f t="shared" si="17"/>
        <v>0</v>
      </c>
      <c r="V58" s="44">
        <f t="shared" ref="V58:W58" si="27">+V8+V42</f>
        <v>175587000</v>
      </c>
      <c r="W58" s="45">
        <f t="shared" si="27"/>
        <v>76720000</v>
      </c>
    </row>
    <row r="59" spans="1:23" ht="13" x14ac:dyDescent="0.3">
      <c r="A59" s="19" t="s">
        <v>84</v>
      </c>
      <c r="B59" s="43">
        <f t="shared" ref="B59:Q59" si="28">SUM(B60:B61)</f>
        <v>1213099000</v>
      </c>
      <c r="C59" s="43">
        <f t="shared" si="28"/>
        <v>0</v>
      </c>
      <c r="D59" s="43">
        <f t="shared" si="28"/>
        <v>0</v>
      </c>
      <c r="E59" s="43">
        <f t="shared" si="28"/>
        <v>1213099000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>
        <v>1213099000</v>
      </c>
      <c r="C60" s="49"/>
      <c r="D60" s="49"/>
      <c r="E60" s="49">
        <f t="shared" si="21"/>
        <v>1213099000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3111537000</v>
      </c>
      <c r="C62" s="55">
        <f t="shared" si="30"/>
        <v>-88184000</v>
      </c>
      <c r="D62" s="55">
        <f t="shared" si="30"/>
        <v>0</v>
      </c>
      <c r="E62" s="55">
        <f t="shared" si="30"/>
        <v>3023353000</v>
      </c>
      <c r="F62" s="56">
        <f t="shared" si="30"/>
        <v>1804254000</v>
      </c>
      <c r="G62" s="57">
        <f t="shared" si="30"/>
        <v>1780993000</v>
      </c>
      <c r="H62" s="56">
        <f t="shared" si="30"/>
        <v>77954000</v>
      </c>
      <c r="I62" s="57">
        <f t="shared" si="30"/>
        <v>0</v>
      </c>
      <c r="J62" s="56">
        <f t="shared" si="30"/>
        <v>253009000</v>
      </c>
      <c r="K62" s="57">
        <f t="shared" si="30"/>
        <v>0</v>
      </c>
      <c r="L62" s="56">
        <f t="shared" si="30"/>
        <v>294282000</v>
      </c>
      <c r="M62" s="58">
        <f t="shared" si="30"/>
        <v>0</v>
      </c>
      <c r="N62" s="56">
        <f t="shared" si="30"/>
        <v>301929000</v>
      </c>
      <c r="O62" s="57">
        <f t="shared" si="30"/>
        <v>0</v>
      </c>
      <c r="P62" s="56">
        <f t="shared" si="30"/>
        <v>927174000</v>
      </c>
      <c r="Q62" s="57">
        <f t="shared" si="30"/>
        <v>0</v>
      </c>
      <c r="R62" s="38">
        <f t="shared" si="14"/>
        <v>2.5985279425856831</v>
      </c>
      <c r="S62" s="39">
        <f t="shared" si="15"/>
        <v>0</v>
      </c>
      <c r="T62" s="38">
        <f t="shared" si="16"/>
        <v>30.66707724833984</v>
      </c>
      <c r="U62" s="39">
        <f t="shared" si="17"/>
        <v>0</v>
      </c>
      <c r="V62" s="56">
        <f>+V58+V59</f>
        <v>175587000</v>
      </c>
      <c r="W62" s="57">
        <f>+W58+W59</f>
        <v>76720000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36179000</v>
      </c>
      <c r="C8" s="40">
        <f t="shared" si="0"/>
        <v>0</v>
      </c>
      <c r="D8" s="40">
        <f t="shared" si="0"/>
        <v>0</v>
      </c>
      <c r="E8" s="40">
        <f t="shared" si="0"/>
        <v>36179000</v>
      </c>
      <c r="F8" s="41">
        <f t="shared" si="0"/>
        <v>36179000</v>
      </c>
      <c r="G8" s="42">
        <f t="shared" si="0"/>
        <v>36179000</v>
      </c>
      <c r="H8" s="41">
        <f t="shared" si="0"/>
        <v>5071000</v>
      </c>
      <c r="I8" s="42">
        <f t="shared" si="0"/>
        <v>9825164</v>
      </c>
      <c r="J8" s="41">
        <f t="shared" si="0"/>
        <v>10665000</v>
      </c>
      <c r="K8" s="42">
        <f t="shared" si="0"/>
        <v>11926409</v>
      </c>
      <c r="L8" s="41">
        <f t="shared" si="0"/>
        <v>6496000</v>
      </c>
      <c r="M8" s="42">
        <f t="shared" si="0"/>
        <v>7007080</v>
      </c>
      <c r="N8" s="41">
        <f t="shared" si="0"/>
        <v>13946000</v>
      </c>
      <c r="O8" s="42">
        <f t="shared" si="0"/>
        <v>7363888</v>
      </c>
      <c r="P8" s="41">
        <f t="shared" si="0"/>
        <v>36178000</v>
      </c>
      <c r="Q8" s="42">
        <f t="shared" si="0"/>
        <v>36122541</v>
      </c>
      <c r="R8" s="16">
        <f>IF(($L8       =0),0,((($N8       -$L8       )/$L8       )*100))</f>
        <v>114.68596059113301</v>
      </c>
      <c r="S8" s="17">
        <f>IF(($M8       =0),0,((($O8       -$M8       )/$M8       )*100))</f>
        <v>5.0921068405098842</v>
      </c>
      <c r="T8" s="16">
        <f>IF(($E8       =0),0,(($P8       /$E8       )*100))</f>
        <v>99.997235965615417</v>
      </c>
      <c r="U8" s="18">
        <f>IF(($E8       =0),0,(($Q8       /$E8       )*100))</f>
        <v>99.843945382680559</v>
      </c>
      <c r="V8" s="41">
        <f t="shared" ref="V8:W8" si="1">+V9+V27</f>
        <v>9833000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32253000</v>
      </c>
      <c r="C9" s="43">
        <f t="shared" si="2"/>
        <v>0</v>
      </c>
      <c r="D9" s="43">
        <f t="shared" si="2"/>
        <v>0</v>
      </c>
      <c r="E9" s="43">
        <f t="shared" si="2"/>
        <v>32253000</v>
      </c>
      <c r="F9" s="44">
        <f t="shared" si="2"/>
        <v>32253000</v>
      </c>
      <c r="G9" s="45">
        <f t="shared" si="2"/>
        <v>32253000</v>
      </c>
      <c r="H9" s="44">
        <f t="shared" si="2"/>
        <v>4009000</v>
      </c>
      <c r="I9" s="45">
        <f t="shared" si="2"/>
        <v>9083217</v>
      </c>
      <c r="J9" s="44">
        <f t="shared" si="2"/>
        <v>9449000</v>
      </c>
      <c r="K9" s="45">
        <f t="shared" si="2"/>
        <v>10932165</v>
      </c>
      <c r="L9" s="44">
        <f t="shared" si="2"/>
        <v>6390000</v>
      </c>
      <c r="M9" s="45">
        <f t="shared" si="2"/>
        <v>6460063</v>
      </c>
      <c r="N9" s="44">
        <f t="shared" si="2"/>
        <v>12405000</v>
      </c>
      <c r="O9" s="45">
        <f t="shared" si="2"/>
        <v>7221552</v>
      </c>
      <c r="P9" s="44">
        <f t="shared" si="2"/>
        <v>32253000</v>
      </c>
      <c r="Q9" s="45">
        <f t="shared" si="2"/>
        <v>33696997</v>
      </c>
      <c r="R9" s="20">
        <f>IF(($L9       =0),0,((($N9       -$L9       )/$L9       )*100))</f>
        <v>94.131455399061039</v>
      </c>
      <c r="S9" s="21">
        <f>IF(($M9       =0),0,((($O9       -$M9       )/$M9       )*100))</f>
        <v>11.787640461091478</v>
      </c>
      <c r="T9" s="20">
        <f>IF(($E9       =0),0,(($P9       /$E9       )*100))</f>
        <v>100</v>
      </c>
      <c r="U9" s="22">
        <f>IF(($E9       =0),0,(($Q9       /$E9       )*100))</f>
        <v>104.47709360369576</v>
      </c>
      <c r="V9" s="44">
        <f t="shared" ref="V9:W9" si="3">SUM(V10:V26)</f>
        <v>9833000</v>
      </c>
      <c r="W9" s="45">
        <f t="shared" si="3"/>
        <v>0</v>
      </c>
    </row>
    <row r="10" spans="1:23" ht="13" x14ac:dyDescent="0.3">
      <c r="A10" s="23" t="s">
        <v>37</v>
      </c>
      <c r="B10" s="46">
        <v>32253000</v>
      </c>
      <c r="C10" s="46"/>
      <c r="D10" s="46"/>
      <c r="E10" s="46">
        <f t="shared" ref="E10:E41" si="4">$B10      +$C10      +$D10</f>
        <v>32253000</v>
      </c>
      <c r="F10" s="47">
        <v>32253000</v>
      </c>
      <c r="G10" s="48">
        <v>32253000</v>
      </c>
      <c r="H10" s="47">
        <v>4009000</v>
      </c>
      <c r="I10" s="48">
        <v>9083217</v>
      </c>
      <c r="J10" s="47">
        <v>9449000</v>
      </c>
      <c r="K10" s="48">
        <v>10932165</v>
      </c>
      <c r="L10" s="47">
        <v>6390000</v>
      </c>
      <c r="M10" s="48">
        <v>6460063</v>
      </c>
      <c r="N10" s="47">
        <v>12405000</v>
      </c>
      <c r="O10" s="48">
        <v>7221552</v>
      </c>
      <c r="P10" s="47">
        <f t="shared" ref="P10:P41" si="5">$H10      +$J10      +$L10      +$N10</f>
        <v>32253000</v>
      </c>
      <c r="Q10" s="48">
        <f t="shared" ref="Q10:Q41" si="6">$I10      +$K10      +$M10      +$O10</f>
        <v>33696997</v>
      </c>
      <c r="R10" s="24">
        <f t="shared" ref="R10:R41" si="7">IF(($L10      =0),0,((($N10      -$L10      )/$L10      )*100))</f>
        <v>94.131455399061039</v>
      </c>
      <c r="S10" s="25">
        <f t="shared" ref="S10:S41" si="8">IF(($M10      =0),0,((($O10      -$M10      )/$M10      )*100))</f>
        <v>11.787640461091478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104.47709360369576</v>
      </c>
      <c r="V10" s="47">
        <v>9833000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3926000</v>
      </c>
      <c r="C27" s="43">
        <f t="shared" si="11"/>
        <v>0</v>
      </c>
      <c r="D27" s="43">
        <f t="shared" si="11"/>
        <v>0</v>
      </c>
      <c r="E27" s="43">
        <f t="shared" si="11"/>
        <v>3926000</v>
      </c>
      <c r="F27" s="44">
        <f t="shared" si="11"/>
        <v>3926000</v>
      </c>
      <c r="G27" s="45">
        <f t="shared" si="11"/>
        <v>3926000</v>
      </c>
      <c r="H27" s="44">
        <f t="shared" si="11"/>
        <v>1062000</v>
      </c>
      <c r="I27" s="45">
        <f t="shared" si="11"/>
        <v>741947</v>
      </c>
      <c r="J27" s="44">
        <f t="shared" si="11"/>
        <v>1216000</v>
      </c>
      <c r="K27" s="45">
        <f t="shared" si="11"/>
        <v>994244</v>
      </c>
      <c r="L27" s="44">
        <f t="shared" si="11"/>
        <v>106000</v>
      </c>
      <c r="M27" s="45">
        <f t="shared" si="11"/>
        <v>547017</v>
      </c>
      <c r="N27" s="44">
        <f t="shared" si="11"/>
        <v>1541000</v>
      </c>
      <c r="O27" s="45">
        <f t="shared" si="11"/>
        <v>142336</v>
      </c>
      <c r="P27" s="44">
        <f t="shared" si="11"/>
        <v>3925000</v>
      </c>
      <c r="Q27" s="45">
        <f t="shared" si="11"/>
        <v>2425544</v>
      </c>
      <c r="R27" s="20">
        <f t="shared" si="7"/>
        <v>1353.7735849056605</v>
      </c>
      <c r="S27" s="21">
        <f t="shared" si="8"/>
        <v>-73.979602096461349</v>
      </c>
      <c r="T27" s="20">
        <f t="shared" si="9"/>
        <v>99.974528782475801</v>
      </c>
      <c r="U27" s="22">
        <f t="shared" si="10"/>
        <v>61.781558838512481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78000</v>
      </c>
      <c r="I30" s="48">
        <v>76595</v>
      </c>
      <c r="J30" s="47">
        <v>278000</v>
      </c>
      <c r="K30" s="48">
        <v>276596</v>
      </c>
      <c r="L30" s="47">
        <v>78000</v>
      </c>
      <c r="M30" s="48">
        <v>76591</v>
      </c>
      <c r="N30" s="47">
        <v>1516000</v>
      </c>
      <c r="O30" s="48">
        <v>51064</v>
      </c>
      <c r="P30" s="47">
        <f t="shared" si="5"/>
        <v>1950000</v>
      </c>
      <c r="Q30" s="48">
        <f t="shared" si="6"/>
        <v>480846</v>
      </c>
      <c r="R30" s="24">
        <f t="shared" si="7"/>
        <v>1843.5897435897434</v>
      </c>
      <c r="S30" s="25">
        <f t="shared" si="8"/>
        <v>-33.328981211891737</v>
      </c>
      <c r="T30" s="24">
        <f t="shared" si="9"/>
        <v>100</v>
      </c>
      <c r="U30" s="26">
        <f t="shared" si="10"/>
        <v>24.658769230769231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1976000</v>
      </c>
      <c r="C32" s="46"/>
      <c r="D32" s="46"/>
      <c r="E32" s="46">
        <f t="shared" si="4"/>
        <v>1976000</v>
      </c>
      <c r="F32" s="47">
        <v>1976000</v>
      </c>
      <c r="G32" s="48">
        <v>1976000</v>
      </c>
      <c r="H32" s="47">
        <v>984000</v>
      </c>
      <c r="I32" s="48">
        <v>665352</v>
      </c>
      <c r="J32" s="47">
        <v>938000</v>
      </c>
      <c r="K32" s="48">
        <v>717648</v>
      </c>
      <c r="L32" s="47">
        <v>28000</v>
      </c>
      <c r="M32" s="48">
        <v>470426</v>
      </c>
      <c r="N32" s="47">
        <v>25000</v>
      </c>
      <c r="O32" s="48">
        <v>91272</v>
      </c>
      <c r="P32" s="47">
        <f t="shared" si="5"/>
        <v>1975000</v>
      </c>
      <c r="Q32" s="48">
        <f t="shared" si="6"/>
        <v>1944698</v>
      </c>
      <c r="R32" s="24">
        <f t="shared" si="7"/>
        <v>-10.714285714285714</v>
      </c>
      <c r="S32" s="25">
        <f t="shared" si="8"/>
        <v>-80.598011164348904</v>
      </c>
      <c r="T32" s="24">
        <f t="shared" si="9"/>
        <v>99.949392712550605</v>
      </c>
      <c r="U32" s="26">
        <f t="shared" si="10"/>
        <v>98.415890688259111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79406000</v>
      </c>
      <c r="C42" s="52">
        <f t="shared" si="13"/>
        <v>0</v>
      </c>
      <c r="D42" s="52">
        <f t="shared" si="13"/>
        <v>0</v>
      </c>
      <c r="E42" s="52">
        <f t="shared" si="13"/>
        <v>79406000</v>
      </c>
      <c r="F42" s="53">
        <f t="shared" si="13"/>
        <v>79406000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79406000</v>
      </c>
      <c r="C43" s="43">
        <f t="shared" si="19"/>
        <v>0</v>
      </c>
      <c r="D43" s="43">
        <f t="shared" si="19"/>
        <v>0</v>
      </c>
      <c r="E43" s="43">
        <f t="shared" si="19"/>
        <v>79406000</v>
      </c>
      <c r="F43" s="44">
        <f t="shared" si="19"/>
        <v>79406000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79406000</v>
      </c>
      <c r="C45" s="46"/>
      <c r="D45" s="46"/>
      <c r="E45" s="46">
        <f t="shared" si="21"/>
        <v>79406000</v>
      </c>
      <c r="F45" s="47">
        <v>79406000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115585000</v>
      </c>
      <c r="C58" s="43">
        <f t="shared" si="26"/>
        <v>0</v>
      </c>
      <c r="D58" s="43">
        <f t="shared" si="26"/>
        <v>0</v>
      </c>
      <c r="E58" s="43">
        <f t="shared" si="26"/>
        <v>115585000</v>
      </c>
      <c r="F58" s="44">
        <f t="shared" si="26"/>
        <v>115585000</v>
      </c>
      <c r="G58" s="45">
        <f t="shared" si="26"/>
        <v>36179000</v>
      </c>
      <c r="H58" s="44">
        <f t="shared" si="26"/>
        <v>5071000</v>
      </c>
      <c r="I58" s="45">
        <f t="shared" si="26"/>
        <v>9825164</v>
      </c>
      <c r="J58" s="44">
        <f t="shared" si="26"/>
        <v>10665000</v>
      </c>
      <c r="K58" s="45">
        <f t="shared" si="26"/>
        <v>11926409</v>
      </c>
      <c r="L58" s="44">
        <f t="shared" si="26"/>
        <v>6496000</v>
      </c>
      <c r="M58" s="45">
        <f t="shared" si="26"/>
        <v>7007080</v>
      </c>
      <c r="N58" s="44">
        <f t="shared" si="26"/>
        <v>13946000</v>
      </c>
      <c r="O58" s="45">
        <f t="shared" si="26"/>
        <v>7363888</v>
      </c>
      <c r="P58" s="44">
        <f t="shared" si="26"/>
        <v>36178000</v>
      </c>
      <c r="Q58" s="45">
        <f t="shared" si="26"/>
        <v>36122541</v>
      </c>
      <c r="R58" s="20">
        <f t="shared" si="14"/>
        <v>114.68596059113301</v>
      </c>
      <c r="S58" s="21">
        <f t="shared" si="15"/>
        <v>5.0921068405098842</v>
      </c>
      <c r="T58" s="20">
        <f t="shared" si="16"/>
        <v>31.299909157762684</v>
      </c>
      <c r="U58" s="22">
        <f t="shared" si="17"/>
        <v>31.251928018341481</v>
      </c>
      <c r="V58" s="44">
        <f t="shared" ref="V58:W58" si="27">+V8+V42</f>
        <v>9833000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115585000</v>
      </c>
      <c r="C62" s="55">
        <f t="shared" si="30"/>
        <v>0</v>
      </c>
      <c r="D62" s="55">
        <f t="shared" si="30"/>
        <v>0</v>
      </c>
      <c r="E62" s="55">
        <f t="shared" si="30"/>
        <v>115585000</v>
      </c>
      <c r="F62" s="56">
        <f t="shared" si="30"/>
        <v>115585000</v>
      </c>
      <c r="G62" s="57">
        <f t="shared" si="30"/>
        <v>36179000</v>
      </c>
      <c r="H62" s="56">
        <f t="shared" si="30"/>
        <v>5071000</v>
      </c>
      <c r="I62" s="57">
        <f t="shared" si="30"/>
        <v>9825164</v>
      </c>
      <c r="J62" s="56">
        <f t="shared" si="30"/>
        <v>10665000</v>
      </c>
      <c r="K62" s="57">
        <f t="shared" si="30"/>
        <v>11926409</v>
      </c>
      <c r="L62" s="56">
        <f t="shared" si="30"/>
        <v>6496000</v>
      </c>
      <c r="M62" s="58">
        <f t="shared" si="30"/>
        <v>7007080</v>
      </c>
      <c r="N62" s="56">
        <f t="shared" si="30"/>
        <v>13946000</v>
      </c>
      <c r="O62" s="57">
        <f t="shared" si="30"/>
        <v>7363888</v>
      </c>
      <c r="P62" s="56">
        <f t="shared" si="30"/>
        <v>36178000</v>
      </c>
      <c r="Q62" s="57">
        <f t="shared" si="30"/>
        <v>36122541</v>
      </c>
      <c r="R62" s="38">
        <f t="shared" si="14"/>
        <v>114.68596059113301</v>
      </c>
      <c r="S62" s="39">
        <f t="shared" si="15"/>
        <v>5.0921068405098842</v>
      </c>
      <c r="T62" s="38">
        <f t="shared" si="16"/>
        <v>31.299909157762684</v>
      </c>
      <c r="U62" s="39">
        <f t="shared" si="17"/>
        <v>31.251928018341481</v>
      </c>
      <c r="V62" s="56">
        <f>+V58+V59</f>
        <v>9833000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65869000</v>
      </c>
      <c r="C8" s="40">
        <f t="shared" si="0"/>
        <v>-5000000</v>
      </c>
      <c r="D8" s="40">
        <f t="shared" si="0"/>
        <v>0</v>
      </c>
      <c r="E8" s="40">
        <f t="shared" si="0"/>
        <v>60869000</v>
      </c>
      <c r="F8" s="41">
        <f t="shared" si="0"/>
        <v>60869000</v>
      </c>
      <c r="G8" s="42">
        <f t="shared" si="0"/>
        <v>60869000</v>
      </c>
      <c r="H8" s="41">
        <f t="shared" si="0"/>
        <v>9364000</v>
      </c>
      <c r="I8" s="42">
        <f t="shared" si="0"/>
        <v>19240299</v>
      </c>
      <c r="J8" s="41">
        <f t="shared" si="0"/>
        <v>11302000</v>
      </c>
      <c r="K8" s="42">
        <f t="shared" si="0"/>
        <v>33248597</v>
      </c>
      <c r="L8" s="41">
        <f t="shared" si="0"/>
        <v>8119000</v>
      </c>
      <c r="M8" s="42">
        <f t="shared" si="0"/>
        <v>4986632</v>
      </c>
      <c r="N8" s="41">
        <f t="shared" si="0"/>
        <v>31697000</v>
      </c>
      <c r="O8" s="42">
        <f t="shared" si="0"/>
        <v>4784745</v>
      </c>
      <c r="P8" s="41">
        <f t="shared" si="0"/>
        <v>60482000</v>
      </c>
      <c r="Q8" s="42">
        <f t="shared" si="0"/>
        <v>62260273</v>
      </c>
      <c r="R8" s="16">
        <f>IF(($L8       =0),0,((($N8       -$L8       )/$L8       )*100))</f>
        <v>290.40522231801947</v>
      </c>
      <c r="S8" s="17">
        <f>IF(($M8       =0),0,((($O8       -$M8       )/$M8       )*100))</f>
        <v>-4.0485642413556882</v>
      </c>
      <c r="T8" s="16">
        <f>IF(($E8       =0),0,(($P8       /$E8       )*100))</f>
        <v>99.364208381934972</v>
      </c>
      <c r="U8" s="18">
        <f>IF(($E8       =0),0,(($Q8       /$E8       )*100))</f>
        <v>102.28568400992295</v>
      </c>
      <c r="V8" s="41">
        <f t="shared" ref="V8:W8" si="1">+V9+V27</f>
        <v>4000000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62361000</v>
      </c>
      <c r="C9" s="43">
        <f t="shared" si="2"/>
        <v>-5000000</v>
      </c>
      <c r="D9" s="43">
        <f t="shared" si="2"/>
        <v>0</v>
      </c>
      <c r="E9" s="43">
        <f t="shared" si="2"/>
        <v>57361000</v>
      </c>
      <c r="F9" s="44">
        <f t="shared" si="2"/>
        <v>57361000</v>
      </c>
      <c r="G9" s="45">
        <f t="shared" si="2"/>
        <v>57361000</v>
      </c>
      <c r="H9" s="44">
        <f t="shared" si="2"/>
        <v>8300000</v>
      </c>
      <c r="I9" s="45">
        <f t="shared" si="2"/>
        <v>18245457</v>
      </c>
      <c r="J9" s="44">
        <f t="shared" si="2"/>
        <v>10559000</v>
      </c>
      <c r="K9" s="45">
        <f t="shared" si="2"/>
        <v>32442535</v>
      </c>
      <c r="L9" s="44">
        <f t="shared" si="2"/>
        <v>7387000</v>
      </c>
      <c r="M9" s="45">
        <f t="shared" si="2"/>
        <v>4233727</v>
      </c>
      <c r="N9" s="44">
        <f t="shared" si="2"/>
        <v>31115000</v>
      </c>
      <c r="O9" s="45">
        <f t="shared" si="2"/>
        <v>3800129</v>
      </c>
      <c r="P9" s="44">
        <f t="shared" si="2"/>
        <v>57361000</v>
      </c>
      <c r="Q9" s="45">
        <f t="shared" si="2"/>
        <v>58721848</v>
      </c>
      <c r="R9" s="20">
        <f>IF(($L9       =0),0,((($N9       -$L9       )/$L9       )*100))</f>
        <v>321.21294165425746</v>
      </c>
      <c r="S9" s="21">
        <f>IF(($M9       =0),0,((($O9       -$M9       )/$M9       )*100))</f>
        <v>-10.241520060221172</v>
      </c>
      <c r="T9" s="20">
        <f>IF(($E9       =0),0,(($P9       /$E9       )*100))</f>
        <v>100</v>
      </c>
      <c r="U9" s="22">
        <f>IF(($E9       =0),0,(($Q9       /$E9       )*100))</f>
        <v>102.372427258939</v>
      </c>
      <c r="V9" s="44">
        <f t="shared" ref="V9:W9" si="3">SUM(V10:V26)</f>
        <v>4000000</v>
      </c>
      <c r="W9" s="45">
        <f t="shared" si="3"/>
        <v>0</v>
      </c>
    </row>
    <row r="10" spans="1:23" ht="13" x14ac:dyDescent="0.3">
      <c r="A10" s="23" t="s">
        <v>37</v>
      </c>
      <c r="B10" s="46">
        <v>35861000</v>
      </c>
      <c r="C10" s="46"/>
      <c r="D10" s="46"/>
      <c r="E10" s="46">
        <f t="shared" ref="E10:E41" si="4">$B10      +$C10      +$D10</f>
        <v>35861000</v>
      </c>
      <c r="F10" s="47">
        <v>35861000</v>
      </c>
      <c r="G10" s="48">
        <v>35861000</v>
      </c>
      <c r="H10" s="47">
        <v>8300000</v>
      </c>
      <c r="I10" s="48">
        <v>8533345</v>
      </c>
      <c r="J10" s="47">
        <v>10559000</v>
      </c>
      <c r="K10" s="48">
        <v>17144713</v>
      </c>
      <c r="L10" s="47">
        <v>5560000</v>
      </c>
      <c r="M10" s="48">
        <v>-2659423</v>
      </c>
      <c r="N10" s="47">
        <v>11442000</v>
      </c>
      <c r="O10" s="48">
        <v>10264302</v>
      </c>
      <c r="P10" s="47">
        <f t="shared" ref="P10:P41" si="5">$H10      +$J10      +$L10      +$N10</f>
        <v>35861000</v>
      </c>
      <c r="Q10" s="48">
        <f t="shared" ref="Q10:Q41" si="6">$I10      +$K10      +$M10      +$O10</f>
        <v>33282937</v>
      </c>
      <c r="R10" s="24">
        <f t="shared" ref="R10:R41" si="7">IF(($L10      =0),0,((($N10      -$L10      )/$L10      )*100))</f>
        <v>105.79136690647482</v>
      </c>
      <c r="S10" s="25">
        <f t="shared" ref="S10:S41" si="8">IF(($M10      =0),0,((($O10      -$M10      )/$M10      )*100))</f>
        <v>-485.95973637890626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92.810956191963413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26500000</v>
      </c>
      <c r="C13" s="46">
        <v>-5000000</v>
      </c>
      <c r="D13" s="46"/>
      <c r="E13" s="46">
        <f t="shared" si="4"/>
        <v>21500000</v>
      </c>
      <c r="F13" s="47">
        <v>21500000</v>
      </c>
      <c r="G13" s="48">
        <v>21500000</v>
      </c>
      <c r="H13" s="47"/>
      <c r="I13" s="48">
        <v>9712112</v>
      </c>
      <c r="J13" s="47"/>
      <c r="K13" s="48">
        <v>15297822</v>
      </c>
      <c r="L13" s="47">
        <v>1827000</v>
      </c>
      <c r="M13" s="48">
        <v>6893150</v>
      </c>
      <c r="N13" s="47">
        <v>19673000</v>
      </c>
      <c r="O13" s="48">
        <v>-6464173</v>
      </c>
      <c r="P13" s="47">
        <f t="shared" si="5"/>
        <v>21500000</v>
      </c>
      <c r="Q13" s="48">
        <f t="shared" si="6"/>
        <v>25438911</v>
      </c>
      <c r="R13" s="24">
        <f t="shared" si="7"/>
        <v>976.79255610290102</v>
      </c>
      <c r="S13" s="25">
        <f t="shared" si="8"/>
        <v>-193.77676388878814</v>
      </c>
      <c r="T13" s="24">
        <f t="shared" si="9"/>
        <v>100</v>
      </c>
      <c r="U13" s="26">
        <f t="shared" si="10"/>
        <v>118.32051627906976</v>
      </c>
      <c r="V13" s="47">
        <v>4000000</v>
      </c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3508000</v>
      </c>
      <c r="C27" s="43">
        <f t="shared" si="11"/>
        <v>0</v>
      </c>
      <c r="D27" s="43">
        <f t="shared" si="11"/>
        <v>0</v>
      </c>
      <c r="E27" s="43">
        <f t="shared" si="11"/>
        <v>3508000</v>
      </c>
      <c r="F27" s="44">
        <f t="shared" si="11"/>
        <v>3508000</v>
      </c>
      <c r="G27" s="45">
        <f t="shared" si="11"/>
        <v>3508000</v>
      </c>
      <c r="H27" s="44">
        <f t="shared" si="11"/>
        <v>1064000</v>
      </c>
      <c r="I27" s="45">
        <f t="shared" si="11"/>
        <v>994842</v>
      </c>
      <c r="J27" s="44">
        <f t="shared" si="11"/>
        <v>743000</v>
      </c>
      <c r="K27" s="45">
        <f t="shared" si="11"/>
        <v>806062</v>
      </c>
      <c r="L27" s="44">
        <f t="shared" si="11"/>
        <v>732000</v>
      </c>
      <c r="M27" s="45">
        <f t="shared" si="11"/>
        <v>752905</v>
      </c>
      <c r="N27" s="44">
        <f t="shared" si="11"/>
        <v>582000</v>
      </c>
      <c r="O27" s="45">
        <f t="shared" si="11"/>
        <v>984616</v>
      </c>
      <c r="P27" s="44">
        <f t="shared" si="11"/>
        <v>3121000</v>
      </c>
      <c r="Q27" s="45">
        <f t="shared" si="11"/>
        <v>3538425</v>
      </c>
      <c r="R27" s="20">
        <f t="shared" si="7"/>
        <v>-20.491803278688526</v>
      </c>
      <c r="S27" s="21">
        <f t="shared" si="8"/>
        <v>30.775595858707273</v>
      </c>
      <c r="T27" s="20">
        <f t="shared" si="9"/>
        <v>88.968072976054742</v>
      </c>
      <c r="U27" s="22">
        <f t="shared" si="10"/>
        <v>100.86730330672748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725000</v>
      </c>
      <c r="I30" s="48">
        <v>725826</v>
      </c>
      <c r="J30" s="47">
        <v>326000</v>
      </c>
      <c r="K30" s="48">
        <v>325329</v>
      </c>
      <c r="L30" s="47">
        <v>315000</v>
      </c>
      <c r="M30" s="48">
        <v>314890</v>
      </c>
      <c r="N30" s="47">
        <v>165000</v>
      </c>
      <c r="O30" s="48">
        <v>558187</v>
      </c>
      <c r="P30" s="47">
        <f t="shared" si="5"/>
        <v>1531000</v>
      </c>
      <c r="Q30" s="48">
        <f t="shared" si="6"/>
        <v>1924232</v>
      </c>
      <c r="R30" s="24">
        <f t="shared" si="7"/>
        <v>-47.619047619047613</v>
      </c>
      <c r="S30" s="25">
        <f t="shared" si="8"/>
        <v>77.264123979802463</v>
      </c>
      <c r="T30" s="24">
        <f t="shared" si="9"/>
        <v>82.756756756756758</v>
      </c>
      <c r="U30" s="26">
        <f t="shared" si="10"/>
        <v>104.01254054054054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1658000</v>
      </c>
      <c r="C32" s="46"/>
      <c r="D32" s="46"/>
      <c r="E32" s="46">
        <f t="shared" si="4"/>
        <v>1658000</v>
      </c>
      <c r="F32" s="47">
        <v>1658000</v>
      </c>
      <c r="G32" s="48">
        <v>1658000</v>
      </c>
      <c r="H32" s="47">
        <v>339000</v>
      </c>
      <c r="I32" s="48">
        <v>269016</v>
      </c>
      <c r="J32" s="47">
        <v>417000</v>
      </c>
      <c r="K32" s="48">
        <v>480733</v>
      </c>
      <c r="L32" s="47">
        <v>417000</v>
      </c>
      <c r="M32" s="48">
        <v>438015</v>
      </c>
      <c r="N32" s="47">
        <v>417000</v>
      </c>
      <c r="O32" s="48">
        <v>426429</v>
      </c>
      <c r="P32" s="47">
        <f t="shared" si="5"/>
        <v>1590000</v>
      </c>
      <c r="Q32" s="48">
        <f t="shared" si="6"/>
        <v>1614193</v>
      </c>
      <c r="R32" s="24">
        <f t="shared" si="7"/>
        <v>0</v>
      </c>
      <c r="S32" s="25">
        <f t="shared" si="8"/>
        <v>-2.6451148933255708</v>
      </c>
      <c r="T32" s="24">
        <f t="shared" si="9"/>
        <v>95.898673100120618</v>
      </c>
      <c r="U32" s="26">
        <f t="shared" si="10"/>
        <v>97.35784077201447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22108000</v>
      </c>
      <c r="C42" s="52">
        <f t="shared" si="13"/>
        <v>0</v>
      </c>
      <c r="D42" s="52">
        <f t="shared" si="13"/>
        <v>0</v>
      </c>
      <c r="E42" s="52">
        <f t="shared" si="13"/>
        <v>22108000</v>
      </c>
      <c r="F42" s="53">
        <f t="shared" si="13"/>
        <v>22108000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22108000</v>
      </c>
      <c r="C43" s="43">
        <f t="shared" si="19"/>
        <v>0</v>
      </c>
      <c r="D43" s="43">
        <f t="shared" si="19"/>
        <v>0</v>
      </c>
      <c r="E43" s="43">
        <f t="shared" si="19"/>
        <v>22108000</v>
      </c>
      <c r="F43" s="44">
        <f t="shared" si="19"/>
        <v>22108000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22108000</v>
      </c>
      <c r="C45" s="46"/>
      <c r="D45" s="46"/>
      <c r="E45" s="46">
        <f t="shared" si="21"/>
        <v>22108000</v>
      </c>
      <c r="F45" s="47">
        <v>22108000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87977000</v>
      </c>
      <c r="C58" s="43">
        <f t="shared" si="26"/>
        <v>-5000000</v>
      </c>
      <c r="D58" s="43">
        <f t="shared" si="26"/>
        <v>0</v>
      </c>
      <c r="E58" s="43">
        <f t="shared" si="26"/>
        <v>82977000</v>
      </c>
      <c r="F58" s="44">
        <f t="shared" si="26"/>
        <v>82977000</v>
      </c>
      <c r="G58" s="45">
        <f t="shared" si="26"/>
        <v>60869000</v>
      </c>
      <c r="H58" s="44">
        <f t="shared" si="26"/>
        <v>9364000</v>
      </c>
      <c r="I58" s="45">
        <f t="shared" si="26"/>
        <v>19240299</v>
      </c>
      <c r="J58" s="44">
        <f t="shared" si="26"/>
        <v>11302000</v>
      </c>
      <c r="K58" s="45">
        <f t="shared" si="26"/>
        <v>33248597</v>
      </c>
      <c r="L58" s="44">
        <f t="shared" si="26"/>
        <v>8119000</v>
      </c>
      <c r="M58" s="45">
        <f t="shared" si="26"/>
        <v>4986632</v>
      </c>
      <c r="N58" s="44">
        <f t="shared" si="26"/>
        <v>31697000</v>
      </c>
      <c r="O58" s="45">
        <f t="shared" si="26"/>
        <v>4784745</v>
      </c>
      <c r="P58" s="44">
        <f t="shared" si="26"/>
        <v>60482000</v>
      </c>
      <c r="Q58" s="45">
        <f t="shared" si="26"/>
        <v>62260273</v>
      </c>
      <c r="R58" s="20">
        <f t="shared" si="14"/>
        <v>290.40522231801947</v>
      </c>
      <c r="S58" s="21">
        <f t="shared" si="15"/>
        <v>-4.0485642413556882</v>
      </c>
      <c r="T58" s="20">
        <f t="shared" si="16"/>
        <v>72.890077973414321</v>
      </c>
      <c r="U58" s="22">
        <f t="shared" si="17"/>
        <v>75.033169432493338</v>
      </c>
      <c r="V58" s="44">
        <f t="shared" ref="V58:W58" si="27">+V8+V42</f>
        <v>4000000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87977000</v>
      </c>
      <c r="C62" s="55">
        <f t="shared" si="30"/>
        <v>-5000000</v>
      </c>
      <c r="D62" s="55">
        <f t="shared" si="30"/>
        <v>0</v>
      </c>
      <c r="E62" s="55">
        <f t="shared" si="30"/>
        <v>82977000</v>
      </c>
      <c r="F62" s="56">
        <f t="shared" si="30"/>
        <v>82977000</v>
      </c>
      <c r="G62" s="57">
        <f t="shared" si="30"/>
        <v>60869000</v>
      </c>
      <c r="H62" s="56">
        <f t="shared" si="30"/>
        <v>9364000</v>
      </c>
      <c r="I62" s="57">
        <f t="shared" si="30"/>
        <v>19240299</v>
      </c>
      <c r="J62" s="56">
        <f t="shared" si="30"/>
        <v>11302000</v>
      </c>
      <c r="K62" s="57">
        <f t="shared" si="30"/>
        <v>33248597</v>
      </c>
      <c r="L62" s="56">
        <f t="shared" si="30"/>
        <v>8119000</v>
      </c>
      <c r="M62" s="58">
        <f t="shared" si="30"/>
        <v>4986632</v>
      </c>
      <c r="N62" s="56">
        <f t="shared" si="30"/>
        <v>31697000</v>
      </c>
      <c r="O62" s="57">
        <f t="shared" si="30"/>
        <v>4784745</v>
      </c>
      <c r="P62" s="56">
        <f t="shared" si="30"/>
        <v>60482000</v>
      </c>
      <c r="Q62" s="57">
        <f t="shared" si="30"/>
        <v>62260273</v>
      </c>
      <c r="R62" s="38">
        <f t="shared" si="14"/>
        <v>290.40522231801947</v>
      </c>
      <c r="S62" s="39">
        <f t="shared" si="15"/>
        <v>-4.0485642413556882</v>
      </c>
      <c r="T62" s="38">
        <f t="shared" si="16"/>
        <v>72.890077973414321</v>
      </c>
      <c r="U62" s="39">
        <f t="shared" si="17"/>
        <v>75.033169432493338</v>
      </c>
      <c r="V62" s="56">
        <f>+V58+V59</f>
        <v>4000000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43294000</v>
      </c>
      <c r="C8" s="40">
        <f t="shared" si="0"/>
        <v>2500000</v>
      </c>
      <c r="D8" s="40">
        <f t="shared" si="0"/>
        <v>0</v>
      </c>
      <c r="E8" s="40">
        <f t="shared" si="0"/>
        <v>45794000</v>
      </c>
      <c r="F8" s="41">
        <f t="shared" si="0"/>
        <v>45794000</v>
      </c>
      <c r="G8" s="42">
        <f t="shared" si="0"/>
        <v>45794000</v>
      </c>
      <c r="H8" s="41">
        <f t="shared" si="0"/>
        <v>4452000</v>
      </c>
      <c r="I8" s="42">
        <f t="shared" si="0"/>
        <v>4889876</v>
      </c>
      <c r="J8" s="41">
        <f t="shared" si="0"/>
        <v>14826000</v>
      </c>
      <c r="K8" s="42">
        <f t="shared" si="0"/>
        <v>11658433</v>
      </c>
      <c r="L8" s="41">
        <f t="shared" si="0"/>
        <v>13256000</v>
      </c>
      <c r="M8" s="42">
        <f t="shared" si="0"/>
        <v>15964780</v>
      </c>
      <c r="N8" s="41">
        <f t="shared" si="0"/>
        <v>13185000</v>
      </c>
      <c r="O8" s="42">
        <f t="shared" si="0"/>
        <v>9724958</v>
      </c>
      <c r="P8" s="41">
        <f t="shared" si="0"/>
        <v>45719000</v>
      </c>
      <c r="Q8" s="42">
        <f t="shared" si="0"/>
        <v>42238047</v>
      </c>
      <c r="R8" s="16">
        <f>IF(($L8       =0),0,((($N8       -$L8       )/$L8       )*100))</f>
        <v>-0.53560651780325885</v>
      </c>
      <c r="S8" s="17">
        <f>IF(($M8       =0),0,((($O8       -$M8       )/$M8       )*100))</f>
        <v>-39.084923187165749</v>
      </c>
      <c r="T8" s="16">
        <f>IF(($E8       =0),0,(($P8       /$E8       )*100))</f>
        <v>99.836223085993808</v>
      </c>
      <c r="U8" s="18">
        <f>IF(($E8       =0),0,(($Q8       /$E8       )*100))</f>
        <v>92.234893217452068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37464000</v>
      </c>
      <c r="C9" s="43">
        <f t="shared" si="2"/>
        <v>2500000</v>
      </c>
      <c r="D9" s="43">
        <f t="shared" si="2"/>
        <v>0</v>
      </c>
      <c r="E9" s="43">
        <f t="shared" si="2"/>
        <v>39964000</v>
      </c>
      <c r="F9" s="44">
        <f t="shared" si="2"/>
        <v>39964000</v>
      </c>
      <c r="G9" s="45">
        <f t="shared" si="2"/>
        <v>39964000</v>
      </c>
      <c r="H9" s="44">
        <f t="shared" si="2"/>
        <v>4073000</v>
      </c>
      <c r="I9" s="45">
        <f t="shared" si="2"/>
        <v>4603803</v>
      </c>
      <c r="J9" s="44">
        <f t="shared" si="2"/>
        <v>13043000</v>
      </c>
      <c r="K9" s="45">
        <f t="shared" si="2"/>
        <v>9993964</v>
      </c>
      <c r="L9" s="44">
        <f t="shared" si="2"/>
        <v>10949000</v>
      </c>
      <c r="M9" s="45">
        <f t="shared" si="2"/>
        <v>15367329</v>
      </c>
      <c r="N9" s="44">
        <f t="shared" si="2"/>
        <v>11899000</v>
      </c>
      <c r="O9" s="45">
        <f t="shared" si="2"/>
        <v>7042657</v>
      </c>
      <c r="P9" s="44">
        <f t="shared" si="2"/>
        <v>39964000</v>
      </c>
      <c r="Q9" s="45">
        <f t="shared" si="2"/>
        <v>37007753</v>
      </c>
      <c r="R9" s="20">
        <f>IF(($L9       =0),0,((($N9       -$L9       )/$L9       )*100))</f>
        <v>8.6765914695405968</v>
      </c>
      <c r="S9" s="21">
        <f>IF(($M9       =0),0,((($O9       -$M9       )/$M9       )*100))</f>
        <v>-54.171235612903189</v>
      </c>
      <c r="T9" s="20">
        <f>IF(($E9       =0),0,(($P9       /$E9       )*100))</f>
        <v>100</v>
      </c>
      <c r="U9" s="22">
        <f>IF(($E9       =0),0,(($Q9       /$E9       )*100))</f>
        <v>92.602724952457223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32464000</v>
      </c>
      <c r="C10" s="46"/>
      <c r="D10" s="46"/>
      <c r="E10" s="46">
        <f t="shared" ref="E10:E41" si="4">$B10      +$C10      +$D10</f>
        <v>32464000</v>
      </c>
      <c r="F10" s="47">
        <v>32464000</v>
      </c>
      <c r="G10" s="48">
        <v>32464000</v>
      </c>
      <c r="H10" s="47">
        <v>3674000</v>
      </c>
      <c r="I10" s="48">
        <v>4204909</v>
      </c>
      <c r="J10" s="47">
        <v>13043000</v>
      </c>
      <c r="K10" s="48">
        <v>9174808</v>
      </c>
      <c r="L10" s="47">
        <v>9349000</v>
      </c>
      <c r="M10" s="48">
        <v>13123331</v>
      </c>
      <c r="N10" s="47">
        <v>6398000</v>
      </c>
      <c r="O10" s="48">
        <v>6006208</v>
      </c>
      <c r="P10" s="47">
        <f t="shared" ref="P10:P41" si="5">$H10      +$J10      +$L10      +$N10</f>
        <v>32464000</v>
      </c>
      <c r="Q10" s="48">
        <f t="shared" ref="Q10:Q41" si="6">$I10      +$K10      +$M10      +$O10</f>
        <v>32509256</v>
      </c>
      <c r="R10" s="24">
        <f t="shared" ref="R10:R41" si="7">IF(($L10      =0),0,((($N10      -$L10      )/$L10      )*100))</f>
        <v>-31.564873248475774</v>
      </c>
      <c r="S10" s="25">
        <f t="shared" ref="S10:S41" si="8">IF(($M10      =0),0,((($O10      -$M10      )/$M10      )*100))</f>
        <v>-54.232595367746192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100.13940364711679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5000000</v>
      </c>
      <c r="C13" s="46">
        <v>2500000</v>
      </c>
      <c r="D13" s="46"/>
      <c r="E13" s="46">
        <f t="shared" si="4"/>
        <v>7500000</v>
      </c>
      <c r="F13" s="47">
        <v>7500000</v>
      </c>
      <c r="G13" s="48">
        <v>7500000</v>
      </c>
      <c r="H13" s="47">
        <v>399000</v>
      </c>
      <c r="I13" s="48">
        <v>398894</v>
      </c>
      <c r="J13" s="47"/>
      <c r="K13" s="48">
        <v>819156</v>
      </c>
      <c r="L13" s="47">
        <v>1600000</v>
      </c>
      <c r="M13" s="48">
        <v>2243998</v>
      </c>
      <c r="N13" s="47">
        <v>5501000</v>
      </c>
      <c r="O13" s="48">
        <v>1036449</v>
      </c>
      <c r="P13" s="47">
        <f t="shared" si="5"/>
        <v>7500000</v>
      </c>
      <c r="Q13" s="48">
        <f t="shared" si="6"/>
        <v>4498497</v>
      </c>
      <c r="R13" s="24">
        <f t="shared" si="7"/>
        <v>243.8125</v>
      </c>
      <c r="S13" s="25">
        <f t="shared" si="8"/>
        <v>-53.812391989654188</v>
      </c>
      <c r="T13" s="24">
        <f t="shared" si="9"/>
        <v>100</v>
      </c>
      <c r="U13" s="26">
        <f t="shared" si="10"/>
        <v>59.979959999999998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5830000</v>
      </c>
      <c r="C27" s="43">
        <f t="shared" si="11"/>
        <v>0</v>
      </c>
      <c r="D27" s="43">
        <f t="shared" si="11"/>
        <v>0</v>
      </c>
      <c r="E27" s="43">
        <f t="shared" si="11"/>
        <v>5830000</v>
      </c>
      <c r="F27" s="44">
        <f t="shared" si="11"/>
        <v>5830000</v>
      </c>
      <c r="G27" s="45">
        <f t="shared" si="11"/>
        <v>5830000</v>
      </c>
      <c r="H27" s="44">
        <f t="shared" si="11"/>
        <v>379000</v>
      </c>
      <c r="I27" s="45">
        <f t="shared" si="11"/>
        <v>286073</v>
      </c>
      <c r="J27" s="44">
        <f t="shared" si="11"/>
        <v>1783000</v>
      </c>
      <c r="K27" s="45">
        <f t="shared" si="11"/>
        <v>1664469</v>
      </c>
      <c r="L27" s="44">
        <f t="shared" si="11"/>
        <v>2307000</v>
      </c>
      <c r="M27" s="45">
        <f t="shared" si="11"/>
        <v>597451</v>
      </c>
      <c r="N27" s="44">
        <f t="shared" si="11"/>
        <v>1286000</v>
      </c>
      <c r="O27" s="45">
        <f t="shared" si="11"/>
        <v>2682301</v>
      </c>
      <c r="P27" s="44">
        <f t="shared" si="11"/>
        <v>5755000</v>
      </c>
      <c r="Q27" s="45">
        <f t="shared" si="11"/>
        <v>5230294</v>
      </c>
      <c r="R27" s="20">
        <f t="shared" si="7"/>
        <v>-44.256610316428265</v>
      </c>
      <c r="S27" s="21">
        <f t="shared" si="8"/>
        <v>348.957487727027</v>
      </c>
      <c r="T27" s="20">
        <f t="shared" si="9"/>
        <v>98.713550600343055</v>
      </c>
      <c r="U27" s="22">
        <f t="shared" si="10"/>
        <v>89.713447684391085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247000</v>
      </c>
      <c r="I30" s="48">
        <v>154733</v>
      </c>
      <c r="J30" s="47">
        <v>1226000</v>
      </c>
      <c r="K30" s="48">
        <v>380900</v>
      </c>
      <c r="L30" s="47">
        <v>377000</v>
      </c>
      <c r="M30" s="48">
        <v>324761</v>
      </c>
      <c r="N30" s="47"/>
      <c r="O30" s="48">
        <v>989606</v>
      </c>
      <c r="P30" s="47">
        <f t="shared" si="5"/>
        <v>1850000</v>
      </c>
      <c r="Q30" s="48">
        <f t="shared" si="6"/>
        <v>1850000</v>
      </c>
      <c r="R30" s="24">
        <f t="shared" si="7"/>
        <v>-100</v>
      </c>
      <c r="S30" s="25">
        <f t="shared" si="8"/>
        <v>204.71823895110558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980000</v>
      </c>
      <c r="H32" s="47">
        <v>132000</v>
      </c>
      <c r="I32" s="48">
        <v>131340</v>
      </c>
      <c r="J32" s="47">
        <v>213000</v>
      </c>
      <c r="K32" s="48">
        <v>212300</v>
      </c>
      <c r="L32" s="47">
        <v>273000</v>
      </c>
      <c r="M32" s="48">
        <v>272690</v>
      </c>
      <c r="N32" s="47">
        <v>287000</v>
      </c>
      <c r="O32" s="48">
        <v>283140</v>
      </c>
      <c r="P32" s="47">
        <f t="shared" si="5"/>
        <v>905000</v>
      </c>
      <c r="Q32" s="48">
        <f t="shared" si="6"/>
        <v>899470</v>
      </c>
      <c r="R32" s="24">
        <f t="shared" si="7"/>
        <v>5.1282051282051277</v>
      </c>
      <c r="S32" s="25">
        <f t="shared" si="8"/>
        <v>3.8321903993545785</v>
      </c>
      <c r="T32" s="24">
        <f t="shared" si="9"/>
        <v>92.346938775510196</v>
      </c>
      <c r="U32" s="26">
        <f t="shared" si="10"/>
        <v>91.782653061224494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>
        <v>344000</v>
      </c>
      <c r="K35" s="48">
        <v>1071269</v>
      </c>
      <c r="L35" s="47">
        <v>1657000</v>
      </c>
      <c r="M35" s="48"/>
      <c r="N35" s="47">
        <v>999000</v>
      </c>
      <c r="O35" s="48">
        <v>1409555</v>
      </c>
      <c r="P35" s="47">
        <f t="shared" si="5"/>
        <v>3000000</v>
      </c>
      <c r="Q35" s="48">
        <f t="shared" si="6"/>
        <v>2480824</v>
      </c>
      <c r="R35" s="24">
        <f t="shared" si="7"/>
        <v>-39.710319855159923</v>
      </c>
      <c r="S35" s="25">
        <f t="shared" si="8"/>
        <v>0</v>
      </c>
      <c r="T35" s="24">
        <f t="shared" si="9"/>
        <v>100</v>
      </c>
      <c r="U35" s="26">
        <f t="shared" si="10"/>
        <v>82.694133333333326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12673000</v>
      </c>
      <c r="C42" s="52">
        <f t="shared" si="13"/>
        <v>0</v>
      </c>
      <c r="D42" s="52">
        <f t="shared" si="13"/>
        <v>0</v>
      </c>
      <c r="E42" s="52">
        <f t="shared" si="13"/>
        <v>12673000</v>
      </c>
      <c r="F42" s="53">
        <f t="shared" si="13"/>
        <v>12673000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12673000</v>
      </c>
      <c r="C43" s="43">
        <f t="shared" si="19"/>
        <v>0</v>
      </c>
      <c r="D43" s="43">
        <f t="shared" si="19"/>
        <v>0</v>
      </c>
      <c r="E43" s="43">
        <f t="shared" si="19"/>
        <v>12673000</v>
      </c>
      <c r="F43" s="44">
        <f t="shared" si="19"/>
        <v>12673000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12673000</v>
      </c>
      <c r="C45" s="46"/>
      <c r="D45" s="46"/>
      <c r="E45" s="46">
        <f t="shared" si="21"/>
        <v>12673000</v>
      </c>
      <c r="F45" s="47">
        <v>12673000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55967000</v>
      </c>
      <c r="C58" s="43">
        <f t="shared" si="26"/>
        <v>2500000</v>
      </c>
      <c r="D58" s="43">
        <f t="shared" si="26"/>
        <v>0</v>
      </c>
      <c r="E58" s="43">
        <f t="shared" si="26"/>
        <v>58467000</v>
      </c>
      <c r="F58" s="44">
        <f t="shared" si="26"/>
        <v>58467000</v>
      </c>
      <c r="G58" s="45">
        <f t="shared" si="26"/>
        <v>45794000</v>
      </c>
      <c r="H58" s="44">
        <f t="shared" si="26"/>
        <v>4452000</v>
      </c>
      <c r="I58" s="45">
        <f t="shared" si="26"/>
        <v>4889876</v>
      </c>
      <c r="J58" s="44">
        <f t="shared" si="26"/>
        <v>14826000</v>
      </c>
      <c r="K58" s="45">
        <f t="shared" si="26"/>
        <v>11658433</v>
      </c>
      <c r="L58" s="44">
        <f t="shared" si="26"/>
        <v>13256000</v>
      </c>
      <c r="M58" s="45">
        <f t="shared" si="26"/>
        <v>15964780</v>
      </c>
      <c r="N58" s="44">
        <f t="shared" si="26"/>
        <v>13185000</v>
      </c>
      <c r="O58" s="45">
        <f t="shared" si="26"/>
        <v>9724958</v>
      </c>
      <c r="P58" s="44">
        <f t="shared" si="26"/>
        <v>45719000</v>
      </c>
      <c r="Q58" s="45">
        <f t="shared" si="26"/>
        <v>42238047</v>
      </c>
      <c r="R58" s="20">
        <f t="shared" si="14"/>
        <v>-0.53560651780325885</v>
      </c>
      <c r="S58" s="21">
        <f t="shared" si="15"/>
        <v>-39.084923187165749</v>
      </c>
      <c r="T58" s="20">
        <f t="shared" si="16"/>
        <v>78.196247455829777</v>
      </c>
      <c r="U58" s="22">
        <f t="shared" si="17"/>
        <v>72.242541946739195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55967000</v>
      </c>
      <c r="C62" s="55">
        <f t="shared" si="30"/>
        <v>2500000</v>
      </c>
      <c r="D62" s="55">
        <f t="shared" si="30"/>
        <v>0</v>
      </c>
      <c r="E62" s="55">
        <f t="shared" si="30"/>
        <v>58467000</v>
      </c>
      <c r="F62" s="56">
        <f t="shared" si="30"/>
        <v>58467000</v>
      </c>
      <c r="G62" s="57">
        <f t="shared" si="30"/>
        <v>45794000</v>
      </c>
      <c r="H62" s="56">
        <f t="shared" si="30"/>
        <v>4452000</v>
      </c>
      <c r="I62" s="57">
        <f t="shared" si="30"/>
        <v>4889876</v>
      </c>
      <c r="J62" s="56">
        <f t="shared" si="30"/>
        <v>14826000</v>
      </c>
      <c r="K62" s="57">
        <f t="shared" si="30"/>
        <v>11658433</v>
      </c>
      <c r="L62" s="56">
        <f t="shared" si="30"/>
        <v>13256000</v>
      </c>
      <c r="M62" s="58">
        <f t="shared" si="30"/>
        <v>15964780</v>
      </c>
      <c r="N62" s="56">
        <f t="shared" si="30"/>
        <v>13185000</v>
      </c>
      <c r="O62" s="57">
        <f t="shared" si="30"/>
        <v>9724958</v>
      </c>
      <c r="P62" s="56">
        <f t="shared" si="30"/>
        <v>45719000</v>
      </c>
      <c r="Q62" s="57">
        <f t="shared" si="30"/>
        <v>42238047</v>
      </c>
      <c r="R62" s="38">
        <f t="shared" si="14"/>
        <v>-0.53560651780325885</v>
      </c>
      <c r="S62" s="39">
        <f t="shared" si="15"/>
        <v>-39.084923187165749</v>
      </c>
      <c r="T62" s="38">
        <f t="shared" si="16"/>
        <v>78.196247455829777</v>
      </c>
      <c r="U62" s="39">
        <f t="shared" si="17"/>
        <v>72.242541946739195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147239000</v>
      </c>
      <c r="C8" s="40">
        <f t="shared" si="0"/>
        <v>2697000</v>
      </c>
      <c r="D8" s="40">
        <f t="shared" si="0"/>
        <v>0</v>
      </c>
      <c r="E8" s="40">
        <f t="shared" si="0"/>
        <v>149936000</v>
      </c>
      <c r="F8" s="41">
        <f t="shared" si="0"/>
        <v>149936000</v>
      </c>
      <c r="G8" s="42">
        <f t="shared" si="0"/>
        <v>149936000</v>
      </c>
      <c r="H8" s="41">
        <f t="shared" si="0"/>
        <v>25732000</v>
      </c>
      <c r="I8" s="42">
        <f t="shared" si="0"/>
        <v>28826427</v>
      </c>
      <c r="J8" s="41">
        <f t="shared" si="0"/>
        <v>33358000</v>
      </c>
      <c r="K8" s="42">
        <f t="shared" si="0"/>
        <v>39722573</v>
      </c>
      <c r="L8" s="41">
        <f t="shared" si="0"/>
        <v>34786000</v>
      </c>
      <c r="M8" s="42">
        <f t="shared" si="0"/>
        <v>9267370</v>
      </c>
      <c r="N8" s="41">
        <f t="shared" si="0"/>
        <v>42290000</v>
      </c>
      <c r="O8" s="42">
        <f t="shared" si="0"/>
        <v>84119215</v>
      </c>
      <c r="P8" s="41">
        <f t="shared" si="0"/>
        <v>136166000</v>
      </c>
      <c r="Q8" s="42">
        <f t="shared" si="0"/>
        <v>161935585</v>
      </c>
      <c r="R8" s="16">
        <f>IF(($L8       =0),0,((($N8       -$L8       )/$L8       )*100))</f>
        <v>21.571896740067846</v>
      </c>
      <c r="S8" s="17">
        <f>IF(($M8       =0),0,((($O8       -$M8       )/$M8       )*100))</f>
        <v>807.69241974799752</v>
      </c>
      <c r="T8" s="16">
        <f>IF(($E8       =0),0,(($P8       /$E8       )*100))</f>
        <v>90.816081528118659</v>
      </c>
      <c r="U8" s="18">
        <f>IF(($E8       =0),0,(($Q8       /$E8       )*100))</f>
        <v>108.00313800554903</v>
      </c>
      <c r="V8" s="41">
        <f t="shared" ref="V8:W8" si="1">+V9+V27</f>
        <v>14584000</v>
      </c>
      <c r="W8" s="42">
        <f t="shared" si="1"/>
        <v>14584000</v>
      </c>
    </row>
    <row r="9" spans="1:23" ht="13" x14ac:dyDescent="0.3">
      <c r="A9" s="19" t="s">
        <v>36</v>
      </c>
      <c r="B9" s="43">
        <f t="shared" ref="B9:Q9" si="2">SUM(B10:B26)</f>
        <v>135731000</v>
      </c>
      <c r="C9" s="43">
        <f t="shared" si="2"/>
        <v>2697000</v>
      </c>
      <c r="D9" s="43">
        <f t="shared" si="2"/>
        <v>0</v>
      </c>
      <c r="E9" s="43">
        <f t="shared" si="2"/>
        <v>138428000</v>
      </c>
      <c r="F9" s="44">
        <f t="shared" si="2"/>
        <v>138428000</v>
      </c>
      <c r="G9" s="45">
        <f t="shared" si="2"/>
        <v>138428000</v>
      </c>
      <c r="H9" s="44">
        <f t="shared" si="2"/>
        <v>23013000</v>
      </c>
      <c r="I9" s="45">
        <f t="shared" si="2"/>
        <v>25899643</v>
      </c>
      <c r="J9" s="44">
        <f t="shared" si="2"/>
        <v>28431000</v>
      </c>
      <c r="K9" s="45">
        <f t="shared" si="2"/>
        <v>35809148</v>
      </c>
      <c r="L9" s="44">
        <f t="shared" si="2"/>
        <v>32595000</v>
      </c>
      <c r="M9" s="45">
        <f t="shared" si="2"/>
        <v>8338080</v>
      </c>
      <c r="N9" s="44">
        <f t="shared" si="2"/>
        <v>41278000</v>
      </c>
      <c r="O9" s="45">
        <f t="shared" si="2"/>
        <v>80617001</v>
      </c>
      <c r="P9" s="44">
        <f t="shared" si="2"/>
        <v>125317000</v>
      </c>
      <c r="Q9" s="45">
        <f t="shared" si="2"/>
        <v>150663872</v>
      </c>
      <c r="R9" s="20">
        <f>IF(($L9       =0),0,((($N9       -$L9       )/$L9       )*100))</f>
        <v>26.63905506979598</v>
      </c>
      <c r="S9" s="21">
        <f>IF(($M9       =0),0,((($O9       -$M9       )/$M9       )*100))</f>
        <v>866.85329236466907</v>
      </c>
      <c r="T9" s="20">
        <f>IF(($E9       =0),0,(($P9       /$E9       )*100))</f>
        <v>90.528650273066148</v>
      </c>
      <c r="U9" s="22">
        <f>IF(($E9       =0),0,(($Q9       /$E9       )*100))</f>
        <v>108.8391597075736</v>
      </c>
      <c r="V9" s="44">
        <f t="shared" ref="V9:W9" si="3">SUM(V10:V26)</f>
        <v>14584000</v>
      </c>
      <c r="W9" s="45">
        <f t="shared" si="3"/>
        <v>14584000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9600000</v>
      </c>
      <c r="C13" s="46">
        <v>-1560000</v>
      </c>
      <c r="D13" s="46"/>
      <c r="E13" s="46">
        <f t="shared" si="4"/>
        <v>8040000</v>
      </c>
      <c r="F13" s="47">
        <v>8040000</v>
      </c>
      <c r="G13" s="48">
        <v>8040000</v>
      </c>
      <c r="H13" s="47"/>
      <c r="I13" s="48">
        <v>2270459</v>
      </c>
      <c r="J13" s="47">
        <v>278000</v>
      </c>
      <c r="K13" s="48">
        <v>1047462</v>
      </c>
      <c r="L13" s="47">
        <v>2841000</v>
      </c>
      <c r="M13" s="48">
        <v>2840998</v>
      </c>
      <c r="N13" s="47">
        <v>4921000</v>
      </c>
      <c r="O13" s="48">
        <v>2152537</v>
      </c>
      <c r="P13" s="47">
        <f t="shared" si="5"/>
        <v>8040000</v>
      </c>
      <c r="Q13" s="48">
        <f t="shared" si="6"/>
        <v>8311456</v>
      </c>
      <c r="R13" s="24">
        <f t="shared" si="7"/>
        <v>73.213657162970776</v>
      </c>
      <c r="S13" s="25">
        <f t="shared" si="8"/>
        <v>-24.233068801878776</v>
      </c>
      <c r="T13" s="24">
        <f t="shared" si="9"/>
        <v>100</v>
      </c>
      <c r="U13" s="26">
        <f t="shared" si="10"/>
        <v>103.3763184079602</v>
      </c>
      <c r="V13" s="47"/>
      <c r="W13" s="48"/>
    </row>
    <row r="14" spans="1:23" ht="13" x14ac:dyDescent="0.3">
      <c r="A14" s="23" t="s">
        <v>41</v>
      </c>
      <c r="B14" s="46">
        <v>50000000</v>
      </c>
      <c r="C14" s="46">
        <v>-18743000</v>
      </c>
      <c r="D14" s="46"/>
      <c r="E14" s="46">
        <f t="shared" si="4"/>
        <v>31257000</v>
      </c>
      <c r="F14" s="47">
        <v>31257000</v>
      </c>
      <c r="G14" s="48">
        <v>31257000</v>
      </c>
      <c r="H14" s="47"/>
      <c r="I14" s="48">
        <v>11048</v>
      </c>
      <c r="J14" s="47">
        <v>769000</v>
      </c>
      <c r="K14" s="48">
        <v>768684</v>
      </c>
      <c r="L14" s="47">
        <v>20522000</v>
      </c>
      <c r="M14" s="48">
        <v>4675462</v>
      </c>
      <c r="N14" s="47">
        <v>9966000</v>
      </c>
      <c r="O14" s="48">
        <v>39588810</v>
      </c>
      <c r="P14" s="47">
        <f t="shared" si="5"/>
        <v>31257000</v>
      </c>
      <c r="Q14" s="48">
        <f t="shared" si="6"/>
        <v>45044004</v>
      </c>
      <c r="R14" s="24">
        <f t="shared" si="7"/>
        <v>-51.437481726927203</v>
      </c>
      <c r="S14" s="25">
        <f t="shared" si="8"/>
        <v>746.73578782160996</v>
      </c>
      <c r="T14" s="24">
        <f t="shared" si="9"/>
        <v>100</v>
      </c>
      <c r="U14" s="26">
        <f t="shared" si="10"/>
        <v>144.10853248872252</v>
      </c>
      <c r="V14" s="47">
        <v>14584000</v>
      </c>
      <c r="W14" s="48">
        <v>14584000</v>
      </c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>
        <v>76131000</v>
      </c>
      <c r="C25" s="46">
        <v>23000000</v>
      </c>
      <c r="D25" s="46"/>
      <c r="E25" s="46">
        <f t="shared" si="4"/>
        <v>99131000</v>
      </c>
      <c r="F25" s="47">
        <v>99131000</v>
      </c>
      <c r="G25" s="48">
        <v>99131000</v>
      </c>
      <c r="H25" s="47">
        <v>23013000</v>
      </c>
      <c r="I25" s="48">
        <v>23618136</v>
      </c>
      <c r="J25" s="47">
        <v>27384000</v>
      </c>
      <c r="K25" s="48">
        <v>33993002</v>
      </c>
      <c r="L25" s="47">
        <v>9232000</v>
      </c>
      <c r="M25" s="48">
        <v>821620</v>
      </c>
      <c r="N25" s="47">
        <v>26391000</v>
      </c>
      <c r="O25" s="48">
        <v>38875654</v>
      </c>
      <c r="P25" s="47">
        <f t="shared" si="5"/>
        <v>86020000</v>
      </c>
      <c r="Q25" s="48">
        <f t="shared" si="6"/>
        <v>97308412</v>
      </c>
      <c r="R25" s="24">
        <f t="shared" si="7"/>
        <v>185.86438474870016</v>
      </c>
      <c r="S25" s="25">
        <f t="shared" si="8"/>
        <v>4631.58564786641</v>
      </c>
      <c r="T25" s="24">
        <f t="shared" si="9"/>
        <v>86.774066639093732</v>
      </c>
      <c r="U25" s="26">
        <f t="shared" si="10"/>
        <v>98.161434869011714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11508000</v>
      </c>
      <c r="C27" s="43">
        <f t="shared" si="11"/>
        <v>0</v>
      </c>
      <c r="D27" s="43">
        <f t="shared" si="11"/>
        <v>0</v>
      </c>
      <c r="E27" s="43">
        <f t="shared" si="11"/>
        <v>11508000</v>
      </c>
      <c r="F27" s="44">
        <f t="shared" si="11"/>
        <v>11508000</v>
      </c>
      <c r="G27" s="45">
        <f t="shared" si="11"/>
        <v>11508000</v>
      </c>
      <c r="H27" s="44">
        <f t="shared" si="11"/>
        <v>2719000</v>
      </c>
      <c r="I27" s="45">
        <f t="shared" si="11"/>
        <v>2926784</v>
      </c>
      <c r="J27" s="44">
        <f t="shared" si="11"/>
        <v>4927000</v>
      </c>
      <c r="K27" s="45">
        <f t="shared" si="11"/>
        <v>3913425</v>
      </c>
      <c r="L27" s="44">
        <f t="shared" si="11"/>
        <v>2191000</v>
      </c>
      <c r="M27" s="45">
        <f t="shared" si="11"/>
        <v>929290</v>
      </c>
      <c r="N27" s="44">
        <f t="shared" si="11"/>
        <v>1012000</v>
      </c>
      <c r="O27" s="45">
        <f t="shared" si="11"/>
        <v>3502214</v>
      </c>
      <c r="P27" s="44">
        <f t="shared" si="11"/>
        <v>10849000</v>
      </c>
      <c r="Q27" s="45">
        <f t="shared" si="11"/>
        <v>11271713</v>
      </c>
      <c r="R27" s="20">
        <f t="shared" si="7"/>
        <v>-53.811045184847103</v>
      </c>
      <c r="S27" s="21">
        <f t="shared" si="8"/>
        <v>276.86986839415033</v>
      </c>
      <c r="T27" s="20">
        <f t="shared" si="9"/>
        <v>94.273548835592635</v>
      </c>
      <c r="U27" s="22">
        <f t="shared" si="10"/>
        <v>97.946758776503302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50000</v>
      </c>
      <c r="I30" s="48">
        <v>279834</v>
      </c>
      <c r="J30" s="47">
        <v>375000</v>
      </c>
      <c r="K30" s="48">
        <v>143004</v>
      </c>
      <c r="L30" s="47">
        <v>84000</v>
      </c>
      <c r="M30" s="48">
        <v>43665</v>
      </c>
      <c r="N30" s="47">
        <v>1012000</v>
      </c>
      <c r="O30" s="48">
        <v>1480497</v>
      </c>
      <c r="P30" s="47">
        <f t="shared" si="5"/>
        <v>1521000</v>
      </c>
      <c r="Q30" s="48">
        <f t="shared" si="6"/>
        <v>1947000</v>
      </c>
      <c r="R30" s="24">
        <f t="shared" si="7"/>
        <v>1104.7619047619048</v>
      </c>
      <c r="S30" s="25">
        <f t="shared" si="8"/>
        <v>3290.5805565097908</v>
      </c>
      <c r="T30" s="24">
        <f t="shared" si="9"/>
        <v>78</v>
      </c>
      <c r="U30" s="26">
        <f t="shared" si="10"/>
        <v>99.846153846153854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5558000</v>
      </c>
      <c r="C32" s="46"/>
      <c r="D32" s="46"/>
      <c r="E32" s="46">
        <f t="shared" si="4"/>
        <v>5558000</v>
      </c>
      <c r="F32" s="47">
        <v>5558000</v>
      </c>
      <c r="G32" s="48">
        <v>5558000</v>
      </c>
      <c r="H32" s="47">
        <v>2339000</v>
      </c>
      <c r="I32" s="48">
        <v>2316950</v>
      </c>
      <c r="J32" s="47">
        <v>2328000</v>
      </c>
      <c r="K32" s="48">
        <v>1546470</v>
      </c>
      <c r="L32" s="47">
        <v>891000</v>
      </c>
      <c r="M32" s="48">
        <v>885625</v>
      </c>
      <c r="N32" s="47"/>
      <c r="O32" s="48">
        <v>808959</v>
      </c>
      <c r="P32" s="47">
        <f t="shared" si="5"/>
        <v>5558000</v>
      </c>
      <c r="Q32" s="48">
        <f t="shared" si="6"/>
        <v>5558004</v>
      </c>
      <c r="R32" s="24">
        <f t="shared" si="7"/>
        <v>-100</v>
      </c>
      <c r="S32" s="25">
        <f t="shared" si="8"/>
        <v>-8.6567113620324623</v>
      </c>
      <c r="T32" s="24">
        <f t="shared" si="9"/>
        <v>100</v>
      </c>
      <c r="U32" s="26">
        <f t="shared" si="10"/>
        <v>100.00007196833394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>
        <v>330000</v>
      </c>
      <c r="I35" s="48">
        <v>330000</v>
      </c>
      <c r="J35" s="47">
        <v>2224000</v>
      </c>
      <c r="K35" s="48">
        <v>2223951</v>
      </c>
      <c r="L35" s="47">
        <v>1216000</v>
      </c>
      <c r="M35" s="48"/>
      <c r="N35" s="47"/>
      <c r="O35" s="48">
        <v>1212758</v>
      </c>
      <c r="P35" s="47">
        <f t="shared" si="5"/>
        <v>3770000</v>
      </c>
      <c r="Q35" s="48">
        <f t="shared" si="6"/>
        <v>3766709</v>
      </c>
      <c r="R35" s="24">
        <f t="shared" si="7"/>
        <v>-100</v>
      </c>
      <c r="S35" s="25">
        <f t="shared" si="8"/>
        <v>0</v>
      </c>
      <c r="T35" s="24">
        <f t="shared" si="9"/>
        <v>94.25</v>
      </c>
      <c r="U35" s="26">
        <f t="shared" si="10"/>
        <v>94.167725000000004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10761000</v>
      </c>
      <c r="C42" s="52">
        <f t="shared" si="13"/>
        <v>0</v>
      </c>
      <c r="D42" s="52">
        <f t="shared" si="13"/>
        <v>0</v>
      </c>
      <c r="E42" s="52">
        <f t="shared" si="13"/>
        <v>10761000</v>
      </c>
      <c r="F42" s="53">
        <f t="shared" si="13"/>
        <v>10761000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10761000</v>
      </c>
      <c r="C43" s="43">
        <f t="shared" si="19"/>
        <v>0</v>
      </c>
      <c r="D43" s="43">
        <f t="shared" si="19"/>
        <v>0</v>
      </c>
      <c r="E43" s="43">
        <f t="shared" si="19"/>
        <v>10761000</v>
      </c>
      <c r="F43" s="44">
        <f t="shared" si="19"/>
        <v>10761000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10261000</v>
      </c>
      <c r="C45" s="46"/>
      <c r="D45" s="46"/>
      <c r="E45" s="46">
        <f t="shared" si="21"/>
        <v>10261000</v>
      </c>
      <c r="F45" s="47">
        <v>10261000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500000</v>
      </c>
      <c r="C46" s="46"/>
      <c r="D46" s="46"/>
      <c r="E46" s="46">
        <f t="shared" si="21"/>
        <v>500000</v>
      </c>
      <c r="F46" s="47">
        <v>500000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158000000</v>
      </c>
      <c r="C58" s="43">
        <f t="shared" si="26"/>
        <v>2697000</v>
      </c>
      <c r="D58" s="43">
        <f t="shared" si="26"/>
        <v>0</v>
      </c>
      <c r="E58" s="43">
        <f t="shared" si="26"/>
        <v>160697000</v>
      </c>
      <c r="F58" s="44">
        <f t="shared" si="26"/>
        <v>160697000</v>
      </c>
      <c r="G58" s="45">
        <f t="shared" si="26"/>
        <v>149936000</v>
      </c>
      <c r="H58" s="44">
        <f t="shared" si="26"/>
        <v>25732000</v>
      </c>
      <c r="I58" s="45">
        <f t="shared" si="26"/>
        <v>28826427</v>
      </c>
      <c r="J58" s="44">
        <f t="shared" si="26"/>
        <v>33358000</v>
      </c>
      <c r="K58" s="45">
        <f t="shared" si="26"/>
        <v>39722573</v>
      </c>
      <c r="L58" s="44">
        <f t="shared" si="26"/>
        <v>34786000</v>
      </c>
      <c r="M58" s="45">
        <f t="shared" si="26"/>
        <v>9267370</v>
      </c>
      <c r="N58" s="44">
        <f t="shared" si="26"/>
        <v>42290000</v>
      </c>
      <c r="O58" s="45">
        <f t="shared" si="26"/>
        <v>84119215</v>
      </c>
      <c r="P58" s="44">
        <f t="shared" si="26"/>
        <v>136166000</v>
      </c>
      <c r="Q58" s="45">
        <f t="shared" si="26"/>
        <v>161935585</v>
      </c>
      <c r="R58" s="20">
        <f t="shared" si="14"/>
        <v>21.571896740067846</v>
      </c>
      <c r="S58" s="21">
        <f t="shared" si="15"/>
        <v>807.69241974799752</v>
      </c>
      <c r="T58" s="20">
        <f t="shared" si="16"/>
        <v>84.734624790755277</v>
      </c>
      <c r="U58" s="22">
        <f t="shared" si="17"/>
        <v>100.77075801041713</v>
      </c>
      <c r="V58" s="44">
        <f t="shared" ref="V58:W58" si="27">+V8+V42</f>
        <v>14584000</v>
      </c>
      <c r="W58" s="45">
        <f t="shared" si="27"/>
        <v>14584000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158000000</v>
      </c>
      <c r="C62" s="55">
        <f t="shared" si="30"/>
        <v>2697000</v>
      </c>
      <c r="D62" s="55">
        <f t="shared" si="30"/>
        <v>0</v>
      </c>
      <c r="E62" s="55">
        <f t="shared" si="30"/>
        <v>160697000</v>
      </c>
      <c r="F62" s="56">
        <f t="shared" si="30"/>
        <v>160697000</v>
      </c>
      <c r="G62" s="57">
        <f t="shared" si="30"/>
        <v>149936000</v>
      </c>
      <c r="H62" s="56">
        <f t="shared" si="30"/>
        <v>25732000</v>
      </c>
      <c r="I62" s="57">
        <f t="shared" si="30"/>
        <v>28826427</v>
      </c>
      <c r="J62" s="56">
        <f t="shared" si="30"/>
        <v>33358000</v>
      </c>
      <c r="K62" s="57">
        <f t="shared" si="30"/>
        <v>39722573</v>
      </c>
      <c r="L62" s="56">
        <f t="shared" si="30"/>
        <v>34786000</v>
      </c>
      <c r="M62" s="58">
        <f t="shared" si="30"/>
        <v>9267370</v>
      </c>
      <c r="N62" s="56">
        <f t="shared" si="30"/>
        <v>42290000</v>
      </c>
      <c r="O62" s="57">
        <f t="shared" si="30"/>
        <v>84119215</v>
      </c>
      <c r="P62" s="56">
        <f t="shared" si="30"/>
        <v>136166000</v>
      </c>
      <c r="Q62" s="57">
        <f t="shared" si="30"/>
        <v>161935585</v>
      </c>
      <c r="R62" s="38">
        <f t="shared" si="14"/>
        <v>21.571896740067846</v>
      </c>
      <c r="S62" s="39">
        <f t="shared" si="15"/>
        <v>807.69241974799752</v>
      </c>
      <c r="T62" s="38">
        <f t="shared" si="16"/>
        <v>84.734624790755277</v>
      </c>
      <c r="U62" s="39">
        <f t="shared" si="17"/>
        <v>100.77075801041713</v>
      </c>
      <c r="V62" s="56">
        <f>+V58+V59</f>
        <v>14584000</v>
      </c>
      <c r="W62" s="57">
        <f>+W58+W59</f>
        <v>14584000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4510000</v>
      </c>
      <c r="C8" s="40">
        <f t="shared" si="0"/>
        <v>0</v>
      </c>
      <c r="D8" s="40">
        <f t="shared" si="0"/>
        <v>0</v>
      </c>
      <c r="E8" s="40">
        <f t="shared" si="0"/>
        <v>4510000</v>
      </c>
      <c r="F8" s="41">
        <f t="shared" si="0"/>
        <v>4510000</v>
      </c>
      <c r="G8" s="42">
        <f t="shared" si="0"/>
        <v>4510000</v>
      </c>
      <c r="H8" s="41">
        <f t="shared" si="0"/>
        <v>329000</v>
      </c>
      <c r="I8" s="42">
        <f t="shared" si="0"/>
        <v>389566</v>
      </c>
      <c r="J8" s="41">
        <f t="shared" si="0"/>
        <v>2099000</v>
      </c>
      <c r="K8" s="42">
        <f t="shared" si="0"/>
        <v>1826956</v>
      </c>
      <c r="L8" s="41">
        <f t="shared" si="0"/>
        <v>640000</v>
      </c>
      <c r="M8" s="42">
        <f t="shared" si="0"/>
        <v>1010773</v>
      </c>
      <c r="N8" s="41">
        <f t="shared" si="0"/>
        <v>1297000</v>
      </c>
      <c r="O8" s="42">
        <f t="shared" si="0"/>
        <v>1282707</v>
      </c>
      <c r="P8" s="41">
        <f t="shared" si="0"/>
        <v>4365000</v>
      </c>
      <c r="Q8" s="42">
        <f t="shared" si="0"/>
        <v>4510002</v>
      </c>
      <c r="R8" s="16">
        <f>IF(($L8       =0),0,((($N8       -$L8       )/$L8       )*100))</f>
        <v>102.65625</v>
      </c>
      <c r="S8" s="17">
        <f>IF(($M8       =0),0,((($O8       -$M8       )/$M8       )*100))</f>
        <v>26.903567863407513</v>
      </c>
      <c r="T8" s="16">
        <f>IF(($E8       =0),0,(($P8       /$E8       )*100))</f>
        <v>96.784922394678503</v>
      </c>
      <c r="U8" s="18">
        <f>IF(($E8       =0),0,(($Q8       /$E8       )*100))</f>
        <v>100.000044345898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2332000</v>
      </c>
      <c r="C9" s="43">
        <f t="shared" si="2"/>
        <v>0</v>
      </c>
      <c r="D9" s="43">
        <f t="shared" si="2"/>
        <v>0</v>
      </c>
      <c r="E9" s="43">
        <f t="shared" si="2"/>
        <v>2332000</v>
      </c>
      <c r="F9" s="44">
        <f t="shared" si="2"/>
        <v>2332000</v>
      </c>
      <c r="G9" s="45">
        <f t="shared" si="2"/>
        <v>2332000</v>
      </c>
      <c r="H9" s="44">
        <f t="shared" si="2"/>
        <v>0</v>
      </c>
      <c r="I9" s="45">
        <f t="shared" si="2"/>
        <v>0</v>
      </c>
      <c r="J9" s="44">
        <f t="shared" si="2"/>
        <v>1523000</v>
      </c>
      <c r="K9" s="45">
        <f t="shared" si="2"/>
        <v>1419248</v>
      </c>
      <c r="L9" s="44">
        <f t="shared" si="2"/>
        <v>0</v>
      </c>
      <c r="M9" s="45">
        <f t="shared" si="2"/>
        <v>202918</v>
      </c>
      <c r="N9" s="44">
        <f t="shared" si="2"/>
        <v>664000</v>
      </c>
      <c r="O9" s="45">
        <f t="shared" si="2"/>
        <v>709835</v>
      </c>
      <c r="P9" s="44">
        <f t="shared" si="2"/>
        <v>2187000</v>
      </c>
      <c r="Q9" s="45">
        <f t="shared" si="2"/>
        <v>2332001</v>
      </c>
      <c r="R9" s="20">
        <f>IF(($L9       =0),0,((($N9       -$L9       )/$L9       )*100))</f>
        <v>0</v>
      </c>
      <c r="S9" s="21">
        <f>IF(($M9       =0),0,((($O9       -$M9       )/$M9       )*100))</f>
        <v>249.81371785647406</v>
      </c>
      <c r="T9" s="20">
        <f>IF(($E9       =0),0,(($P9       /$E9       )*100))</f>
        <v>93.78216123499142</v>
      </c>
      <c r="U9" s="22">
        <f>IF(($E9       =0),0,(($Q9       /$E9       )*100))</f>
        <v>100.00004288164665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2332000</v>
      </c>
      <c r="C16" s="46"/>
      <c r="D16" s="46"/>
      <c r="E16" s="46">
        <f t="shared" si="4"/>
        <v>2332000</v>
      </c>
      <c r="F16" s="47">
        <v>2332000</v>
      </c>
      <c r="G16" s="48">
        <v>2332000</v>
      </c>
      <c r="H16" s="47"/>
      <c r="I16" s="48"/>
      <c r="J16" s="47">
        <v>1523000</v>
      </c>
      <c r="K16" s="48">
        <v>1419248</v>
      </c>
      <c r="L16" s="47"/>
      <c r="M16" s="48">
        <v>202918</v>
      </c>
      <c r="N16" s="47">
        <v>664000</v>
      </c>
      <c r="O16" s="48">
        <v>709835</v>
      </c>
      <c r="P16" s="47">
        <f t="shared" si="5"/>
        <v>2187000</v>
      </c>
      <c r="Q16" s="48">
        <f t="shared" si="6"/>
        <v>2332001</v>
      </c>
      <c r="R16" s="24">
        <f t="shared" si="7"/>
        <v>0</v>
      </c>
      <c r="S16" s="25">
        <f t="shared" si="8"/>
        <v>249.81371785647406</v>
      </c>
      <c r="T16" s="24">
        <f t="shared" si="9"/>
        <v>93.78216123499142</v>
      </c>
      <c r="U16" s="26">
        <f t="shared" si="10"/>
        <v>100.00004288164665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2178000</v>
      </c>
      <c r="C27" s="43">
        <f t="shared" si="11"/>
        <v>0</v>
      </c>
      <c r="D27" s="43">
        <f t="shared" si="11"/>
        <v>0</v>
      </c>
      <c r="E27" s="43">
        <f t="shared" si="11"/>
        <v>2178000</v>
      </c>
      <c r="F27" s="44">
        <f t="shared" si="11"/>
        <v>2178000</v>
      </c>
      <c r="G27" s="45">
        <f t="shared" si="11"/>
        <v>2178000</v>
      </c>
      <c r="H27" s="44">
        <f t="shared" si="11"/>
        <v>329000</v>
      </c>
      <c r="I27" s="45">
        <f t="shared" si="11"/>
        <v>389566</v>
      </c>
      <c r="J27" s="44">
        <f t="shared" si="11"/>
        <v>576000</v>
      </c>
      <c r="K27" s="45">
        <f t="shared" si="11"/>
        <v>407708</v>
      </c>
      <c r="L27" s="44">
        <f t="shared" si="11"/>
        <v>640000</v>
      </c>
      <c r="M27" s="45">
        <f t="shared" si="11"/>
        <v>807855</v>
      </c>
      <c r="N27" s="44">
        <f t="shared" si="11"/>
        <v>633000</v>
      </c>
      <c r="O27" s="45">
        <f t="shared" si="11"/>
        <v>572872</v>
      </c>
      <c r="P27" s="44">
        <f t="shared" si="11"/>
        <v>2178000</v>
      </c>
      <c r="Q27" s="45">
        <f t="shared" si="11"/>
        <v>2178001</v>
      </c>
      <c r="R27" s="20">
        <f t="shared" si="7"/>
        <v>-1.09375</v>
      </c>
      <c r="S27" s="21">
        <f t="shared" si="8"/>
        <v>-29.087274325219255</v>
      </c>
      <c r="T27" s="20">
        <f t="shared" si="9"/>
        <v>100</v>
      </c>
      <c r="U27" s="22">
        <f t="shared" si="10"/>
        <v>100.00004591368227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/>
      <c r="I30" s="48">
        <v>60000</v>
      </c>
      <c r="J30" s="47">
        <v>402000</v>
      </c>
      <c r="K30" s="48">
        <v>60000</v>
      </c>
      <c r="L30" s="47">
        <v>139000</v>
      </c>
      <c r="M30" s="48">
        <v>120000</v>
      </c>
      <c r="N30" s="47">
        <v>459000</v>
      </c>
      <c r="O30" s="48">
        <v>760000</v>
      </c>
      <c r="P30" s="47">
        <f t="shared" si="5"/>
        <v>1000000</v>
      </c>
      <c r="Q30" s="48">
        <f t="shared" si="6"/>
        <v>1000000</v>
      </c>
      <c r="R30" s="24">
        <f t="shared" si="7"/>
        <v>230.21582733812949</v>
      </c>
      <c r="S30" s="25">
        <f t="shared" si="8"/>
        <v>533.33333333333326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1178000</v>
      </c>
      <c r="C32" s="46"/>
      <c r="D32" s="46"/>
      <c r="E32" s="46">
        <f t="shared" si="4"/>
        <v>1178000</v>
      </c>
      <c r="F32" s="47">
        <v>1178000</v>
      </c>
      <c r="G32" s="48">
        <v>1178000</v>
      </c>
      <c r="H32" s="47">
        <v>329000</v>
      </c>
      <c r="I32" s="48">
        <v>329566</v>
      </c>
      <c r="J32" s="47">
        <v>174000</v>
      </c>
      <c r="K32" s="48">
        <v>347708</v>
      </c>
      <c r="L32" s="47">
        <v>501000</v>
      </c>
      <c r="M32" s="48">
        <v>687855</v>
      </c>
      <c r="N32" s="47">
        <v>174000</v>
      </c>
      <c r="O32" s="48">
        <v>-187128</v>
      </c>
      <c r="P32" s="47">
        <f t="shared" si="5"/>
        <v>1178000</v>
      </c>
      <c r="Q32" s="48">
        <f t="shared" si="6"/>
        <v>1178001</v>
      </c>
      <c r="R32" s="24">
        <f t="shared" si="7"/>
        <v>-65.269461077844312</v>
      </c>
      <c r="S32" s="25">
        <f t="shared" si="8"/>
        <v>-127.20457073074994</v>
      </c>
      <c r="T32" s="24">
        <f t="shared" si="9"/>
        <v>100</v>
      </c>
      <c r="U32" s="26">
        <f t="shared" si="10"/>
        <v>100.00008488964347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4260000</v>
      </c>
      <c r="C42" s="52">
        <f t="shared" si="13"/>
        <v>0</v>
      </c>
      <c r="D42" s="52">
        <f t="shared" si="13"/>
        <v>0</v>
      </c>
      <c r="E42" s="52">
        <f t="shared" si="13"/>
        <v>4260000</v>
      </c>
      <c r="F42" s="53">
        <f t="shared" si="13"/>
        <v>4260000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4260000</v>
      </c>
      <c r="C53" s="43">
        <f t="shared" si="24"/>
        <v>0</v>
      </c>
      <c r="D53" s="43">
        <f t="shared" si="24"/>
        <v>0</v>
      </c>
      <c r="E53" s="43">
        <f t="shared" si="24"/>
        <v>4260000</v>
      </c>
      <c r="F53" s="44">
        <f t="shared" si="24"/>
        <v>4260000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4260000</v>
      </c>
      <c r="C56" s="46"/>
      <c r="D56" s="46"/>
      <c r="E56" s="46">
        <f t="shared" si="21"/>
        <v>4260000</v>
      </c>
      <c r="F56" s="47">
        <v>4260000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8770000</v>
      </c>
      <c r="C58" s="43">
        <f t="shared" si="26"/>
        <v>0</v>
      </c>
      <c r="D58" s="43">
        <f t="shared" si="26"/>
        <v>0</v>
      </c>
      <c r="E58" s="43">
        <f t="shared" si="26"/>
        <v>8770000</v>
      </c>
      <c r="F58" s="44">
        <f t="shared" si="26"/>
        <v>8770000</v>
      </c>
      <c r="G58" s="45">
        <f t="shared" si="26"/>
        <v>4510000</v>
      </c>
      <c r="H58" s="44">
        <f t="shared" si="26"/>
        <v>329000</v>
      </c>
      <c r="I58" s="45">
        <f t="shared" si="26"/>
        <v>389566</v>
      </c>
      <c r="J58" s="44">
        <f t="shared" si="26"/>
        <v>2099000</v>
      </c>
      <c r="K58" s="45">
        <f t="shared" si="26"/>
        <v>1826956</v>
      </c>
      <c r="L58" s="44">
        <f t="shared" si="26"/>
        <v>640000</v>
      </c>
      <c r="M58" s="45">
        <f t="shared" si="26"/>
        <v>1010773</v>
      </c>
      <c r="N58" s="44">
        <f t="shared" si="26"/>
        <v>1297000</v>
      </c>
      <c r="O58" s="45">
        <f t="shared" si="26"/>
        <v>1282707</v>
      </c>
      <c r="P58" s="44">
        <f t="shared" si="26"/>
        <v>4365000</v>
      </c>
      <c r="Q58" s="45">
        <f t="shared" si="26"/>
        <v>4510002</v>
      </c>
      <c r="R58" s="20">
        <f t="shared" si="14"/>
        <v>102.65625</v>
      </c>
      <c r="S58" s="21">
        <f t="shared" si="15"/>
        <v>26.903567863407513</v>
      </c>
      <c r="T58" s="20">
        <f t="shared" si="16"/>
        <v>49.77194982896237</v>
      </c>
      <c r="U58" s="22">
        <f t="shared" si="17"/>
        <v>51.425336374002285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8770000</v>
      </c>
      <c r="C62" s="55">
        <f t="shared" si="30"/>
        <v>0</v>
      </c>
      <c r="D62" s="55">
        <f t="shared" si="30"/>
        <v>0</v>
      </c>
      <c r="E62" s="55">
        <f t="shared" si="30"/>
        <v>8770000</v>
      </c>
      <c r="F62" s="56">
        <f t="shared" si="30"/>
        <v>8770000</v>
      </c>
      <c r="G62" s="57">
        <f t="shared" si="30"/>
        <v>4510000</v>
      </c>
      <c r="H62" s="56">
        <f t="shared" si="30"/>
        <v>329000</v>
      </c>
      <c r="I62" s="57">
        <f t="shared" si="30"/>
        <v>389566</v>
      </c>
      <c r="J62" s="56">
        <f t="shared" si="30"/>
        <v>2099000</v>
      </c>
      <c r="K62" s="57">
        <f t="shared" si="30"/>
        <v>1826956</v>
      </c>
      <c r="L62" s="56">
        <f t="shared" si="30"/>
        <v>640000</v>
      </c>
      <c r="M62" s="58">
        <f t="shared" si="30"/>
        <v>1010773</v>
      </c>
      <c r="N62" s="56">
        <f t="shared" si="30"/>
        <v>1297000</v>
      </c>
      <c r="O62" s="57">
        <f t="shared" si="30"/>
        <v>1282707</v>
      </c>
      <c r="P62" s="56">
        <f t="shared" si="30"/>
        <v>4365000</v>
      </c>
      <c r="Q62" s="57">
        <f t="shared" si="30"/>
        <v>4510002</v>
      </c>
      <c r="R62" s="38">
        <f t="shared" si="14"/>
        <v>102.65625</v>
      </c>
      <c r="S62" s="39">
        <f t="shared" si="15"/>
        <v>26.903567863407513</v>
      </c>
      <c r="T62" s="38">
        <f t="shared" si="16"/>
        <v>49.77194982896237</v>
      </c>
      <c r="U62" s="39">
        <f t="shared" si="17"/>
        <v>51.425336374002285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40873000</v>
      </c>
      <c r="C8" s="40">
        <f t="shared" si="0"/>
        <v>5000000</v>
      </c>
      <c r="D8" s="40">
        <f t="shared" si="0"/>
        <v>0</v>
      </c>
      <c r="E8" s="40">
        <f t="shared" si="0"/>
        <v>45873000</v>
      </c>
      <c r="F8" s="41">
        <f t="shared" si="0"/>
        <v>45873000</v>
      </c>
      <c r="G8" s="42">
        <f t="shared" si="0"/>
        <v>45873000</v>
      </c>
      <c r="H8" s="41">
        <f t="shared" si="0"/>
        <v>11013000</v>
      </c>
      <c r="I8" s="42">
        <f t="shared" si="0"/>
        <v>0</v>
      </c>
      <c r="J8" s="41">
        <f t="shared" si="0"/>
        <v>9618000</v>
      </c>
      <c r="K8" s="42">
        <f t="shared" si="0"/>
        <v>0</v>
      </c>
      <c r="L8" s="41">
        <f t="shared" si="0"/>
        <v>8224000</v>
      </c>
      <c r="M8" s="42">
        <f t="shared" si="0"/>
        <v>0</v>
      </c>
      <c r="N8" s="41">
        <f t="shared" si="0"/>
        <v>14996000</v>
      </c>
      <c r="O8" s="42">
        <f t="shared" si="0"/>
        <v>0</v>
      </c>
      <c r="P8" s="41">
        <f t="shared" si="0"/>
        <v>43851000</v>
      </c>
      <c r="Q8" s="42">
        <f t="shared" si="0"/>
        <v>0</v>
      </c>
      <c r="R8" s="16">
        <f>IF(($L8       =0),0,((($N8       -$L8       )/$L8       )*100))</f>
        <v>82.344357976653697</v>
      </c>
      <c r="S8" s="17">
        <f>IF(($M8       =0),0,((($O8       -$M8       )/$M8       )*100))</f>
        <v>0</v>
      </c>
      <c r="T8" s="16">
        <f>IF(($E8       =0),0,(($P8       /$E8       )*100))</f>
        <v>95.592178405598062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37577000</v>
      </c>
      <c r="C9" s="43">
        <f t="shared" si="2"/>
        <v>5000000</v>
      </c>
      <c r="D9" s="43">
        <f t="shared" si="2"/>
        <v>0</v>
      </c>
      <c r="E9" s="43">
        <f t="shared" si="2"/>
        <v>42577000</v>
      </c>
      <c r="F9" s="44">
        <f t="shared" si="2"/>
        <v>42577000</v>
      </c>
      <c r="G9" s="45">
        <f t="shared" si="2"/>
        <v>42577000</v>
      </c>
      <c r="H9" s="44">
        <f t="shared" si="2"/>
        <v>10634000</v>
      </c>
      <c r="I9" s="45">
        <f t="shared" si="2"/>
        <v>0</v>
      </c>
      <c r="J9" s="44">
        <f t="shared" si="2"/>
        <v>9041000</v>
      </c>
      <c r="K9" s="45">
        <f t="shared" si="2"/>
        <v>0</v>
      </c>
      <c r="L9" s="44">
        <f t="shared" si="2"/>
        <v>7106000</v>
      </c>
      <c r="M9" s="45">
        <f t="shared" si="2"/>
        <v>0</v>
      </c>
      <c r="N9" s="44">
        <f t="shared" si="2"/>
        <v>14779000</v>
      </c>
      <c r="O9" s="45">
        <f t="shared" si="2"/>
        <v>0</v>
      </c>
      <c r="P9" s="44">
        <f t="shared" si="2"/>
        <v>41560000</v>
      </c>
      <c r="Q9" s="45">
        <f t="shared" si="2"/>
        <v>0</v>
      </c>
      <c r="R9" s="20">
        <f>IF(($L9       =0),0,((($N9       -$L9       )/$L9       )*100))</f>
        <v>107.97917253025614</v>
      </c>
      <c r="S9" s="21">
        <f>IF(($M9       =0),0,((($O9       -$M9       )/$M9       )*100))</f>
        <v>0</v>
      </c>
      <c r="T9" s="20">
        <f>IF(($E9       =0),0,(($P9       /$E9       )*100))</f>
        <v>97.611386429292807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28977000</v>
      </c>
      <c r="C10" s="46">
        <v>5000000</v>
      </c>
      <c r="D10" s="46"/>
      <c r="E10" s="46">
        <f t="shared" ref="E10:E41" si="4">$B10      +$C10      +$D10</f>
        <v>33977000</v>
      </c>
      <c r="F10" s="47">
        <v>33977000</v>
      </c>
      <c r="G10" s="48">
        <v>33977000</v>
      </c>
      <c r="H10" s="47">
        <v>10634000</v>
      </c>
      <c r="I10" s="48"/>
      <c r="J10" s="47">
        <v>9041000</v>
      </c>
      <c r="K10" s="48"/>
      <c r="L10" s="47">
        <v>4031000</v>
      </c>
      <c r="M10" s="48"/>
      <c r="N10" s="47">
        <v>10271000</v>
      </c>
      <c r="O10" s="48"/>
      <c r="P10" s="47">
        <f t="shared" ref="P10:P41" si="5">$H10      +$J10      +$L10      +$N10</f>
        <v>33977000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154.80029769288018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8600000</v>
      </c>
      <c r="C13" s="46"/>
      <c r="D13" s="46"/>
      <c r="E13" s="46">
        <f t="shared" si="4"/>
        <v>8600000</v>
      </c>
      <c r="F13" s="47">
        <v>8600000</v>
      </c>
      <c r="G13" s="48">
        <v>8600000</v>
      </c>
      <c r="H13" s="47"/>
      <c r="I13" s="48"/>
      <c r="J13" s="47"/>
      <c r="K13" s="48"/>
      <c r="L13" s="47">
        <v>3075000</v>
      </c>
      <c r="M13" s="48"/>
      <c r="N13" s="47">
        <v>4508000</v>
      </c>
      <c r="O13" s="48"/>
      <c r="P13" s="47">
        <f t="shared" si="5"/>
        <v>7583000</v>
      </c>
      <c r="Q13" s="48">
        <f t="shared" si="6"/>
        <v>0</v>
      </c>
      <c r="R13" s="24">
        <f t="shared" si="7"/>
        <v>46.601626016260163</v>
      </c>
      <c r="S13" s="25">
        <f t="shared" si="8"/>
        <v>0</v>
      </c>
      <c r="T13" s="24">
        <f t="shared" si="9"/>
        <v>88.174418604651166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3296000</v>
      </c>
      <c r="C27" s="43">
        <f t="shared" si="11"/>
        <v>0</v>
      </c>
      <c r="D27" s="43">
        <f t="shared" si="11"/>
        <v>0</v>
      </c>
      <c r="E27" s="43">
        <f t="shared" si="11"/>
        <v>3296000</v>
      </c>
      <c r="F27" s="44">
        <f t="shared" si="11"/>
        <v>3296000</v>
      </c>
      <c r="G27" s="45">
        <f t="shared" si="11"/>
        <v>3296000</v>
      </c>
      <c r="H27" s="44">
        <f t="shared" si="11"/>
        <v>379000</v>
      </c>
      <c r="I27" s="45">
        <f t="shared" si="11"/>
        <v>0</v>
      </c>
      <c r="J27" s="44">
        <f t="shared" si="11"/>
        <v>577000</v>
      </c>
      <c r="K27" s="45">
        <f t="shared" si="11"/>
        <v>0</v>
      </c>
      <c r="L27" s="44">
        <f t="shared" si="11"/>
        <v>1118000</v>
      </c>
      <c r="M27" s="45">
        <f t="shared" si="11"/>
        <v>0</v>
      </c>
      <c r="N27" s="44">
        <f t="shared" si="11"/>
        <v>217000</v>
      </c>
      <c r="O27" s="45">
        <f t="shared" si="11"/>
        <v>0</v>
      </c>
      <c r="P27" s="44">
        <f t="shared" si="11"/>
        <v>2291000</v>
      </c>
      <c r="Q27" s="45">
        <f t="shared" si="11"/>
        <v>0</v>
      </c>
      <c r="R27" s="20">
        <f t="shared" si="7"/>
        <v>-80.590339892665469</v>
      </c>
      <c r="S27" s="21">
        <f t="shared" si="8"/>
        <v>0</v>
      </c>
      <c r="T27" s="20">
        <f t="shared" si="9"/>
        <v>69.508495145631059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/>
      <c r="I30" s="48"/>
      <c r="J30" s="47"/>
      <c r="K30" s="48"/>
      <c r="L30" s="47">
        <v>698000</v>
      </c>
      <c r="M30" s="48"/>
      <c r="N30" s="47">
        <v>217000</v>
      </c>
      <c r="O30" s="48"/>
      <c r="P30" s="47">
        <f t="shared" si="5"/>
        <v>915000</v>
      </c>
      <c r="Q30" s="48">
        <f t="shared" si="6"/>
        <v>0</v>
      </c>
      <c r="R30" s="24">
        <f t="shared" si="7"/>
        <v>-68.911174785100286</v>
      </c>
      <c r="S30" s="25">
        <f t="shared" si="8"/>
        <v>0</v>
      </c>
      <c r="T30" s="24">
        <f t="shared" si="9"/>
        <v>47.65625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1376000</v>
      </c>
      <c r="C32" s="46"/>
      <c r="D32" s="46"/>
      <c r="E32" s="46">
        <f t="shared" si="4"/>
        <v>1376000</v>
      </c>
      <c r="F32" s="47">
        <v>1376000</v>
      </c>
      <c r="G32" s="48">
        <v>1376000</v>
      </c>
      <c r="H32" s="47">
        <v>379000</v>
      </c>
      <c r="I32" s="48"/>
      <c r="J32" s="47">
        <v>577000</v>
      </c>
      <c r="K32" s="48"/>
      <c r="L32" s="47">
        <v>420000</v>
      </c>
      <c r="M32" s="48"/>
      <c r="N32" s="47"/>
      <c r="O32" s="48"/>
      <c r="P32" s="47">
        <f t="shared" si="5"/>
        <v>1376000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40873000</v>
      </c>
      <c r="C58" s="43">
        <f t="shared" si="26"/>
        <v>5000000</v>
      </c>
      <c r="D58" s="43">
        <f t="shared" si="26"/>
        <v>0</v>
      </c>
      <c r="E58" s="43">
        <f t="shared" si="26"/>
        <v>45873000</v>
      </c>
      <c r="F58" s="44">
        <f t="shared" si="26"/>
        <v>45873000</v>
      </c>
      <c r="G58" s="45">
        <f t="shared" si="26"/>
        <v>45873000</v>
      </c>
      <c r="H58" s="44">
        <f t="shared" si="26"/>
        <v>11013000</v>
      </c>
      <c r="I58" s="45">
        <f t="shared" si="26"/>
        <v>0</v>
      </c>
      <c r="J58" s="44">
        <f t="shared" si="26"/>
        <v>9618000</v>
      </c>
      <c r="K58" s="45">
        <f t="shared" si="26"/>
        <v>0</v>
      </c>
      <c r="L58" s="44">
        <f t="shared" si="26"/>
        <v>8224000</v>
      </c>
      <c r="M58" s="45">
        <f t="shared" si="26"/>
        <v>0</v>
      </c>
      <c r="N58" s="44">
        <f t="shared" si="26"/>
        <v>14996000</v>
      </c>
      <c r="O58" s="45">
        <f t="shared" si="26"/>
        <v>0</v>
      </c>
      <c r="P58" s="44">
        <f t="shared" si="26"/>
        <v>43851000</v>
      </c>
      <c r="Q58" s="45">
        <f t="shared" si="26"/>
        <v>0</v>
      </c>
      <c r="R58" s="20">
        <f t="shared" si="14"/>
        <v>82.344357976653697</v>
      </c>
      <c r="S58" s="21">
        <f t="shared" si="15"/>
        <v>0</v>
      </c>
      <c r="T58" s="20">
        <f t="shared" si="16"/>
        <v>95.592178405598062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40873000</v>
      </c>
      <c r="C62" s="55">
        <f t="shared" si="30"/>
        <v>5000000</v>
      </c>
      <c r="D62" s="55">
        <f t="shared" si="30"/>
        <v>0</v>
      </c>
      <c r="E62" s="55">
        <f t="shared" si="30"/>
        <v>45873000</v>
      </c>
      <c r="F62" s="56">
        <f t="shared" si="30"/>
        <v>45873000</v>
      </c>
      <c r="G62" s="57">
        <f t="shared" si="30"/>
        <v>45873000</v>
      </c>
      <c r="H62" s="56">
        <f t="shared" si="30"/>
        <v>11013000</v>
      </c>
      <c r="I62" s="57">
        <f t="shared" si="30"/>
        <v>0</v>
      </c>
      <c r="J62" s="56">
        <f t="shared" si="30"/>
        <v>9618000</v>
      </c>
      <c r="K62" s="57">
        <f t="shared" si="30"/>
        <v>0</v>
      </c>
      <c r="L62" s="56">
        <f t="shared" si="30"/>
        <v>8224000</v>
      </c>
      <c r="M62" s="58">
        <f t="shared" si="30"/>
        <v>0</v>
      </c>
      <c r="N62" s="56">
        <f t="shared" si="30"/>
        <v>14996000</v>
      </c>
      <c r="O62" s="57">
        <f t="shared" si="30"/>
        <v>0</v>
      </c>
      <c r="P62" s="56">
        <f t="shared" si="30"/>
        <v>43851000</v>
      </c>
      <c r="Q62" s="57">
        <f t="shared" si="30"/>
        <v>0</v>
      </c>
      <c r="R62" s="38">
        <f t="shared" si="14"/>
        <v>82.344357976653697</v>
      </c>
      <c r="S62" s="39">
        <f t="shared" si="15"/>
        <v>0</v>
      </c>
      <c r="T62" s="38">
        <f t="shared" si="16"/>
        <v>95.592178405598062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45332000</v>
      </c>
      <c r="C8" s="40">
        <f t="shared" si="0"/>
        <v>0</v>
      </c>
      <c r="D8" s="40">
        <f t="shared" si="0"/>
        <v>0</v>
      </c>
      <c r="E8" s="40">
        <f t="shared" si="0"/>
        <v>45332000</v>
      </c>
      <c r="F8" s="41">
        <f t="shared" si="0"/>
        <v>45332000</v>
      </c>
      <c r="G8" s="42">
        <f t="shared" si="0"/>
        <v>45332000</v>
      </c>
      <c r="H8" s="41">
        <f t="shared" si="0"/>
        <v>12226000</v>
      </c>
      <c r="I8" s="42">
        <f t="shared" si="0"/>
        <v>4268847</v>
      </c>
      <c r="J8" s="41">
        <f t="shared" si="0"/>
        <v>2081000</v>
      </c>
      <c r="K8" s="42">
        <f t="shared" si="0"/>
        <v>8072201</v>
      </c>
      <c r="L8" s="41">
        <f t="shared" si="0"/>
        <v>16558000</v>
      </c>
      <c r="M8" s="42">
        <f t="shared" si="0"/>
        <v>17018816</v>
      </c>
      <c r="N8" s="41">
        <f t="shared" si="0"/>
        <v>13776000</v>
      </c>
      <c r="O8" s="42">
        <f t="shared" si="0"/>
        <v>14382222</v>
      </c>
      <c r="P8" s="41">
        <f t="shared" si="0"/>
        <v>44641000</v>
      </c>
      <c r="Q8" s="42">
        <f t="shared" si="0"/>
        <v>43742086</v>
      </c>
      <c r="R8" s="16">
        <f>IF(($L8       =0),0,((($N8       -$L8       )/$L8       )*100))</f>
        <v>-16.801546080444499</v>
      </c>
      <c r="S8" s="17">
        <f>IF(($M8       =0),0,((($O8       -$M8       )/$M8       )*100))</f>
        <v>-15.492229306668573</v>
      </c>
      <c r="T8" s="16">
        <f>IF(($E8       =0),0,(($P8       /$E8       )*100))</f>
        <v>98.475690461484163</v>
      </c>
      <c r="U8" s="18">
        <f>IF(($E8       =0),0,(($Q8       /$E8       )*100))</f>
        <v>96.492733609812049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42632000</v>
      </c>
      <c r="C9" s="43">
        <f t="shared" si="2"/>
        <v>0</v>
      </c>
      <c r="D9" s="43">
        <f t="shared" si="2"/>
        <v>0</v>
      </c>
      <c r="E9" s="43">
        <f t="shared" si="2"/>
        <v>42632000</v>
      </c>
      <c r="F9" s="44">
        <f t="shared" si="2"/>
        <v>42632000</v>
      </c>
      <c r="G9" s="45">
        <f t="shared" si="2"/>
        <v>42632000</v>
      </c>
      <c r="H9" s="44">
        <f t="shared" si="2"/>
        <v>11655000</v>
      </c>
      <c r="I9" s="45">
        <f t="shared" si="2"/>
        <v>3659608</v>
      </c>
      <c r="J9" s="44">
        <f t="shared" si="2"/>
        <v>1178000</v>
      </c>
      <c r="K9" s="45">
        <f t="shared" si="2"/>
        <v>7276576</v>
      </c>
      <c r="L9" s="44">
        <f t="shared" si="2"/>
        <v>15997000</v>
      </c>
      <c r="M9" s="45">
        <f t="shared" si="2"/>
        <v>16395833</v>
      </c>
      <c r="N9" s="44">
        <f t="shared" si="2"/>
        <v>13111000</v>
      </c>
      <c r="O9" s="45">
        <f t="shared" si="2"/>
        <v>13710069</v>
      </c>
      <c r="P9" s="44">
        <f t="shared" si="2"/>
        <v>41941000</v>
      </c>
      <c r="Q9" s="45">
        <f t="shared" si="2"/>
        <v>41042086</v>
      </c>
      <c r="R9" s="20">
        <f>IF(($L9       =0),0,((($N9       -$L9       )/$L9       )*100))</f>
        <v>-18.04088266549978</v>
      </c>
      <c r="S9" s="21">
        <f>IF(($M9       =0),0,((($O9       -$M9       )/$M9       )*100))</f>
        <v>-16.380771870511246</v>
      </c>
      <c r="T9" s="20">
        <f>IF(($E9       =0),0,(($P9       /$E9       )*100))</f>
        <v>98.379151810846309</v>
      </c>
      <c r="U9" s="22">
        <f>IF(($E9       =0),0,(($Q9       /$E9       )*100))</f>
        <v>96.27060893225746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24146000</v>
      </c>
      <c r="C10" s="46"/>
      <c r="D10" s="46"/>
      <c r="E10" s="46">
        <f t="shared" ref="E10:E41" si="4">$B10      +$C10      +$D10</f>
        <v>24146000</v>
      </c>
      <c r="F10" s="47">
        <v>24146000</v>
      </c>
      <c r="G10" s="48">
        <v>24146000</v>
      </c>
      <c r="H10" s="47">
        <v>8035000</v>
      </c>
      <c r="I10" s="48">
        <v>3659608</v>
      </c>
      <c r="J10" s="47">
        <v>1178000</v>
      </c>
      <c r="K10" s="48">
        <v>3519947</v>
      </c>
      <c r="L10" s="47">
        <v>10220000</v>
      </c>
      <c r="M10" s="48">
        <v>9258301</v>
      </c>
      <c r="N10" s="47">
        <v>4713000</v>
      </c>
      <c r="O10" s="48">
        <v>6118230</v>
      </c>
      <c r="P10" s="47">
        <f t="shared" ref="P10:P41" si="5">$H10      +$J10      +$L10      +$N10</f>
        <v>24146000</v>
      </c>
      <c r="Q10" s="48">
        <f t="shared" ref="Q10:Q41" si="6">$I10      +$K10      +$M10      +$O10</f>
        <v>22556086</v>
      </c>
      <c r="R10" s="24">
        <f t="shared" ref="R10:R41" si="7">IF(($L10      =0),0,((($N10      -$L10      )/$L10      )*100))</f>
        <v>-53.884540117416833</v>
      </c>
      <c r="S10" s="25">
        <f t="shared" ref="S10:S41" si="8">IF(($M10      =0),0,((($O10      -$M10      )/$M10      )*100))</f>
        <v>-33.916276863325137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93.415414561418046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18486000</v>
      </c>
      <c r="C13" s="46"/>
      <c r="D13" s="46"/>
      <c r="E13" s="46">
        <f t="shared" si="4"/>
        <v>18486000</v>
      </c>
      <c r="F13" s="47">
        <v>18486000</v>
      </c>
      <c r="G13" s="48">
        <v>18486000</v>
      </c>
      <c r="H13" s="47">
        <v>3620000</v>
      </c>
      <c r="I13" s="48"/>
      <c r="J13" s="47"/>
      <c r="K13" s="48">
        <v>3756629</v>
      </c>
      <c r="L13" s="47">
        <v>5777000</v>
      </c>
      <c r="M13" s="48">
        <v>7137532</v>
      </c>
      <c r="N13" s="47">
        <v>8398000</v>
      </c>
      <c r="O13" s="48">
        <v>7591839</v>
      </c>
      <c r="P13" s="47">
        <f t="shared" si="5"/>
        <v>17795000</v>
      </c>
      <c r="Q13" s="48">
        <f t="shared" si="6"/>
        <v>18486000</v>
      </c>
      <c r="R13" s="24">
        <f t="shared" si="7"/>
        <v>45.369568980439674</v>
      </c>
      <c r="S13" s="25">
        <f t="shared" si="8"/>
        <v>6.3650432670564552</v>
      </c>
      <c r="T13" s="24">
        <f t="shared" si="9"/>
        <v>96.262036135453855</v>
      </c>
      <c r="U13" s="26">
        <f t="shared" si="10"/>
        <v>100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2700000</v>
      </c>
      <c r="C27" s="43">
        <f t="shared" si="11"/>
        <v>0</v>
      </c>
      <c r="D27" s="43">
        <f t="shared" si="11"/>
        <v>0</v>
      </c>
      <c r="E27" s="43">
        <f t="shared" si="11"/>
        <v>2700000</v>
      </c>
      <c r="F27" s="44">
        <f t="shared" si="11"/>
        <v>2700000</v>
      </c>
      <c r="G27" s="45">
        <f t="shared" si="11"/>
        <v>2700000</v>
      </c>
      <c r="H27" s="44">
        <f t="shared" si="11"/>
        <v>571000</v>
      </c>
      <c r="I27" s="45">
        <f t="shared" si="11"/>
        <v>609239</v>
      </c>
      <c r="J27" s="44">
        <f t="shared" si="11"/>
        <v>903000</v>
      </c>
      <c r="K27" s="45">
        <f t="shared" si="11"/>
        <v>795625</v>
      </c>
      <c r="L27" s="44">
        <f t="shared" si="11"/>
        <v>561000</v>
      </c>
      <c r="M27" s="45">
        <f t="shared" si="11"/>
        <v>622983</v>
      </c>
      <c r="N27" s="44">
        <f t="shared" si="11"/>
        <v>665000</v>
      </c>
      <c r="O27" s="45">
        <f t="shared" si="11"/>
        <v>672153</v>
      </c>
      <c r="P27" s="44">
        <f t="shared" si="11"/>
        <v>2700000</v>
      </c>
      <c r="Q27" s="45">
        <f t="shared" si="11"/>
        <v>2700000</v>
      </c>
      <c r="R27" s="20">
        <f t="shared" si="7"/>
        <v>18.538324420677363</v>
      </c>
      <c r="S27" s="21">
        <f t="shared" si="8"/>
        <v>7.8926712285889016</v>
      </c>
      <c r="T27" s="20">
        <f t="shared" si="9"/>
        <v>100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466000</v>
      </c>
      <c r="I30" s="48">
        <v>466378</v>
      </c>
      <c r="J30" s="47">
        <v>796000</v>
      </c>
      <c r="K30" s="48">
        <v>795625</v>
      </c>
      <c r="L30" s="47">
        <v>151000</v>
      </c>
      <c r="M30" s="48">
        <v>151097</v>
      </c>
      <c r="N30" s="47">
        <v>307000</v>
      </c>
      <c r="O30" s="48">
        <v>306900</v>
      </c>
      <c r="P30" s="47">
        <f t="shared" si="5"/>
        <v>1720000</v>
      </c>
      <c r="Q30" s="48">
        <f t="shared" si="6"/>
        <v>1720000</v>
      </c>
      <c r="R30" s="24">
        <f t="shared" si="7"/>
        <v>103.31125827814569</v>
      </c>
      <c r="S30" s="25">
        <f t="shared" si="8"/>
        <v>103.11455555040803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980000</v>
      </c>
      <c r="H32" s="47">
        <v>105000</v>
      </c>
      <c r="I32" s="48">
        <v>142861</v>
      </c>
      <c r="J32" s="47">
        <v>107000</v>
      </c>
      <c r="K32" s="48"/>
      <c r="L32" s="47">
        <v>410000</v>
      </c>
      <c r="M32" s="48">
        <v>471886</v>
      </c>
      <c r="N32" s="47">
        <v>358000</v>
      </c>
      <c r="O32" s="48">
        <v>365253</v>
      </c>
      <c r="P32" s="47">
        <f t="shared" si="5"/>
        <v>980000</v>
      </c>
      <c r="Q32" s="48">
        <f t="shared" si="6"/>
        <v>980000</v>
      </c>
      <c r="R32" s="24">
        <f t="shared" si="7"/>
        <v>-12.682926829268293</v>
      </c>
      <c r="S32" s="25">
        <f t="shared" si="8"/>
        <v>-22.597195085253642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45332000</v>
      </c>
      <c r="C58" s="43">
        <f t="shared" si="26"/>
        <v>0</v>
      </c>
      <c r="D58" s="43">
        <f t="shared" si="26"/>
        <v>0</v>
      </c>
      <c r="E58" s="43">
        <f t="shared" si="26"/>
        <v>45332000</v>
      </c>
      <c r="F58" s="44">
        <f t="shared" si="26"/>
        <v>45332000</v>
      </c>
      <c r="G58" s="45">
        <f t="shared" si="26"/>
        <v>45332000</v>
      </c>
      <c r="H58" s="44">
        <f t="shared" si="26"/>
        <v>12226000</v>
      </c>
      <c r="I58" s="45">
        <f t="shared" si="26"/>
        <v>4268847</v>
      </c>
      <c r="J58" s="44">
        <f t="shared" si="26"/>
        <v>2081000</v>
      </c>
      <c r="K58" s="45">
        <f t="shared" si="26"/>
        <v>8072201</v>
      </c>
      <c r="L58" s="44">
        <f t="shared" si="26"/>
        <v>16558000</v>
      </c>
      <c r="M58" s="45">
        <f t="shared" si="26"/>
        <v>17018816</v>
      </c>
      <c r="N58" s="44">
        <f t="shared" si="26"/>
        <v>13776000</v>
      </c>
      <c r="O58" s="45">
        <f t="shared" si="26"/>
        <v>14382222</v>
      </c>
      <c r="P58" s="44">
        <f t="shared" si="26"/>
        <v>44641000</v>
      </c>
      <c r="Q58" s="45">
        <f t="shared" si="26"/>
        <v>43742086</v>
      </c>
      <c r="R58" s="20">
        <f t="shared" si="14"/>
        <v>-16.801546080444499</v>
      </c>
      <c r="S58" s="21">
        <f t="shared" si="15"/>
        <v>-15.492229306668573</v>
      </c>
      <c r="T58" s="20">
        <f t="shared" si="16"/>
        <v>98.475690461484163</v>
      </c>
      <c r="U58" s="22">
        <f t="shared" si="17"/>
        <v>96.492733609812049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45332000</v>
      </c>
      <c r="C62" s="55">
        <f t="shared" si="30"/>
        <v>0</v>
      </c>
      <c r="D62" s="55">
        <f t="shared" si="30"/>
        <v>0</v>
      </c>
      <c r="E62" s="55">
        <f t="shared" si="30"/>
        <v>45332000</v>
      </c>
      <c r="F62" s="56">
        <f t="shared" si="30"/>
        <v>45332000</v>
      </c>
      <c r="G62" s="57">
        <f t="shared" si="30"/>
        <v>45332000</v>
      </c>
      <c r="H62" s="56">
        <f t="shared" si="30"/>
        <v>12226000</v>
      </c>
      <c r="I62" s="57">
        <f t="shared" si="30"/>
        <v>4268847</v>
      </c>
      <c r="J62" s="56">
        <f t="shared" si="30"/>
        <v>2081000</v>
      </c>
      <c r="K62" s="57">
        <f t="shared" si="30"/>
        <v>8072201</v>
      </c>
      <c r="L62" s="56">
        <f t="shared" si="30"/>
        <v>16558000</v>
      </c>
      <c r="M62" s="58">
        <f t="shared" si="30"/>
        <v>17018816</v>
      </c>
      <c r="N62" s="56">
        <f t="shared" si="30"/>
        <v>13776000</v>
      </c>
      <c r="O62" s="57">
        <f t="shared" si="30"/>
        <v>14382222</v>
      </c>
      <c r="P62" s="56">
        <f t="shared" si="30"/>
        <v>44641000</v>
      </c>
      <c r="Q62" s="57">
        <f t="shared" si="30"/>
        <v>43742086</v>
      </c>
      <c r="R62" s="38">
        <f t="shared" si="14"/>
        <v>-16.801546080444499</v>
      </c>
      <c r="S62" s="39">
        <f t="shared" si="15"/>
        <v>-15.492229306668573</v>
      </c>
      <c r="T62" s="38">
        <f t="shared" si="16"/>
        <v>98.475690461484163</v>
      </c>
      <c r="U62" s="39">
        <f t="shared" si="17"/>
        <v>96.492733609812049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16499000</v>
      </c>
      <c r="C8" s="40">
        <f t="shared" si="0"/>
        <v>5000000</v>
      </c>
      <c r="D8" s="40">
        <f t="shared" si="0"/>
        <v>0</v>
      </c>
      <c r="E8" s="40">
        <f t="shared" si="0"/>
        <v>21499000</v>
      </c>
      <c r="F8" s="41">
        <f t="shared" si="0"/>
        <v>21499000</v>
      </c>
      <c r="G8" s="42">
        <f t="shared" si="0"/>
        <v>21499000</v>
      </c>
      <c r="H8" s="41">
        <f t="shared" si="0"/>
        <v>10881000</v>
      </c>
      <c r="I8" s="42">
        <f t="shared" si="0"/>
        <v>4316438</v>
      </c>
      <c r="J8" s="41">
        <f t="shared" si="0"/>
        <v>4065000</v>
      </c>
      <c r="K8" s="42">
        <f t="shared" si="0"/>
        <v>11595490</v>
      </c>
      <c r="L8" s="41">
        <f t="shared" si="0"/>
        <v>2504000</v>
      </c>
      <c r="M8" s="42">
        <f t="shared" si="0"/>
        <v>4141947</v>
      </c>
      <c r="N8" s="41">
        <f t="shared" si="0"/>
        <v>4049000</v>
      </c>
      <c r="O8" s="42">
        <f t="shared" si="0"/>
        <v>2498222</v>
      </c>
      <c r="P8" s="41">
        <f t="shared" si="0"/>
        <v>21499000</v>
      </c>
      <c r="Q8" s="42">
        <f t="shared" si="0"/>
        <v>22552097</v>
      </c>
      <c r="R8" s="16">
        <f>IF(($L8       =0),0,((($N8       -$L8       )/$L8       )*100))</f>
        <v>61.701277955271564</v>
      </c>
      <c r="S8" s="17">
        <f>IF(($M8       =0),0,((($O8       -$M8       )/$M8       )*100))</f>
        <v>-39.684839038259064</v>
      </c>
      <c r="T8" s="16">
        <f>IF(($E8       =0),0,(($P8       /$E8       )*100))</f>
        <v>100</v>
      </c>
      <c r="U8" s="18">
        <f>IF(($E8       =0),0,(($Q8       /$E8       )*100))</f>
        <v>104.89835341178659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12463000</v>
      </c>
      <c r="C9" s="43">
        <f t="shared" si="2"/>
        <v>5000000</v>
      </c>
      <c r="D9" s="43">
        <f t="shared" si="2"/>
        <v>0</v>
      </c>
      <c r="E9" s="43">
        <f t="shared" si="2"/>
        <v>17463000</v>
      </c>
      <c r="F9" s="44">
        <f t="shared" si="2"/>
        <v>17463000</v>
      </c>
      <c r="G9" s="45">
        <f t="shared" si="2"/>
        <v>17463000</v>
      </c>
      <c r="H9" s="44">
        <f t="shared" si="2"/>
        <v>9228000</v>
      </c>
      <c r="I9" s="45">
        <f t="shared" si="2"/>
        <v>4197256</v>
      </c>
      <c r="J9" s="44">
        <f t="shared" si="2"/>
        <v>2239000</v>
      </c>
      <c r="K9" s="45">
        <f t="shared" si="2"/>
        <v>8995919</v>
      </c>
      <c r="L9" s="44">
        <f t="shared" si="2"/>
        <v>1947000</v>
      </c>
      <c r="M9" s="45">
        <f t="shared" si="2"/>
        <v>1046799</v>
      </c>
      <c r="N9" s="44">
        <f t="shared" si="2"/>
        <v>4049000</v>
      </c>
      <c r="O9" s="45">
        <f t="shared" si="2"/>
        <v>2075764</v>
      </c>
      <c r="P9" s="44">
        <f t="shared" si="2"/>
        <v>17463000</v>
      </c>
      <c r="Q9" s="45">
        <f t="shared" si="2"/>
        <v>16315738</v>
      </c>
      <c r="R9" s="20">
        <f>IF(($L9       =0),0,((($N9       -$L9       )/$L9       )*100))</f>
        <v>107.96096558808424</v>
      </c>
      <c r="S9" s="21">
        <f>IF(($M9       =0),0,((($O9       -$M9       )/$M9       )*100))</f>
        <v>98.296330049990502</v>
      </c>
      <c r="T9" s="20">
        <f>IF(($E9       =0),0,(($P9       /$E9       )*100))</f>
        <v>100</v>
      </c>
      <c r="U9" s="22">
        <f>IF(($E9       =0),0,(($Q9       /$E9       )*100))</f>
        <v>93.430326977037154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12463000</v>
      </c>
      <c r="C10" s="46">
        <v>5000000</v>
      </c>
      <c r="D10" s="46"/>
      <c r="E10" s="46">
        <f t="shared" ref="E10:E41" si="4">$B10      +$C10      +$D10</f>
        <v>17463000</v>
      </c>
      <c r="F10" s="47">
        <v>17463000</v>
      </c>
      <c r="G10" s="48">
        <v>17463000</v>
      </c>
      <c r="H10" s="47">
        <v>9228000</v>
      </c>
      <c r="I10" s="48">
        <v>4197256</v>
      </c>
      <c r="J10" s="47">
        <v>2239000</v>
      </c>
      <c r="K10" s="48">
        <v>8995919</v>
      </c>
      <c r="L10" s="47">
        <v>1947000</v>
      </c>
      <c r="M10" s="48">
        <v>1046799</v>
      </c>
      <c r="N10" s="47">
        <v>4049000</v>
      </c>
      <c r="O10" s="48">
        <v>2075764</v>
      </c>
      <c r="P10" s="47">
        <f t="shared" ref="P10:P41" si="5">$H10      +$J10      +$L10      +$N10</f>
        <v>17463000</v>
      </c>
      <c r="Q10" s="48">
        <f t="shared" ref="Q10:Q41" si="6">$I10      +$K10      +$M10      +$O10</f>
        <v>16315738</v>
      </c>
      <c r="R10" s="24">
        <f t="shared" ref="R10:R41" si="7">IF(($L10      =0),0,((($N10      -$L10      )/$L10      )*100))</f>
        <v>107.96096558808424</v>
      </c>
      <c r="S10" s="25">
        <f t="shared" ref="S10:S41" si="8">IF(($M10      =0),0,((($O10      -$M10      )/$M10      )*100))</f>
        <v>98.296330049990502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93.430326977037154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4036000</v>
      </c>
      <c r="C27" s="43">
        <f t="shared" si="11"/>
        <v>0</v>
      </c>
      <c r="D27" s="43">
        <f t="shared" si="11"/>
        <v>0</v>
      </c>
      <c r="E27" s="43">
        <f t="shared" si="11"/>
        <v>4036000</v>
      </c>
      <c r="F27" s="44">
        <f t="shared" si="11"/>
        <v>4036000</v>
      </c>
      <c r="G27" s="45">
        <f t="shared" si="11"/>
        <v>4036000</v>
      </c>
      <c r="H27" s="44">
        <f t="shared" si="11"/>
        <v>1653000</v>
      </c>
      <c r="I27" s="45">
        <f t="shared" si="11"/>
        <v>119182</v>
      </c>
      <c r="J27" s="44">
        <f t="shared" si="11"/>
        <v>1826000</v>
      </c>
      <c r="K27" s="45">
        <f t="shared" si="11"/>
        <v>2599571</v>
      </c>
      <c r="L27" s="44">
        <f t="shared" si="11"/>
        <v>557000</v>
      </c>
      <c r="M27" s="45">
        <f t="shared" si="11"/>
        <v>3095148</v>
      </c>
      <c r="N27" s="44">
        <f t="shared" si="11"/>
        <v>0</v>
      </c>
      <c r="O27" s="45">
        <f t="shared" si="11"/>
        <v>422458</v>
      </c>
      <c r="P27" s="44">
        <f t="shared" si="11"/>
        <v>4036000</v>
      </c>
      <c r="Q27" s="45">
        <f t="shared" si="11"/>
        <v>6236359</v>
      </c>
      <c r="R27" s="20">
        <f t="shared" si="7"/>
        <v>-100</v>
      </c>
      <c r="S27" s="21">
        <f t="shared" si="8"/>
        <v>-86.350959631009573</v>
      </c>
      <c r="T27" s="20">
        <f t="shared" si="9"/>
        <v>100</v>
      </c>
      <c r="U27" s="22">
        <f t="shared" si="10"/>
        <v>154.51831020812685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1340000</v>
      </c>
      <c r="I30" s="48"/>
      <c r="J30" s="47">
        <v>1560000</v>
      </c>
      <c r="K30" s="48">
        <v>2050230</v>
      </c>
      <c r="L30" s="47"/>
      <c r="M30" s="48">
        <v>2900000</v>
      </c>
      <c r="N30" s="47"/>
      <c r="O30" s="48">
        <v>155468</v>
      </c>
      <c r="P30" s="47">
        <f t="shared" si="5"/>
        <v>2900000</v>
      </c>
      <c r="Q30" s="48">
        <f t="shared" si="6"/>
        <v>5105698</v>
      </c>
      <c r="R30" s="24">
        <f t="shared" si="7"/>
        <v>0</v>
      </c>
      <c r="S30" s="25">
        <f t="shared" si="8"/>
        <v>-94.639034482758618</v>
      </c>
      <c r="T30" s="24">
        <f t="shared" si="9"/>
        <v>100</v>
      </c>
      <c r="U30" s="26">
        <f t="shared" si="10"/>
        <v>176.05855172413794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1136000</v>
      </c>
      <c r="C32" s="46"/>
      <c r="D32" s="46"/>
      <c r="E32" s="46">
        <f t="shared" si="4"/>
        <v>1136000</v>
      </c>
      <c r="F32" s="47">
        <v>1136000</v>
      </c>
      <c r="G32" s="48">
        <v>1136000</v>
      </c>
      <c r="H32" s="47">
        <v>313000</v>
      </c>
      <c r="I32" s="48">
        <v>119182</v>
      </c>
      <c r="J32" s="47">
        <v>266000</v>
      </c>
      <c r="K32" s="48">
        <v>549341</v>
      </c>
      <c r="L32" s="47">
        <v>557000</v>
      </c>
      <c r="M32" s="48">
        <v>195148</v>
      </c>
      <c r="N32" s="47"/>
      <c r="O32" s="48">
        <v>266990</v>
      </c>
      <c r="P32" s="47">
        <f t="shared" si="5"/>
        <v>1136000</v>
      </c>
      <c r="Q32" s="48">
        <f t="shared" si="6"/>
        <v>1130661</v>
      </c>
      <c r="R32" s="24">
        <f t="shared" si="7"/>
        <v>-100</v>
      </c>
      <c r="S32" s="25">
        <f t="shared" si="8"/>
        <v>36.814110316272782</v>
      </c>
      <c r="T32" s="24">
        <f t="shared" si="9"/>
        <v>100</v>
      </c>
      <c r="U32" s="26">
        <f t="shared" si="10"/>
        <v>99.530017605633802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2196000</v>
      </c>
      <c r="C42" s="52">
        <f t="shared" si="13"/>
        <v>0</v>
      </c>
      <c r="D42" s="52">
        <f t="shared" si="13"/>
        <v>0</v>
      </c>
      <c r="E42" s="52">
        <f t="shared" si="13"/>
        <v>2196000</v>
      </c>
      <c r="F42" s="53">
        <f t="shared" si="13"/>
        <v>2196000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2196000</v>
      </c>
      <c r="C43" s="43">
        <f t="shared" si="19"/>
        <v>0</v>
      </c>
      <c r="D43" s="43">
        <f t="shared" si="19"/>
        <v>0</v>
      </c>
      <c r="E43" s="43">
        <f t="shared" si="19"/>
        <v>2196000</v>
      </c>
      <c r="F43" s="44">
        <f t="shared" si="19"/>
        <v>2196000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2196000</v>
      </c>
      <c r="C45" s="46"/>
      <c r="D45" s="46"/>
      <c r="E45" s="46">
        <f t="shared" si="21"/>
        <v>2196000</v>
      </c>
      <c r="F45" s="47">
        <v>2196000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18695000</v>
      </c>
      <c r="C58" s="43">
        <f t="shared" si="26"/>
        <v>5000000</v>
      </c>
      <c r="D58" s="43">
        <f t="shared" si="26"/>
        <v>0</v>
      </c>
      <c r="E58" s="43">
        <f t="shared" si="26"/>
        <v>23695000</v>
      </c>
      <c r="F58" s="44">
        <f t="shared" si="26"/>
        <v>23695000</v>
      </c>
      <c r="G58" s="45">
        <f t="shared" si="26"/>
        <v>21499000</v>
      </c>
      <c r="H58" s="44">
        <f t="shared" si="26"/>
        <v>10881000</v>
      </c>
      <c r="I58" s="45">
        <f t="shared" si="26"/>
        <v>4316438</v>
      </c>
      <c r="J58" s="44">
        <f t="shared" si="26"/>
        <v>4065000</v>
      </c>
      <c r="K58" s="45">
        <f t="shared" si="26"/>
        <v>11595490</v>
      </c>
      <c r="L58" s="44">
        <f t="shared" si="26"/>
        <v>2504000</v>
      </c>
      <c r="M58" s="45">
        <f t="shared" si="26"/>
        <v>4141947</v>
      </c>
      <c r="N58" s="44">
        <f t="shared" si="26"/>
        <v>4049000</v>
      </c>
      <c r="O58" s="45">
        <f t="shared" si="26"/>
        <v>2498222</v>
      </c>
      <c r="P58" s="44">
        <f t="shared" si="26"/>
        <v>21499000</v>
      </c>
      <c r="Q58" s="45">
        <f t="shared" si="26"/>
        <v>22552097</v>
      </c>
      <c r="R58" s="20">
        <f t="shared" si="14"/>
        <v>61.701277955271564</v>
      </c>
      <c r="S58" s="21">
        <f t="shared" si="15"/>
        <v>-39.684839038259064</v>
      </c>
      <c r="T58" s="20">
        <f t="shared" si="16"/>
        <v>90.732221987761136</v>
      </c>
      <c r="U58" s="22">
        <f t="shared" si="17"/>
        <v>95.176606879088411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18695000</v>
      </c>
      <c r="C62" s="55">
        <f t="shared" si="30"/>
        <v>5000000</v>
      </c>
      <c r="D62" s="55">
        <f t="shared" si="30"/>
        <v>0</v>
      </c>
      <c r="E62" s="55">
        <f t="shared" si="30"/>
        <v>23695000</v>
      </c>
      <c r="F62" s="56">
        <f t="shared" si="30"/>
        <v>23695000</v>
      </c>
      <c r="G62" s="57">
        <f t="shared" si="30"/>
        <v>21499000</v>
      </c>
      <c r="H62" s="56">
        <f t="shared" si="30"/>
        <v>10881000</v>
      </c>
      <c r="I62" s="57">
        <f t="shared" si="30"/>
        <v>4316438</v>
      </c>
      <c r="J62" s="56">
        <f t="shared" si="30"/>
        <v>4065000</v>
      </c>
      <c r="K62" s="57">
        <f t="shared" si="30"/>
        <v>11595490</v>
      </c>
      <c r="L62" s="56">
        <f t="shared" si="30"/>
        <v>2504000</v>
      </c>
      <c r="M62" s="58">
        <f t="shared" si="30"/>
        <v>4141947</v>
      </c>
      <c r="N62" s="56">
        <f t="shared" si="30"/>
        <v>4049000</v>
      </c>
      <c r="O62" s="57">
        <f t="shared" si="30"/>
        <v>2498222</v>
      </c>
      <c r="P62" s="56">
        <f t="shared" si="30"/>
        <v>21499000</v>
      </c>
      <c r="Q62" s="57">
        <f t="shared" si="30"/>
        <v>22552097</v>
      </c>
      <c r="R62" s="38">
        <f t="shared" si="14"/>
        <v>61.701277955271564</v>
      </c>
      <c r="S62" s="39">
        <f t="shared" si="15"/>
        <v>-39.684839038259064</v>
      </c>
      <c r="T62" s="38">
        <f t="shared" si="16"/>
        <v>90.732221987761136</v>
      </c>
      <c r="U62" s="39">
        <f t="shared" si="17"/>
        <v>95.176606879088411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27102000</v>
      </c>
      <c r="C8" s="40">
        <f t="shared" si="0"/>
        <v>-3551000</v>
      </c>
      <c r="D8" s="40">
        <f t="shared" si="0"/>
        <v>0</v>
      </c>
      <c r="E8" s="40">
        <f t="shared" si="0"/>
        <v>23551000</v>
      </c>
      <c r="F8" s="41">
        <f t="shared" si="0"/>
        <v>23551000</v>
      </c>
      <c r="G8" s="42">
        <f t="shared" si="0"/>
        <v>23551000</v>
      </c>
      <c r="H8" s="41">
        <f t="shared" si="0"/>
        <v>2140000</v>
      </c>
      <c r="I8" s="42">
        <f t="shared" si="0"/>
        <v>0</v>
      </c>
      <c r="J8" s="41">
        <f t="shared" si="0"/>
        <v>8737000</v>
      </c>
      <c r="K8" s="42">
        <f t="shared" si="0"/>
        <v>0</v>
      </c>
      <c r="L8" s="41">
        <f t="shared" si="0"/>
        <v>6208000</v>
      </c>
      <c r="M8" s="42">
        <f t="shared" si="0"/>
        <v>0</v>
      </c>
      <c r="N8" s="41">
        <f t="shared" si="0"/>
        <v>5550000</v>
      </c>
      <c r="O8" s="42">
        <f t="shared" si="0"/>
        <v>21351000</v>
      </c>
      <c r="P8" s="41">
        <f t="shared" si="0"/>
        <v>22635000</v>
      </c>
      <c r="Q8" s="42">
        <f t="shared" si="0"/>
        <v>21351000</v>
      </c>
      <c r="R8" s="16">
        <f>IF(($L8       =0),0,((($N8       -$L8       )/$L8       )*100))</f>
        <v>-10.599226804123711</v>
      </c>
      <c r="S8" s="17">
        <f>IF(($M8       =0),0,((($O8       -$M8       )/$M8       )*100))</f>
        <v>0</v>
      </c>
      <c r="T8" s="16">
        <f>IF(($E8       =0),0,(($P8       /$E8       )*100))</f>
        <v>96.110568553352309</v>
      </c>
      <c r="U8" s="18">
        <f>IF(($E8       =0),0,(($Q8       /$E8       )*100))</f>
        <v>90.658570761326487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23681000</v>
      </c>
      <c r="C9" s="43">
        <f t="shared" si="2"/>
        <v>-3551000</v>
      </c>
      <c r="D9" s="43">
        <f t="shared" si="2"/>
        <v>0</v>
      </c>
      <c r="E9" s="43">
        <f t="shared" si="2"/>
        <v>20130000</v>
      </c>
      <c r="F9" s="44">
        <f t="shared" si="2"/>
        <v>20130000</v>
      </c>
      <c r="G9" s="45">
        <f t="shared" si="2"/>
        <v>20130000</v>
      </c>
      <c r="H9" s="44">
        <f t="shared" si="2"/>
        <v>1550000</v>
      </c>
      <c r="I9" s="45">
        <f t="shared" si="2"/>
        <v>0</v>
      </c>
      <c r="J9" s="44">
        <f t="shared" si="2"/>
        <v>7146000</v>
      </c>
      <c r="K9" s="45">
        <f t="shared" si="2"/>
        <v>0</v>
      </c>
      <c r="L9" s="44">
        <f t="shared" si="2"/>
        <v>5884000</v>
      </c>
      <c r="M9" s="45">
        <f t="shared" si="2"/>
        <v>0</v>
      </c>
      <c r="N9" s="44">
        <f t="shared" si="2"/>
        <v>5550000</v>
      </c>
      <c r="O9" s="45">
        <f t="shared" si="2"/>
        <v>20130000</v>
      </c>
      <c r="P9" s="44">
        <f t="shared" si="2"/>
        <v>20130000</v>
      </c>
      <c r="Q9" s="45">
        <f t="shared" si="2"/>
        <v>20130000</v>
      </c>
      <c r="R9" s="20">
        <f>IF(($L9       =0),0,((($N9       -$L9       )/$L9       )*100))</f>
        <v>-5.6764106050305916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20130000</v>
      </c>
      <c r="C10" s="46"/>
      <c r="D10" s="46"/>
      <c r="E10" s="46">
        <f t="shared" ref="E10:E41" si="4">$B10      +$C10      +$D10</f>
        <v>20130000</v>
      </c>
      <c r="F10" s="47">
        <v>20130000</v>
      </c>
      <c r="G10" s="48">
        <v>20130000</v>
      </c>
      <c r="H10" s="47">
        <v>1550000</v>
      </c>
      <c r="I10" s="48"/>
      <c r="J10" s="47">
        <v>7146000</v>
      </c>
      <c r="K10" s="48"/>
      <c r="L10" s="47">
        <v>5884000</v>
      </c>
      <c r="M10" s="48"/>
      <c r="N10" s="47">
        <v>5550000</v>
      </c>
      <c r="O10" s="48">
        <v>20130000</v>
      </c>
      <c r="P10" s="47">
        <f t="shared" ref="P10:P41" si="5">$H10      +$J10      +$L10      +$N10</f>
        <v>20130000</v>
      </c>
      <c r="Q10" s="48">
        <f t="shared" ref="Q10:Q41" si="6">$I10      +$K10      +$M10      +$O10</f>
        <v>20130000</v>
      </c>
      <c r="R10" s="24">
        <f t="shared" ref="R10:R41" si="7">IF(($L10      =0),0,((($N10      -$L10      )/$L10      )*100))</f>
        <v>-5.6764106050305916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3551000</v>
      </c>
      <c r="C13" s="46">
        <v>-3551000</v>
      </c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3421000</v>
      </c>
      <c r="C27" s="43">
        <f t="shared" si="11"/>
        <v>0</v>
      </c>
      <c r="D27" s="43">
        <f t="shared" si="11"/>
        <v>0</v>
      </c>
      <c r="E27" s="43">
        <f t="shared" si="11"/>
        <v>3421000</v>
      </c>
      <c r="F27" s="44">
        <f t="shared" si="11"/>
        <v>3421000</v>
      </c>
      <c r="G27" s="45">
        <f t="shared" si="11"/>
        <v>3421000</v>
      </c>
      <c r="H27" s="44">
        <f t="shared" si="11"/>
        <v>590000</v>
      </c>
      <c r="I27" s="45">
        <f t="shared" si="11"/>
        <v>0</v>
      </c>
      <c r="J27" s="44">
        <f t="shared" si="11"/>
        <v>1591000</v>
      </c>
      <c r="K27" s="45">
        <f t="shared" si="11"/>
        <v>0</v>
      </c>
      <c r="L27" s="44">
        <f t="shared" si="11"/>
        <v>324000</v>
      </c>
      <c r="M27" s="45">
        <f t="shared" si="11"/>
        <v>0</v>
      </c>
      <c r="N27" s="44">
        <f t="shared" si="11"/>
        <v>0</v>
      </c>
      <c r="O27" s="45">
        <f t="shared" si="11"/>
        <v>1221000</v>
      </c>
      <c r="P27" s="44">
        <f t="shared" si="11"/>
        <v>2505000</v>
      </c>
      <c r="Q27" s="45">
        <f t="shared" si="11"/>
        <v>1221000</v>
      </c>
      <c r="R27" s="20">
        <f t="shared" si="7"/>
        <v>-100</v>
      </c>
      <c r="S27" s="21">
        <f t="shared" si="8"/>
        <v>0</v>
      </c>
      <c r="T27" s="20">
        <f t="shared" si="9"/>
        <v>73.224203449283834</v>
      </c>
      <c r="U27" s="22">
        <f t="shared" si="10"/>
        <v>35.691318327974273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110000</v>
      </c>
      <c r="I30" s="48"/>
      <c r="J30" s="47">
        <v>1065000</v>
      </c>
      <c r="K30" s="48"/>
      <c r="L30" s="47">
        <v>109000</v>
      </c>
      <c r="M30" s="48"/>
      <c r="N30" s="47"/>
      <c r="O30" s="48"/>
      <c r="P30" s="47">
        <f t="shared" si="5"/>
        <v>1284000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58.36363636363636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1221000</v>
      </c>
      <c r="C32" s="46"/>
      <c r="D32" s="46"/>
      <c r="E32" s="46">
        <f t="shared" si="4"/>
        <v>1221000</v>
      </c>
      <c r="F32" s="47">
        <v>1221000</v>
      </c>
      <c r="G32" s="48">
        <v>1221000</v>
      </c>
      <c r="H32" s="47">
        <v>480000</v>
      </c>
      <c r="I32" s="48"/>
      <c r="J32" s="47">
        <v>526000</v>
      </c>
      <c r="K32" s="48"/>
      <c r="L32" s="47">
        <v>215000</v>
      </c>
      <c r="M32" s="48"/>
      <c r="N32" s="47"/>
      <c r="O32" s="48">
        <v>1221000</v>
      </c>
      <c r="P32" s="47">
        <f t="shared" si="5"/>
        <v>1221000</v>
      </c>
      <c r="Q32" s="48">
        <f t="shared" si="6"/>
        <v>1221000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27102000</v>
      </c>
      <c r="C58" s="43">
        <f t="shared" si="26"/>
        <v>-3551000</v>
      </c>
      <c r="D58" s="43">
        <f t="shared" si="26"/>
        <v>0</v>
      </c>
      <c r="E58" s="43">
        <f t="shared" si="26"/>
        <v>23551000</v>
      </c>
      <c r="F58" s="44">
        <f t="shared" si="26"/>
        <v>23551000</v>
      </c>
      <c r="G58" s="45">
        <f t="shared" si="26"/>
        <v>23551000</v>
      </c>
      <c r="H58" s="44">
        <f t="shared" si="26"/>
        <v>2140000</v>
      </c>
      <c r="I58" s="45">
        <f t="shared" si="26"/>
        <v>0</v>
      </c>
      <c r="J58" s="44">
        <f t="shared" si="26"/>
        <v>8737000</v>
      </c>
      <c r="K58" s="45">
        <f t="shared" si="26"/>
        <v>0</v>
      </c>
      <c r="L58" s="44">
        <f t="shared" si="26"/>
        <v>6208000</v>
      </c>
      <c r="M58" s="45">
        <f t="shared" si="26"/>
        <v>0</v>
      </c>
      <c r="N58" s="44">
        <f t="shared" si="26"/>
        <v>5550000</v>
      </c>
      <c r="O58" s="45">
        <f t="shared" si="26"/>
        <v>21351000</v>
      </c>
      <c r="P58" s="44">
        <f t="shared" si="26"/>
        <v>22635000</v>
      </c>
      <c r="Q58" s="45">
        <f t="shared" si="26"/>
        <v>21351000</v>
      </c>
      <c r="R58" s="20">
        <f t="shared" si="14"/>
        <v>-10.599226804123711</v>
      </c>
      <c r="S58" s="21">
        <f t="shared" si="15"/>
        <v>0</v>
      </c>
      <c r="T58" s="20">
        <f t="shared" si="16"/>
        <v>96.110568553352309</v>
      </c>
      <c r="U58" s="22">
        <f t="shared" si="17"/>
        <v>90.658570761326487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27102000</v>
      </c>
      <c r="C62" s="55">
        <f t="shared" si="30"/>
        <v>-3551000</v>
      </c>
      <c r="D62" s="55">
        <f t="shared" si="30"/>
        <v>0</v>
      </c>
      <c r="E62" s="55">
        <f t="shared" si="30"/>
        <v>23551000</v>
      </c>
      <c r="F62" s="56">
        <f t="shared" si="30"/>
        <v>23551000</v>
      </c>
      <c r="G62" s="57">
        <f t="shared" si="30"/>
        <v>23551000</v>
      </c>
      <c r="H62" s="56">
        <f t="shared" si="30"/>
        <v>2140000</v>
      </c>
      <c r="I62" s="57">
        <f t="shared" si="30"/>
        <v>0</v>
      </c>
      <c r="J62" s="56">
        <f t="shared" si="30"/>
        <v>8737000</v>
      </c>
      <c r="K62" s="57">
        <f t="shared" si="30"/>
        <v>0</v>
      </c>
      <c r="L62" s="56">
        <f t="shared" si="30"/>
        <v>6208000</v>
      </c>
      <c r="M62" s="58">
        <f t="shared" si="30"/>
        <v>0</v>
      </c>
      <c r="N62" s="56">
        <f t="shared" si="30"/>
        <v>5550000</v>
      </c>
      <c r="O62" s="57">
        <f t="shared" si="30"/>
        <v>21351000</v>
      </c>
      <c r="P62" s="56">
        <f t="shared" si="30"/>
        <v>22635000</v>
      </c>
      <c r="Q62" s="57">
        <f t="shared" si="30"/>
        <v>21351000</v>
      </c>
      <c r="R62" s="38">
        <f t="shared" si="14"/>
        <v>-10.599226804123711</v>
      </c>
      <c r="S62" s="39">
        <f t="shared" si="15"/>
        <v>0</v>
      </c>
      <c r="T62" s="38">
        <f t="shared" si="16"/>
        <v>96.110568553352309</v>
      </c>
      <c r="U62" s="39">
        <f t="shared" si="17"/>
        <v>90.658570761326487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312747000</v>
      </c>
      <c r="C8" s="40">
        <f t="shared" si="0"/>
        <v>7900000</v>
      </c>
      <c r="D8" s="40">
        <f t="shared" si="0"/>
        <v>0</v>
      </c>
      <c r="E8" s="40">
        <f t="shared" si="0"/>
        <v>320647000</v>
      </c>
      <c r="F8" s="41">
        <f t="shared" si="0"/>
        <v>320647000</v>
      </c>
      <c r="G8" s="42">
        <f t="shared" si="0"/>
        <v>320647000</v>
      </c>
      <c r="H8" s="41">
        <f t="shared" si="0"/>
        <v>63219000</v>
      </c>
      <c r="I8" s="42">
        <f t="shared" si="0"/>
        <v>-96163454</v>
      </c>
      <c r="J8" s="41">
        <f t="shared" si="0"/>
        <v>95365000</v>
      </c>
      <c r="K8" s="42">
        <f t="shared" si="0"/>
        <v>9782000</v>
      </c>
      <c r="L8" s="41">
        <f t="shared" si="0"/>
        <v>59099000</v>
      </c>
      <c r="M8" s="42">
        <f t="shared" si="0"/>
        <v>110505206</v>
      </c>
      <c r="N8" s="41">
        <f t="shared" si="0"/>
        <v>90989000</v>
      </c>
      <c r="O8" s="42">
        <f t="shared" si="0"/>
        <v>43183366</v>
      </c>
      <c r="P8" s="41">
        <f t="shared" si="0"/>
        <v>308672000</v>
      </c>
      <c r="Q8" s="42">
        <f t="shared" si="0"/>
        <v>67307118</v>
      </c>
      <c r="R8" s="16">
        <f>IF(($L8       =0),0,((($N8       -$L8       )/$L8       )*100))</f>
        <v>53.960303896851045</v>
      </c>
      <c r="S8" s="17">
        <f>IF(($M8       =0),0,((($O8       -$M8       )/$M8       )*100))</f>
        <v>-60.92187186185599</v>
      </c>
      <c r="T8" s="16">
        <f>IF(($E8       =0),0,(($P8       /$E8       )*100))</f>
        <v>96.265363468237652</v>
      </c>
      <c r="U8" s="18">
        <f>IF(($E8       =0),0,(($Q8       /$E8       )*100))</f>
        <v>20.991033129890504</v>
      </c>
      <c r="V8" s="41">
        <f t="shared" ref="V8:W8" si="1">+V9+V27</f>
        <v>51516000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307331000</v>
      </c>
      <c r="C9" s="43">
        <f t="shared" si="2"/>
        <v>7900000</v>
      </c>
      <c r="D9" s="43">
        <f t="shared" si="2"/>
        <v>0</v>
      </c>
      <c r="E9" s="43">
        <f t="shared" si="2"/>
        <v>315231000</v>
      </c>
      <c r="F9" s="44">
        <f t="shared" si="2"/>
        <v>315231000</v>
      </c>
      <c r="G9" s="45">
        <f t="shared" si="2"/>
        <v>315231000</v>
      </c>
      <c r="H9" s="44">
        <f t="shared" si="2"/>
        <v>62194000</v>
      </c>
      <c r="I9" s="45">
        <f t="shared" si="2"/>
        <v>-96163454</v>
      </c>
      <c r="J9" s="44">
        <f t="shared" si="2"/>
        <v>94785000</v>
      </c>
      <c r="K9" s="45">
        <f t="shared" si="2"/>
        <v>9782000</v>
      </c>
      <c r="L9" s="44">
        <f t="shared" si="2"/>
        <v>59016000</v>
      </c>
      <c r="M9" s="45">
        <f t="shared" si="2"/>
        <v>107868206</v>
      </c>
      <c r="N9" s="44">
        <f t="shared" si="2"/>
        <v>87263000</v>
      </c>
      <c r="O9" s="45">
        <f t="shared" si="2"/>
        <v>40546366</v>
      </c>
      <c r="P9" s="44">
        <f t="shared" si="2"/>
        <v>303258000</v>
      </c>
      <c r="Q9" s="45">
        <f t="shared" si="2"/>
        <v>62033118</v>
      </c>
      <c r="R9" s="20">
        <f>IF(($L9       =0),0,((($N9       -$L9       )/$L9       )*100))</f>
        <v>47.863291310830967</v>
      </c>
      <c r="S9" s="21">
        <f>IF(($M9       =0),0,((($O9       -$M9       )/$M9       )*100))</f>
        <v>-62.411198346990219</v>
      </c>
      <c r="T9" s="20">
        <f>IF(($E9       =0),0,(($P9       /$E9       )*100))</f>
        <v>96.201832941557143</v>
      </c>
      <c r="U9" s="22">
        <f>IF(($E9       =0),0,(($Q9       /$E9       )*100))</f>
        <v>19.678622343614684</v>
      </c>
      <c r="V9" s="44">
        <f t="shared" ref="V9:W9" si="3">SUM(V10:V26)</f>
        <v>51516000</v>
      </c>
      <c r="W9" s="45">
        <f t="shared" si="3"/>
        <v>0</v>
      </c>
    </row>
    <row r="10" spans="1:23" ht="13" x14ac:dyDescent="0.3">
      <c r="A10" s="23" t="s">
        <v>37</v>
      </c>
      <c r="B10" s="46">
        <v>209331000</v>
      </c>
      <c r="C10" s="46"/>
      <c r="D10" s="46"/>
      <c r="E10" s="46">
        <f t="shared" ref="E10:E41" si="4">$B10      +$C10      +$D10</f>
        <v>209331000</v>
      </c>
      <c r="F10" s="47">
        <v>209331000</v>
      </c>
      <c r="G10" s="48">
        <v>209331000</v>
      </c>
      <c r="H10" s="47">
        <v>45391000</v>
      </c>
      <c r="I10" s="48"/>
      <c r="J10" s="47">
        <v>67274000</v>
      </c>
      <c r="K10" s="48"/>
      <c r="L10" s="47">
        <v>26625000</v>
      </c>
      <c r="M10" s="48">
        <v>17282000</v>
      </c>
      <c r="N10" s="47">
        <v>70041000</v>
      </c>
      <c r="O10" s="48">
        <v>21356366</v>
      </c>
      <c r="P10" s="47">
        <f t="shared" ref="P10:P41" si="5">$H10      +$J10      +$L10      +$N10</f>
        <v>209331000</v>
      </c>
      <c r="Q10" s="48">
        <f t="shared" ref="Q10:Q41" si="6">$I10      +$K10      +$M10      +$O10</f>
        <v>38638366</v>
      </c>
      <c r="R10" s="24">
        <f t="shared" ref="R10:R41" si="7">IF(($L10      =0),0,((($N10      -$L10      )/$L10      )*100))</f>
        <v>163.06478873239436</v>
      </c>
      <c r="S10" s="25">
        <f t="shared" ref="S10:S41" si="8">IF(($M10      =0),0,((($O10      -$M10      )/$M10      )*100))</f>
        <v>23.575778266404352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18.458023895170804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>
        <v>11900000</v>
      </c>
      <c r="D12" s="46"/>
      <c r="E12" s="46">
        <f t="shared" si="4"/>
        <v>11900000</v>
      </c>
      <c r="F12" s="47">
        <v>11900000</v>
      </c>
      <c r="G12" s="48">
        <v>11900000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50446000</v>
      </c>
      <c r="W12" s="48"/>
    </row>
    <row r="13" spans="1:23" ht="13" x14ac:dyDescent="0.3">
      <c r="A13" s="23" t="s">
        <v>40</v>
      </c>
      <c r="B13" s="46">
        <v>24000000</v>
      </c>
      <c r="C13" s="46">
        <v>-4000000</v>
      </c>
      <c r="D13" s="46"/>
      <c r="E13" s="46">
        <f t="shared" si="4"/>
        <v>20000000</v>
      </c>
      <c r="F13" s="47">
        <v>20000000</v>
      </c>
      <c r="G13" s="48">
        <v>20000000</v>
      </c>
      <c r="H13" s="47"/>
      <c r="I13" s="48"/>
      <c r="J13" s="47">
        <v>4286000</v>
      </c>
      <c r="K13" s="48"/>
      <c r="L13" s="47">
        <v>10368000</v>
      </c>
      <c r="M13" s="48">
        <v>4000000</v>
      </c>
      <c r="N13" s="47">
        <v>5273000</v>
      </c>
      <c r="O13" s="48">
        <v>4000000</v>
      </c>
      <c r="P13" s="47">
        <f t="shared" si="5"/>
        <v>19927000</v>
      </c>
      <c r="Q13" s="48">
        <f t="shared" si="6"/>
        <v>8000000</v>
      </c>
      <c r="R13" s="24">
        <f t="shared" si="7"/>
        <v>-49.141589506172842</v>
      </c>
      <c r="S13" s="25">
        <f t="shared" si="8"/>
        <v>0</v>
      </c>
      <c r="T13" s="24">
        <f t="shared" si="9"/>
        <v>99.634999999999991</v>
      </c>
      <c r="U13" s="26">
        <f t="shared" si="10"/>
        <v>40</v>
      </c>
      <c r="V13" s="47"/>
      <c r="W13" s="48"/>
    </row>
    <row r="14" spans="1:23" ht="13" x14ac:dyDescent="0.3">
      <c r="A14" s="23" t="s">
        <v>41</v>
      </c>
      <c r="B14" s="46">
        <v>34000000</v>
      </c>
      <c r="C14" s="46"/>
      <c r="D14" s="46"/>
      <c r="E14" s="46">
        <f t="shared" si="4"/>
        <v>34000000</v>
      </c>
      <c r="F14" s="47">
        <v>34000000</v>
      </c>
      <c r="G14" s="48">
        <v>34000000</v>
      </c>
      <c r="H14" s="47">
        <v>10228000</v>
      </c>
      <c r="I14" s="48"/>
      <c r="J14" s="47">
        <v>9800000</v>
      </c>
      <c r="K14" s="48"/>
      <c r="L14" s="47">
        <v>13972000</v>
      </c>
      <c r="M14" s="48">
        <v>13972000</v>
      </c>
      <c r="N14" s="47"/>
      <c r="O14" s="48">
        <v>13972000</v>
      </c>
      <c r="P14" s="47">
        <f t="shared" si="5"/>
        <v>34000000</v>
      </c>
      <c r="Q14" s="48">
        <f t="shared" si="6"/>
        <v>27944000</v>
      </c>
      <c r="R14" s="24">
        <f t="shared" si="7"/>
        <v>-100</v>
      </c>
      <c r="S14" s="25">
        <f t="shared" si="8"/>
        <v>0</v>
      </c>
      <c r="T14" s="24">
        <f t="shared" si="9"/>
        <v>100</v>
      </c>
      <c r="U14" s="26">
        <f t="shared" si="10"/>
        <v>82.188235294117646</v>
      </c>
      <c r="V14" s="47">
        <v>1070000</v>
      </c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40000000</v>
      </c>
      <c r="C23" s="46"/>
      <c r="D23" s="46"/>
      <c r="E23" s="46">
        <f t="shared" si="4"/>
        <v>40000000</v>
      </c>
      <c r="F23" s="47">
        <v>40000000</v>
      </c>
      <c r="G23" s="48">
        <v>40000000</v>
      </c>
      <c r="H23" s="47">
        <v>6575000</v>
      </c>
      <c r="I23" s="48">
        <v>-96163454</v>
      </c>
      <c r="J23" s="47">
        <v>13425000</v>
      </c>
      <c r="K23" s="48">
        <v>9782000</v>
      </c>
      <c r="L23" s="47">
        <v>8051000</v>
      </c>
      <c r="M23" s="48">
        <v>72614206</v>
      </c>
      <c r="N23" s="47">
        <v>11949000</v>
      </c>
      <c r="O23" s="48">
        <v>1218000</v>
      </c>
      <c r="P23" s="47">
        <f t="shared" si="5"/>
        <v>40000000</v>
      </c>
      <c r="Q23" s="48">
        <f t="shared" si="6"/>
        <v>-12549248</v>
      </c>
      <c r="R23" s="24">
        <f t="shared" si="7"/>
        <v>48.416345795553347</v>
      </c>
      <c r="S23" s="25">
        <f t="shared" si="8"/>
        <v>-98.322642266445769</v>
      </c>
      <c r="T23" s="24">
        <f t="shared" si="9"/>
        <v>100</v>
      </c>
      <c r="U23" s="26">
        <f t="shared" si="10"/>
        <v>-31.37312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5416000</v>
      </c>
      <c r="C27" s="43">
        <f t="shared" si="11"/>
        <v>0</v>
      </c>
      <c r="D27" s="43">
        <f t="shared" si="11"/>
        <v>0</v>
      </c>
      <c r="E27" s="43">
        <f t="shared" si="11"/>
        <v>5416000</v>
      </c>
      <c r="F27" s="44">
        <f t="shared" si="11"/>
        <v>5416000</v>
      </c>
      <c r="G27" s="45">
        <f t="shared" si="11"/>
        <v>5416000</v>
      </c>
      <c r="H27" s="44">
        <f t="shared" si="11"/>
        <v>1025000</v>
      </c>
      <c r="I27" s="45">
        <f t="shared" si="11"/>
        <v>0</v>
      </c>
      <c r="J27" s="44">
        <f t="shared" si="11"/>
        <v>580000</v>
      </c>
      <c r="K27" s="45">
        <f t="shared" si="11"/>
        <v>0</v>
      </c>
      <c r="L27" s="44">
        <f t="shared" si="11"/>
        <v>83000</v>
      </c>
      <c r="M27" s="45">
        <f t="shared" si="11"/>
        <v>2637000</v>
      </c>
      <c r="N27" s="44">
        <f t="shared" si="11"/>
        <v>3726000</v>
      </c>
      <c r="O27" s="45">
        <f t="shared" si="11"/>
        <v>2637000</v>
      </c>
      <c r="P27" s="44">
        <f t="shared" si="11"/>
        <v>5414000</v>
      </c>
      <c r="Q27" s="45">
        <f t="shared" si="11"/>
        <v>5274000</v>
      </c>
      <c r="R27" s="20">
        <f t="shared" si="7"/>
        <v>4389.1566265060237</v>
      </c>
      <c r="S27" s="21">
        <f t="shared" si="8"/>
        <v>0</v>
      </c>
      <c r="T27" s="20">
        <f t="shared" si="9"/>
        <v>99.963072378138847</v>
      </c>
      <c r="U27" s="22">
        <f t="shared" si="10"/>
        <v>97.378138847858196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1900000</v>
      </c>
      <c r="C30" s="46"/>
      <c r="D30" s="46"/>
      <c r="E30" s="46">
        <f t="shared" si="4"/>
        <v>1900000</v>
      </c>
      <c r="F30" s="47">
        <v>1900000</v>
      </c>
      <c r="G30" s="48">
        <v>1900000</v>
      </c>
      <c r="H30" s="47">
        <v>148000</v>
      </c>
      <c r="I30" s="48"/>
      <c r="J30" s="47">
        <v>126000</v>
      </c>
      <c r="K30" s="48"/>
      <c r="L30" s="47">
        <v>83000</v>
      </c>
      <c r="M30" s="48"/>
      <c r="N30" s="47">
        <v>1542000</v>
      </c>
      <c r="O30" s="48"/>
      <c r="P30" s="47">
        <f t="shared" si="5"/>
        <v>1899000</v>
      </c>
      <c r="Q30" s="48">
        <f t="shared" si="6"/>
        <v>0</v>
      </c>
      <c r="R30" s="24">
        <f t="shared" si="7"/>
        <v>1757.8313253012047</v>
      </c>
      <c r="S30" s="25">
        <f t="shared" si="8"/>
        <v>0</v>
      </c>
      <c r="T30" s="24">
        <f t="shared" si="9"/>
        <v>99.94736842105263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3516000</v>
      </c>
      <c r="C32" s="46"/>
      <c r="D32" s="46"/>
      <c r="E32" s="46">
        <f t="shared" si="4"/>
        <v>3516000</v>
      </c>
      <c r="F32" s="47">
        <v>3516000</v>
      </c>
      <c r="G32" s="48">
        <v>3516000</v>
      </c>
      <c r="H32" s="47">
        <v>877000</v>
      </c>
      <c r="I32" s="48"/>
      <c r="J32" s="47">
        <v>454000</v>
      </c>
      <c r="K32" s="48"/>
      <c r="L32" s="47"/>
      <c r="M32" s="48">
        <v>2637000</v>
      </c>
      <c r="N32" s="47">
        <v>2184000</v>
      </c>
      <c r="O32" s="48">
        <v>2637000</v>
      </c>
      <c r="P32" s="47">
        <f t="shared" si="5"/>
        <v>3515000</v>
      </c>
      <c r="Q32" s="48">
        <f t="shared" si="6"/>
        <v>5274000</v>
      </c>
      <c r="R32" s="24">
        <f t="shared" si="7"/>
        <v>0</v>
      </c>
      <c r="S32" s="25">
        <f t="shared" si="8"/>
        <v>0</v>
      </c>
      <c r="T32" s="24">
        <f t="shared" si="9"/>
        <v>99.971558589306028</v>
      </c>
      <c r="U32" s="26">
        <f t="shared" si="10"/>
        <v>150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43503000</v>
      </c>
      <c r="C42" s="52">
        <f t="shared" si="13"/>
        <v>0</v>
      </c>
      <c r="D42" s="52">
        <f t="shared" si="13"/>
        <v>0</v>
      </c>
      <c r="E42" s="52">
        <f t="shared" si="13"/>
        <v>43503000</v>
      </c>
      <c r="F42" s="53">
        <f t="shared" si="13"/>
        <v>43503000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43503000</v>
      </c>
      <c r="C43" s="43">
        <f t="shared" si="19"/>
        <v>0</v>
      </c>
      <c r="D43" s="43">
        <f t="shared" si="19"/>
        <v>0</v>
      </c>
      <c r="E43" s="43">
        <f t="shared" si="19"/>
        <v>43503000</v>
      </c>
      <c r="F43" s="44">
        <f t="shared" si="19"/>
        <v>43503000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42503000</v>
      </c>
      <c r="C45" s="46"/>
      <c r="D45" s="46"/>
      <c r="E45" s="46">
        <f t="shared" si="21"/>
        <v>42503000</v>
      </c>
      <c r="F45" s="47">
        <v>42503000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356250000</v>
      </c>
      <c r="C58" s="43">
        <f t="shared" si="26"/>
        <v>7900000</v>
      </c>
      <c r="D58" s="43">
        <f t="shared" si="26"/>
        <v>0</v>
      </c>
      <c r="E58" s="43">
        <f t="shared" si="26"/>
        <v>364150000</v>
      </c>
      <c r="F58" s="44">
        <f t="shared" si="26"/>
        <v>364150000</v>
      </c>
      <c r="G58" s="45">
        <f t="shared" si="26"/>
        <v>320647000</v>
      </c>
      <c r="H58" s="44">
        <f t="shared" si="26"/>
        <v>63219000</v>
      </c>
      <c r="I58" s="45">
        <f t="shared" si="26"/>
        <v>-96163454</v>
      </c>
      <c r="J58" s="44">
        <f t="shared" si="26"/>
        <v>95365000</v>
      </c>
      <c r="K58" s="45">
        <f t="shared" si="26"/>
        <v>9782000</v>
      </c>
      <c r="L58" s="44">
        <f t="shared" si="26"/>
        <v>59099000</v>
      </c>
      <c r="M58" s="45">
        <f t="shared" si="26"/>
        <v>110505206</v>
      </c>
      <c r="N58" s="44">
        <f t="shared" si="26"/>
        <v>90989000</v>
      </c>
      <c r="O58" s="45">
        <f t="shared" si="26"/>
        <v>43183366</v>
      </c>
      <c r="P58" s="44">
        <f t="shared" si="26"/>
        <v>308672000</v>
      </c>
      <c r="Q58" s="45">
        <f t="shared" si="26"/>
        <v>67307118</v>
      </c>
      <c r="R58" s="20">
        <f t="shared" si="14"/>
        <v>53.960303896851045</v>
      </c>
      <c r="S58" s="21">
        <f t="shared" si="15"/>
        <v>-60.92187186185599</v>
      </c>
      <c r="T58" s="20">
        <f t="shared" si="16"/>
        <v>84.765069339557868</v>
      </c>
      <c r="U58" s="22">
        <f t="shared" si="17"/>
        <v>18.483349718522586</v>
      </c>
      <c r="V58" s="44">
        <f t="shared" ref="V58:W58" si="27">+V8+V42</f>
        <v>51516000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356250000</v>
      </c>
      <c r="C62" s="55">
        <f t="shared" si="30"/>
        <v>7900000</v>
      </c>
      <c r="D62" s="55">
        <f t="shared" si="30"/>
        <v>0</v>
      </c>
      <c r="E62" s="55">
        <f t="shared" si="30"/>
        <v>364150000</v>
      </c>
      <c r="F62" s="56">
        <f t="shared" si="30"/>
        <v>364150000</v>
      </c>
      <c r="G62" s="57">
        <f t="shared" si="30"/>
        <v>320647000</v>
      </c>
      <c r="H62" s="56">
        <f t="shared" si="30"/>
        <v>63219000</v>
      </c>
      <c r="I62" s="57">
        <f t="shared" si="30"/>
        <v>-96163454</v>
      </c>
      <c r="J62" s="56">
        <f t="shared" si="30"/>
        <v>95365000</v>
      </c>
      <c r="K62" s="57">
        <f t="shared" si="30"/>
        <v>9782000</v>
      </c>
      <c r="L62" s="56">
        <f t="shared" si="30"/>
        <v>59099000</v>
      </c>
      <c r="M62" s="58">
        <f t="shared" si="30"/>
        <v>110505206</v>
      </c>
      <c r="N62" s="56">
        <f t="shared" si="30"/>
        <v>90989000</v>
      </c>
      <c r="O62" s="57">
        <f t="shared" si="30"/>
        <v>43183366</v>
      </c>
      <c r="P62" s="56">
        <f t="shared" si="30"/>
        <v>308672000</v>
      </c>
      <c r="Q62" s="57">
        <f t="shared" si="30"/>
        <v>67307118</v>
      </c>
      <c r="R62" s="38">
        <f t="shared" si="14"/>
        <v>53.960303896851045</v>
      </c>
      <c r="S62" s="39">
        <f t="shared" si="15"/>
        <v>-60.92187186185599</v>
      </c>
      <c r="T62" s="38">
        <f t="shared" si="16"/>
        <v>84.765069339557868</v>
      </c>
      <c r="U62" s="39">
        <f t="shared" si="17"/>
        <v>18.483349718522586</v>
      </c>
      <c r="V62" s="56">
        <f>+V58+V59</f>
        <v>51516000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47044000</v>
      </c>
      <c r="C8" s="40">
        <f t="shared" si="0"/>
        <v>7000000</v>
      </c>
      <c r="D8" s="40">
        <f t="shared" si="0"/>
        <v>0</v>
      </c>
      <c r="E8" s="40">
        <f t="shared" si="0"/>
        <v>54044000</v>
      </c>
      <c r="F8" s="41">
        <f t="shared" si="0"/>
        <v>54044000</v>
      </c>
      <c r="G8" s="42">
        <f t="shared" si="0"/>
        <v>54044000</v>
      </c>
      <c r="H8" s="41">
        <f t="shared" si="0"/>
        <v>8009000</v>
      </c>
      <c r="I8" s="42">
        <f t="shared" si="0"/>
        <v>0</v>
      </c>
      <c r="J8" s="41">
        <f t="shared" si="0"/>
        <v>19050000</v>
      </c>
      <c r="K8" s="42">
        <f t="shared" si="0"/>
        <v>7429688</v>
      </c>
      <c r="L8" s="41">
        <f t="shared" si="0"/>
        <v>12784000</v>
      </c>
      <c r="M8" s="42">
        <f t="shared" si="0"/>
        <v>4315142</v>
      </c>
      <c r="N8" s="41">
        <f t="shared" si="0"/>
        <v>8663000</v>
      </c>
      <c r="O8" s="42">
        <f t="shared" si="0"/>
        <v>24189171</v>
      </c>
      <c r="P8" s="41">
        <f t="shared" si="0"/>
        <v>48506000</v>
      </c>
      <c r="Q8" s="42">
        <f t="shared" si="0"/>
        <v>35934001</v>
      </c>
      <c r="R8" s="16">
        <f>IF(($L8       =0),0,((($N8       -$L8       )/$L8       )*100))</f>
        <v>-32.235607008760951</v>
      </c>
      <c r="S8" s="17">
        <f>IF(($M8       =0),0,((($O8       -$M8       )/$M8       )*100))</f>
        <v>460.56488986920937</v>
      </c>
      <c r="T8" s="16">
        <f>IF(($E8       =0),0,(($P8       /$E8       )*100))</f>
        <v>89.75279401968767</v>
      </c>
      <c r="U8" s="18">
        <f>IF(($E8       =0),0,(($Q8       /$E8       )*100))</f>
        <v>66.490269040041454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42865000</v>
      </c>
      <c r="C9" s="43">
        <f t="shared" si="2"/>
        <v>7000000</v>
      </c>
      <c r="D9" s="43">
        <f t="shared" si="2"/>
        <v>0</v>
      </c>
      <c r="E9" s="43">
        <f t="shared" si="2"/>
        <v>49865000</v>
      </c>
      <c r="F9" s="44">
        <f t="shared" si="2"/>
        <v>49865000</v>
      </c>
      <c r="G9" s="45">
        <f t="shared" si="2"/>
        <v>49865000</v>
      </c>
      <c r="H9" s="44">
        <f t="shared" si="2"/>
        <v>6484000</v>
      </c>
      <c r="I9" s="45">
        <f t="shared" si="2"/>
        <v>0</v>
      </c>
      <c r="J9" s="44">
        <f t="shared" si="2"/>
        <v>18162000</v>
      </c>
      <c r="K9" s="45">
        <f t="shared" si="2"/>
        <v>6764668</v>
      </c>
      <c r="L9" s="44">
        <f t="shared" si="2"/>
        <v>11631000</v>
      </c>
      <c r="M9" s="45">
        <f t="shared" si="2"/>
        <v>3629058</v>
      </c>
      <c r="N9" s="44">
        <f t="shared" si="2"/>
        <v>8210000</v>
      </c>
      <c r="O9" s="45">
        <f t="shared" si="2"/>
        <v>21361274</v>
      </c>
      <c r="P9" s="44">
        <f t="shared" si="2"/>
        <v>44487000</v>
      </c>
      <c r="Q9" s="45">
        <f t="shared" si="2"/>
        <v>31755000</v>
      </c>
      <c r="R9" s="20">
        <f>IF(($L9       =0),0,((($N9       -$L9       )/$L9       )*100))</f>
        <v>-29.412776201530395</v>
      </c>
      <c r="S9" s="21">
        <f>IF(($M9       =0),0,((($O9       -$M9       )/$M9       )*100))</f>
        <v>488.61759718362174</v>
      </c>
      <c r="T9" s="20">
        <f>IF(($E9       =0),0,(($P9       /$E9       )*100))</f>
        <v>89.214880176476484</v>
      </c>
      <c r="U9" s="22">
        <f>IF(($E9       =0),0,(($Q9       /$E9       )*100))</f>
        <v>63.681941241351645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24755000</v>
      </c>
      <c r="C10" s="46">
        <v>7000000</v>
      </c>
      <c r="D10" s="46"/>
      <c r="E10" s="46">
        <f t="shared" ref="E10:E41" si="4">$B10      +$C10      +$D10</f>
        <v>31755000</v>
      </c>
      <c r="F10" s="47">
        <v>31755000</v>
      </c>
      <c r="G10" s="48">
        <v>31755000</v>
      </c>
      <c r="H10" s="47">
        <v>3860000</v>
      </c>
      <c r="I10" s="48"/>
      <c r="J10" s="47">
        <v>15059000</v>
      </c>
      <c r="K10" s="48">
        <v>6764668</v>
      </c>
      <c r="L10" s="47">
        <v>4626000</v>
      </c>
      <c r="M10" s="48">
        <v>3629058</v>
      </c>
      <c r="N10" s="47">
        <v>8210000</v>
      </c>
      <c r="O10" s="48">
        <v>21361274</v>
      </c>
      <c r="P10" s="47">
        <f t="shared" ref="P10:P41" si="5">$H10      +$J10      +$L10      +$N10</f>
        <v>31755000</v>
      </c>
      <c r="Q10" s="48">
        <f t="shared" ref="Q10:Q41" si="6">$I10      +$K10      +$M10      +$O10</f>
        <v>31755000</v>
      </c>
      <c r="R10" s="24">
        <f t="shared" ref="R10:R41" si="7">IF(($L10      =0),0,((($N10      -$L10      )/$L10      )*100))</f>
        <v>77.475140510159974</v>
      </c>
      <c r="S10" s="25">
        <f t="shared" ref="S10:S41" si="8">IF(($M10      =0),0,((($O10      -$M10      )/$M10      )*100))</f>
        <v>488.61759718362174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18110000</v>
      </c>
      <c r="C13" s="46"/>
      <c r="D13" s="46"/>
      <c r="E13" s="46">
        <f t="shared" si="4"/>
        <v>18110000</v>
      </c>
      <c r="F13" s="47">
        <v>18110000</v>
      </c>
      <c r="G13" s="48">
        <v>18110000</v>
      </c>
      <c r="H13" s="47">
        <v>2624000</v>
      </c>
      <c r="I13" s="48"/>
      <c r="J13" s="47">
        <v>3103000</v>
      </c>
      <c r="K13" s="48"/>
      <c r="L13" s="47">
        <v>7005000</v>
      </c>
      <c r="M13" s="48"/>
      <c r="N13" s="47"/>
      <c r="O13" s="48"/>
      <c r="P13" s="47">
        <f t="shared" si="5"/>
        <v>12732000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70.303699613473214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4179000</v>
      </c>
      <c r="C27" s="43">
        <f t="shared" si="11"/>
        <v>0</v>
      </c>
      <c r="D27" s="43">
        <f t="shared" si="11"/>
        <v>0</v>
      </c>
      <c r="E27" s="43">
        <f t="shared" si="11"/>
        <v>4179000</v>
      </c>
      <c r="F27" s="44">
        <f t="shared" si="11"/>
        <v>4179000</v>
      </c>
      <c r="G27" s="45">
        <f t="shared" si="11"/>
        <v>4179000</v>
      </c>
      <c r="H27" s="44">
        <f t="shared" si="11"/>
        <v>1525000</v>
      </c>
      <c r="I27" s="45">
        <f t="shared" si="11"/>
        <v>0</v>
      </c>
      <c r="J27" s="44">
        <f t="shared" si="11"/>
        <v>888000</v>
      </c>
      <c r="K27" s="45">
        <f t="shared" si="11"/>
        <v>665020</v>
      </c>
      <c r="L27" s="44">
        <f t="shared" si="11"/>
        <v>1153000</v>
      </c>
      <c r="M27" s="45">
        <f t="shared" si="11"/>
        <v>686084</v>
      </c>
      <c r="N27" s="44">
        <f t="shared" si="11"/>
        <v>453000</v>
      </c>
      <c r="O27" s="45">
        <f t="shared" si="11"/>
        <v>2827897</v>
      </c>
      <c r="P27" s="44">
        <f t="shared" si="11"/>
        <v>4019000</v>
      </c>
      <c r="Q27" s="45">
        <f t="shared" si="11"/>
        <v>4179001</v>
      </c>
      <c r="R27" s="20">
        <f t="shared" si="7"/>
        <v>-60.711188204683431</v>
      </c>
      <c r="S27" s="21">
        <f t="shared" si="8"/>
        <v>312.17941243346297</v>
      </c>
      <c r="T27" s="20">
        <f t="shared" si="9"/>
        <v>96.171332854749934</v>
      </c>
      <c r="U27" s="22">
        <f t="shared" si="10"/>
        <v>100.00002392916967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757000</v>
      </c>
      <c r="I30" s="48"/>
      <c r="J30" s="47">
        <v>327000</v>
      </c>
      <c r="K30" s="48">
        <v>134265</v>
      </c>
      <c r="L30" s="47">
        <v>1153000</v>
      </c>
      <c r="M30" s="48">
        <v>425443</v>
      </c>
      <c r="N30" s="47">
        <v>453000</v>
      </c>
      <c r="O30" s="48">
        <v>2290293</v>
      </c>
      <c r="P30" s="47">
        <f t="shared" si="5"/>
        <v>2690000</v>
      </c>
      <c r="Q30" s="48">
        <f t="shared" si="6"/>
        <v>2850001</v>
      </c>
      <c r="R30" s="24">
        <f t="shared" si="7"/>
        <v>-60.711188204683431</v>
      </c>
      <c r="S30" s="25">
        <f t="shared" si="8"/>
        <v>438.33133933335364</v>
      </c>
      <c r="T30" s="24">
        <f t="shared" si="9"/>
        <v>94.385964912280713</v>
      </c>
      <c r="U30" s="26">
        <f t="shared" si="10"/>
        <v>100.00003508771931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1329000</v>
      </c>
      <c r="C32" s="46"/>
      <c r="D32" s="46"/>
      <c r="E32" s="46">
        <f t="shared" si="4"/>
        <v>1329000</v>
      </c>
      <c r="F32" s="47">
        <v>1329000</v>
      </c>
      <c r="G32" s="48">
        <v>1329000</v>
      </c>
      <c r="H32" s="47">
        <v>768000</v>
      </c>
      <c r="I32" s="48"/>
      <c r="J32" s="47">
        <v>561000</v>
      </c>
      <c r="K32" s="48">
        <v>530755</v>
      </c>
      <c r="L32" s="47"/>
      <c r="M32" s="48">
        <v>260641</v>
      </c>
      <c r="N32" s="47"/>
      <c r="O32" s="48">
        <v>537604</v>
      </c>
      <c r="P32" s="47">
        <f t="shared" si="5"/>
        <v>1329000</v>
      </c>
      <c r="Q32" s="48">
        <f t="shared" si="6"/>
        <v>1329000</v>
      </c>
      <c r="R32" s="24">
        <f t="shared" si="7"/>
        <v>0</v>
      </c>
      <c r="S32" s="25">
        <f t="shared" si="8"/>
        <v>106.26225344439287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47044000</v>
      </c>
      <c r="C58" s="43">
        <f t="shared" si="26"/>
        <v>7000000</v>
      </c>
      <c r="D58" s="43">
        <f t="shared" si="26"/>
        <v>0</v>
      </c>
      <c r="E58" s="43">
        <f t="shared" si="26"/>
        <v>54044000</v>
      </c>
      <c r="F58" s="44">
        <f t="shared" si="26"/>
        <v>54044000</v>
      </c>
      <c r="G58" s="45">
        <f t="shared" si="26"/>
        <v>54044000</v>
      </c>
      <c r="H58" s="44">
        <f t="shared" si="26"/>
        <v>8009000</v>
      </c>
      <c r="I58" s="45">
        <f t="shared" si="26"/>
        <v>0</v>
      </c>
      <c r="J58" s="44">
        <f t="shared" si="26"/>
        <v>19050000</v>
      </c>
      <c r="K58" s="45">
        <f t="shared" si="26"/>
        <v>7429688</v>
      </c>
      <c r="L58" s="44">
        <f t="shared" si="26"/>
        <v>12784000</v>
      </c>
      <c r="M58" s="45">
        <f t="shared" si="26"/>
        <v>4315142</v>
      </c>
      <c r="N58" s="44">
        <f t="shared" si="26"/>
        <v>8663000</v>
      </c>
      <c r="O58" s="45">
        <f t="shared" si="26"/>
        <v>24189171</v>
      </c>
      <c r="P58" s="44">
        <f t="shared" si="26"/>
        <v>48506000</v>
      </c>
      <c r="Q58" s="45">
        <f t="shared" si="26"/>
        <v>35934001</v>
      </c>
      <c r="R58" s="20">
        <f t="shared" si="14"/>
        <v>-32.235607008760951</v>
      </c>
      <c r="S58" s="21">
        <f t="shared" si="15"/>
        <v>460.56488986920937</v>
      </c>
      <c r="T58" s="20">
        <f t="shared" si="16"/>
        <v>89.75279401968767</v>
      </c>
      <c r="U58" s="22">
        <f t="shared" si="17"/>
        <v>66.490269040041454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47044000</v>
      </c>
      <c r="C62" s="55">
        <f t="shared" si="30"/>
        <v>7000000</v>
      </c>
      <c r="D62" s="55">
        <f t="shared" si="30"/>
        <v>0</v>
      </c>
      <c r="E62" s="55">
        <f t="shared" si="30"/>
        <v>54044000</v>
      </c>
      <c r="F62" s="56">
        <f t="shared" si="30"/>
        <v>54044000</v>
      </c>
      <c r="G62" s="57">
        <f t="shared" si="30"/>
        <v>54044000</v>
      </c>
      <c r="H62" s="56">
        <f t="shared" si="30"/>
        <v>8009000</v>
      </c>
      <c r="I62" s="57">
        <f t="shared" si="30"/>
        <v>0</v>
      </c>
      <c r="J62" s="56">
        <f t="shared" si="30"/>
        <v>19050000</v>
      </c>
      <c r="K62" s="57">
        <f t="shared" si="30"/>
        <v>7429688</v>
      </c>
      <c r="L62" s="56">
        <f t="shared" si="30"/>
        <v>12784000</v>
      </c>
      <c r="M62" s="58">
        <f t="shared" si="30"/>
        <v>4315142</v>
      </c>
      <c r="N62" s="56">
        <f t="shared" si="30"/>
        <v>8663000</v>
      </c>
      <c r="O62" s="57">
        <f t="shared" si="30"/>
        <v>24189171</v>
      </c>
      <c r="P62" s="56">
        <f t="shared" si="30"/>
        <v>48506000</v>
      </c>
      <c r="Q62" s="57">
        <f t="shared" si="30"/>
        <v>35934001</v>
      </c>
      <c r="R62" s="38">
        <f t="shared" si="14"/>
        <v>-32.235607008760951</v>
      </c>
      <c r="S62" s="39">
        <f t="shared" si="15"/>
        <v>460.56488986920937</v>
      </c>
      <c r="T62" s="38">
        <f t="shared" si="16"/>
        <v>89.75279401968767</v>
      </c>
      <c r="U62" s="39">
        <f t="shared" si="17"/>
        <v>66.490269040041454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33197000</v>
      </c>
      <c r="C8" s="40">
        <f t="shared" si="0"/>
        <v>8000000</v>
      </c>
      <c r="D8" s="40">
        <f t="shared" si="0"/>
        <v>0</v>
      </c>
      <c r="E8" s="40">
        <f t="shared" si="0"/>
        <v>41197000</v>
      </c>
      <c r="F8" s="41">
        <f t="shared" si="0"/>
        <v>41197000</v>
      </c>
      <c r="G8" s="42">
        <f t="shared" si="0"/>
        <v>41197000</v>
      </c>
      <c r="H8" s="41">
        <f t="shared" si="0"/>
        <v>9015000</v>
      </c>
      <c r="I8" s="42">
        <f t="shared" si="0"/>
        <v>13044164</v>
      </c>
      <c r="J8" s="41">
        <f t="shared" si="0"/>
        <v>13356000</v>
      </c>
      <c r="K8" s="42">
        <f t="shared" si="0"/>
        <v>6701106</v>
      </c>
      <c r="L8" s="41">
        <f t="shared" si="0"/>
        <v>711000</v>
      </c>
      <c r="M8" s="42">
        <f t="shared" si="0"/>
        <v>517150</v>
      </c>
      <c r="N8" s="41">
        <f t="shared" si="0"/>
        <v>10079000</v>
      </c>
      <c r="O8" s="42">
        <f t="shared" si="0"/>
        <v>8853582</v>
      </c>
      <c r="P8" s="41">
        <f t="shared" si="0"/>
        <v>33161000</v>
      </c>
      <c r="Q8" s="42">
        <f t="shared" si="0"/>
        <v>29116002</v>
      </c>
      <c r="R8" s="16">
        <f>IF(($L8       =0),0,((($N8       -$L8       )/$L8       )*100))</f>
        <v>1317.5808720112518</v>
      </c>
      <c r="S8" s="17">
        <f>IF(($M8       =0),0,((($O8       -$M8       )/$M8       )*100))</f>
        <v>1611.9949724451321</v>
      </c>
      <c r="T8" s="16">
        <f>IF(($E8       =0),0,(($P8       /$E8       )*100))</f>
        <v>80.493725271257617</v>
      </c>
      <c r="U8" s="18">
        <f>IF(($E8       =0),0,(($Q8       /$E8       )*100))</f>
        <v>70.675054008787058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30246000</v>
      </c>
      <c r="C9" s="43">
        <f t="shared" si="2"/>
        <v>8000000</v>
      </c>
      <c r="D9" s="43">
        <f t="shared" si="2"/>
        <v>0</v>
      </c>
      <c r="E9" s="43">
        <f t="shared" si="2"/>
        <v>38246000</v>
      </c>
      <c r="F9" s="44">
        <f t="shared" si="2"/>
        <v>38246000</v>
      </c>
      <c r="G9" s="45">
        <f t="shared" si="2"/>
        <v>38246000</v>
      </c>
      <c r="H9" s="44">
        <f t="shared" si="2"/>
        <v>8604000</v>
      </c>
      <c r="I9" s="45">
        <f t="shared" si="2"/>
        <v>12764211</v>
      </c>
      <c r="J9" s="44">
        <f t="shared" si="2"/>
        <v>12519000</v>
      </c>
      <c r="K9" s="45">
        <f t="shared" si="2"/>
        <v>6452399</v>
      </c>
      <c r="L9" s="44">
        <f t="shared" si="2"/>
        <v>0</v>
      </c>
      <c r="M9" s="45">
        <f t="shared" si="2"/>
        <v>114598</v>
      </c>
      <c r="N9" s="44">
        <f t="shared" si="2"/>
        <v>9088000</v>
      </c>
      <c r="O9" s="45">
        <f t="shared" si="2"/>
        <v>7934794</v>
      </c>
      <c r="P9" s="44">
        <f t="shared" si="2"/>
        <v>30211000</v>
      </c>
      <c r="Q9" s="45">
        <f t="shared" si="2"/>
        <v>27266002</v>
      </c>
      <c r="R9" s="20">
        <f>IF(($L9       =0),0,((($N9       -$L9       )/$L9       )*100))</f>
        <v>0</v>
      </c>
      <c r="S9" s="21">
        <f>IF(($M9       =0),0,((($O9       -$M9       )/$M9       )*100))</f>
        <v>6824.0248520916593</v>
      </c>
      <c r="T9" s="20">
        <f>IF(($E9       =0),0,(($P9       /$E9       )*100))</f>
        <v>78.991267060607655</v>
      </c>
      <c r="U9" s="22">
        <f>IF(($E9       =0),0,(($Q9       /$E9       )*100))</f>
        <v>71.291120640066936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19266000</v>
      </c>
      <c r="C10" s="46">
        <v>8000000</v>
      </c>
      <c r="D10" s="46"/>
      <c r="E10" s="46">
        <f t="shared" ref="E10:E41" si="4">$B10      +$C10      +$D10</f>
        <v>27266000</v>
      </c>
      <c r="F10" s="47">
        <v>27266000</v>
      </c>
      <c r="G10" s="48">
        <v>27266000</v>
      </c>
      <c r="H10" s="47">
        <v>8604000</v>
      </c>
      <c r="I10" s="48">
        <v>12764211</v>
      </c>
      <c r="J10" s="47">
        <v>10067000</v>
      </c>
      <c r="K10" s="48">
        <v>6452399</v>
      </c>
      <c r="L10" s="47"/>
      <c r="M10" s="48">
        <v>114598</v>
      </c>
      <c r="N10" s="47">
        <v>8595000</v>
      </c>
      <c r="O10" s="48">
        <v>7934794</v>
      </c>
      <c r="P10" s="47">
        <f t="shared" ref="P10:P41" si="5">$H10      +$J10      +$L10      +$N10</f>
        <v>27266000</v>
      </c>
      <c r="Q10" s="48">
        <f t="shared" ref="Q10:Q41" si="6">$I10      +$K10      +$M10      +$O10</f>
        <v>27266002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6824.0248520916593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100.00000733514267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10980000</v>
      </c>
      <c r="C13" s="46"/>
      <c r="D13" s="46"/>
      <c r="E13" s="46">
        <f t="shared" si="4"/>
        <v>10980000</v>
      </c>
      <c r="F13" s="47">
        <v>10980000</v>
      </c>
      <c r="G13" s="48">
        <v>10980000</v>
      </c>
      <c r="H13" s="47"/>
      <c r="I13" s="48"/>
      <c r="J13" s="47">
        <v>2452000</v>
      </c>
      <c r="K13" s="48"/>
      <c r="L13" s="47"/>
      <c r="M13" s="48"/>
      <c r="N13" s="47">
        <v>493000</v>
      </c>
      <c r="O13" s="48"/>
      <c r="P13" s="47">
        <f t="shared" si="5"/>
        <v>2945000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26.821493624772312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2951000</v>
      </c>
      <c r="C27" s="43">
        <f t="shared" si="11"/>
        <v>0</v>
      </c>
      <c r="D27" s="43">
        <f t="shared" si="11"/>
        <v>0</v>
      </c>
      <c r="E27" s="43">
        <f t="shared" si="11"/>
        <v>2951000</v>
      </c>
      <c r="F27" s="44">
        <f t="shared" si="11"/>
        <v>2951000</v>
      </c>
      <c r="G27" s="45">
        <f t="shared" si="11"/>
        <v>2951000</v>
      </c>
      <c r="H27" s="44">
        <f t="shared" si="11"/>
        <v>411000</v>
      </c>
      <c r="I27" s="45">
        <f t="shared" si="11"/>
        <v>279953</v>
      </c>
      <c r="J27" s="44">
        <f t="shared" si="11"/>
        <v>837000</v>
      </c>
      <c r="K27" s="45">
        <f t="shared" si="11"/>
        <v>248707</v>
      </c>
      <c r="L27" s="44">
        <f t="shared" si="11"/>
        <v>711000</v>
      </c>
      <c r="M27" s="45">
        <f t="shared" si="11"/>
        <v>402552</v>
      </c>
      <c r="N27" s="44">
        <f t="shared" si="11"/>
        <v>991000</v>
      </c>
      <c r="O27" s="45">
        <f t="shared" si="11"/>
        <v>918788</v>
      </c>
      <c r="P27" s="44">
        <f t="shared" si="11"/>
        <v>2950000</v>
      </c>
      <c r="Q27" s="45">
        <f t="shared" si="11"/>
        <v>1850000</v>
      </c>
      <c r="R27" s="20">
        <f t="shared" si="7"/>
        <v>39.381153305203938</v>
      </c>
      <c r="S27" s="21">
        <f t="shared" si="8"/>
        <v>128.24082354577791</v>
      </c>
      <c r="T27" s="20">
        <f t="shared" si="9"/>
        <v>99.966113181972219</v>
      </c>
      <c r="U27" s="22">
        <f t="shared" si="10"/>
        <v>62.690613351406299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280000</v>
      </c>
      <c r="I30" s="48">
        <v>279953</v>
      </c>
      <c r="J30" s="47">
        <v>248000</v>
      </c>
      <c r="K30" s="48">
        <v>248707</v>
      </c>
      <c r="L30" s="47">
        <v>403000</v>
      </c>
      <c r="M30" s="48">
        <v>402552</v>
      </c>
      <c r="N30" s="47">
        <v>918000</v>
      </c>
      <c r="O30" s="48">
        <v>918788</v>
      </c>
      <c r="P30" s="47">
        <f t="shared" si="5"/>
        <v>1849000</v>
      </c>
      <c r="Q30" s="48">
        <f t="shared" si="6"/>
        <v>1850000</v>
      </c>
      <c r="R30" s="24">
        <f t="shared" si="7"/>
        <v>127.79156327543424</v>
      </c>
      <c r="S30" s="25">
        <f t="shared" si="8"/>
        <v>128.24082354577791</v>
      </c>
      <c r="T30" s="24">
        <f t="shared" si="9"/>
        <v>99.945945945945951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1101000</v>
      </c>
      <c r="C32" s="46"/>
      <c r="D32" s="46"/>
      <c r="E32" s="46">
        <f t="shared" si="4"/>
        <v>1101000</v>
      </c>
      <c r="F32" s="47">
        <v>1101000</v>
      </c>
      <c r="G32" s="48">
        <v>1101000</v>
      </c>
      <c r="H32" s="47">
        <v>131000</v>
      </c>
      <c r="I32" s="48"/>
      <c r="J32" s="47">
        <v>589000</v>
      </c>
      <c r="K32" s="48"/>
      <c r="L32" s="47">
        <v>308000</v>
      </c>
      <c r="M32" s="48"/>
      <c r="N32" s="47">
        <v>73000</v>
      </c>
      <c r="O32" s="48"/>
      <c r="P32" s="47">
        <f t="shared" si="5"/>
        <v>1101000</v>
      </c>
      <c r="Q32" s="48">
        <f t="shared" si="6"/>
        <v>0</v>
      </c>
      <c r="R32" s="24">
        <f t="shared" si="7"/>
        <v>-76.298701298701303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33197000</v>
      </c>
      <c r="C58" s="43">
        <f t="shared" si="26"/>
        <v>8000000</v>
      </c>
      <c r="D58" s="43">
        <f t="shared" si="26"/>
        <v>0</v>
      </c>
      <c r="E58" s="43">
        <f t="shared" si="26"/>
        <v>41197000</v>
      </c>
      <c r="F58" s="44">
        <f t="shared" si="26"/>
        <v>41197000</v>
      </c>
      <c r="G58" s="45">
        <f t="shared" si="26"/>
        <v>41197000</v>
      </c>
      <c r="H58" s="44">
        <f t="shared" si="26"/>
        <v>9015000</v>
      </c>
      <c r="I58" s="45">
        <f t="shared" si="26"/>
        <v>13044164</v>
      </c>
      <c r="J58" s="44">
        <f t="shared" si="26"/>
        <v>13356000</v>
      </c>
      <c r="K58" s="45">
        <f t="shared" si="26"/>
        <v>6701106</v>
      </c>
      <c r="L58" s="44">
        <f t="shared" si="26"/>
        <v>711000</v>
      </c>
      <c r="M58" s="45">
        <f t="shared" si="26"/>
        <v>517150</v>
      </c>
      <c r="N58" s="44">
        <f t="shared" si="26"/>
        <v>10079000</v>
      </c>
      <c r="O58" s="45">
        <f t="shared" si="26"/>
        <v>8853582</v>
      </c>
      <c r="P58" s="44">
        <f t="shared" si="26"/>
        <v>33161000</v>
      </c>
      <c r="Q58" s="45">
        <f t="shared" si="26"/>
        <v>29116002</v>
      </c>
      <c r="R58" s="20">
        <f t="shared" si="14"/>
        <v>1317.5808720112518</v>
      </c>
      <c r="S58" s="21">
        <f t="shared" si="15"/>
        <v>1611.9949724451321</v>
      </c>
      <c r="T58" s="20">
        <f t="shared" si="16"/>
        <v>80.493725271257617</v>
      </c>
      <c r="U58" s="22">
        <f t="shared" si="17"/>
        <v>70.675054008787058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33197000</v>
      </c>
      <c r="C62" s="55">
        <f t="shared" si="30"/>
        <v>8000000</v>
      </c>
      <c r="D62" s="55">
        <f t="shared" si="30"/>
        <v>0</v>
      </c>
      <c r="E62" s="55">
        <f t="shared" si="30"/>
        <v>41197000</v>
      </c>
      <c r="F62" s="56">
        <f t="shared" si="30"/>
        <v>41197000</v>
      </c>
      <c r="G62" s="57">
        <f t="shared" si="30"/>
        <v>41197000</v>
      </c>
      <c r="H62" s="56">
        <f t="shared" si="30"/>
        <v>9015000</v>
      </c>
      <c r="I62" s="57">
        <f t="shared" si="30"/>
        <v>13044164</v>
      </c>
      <c r="J62" s="56">
        <f t="shared" si="30"/>
        <v>13356000</v>
      </c>
      <c r="K62" s="57">
        <f t="shared" si="30"/>
        <v>6701106</v>
      </c>
      <c r="L62" s="56">
        <f t="shared" si="30"/>
        <v>711000</v>
      </c>
      <c r="M62" s="58">
        <f t="shared" si="30"/>
        <v>517150</v>
      </c>
      <c r="N62" s="56">
        <f t="shared" si="30"/>
        <v>10079000</v>
      </c>
      <c r="O62" s="57">
        <f t="shared" si="30"/>
        <v>8853582</v>
      </c>
      <c r="P62" s="56">
        <f t="shared" si="30"/>
        <v>33161000</v>
      </c>
      <c r="Q62" s="57">
        <f t="shared" si="30"/>
        <v>29116002</v>
      </c>
      <c r="R62" s="38">
        <f t="shared" si="14"/>
        <v>1317.5808720112518</v>
      </c>
      <c r="S62" s="39">
        <f t="shared" si="15"/>
        <v>1611.9949724451321</v>
      </c>
      <c r="T62" s="38">
        <f t="shared" si="16"/>
        <v>80.493725271257617</v>
      </c>
      <c r="U62" s="39">
        <f t="shared" si="17"/>
        <v>70.675054008787058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47497000</v>
      </c>
      <c r="C8" s="40">
        <f t="shared" si="0"/>
        <v>600000</v>
      </c>
      <c r="D8" s="40">
        <f t="shared" si="0"/>
        <v>0</v>
      </c>
      <c r="E8" s="40">
        <f t="shared" si="0"/>
        <v>48097000</v>
      </c>
      <c r="F8" s="41">
        <f t="shared" si="0"/>
        <v>48097000</v>
      </c>
      <c r="G8" s="42">
        <f t="shared" si="0"/>
        <v>48097000</v>
      </c>
      <c r="H8" s="41">
        <f t="shared" si="0"/>
        <v>14015000</v>
      </c>
      <c r="I8" s="42">
        <f t="shared" si="0"/>
        <v>12135562</v>
      </c>
      <c r="J8" s="41">
        <f t="shared" si="0"/>
        <v>13008000</v>
      </c>
      <c r="K8" s="42">
        <f t="shared" si="0"/>
        <v>12103548</v>
      </c>
      <c r="L8" s="41">
        <f t="shared" si="0"/>
        <v>13849000</v>
      </c>
      <c r="M8" s="42">
        <f t="shared" si="0"/>
        <v>10936115</v>
      </c>
      <c r="N8" s="41">
        <f t="shared" si="0"/>
        <v>7225000</v>
      </c>
      <c r="O8" s="42">
        <f t="shared" si="0"/>
        <v>12921774</v>
      </c>
      <c r="P8" s="41">
        <f t="shared" si="0"/>
        <v>48097000</v>
      </c>
      <c r="Q8" s="42">
        <f t="shared" si="0"/>
        <v>48096999</v>
      </c>
      <c r="R8" s="16">
        <f>IF(($L8       =0),0,((($N8       -$L8       )/$L8       )*100))</f>
        <v>-47.830168243194457</v>
      </c>
      <c r="S8" s="17">
        <f>IF(($M8       =0),0,((($O8       -$M8       )/$M8       )*100))</f>
        <v>18.156895753199375</v>
      </c>
      <c r="T8" s="16">
        <f>IF(($E8       =0),0,(($P8       /$E8       )*100))</f>
        <v>100</v>
      </c>
      <c r="U8" s="18">
        <f>IF(($E8       =0),0,(($Q8       /$E8       )*100))</f>
        <v>99.999997920868239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43134000</v>
      </c>
      <c r="C9" s="43">
        <f t="shared" si="2"/>
        <v>600000</v>
      </c>
      <c r="D9" s="43">
        <f t="shared" si="2"/>
        <v>0</v>
      </c>
      <c r="E9" s="43">
        <f t="shared" si="2"/>
        <v>43734000</v>
      </c>
      <c r="F9" s="44">
        <f t="shared" si="2"/>
        <v>43734000</v>
      </c>
      <c r="G9" s="45">
        <f t="shared" si="2"/>
        <v>43734000</v>
      </c>
      <c r="H9" s="44">
        <f t="shared" si="2"/>
        <v>11993000</v>
      </c>
      <c r="I9" s="45">
        <f t="shared" si="2"/>
        <v>9425009</v>
      </c>
      <c r="J9" s="44">
        <f t="shared" si="2"/>
        <v>11685000</v>
      </c>
      <c r="K9" s="45">
        <f t="shared" si="2"/>
        <v>11366569</v>
      </c>
      <c r="L9" s="44">
        <f t="shared" si="2"/>
        <v>13145000</v>
      </c>
      <c r="M9" s="45">
        <f t="shared" si="2"/>
        <v>10283984</v>
      </c>
      <c r="N9" s="44">
        <f t="shared" si="2"/>
        <v>6911000</v>
      </c>
      <c r="O9" s="45">
        <f t="shared" si="2"/>
        <v>12658438</v>
      </c>
      <c r="P9" s="44">
        <f t="shared" si="2"/>
        <v>43734000</v>
      </c>
      <c r="Q9" s="45">
        <f t="shared" si="2"/>
        <v>43734000</v>
      </c>
      <c r="R9" s="20">
        <f>IF(($L9       =0),0,((($N9       -$L9       )/$L9       )*100))</f>
        <v>-47.424876378851273</v>
      </c>
      <c r="S9" s="21">
        <f>IF(($M9       =0),0,((($O9       -$M9       )/$M9       )*100))</f>
        <v>23.088853502689229</v>
      </c>
      <c r="T9" s="20">
        <f>IF(($E9       =0),0,(($P9       /$E9       )*100))</f>
        <v>100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29734000</v>
      </c>
      <c r="C10" s="46">
        <v>8000000</v>
      </c>
      <c r="D10" s="46"/>
      <c r="E10" s="46">
        <f t="shared" ref="E10:E41" si="4">$B10      +$C10      +$D10</f>
        <v>37734000</v>
      </c>
      <c r="F10" s="47">
        <v>37734000</v>
      </c>
      <c r="G10" s="48">
        <v>37734000</v>
      </c>
      <c r="H10" s="47">
        <v>11993000</v>
      </c>
      <c r="I10" s="48">
        <v>9425009</v>
      </c>
      <c r="J10" s="47">
        <v>11685000</v>
      </c>
      <c r="K10" s="48">
        <v>7107187</v>
      </c>
      <c r="L10" s="47">
        <v>7145000</v>
      </c>
      <c r="M10" s="48">
        <v>8544295</v>
      </c>
      <c r="N10" s="47">
        <v>6911000</v>
      </c>
      <c r="O10" s="48">
        <v>12657509</v>
      </c>
      <c r="P10" s="47">
        <f t="shared" ref="P10:P41" si="5">$H10      +$J10      +$L10      +$N10</f>
        <v>37734000</v>
      </c>
      <c r="Q10" s="48">
        <f t="shared" ref="Q10:Q41" si="6">$I10      +$K10      +$M10      +$O10</f>
        <v>37734000</v>
      </c>
      <c r="R10" s="24">
        <f t="shared" ref="R10:R41" si="7">IF(($L10      =0),0,((($N10      -$L10      )/$L10      )*100))</f>
        <v>-3.2750174947515744</v>
      </c>
      <c r="S10" s="25">
        <f t="shared" ref="S10:S41" si="8">IF(($M10      =0),0,((($O10      -$M10      )/$M10      )*100))</f>
        <v>48.139887492180456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13400000</v>
      </c>
      <c r="C13" s="46">
        <v>-7400000</v>
      </c>
      <c r="D13" s="46"/>
      <c r="E13" s="46">
        <f t="shared" si="4"/>
        <v>6000000</v>
      </c>
      <c r="F13" s="47">
        <v>6000000</v>
      </c>
      <c r="G13" s="48">
        <v>6000000</v>
      </c>
      <c r="H13" s="47"/>
      <c r="I13" s="48"/>
      <c r="J13" s="47"/>
      <c r="K13" s="48">
        <v>4259382</v>
      </c>
      <c r="L13" s="47">
        <v>6000000</v>
      </c>
      <c r="M13" s="48">
        <v>1739689</v>
      </c>
      <c r="N13" s="47"/>
      <c r="O13" s="48">
        <v>929</v>
      </c>
      <c r="P13" s="47">
        <f t="shared" si="5"/>
        <v>6000000</v>
      </c>
      <c r="Q13" s="48">
        <f t="shared" si="6"/>
        <v>6000000</v>
      </c>
      <c r="R13" s="24">
        <f t="shared" si="7"/>
        <v>-100</v>
      </c>
      <c r="S13" s="25">
        <f t="shared" si="8"/>
        <v>-99.946599650857138</v>
      </c>
      <c r="T13" s="24">
        <f t="shared" si="9"/>
        <v>100</v>
      </c>
      <c r="U13" s="26">
        <f t="shared" si="10"/>
        <v>100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4363000</v>
      </c>
      <c r="C27" s="43">
        <f t="shared" si="11"/>
        <v>0</v>
      </c>
      <c r="D27" s="43">
        <f t="shared" si="11"/>
        <v>0</v>
      </c>
      <c r="E27" s="43">
        <f t="shared" si="11"/>
        <v>4363000</v>
      </c>
      <c r="F27" s="44">
        <f t="shared" si="11"/>
        <v>4363000</v>
      </c>
      <c r="G27" s="45">
        <f t="shared" si="11"/>
        <v>4363000</v>
      </c>
      <c r="H27" s="44">
        <f t="shared" si="11"/>
        <v>2022000</v>
      </c>
      <c r="I27" s="45">
        <f t="shared" si="11"/>
        <v>2710553</v>
      </c>
      <c r="J27" s="44">
        <f t="shared" si="11"/>
        <v>1323000</v>
      </c>
      <c r="K27" s="45">
        <f t="shared" si="11"/>
        <v>736979</v>
      </c>
      <c r="L27" s="44">
        <f t="shared" si="11"/>
        <v>704000</v>
      </c>
      <c r="M27" s="45">
        <f t="shared" si="11"/>
        <v>652131</v>
      </c>
      <c r="N27" s="44">
        <f t="shared" si="11"/>
        <v>314000</v>
      </c>
      <c r="O27" s="45">
        <f t="shared" si="11"/>
        <v>263336</v>
      </c>
      <c r="P27" s="44">
        <f t="shared" si="11"/>
        <v>4363000</v>
      </c>
      <c r="Q27" s="45">
        <f t="shared" si="11"/>
        <v>4362999</v>
      </c>
      <c r="R27" s="20">
        <f t="shared" si="7"/>
        <v>-55.397727272727273</v>
      </c>
      <c r="S27" s="21">
        <f t="shared" si="8"/>
        <v>-59.619156273816152</v>
      </c>
      <c r="T27" s="20">
        <f t="shared" si="9"/>
        <v>100</v>
      </c>
      <c r="U27" s="22">
        <f t="shared" si="10"/>
        <v>99.999977079990828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542000</v>
      </c>
      <c r="I30" s="48">
        <v>608520</v>
      </c>
      <c r="J30" s="47">
        <v>290000</v>
      </c>
      <c r="K30" s="48">
        <v>326013</v>
      </c>
      <c r="L30" s="47">
        <v>704000</v>
      </c>
      <c r="M30" s="48">
        <v>652131</v>
      </c>
      <c r="N30" s="47">
        <v>314000</v>
      </c>
      <c r="O30" s="48">
        <v>263336</v>
      </c>
      <c r="P30" s="47">
        <f t="shared" si="5"/>
        <v>1850000</v>
      </c>
      <c r="Q30" s="48">
        <f t="shared" si="6"/>
        <v>1850000</v>
      </c>
      <c r="R30" s="24">
        <f t="shared" si="7"/>
        <v>-55.397727272727273</v>
      </c>
      <c r="S30" s="25">
        <f t="shared" si="8"/>
        <v>-59.619156273816152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2513000</v>
      </c>
      <c r="C32" s="46"/>
      <c r="D32" s="46"/>
      <c r="E32" s="46">
        <f t="shared" si="4"/>
        <v>2513000</v>
      </c>
      <c r="F32" s="47">
        <v>2513000</v>
      </c>
      <c r="G32" s="48">
        <v>2513000</v>
      </c>
      <c r="H32" s="47">
        <v>1480000</v>
      </c>
      <c r="I32" s="48">
        <v>2102033</v>
      </c>
      <c r="J32" s="47">
        <v>1033000</v>
      </c>
      <c r="K32" s="48">
        <v>410966</v>
      </c>
      <c r="L32" s="47"/>
      <c r="M32" s="48"/>
      <c r="N32" s="47"/>
      <c r="O32" s="48"/>
      <c r="P32" s="47">
        <f t="shared" si="5"/>
        <v>2513000</v>
      </c>
      <c r="Q32" s="48">
        <f t="shared" si="6"/>
        <v>2512999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99.999960206924001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47497000</v>
      </c>
      <c r="C58" s="43">
        <f t="shared" si="26"/>
        <v>600000</v>
      </c>
      <c r="D58" s="43">
        <f t="shared" si="26"/>
        <v>0</v>
      </c>
      <c r="E58" s="43">
        <f t="shared" si="26"/>
        <v>48097000</v>
      </c>
      <c r="F58" s="44">
        <f t="shared" si="26"/>
        <v>48097000</v>
      </c>
      <c r="G58" s="45">
        <f t="shared" si="26"/>
        <v>48097000</v>
      </c>
      <c r="H58" s="44">
        <f t="shared" si="26"/>
        <v>14015000</v>
      </c>
      <c r="I58" s="45">
        <f t="shared" si="26"/>
        <v>12135562</v>
      </c>
      <c r="J58" s="44">
        <f t="shared" si="26"/>
        <v>13008000</v>
      </c>
      <c r="K58" s="45">
        <f t="shared" si="26"/>
        <v>12103548</v>
      </c>
      <c r="L58" s="44">
        <f t="shared" si="26"/>
        <v>13849000</v>
      </c>
      <c r="M58" s="45">
        <f t="shared" si="26"/>
        <v>10936115</v>
      </c>
      <c r="N58" s="44">
        <f t="shared" si="26"/>
        <v>7225000</v>
      </c>
      <c r="O58" s="45">
        <f t="shared" si="26"/>
        <v>12921774</v>
      </c>
      <c r="P58" s="44">
        <f t="shared" si="26"/>
        <v>48097000</v>
      </c>
      <c r="Q58" s="45">
        <f t="shared" si="26"/>
        <v>48096999</v>
      </c>
      <c r="R58" s="20">
        <f t="shared" si="14"/>
        <v>-47.830168243194457</v>
      </c>
      <c r="S58" s="21">
        <f t="shared" si="15"/>
        <v>18.156895753199375</v>
      </c>
      <c r="T58" s="20">
        <f t="shared" si="16"/>
        <v>100</v>
      </c>
      <c r="U58" s="22">
        <f t="shared" si="17"/>
        <v>99.999997920868239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47497000</v>
      </c>
      <c r="C62" s="55">
        <f t="shared" si="30"/>
        <v>600000</v>
      </c>
      <c r="D62" s="55">
        <f t="shared" si="30"/>
        <v>0</v>
      </c>
      <c r="E62" s="55">
        <f t="shared" si="30"/>
        <v>48097000</v>
      </c>
      <c r="F62" s="56">
        <f t="shared" si="30"/>
        <v>48097000</v>
      </c>
      <c r="G62" s="57">
        <f t="shared" si="30"/>
        <v>48097000</v>
      </c>
      <c r="H62" s="56">
        <f t="shared" si="30"/>
        <v>14015000</v>
      </c>
      <c r="I62" s="57">
        <f t="shared" si="30"/>
        <v>12135562</v>
      </c>
      <c r="J62" s="56">
        <f t="shared" si="30"/>
        <v>13008000</v>
      </c>
      <c r="K62" s="57">
        <f t="shared" si="30"/>
        <v>12103548</v>
      </c>
      <c r="L62" s="56">
        <f t="shared" si="30"/>
        <v>13849000</v>
      </c>
      <c r="M62" s="58">
        <f t="shared" si="30"/>
        <v>10936115</v>
      </c>
      <c r="N62" s="56">
        <f t="shared" si="30"/>
        <v>7225000</v>
      </c>
      <c r="O62" s="57">
        <f t="shared" si="30"/>
        <v>12921774</v>
      </c>
      <c r="P62" s="56">
        <f t="shared" si="30"/>
        <v>48097000</v>
      </c>
      <c r="Q62" s="57">
        <f t="shared" si="30"/>
        <v>48096999</v>
      </c>
      <c r="R62" s="38">
        <f t="shared" si="14"/>
        <v>-47.830168243194457</v>
      </c>
      <c r="S62" s="39">
        <f t="shared" si="15"/>
        <v>18.156895753199375</v>
      </c>
      <c r="T62" s="38">
        <f t="shared" si="16"/>
        <v>100</v>
      </c>
      <c r="U62" s="39">
        <f t="shared" si="17"/>
        <v>99.999997920868239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43879000</v>
      </c>
      <c r="C8" s="40">
        <f t="shared" si="0"/>
        <v>0</v>
      </c>
      <c r="D8" s="40">
        <f t="shared" si="0"/>
        <v>0</v>
      </c>
      <c r="E8" s="40">
        <f t="shared" si="0"/>
        <v>43879000</v>
      </c>
      <c r="F8" s="41">
        <f t="shared" si="0"/>
        <v>43879000</v>
      </c>
      <c r="G8" s="42">
        <f t="shared" si="0"/>
        <v>43879000</v>
      </c>
      <c r="H8" s="41">
        <f t="shared" si="0"/>
        <v>12289000</v>
      </c>
      <c r="I8" s="42">
        <f t="shared" si="0"/>
        <v>7317216</v>
      </c>
      <c r="J8" s="41">
        <f t="shared" si="0"/>
        <v>5545000</v>
      </c>
      <c r="K8" s="42">
        <f t="shared" si="0"/>
        <v>3081667</v>
      </c>
      <c r="L8" s="41">
        <f t="shared" si="0"/>
        <v>14437000</v>
      </c>
      <c r="M8" s="42">
        <f t="shared" si="0"/>
        <v>3925470</v>
      </c>
      <c r="N8" s="41">
        <f t="shared" si="0"/>
        <v>11609000</v>
      </c>
      <c r="O8" s="42">
        <f t="shared" si="0"/>
        <v>19696667</v>
      </c>
      <c r="P8" s="41">
        <f t="shared" si="0"/>
        <v>43880000</v>
      </c>
      <c r="Q8" s="42">
        <f t="shared" si="0"/>
        <v>34021020</v>
      </c>
      <c r="R8" s="16">
        <f>IF(($L8       =0),0,((($N8       -$L8       )/$L8       )*100))</f>
        <v>-19.588557179469419</v>
      </c>
      <c r="S8" s="17">
        <f>IF(($M8       =0),0,((($O8       -$M8       )/$M8       )*100))</f>
        <v>401.76582676724058</v>
      </c>
      <c r="T8" s="16">
        <f>IF(($E8       =0),0,(($P8       /$E8       )*100))</f>
        <v>100.00227899450762</v>
      </c>
      <c r="U8" s="18">
        <f>IF(($E8       =0),0,(($Q8       /$E8       )*100))</f>
        <v>77.533717723740281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39665000</v>
      </c>
      <c r="C9" s="43">
        <f t="shared" si="2"/>
        <v>0</v>
      </c>
      <c r="D9" s="43">
        <f t="shared" si="2"/>
        <v>0</v>
      </c>
      <c r="E9" s="43">
        <f t="shared" si="2"/>
        <v>39665000</v>
      </c>
      <c r="F9" s="44">
        <f t="shared" si="2"/>
        <v>39665000</v>
      </c>
      <c r="G9" s="45">
        <f t="shared" si="2"/>
        <v>39665000</v>
      </c>
      <c r="H9" s="44">
        <f t="shared" si="2"/>
        <v>11553000</v>
      </c>
      <c r="I9" s="45">
        <f t="shared" si="2"/>
        <v>7260179</v>
      </c>
      <c r="J9" s="44">
        <f t="shared" si="2"/>
        <v>4428000</v>
      </c>
      <c r="K9" s="45">
        <f t="shared" si="2"/>
        <v>3081667</v>
      </c>
      <c r="L9" s="44">
        <f t="shared" si="2"/>
        <v>12430000</v>
      </c>
      <c r="M9" s="45">
        <f t="shared" si="2"/>
        <v>3925470</v>
      </c>
      <c r="N9" s="44">
        <f t="shared" si="2"/>
        <v>11255000</v>
      </c>
      <c r="O9" s="45">
        <f t="shared" si="2"/>
        <v>18833264</v>
      </c>
      <c r="P9" s="44">
        <f t="shared" si="2"/>
        <v>39666000</v>
      </c>
      <c r="Q9" s="45">
        <f t="shared" si="2"/>
        <v>33100580</v>
      </c>
      <c r="R9" s="20">
        <f>IF(($L9       =0),0,((($N9       -$L9       )/$L9       )*100))</f>
        <v>-9.4529364440868857</v>
      </c>
      <c r="S9" s="21">
        <f>IF(($M9       =0),0,((($O9       -$M9       )/$M9       )*100))</f>
        <v>379.77093188841081</v>
      </c>
      <c r="T9" s="20">
        <f>IF(($E9       =0),0,(($P9       /$E9       )*100))</f>
        <v>100.00252111433254</v>
      </c>
      <c r="U9" s="22">
        <f>IF(($E9       =0),0,(($Q9       /$E9       )*100))</f>
        <v>83.45034665322072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39665000</v>
      </c>
      <c r="C10" s="46"/>
      <c r="D10" s="46"/>
      <c r="E10" s="46">
        <f t="shared" ref="E10:E41" si="4">$B10      +$C10      +$D10</f>
        <v>39665000</v>
      </c>
      <c r="F10" s="47">
        <v>39665000</v>
      </c>
      <c r="G10" s="48">
        <v>39665000</v>
      </c>
      <c r="H10" s="47">
        <v>11553000</v>
      </c>
      <c r="I10" s="48">
        <v>7260179</v>
      </c>
      <c r="J10" s="47">
        <v>4428000</v>
      </c>
      <c r="K10" s="48">
        <v>3081667</v>
      </c>
      <c r="L10" s="47">
        <v>12430000</v>
      </c>
      <c r="M10" s="48">
        <v>3925470</v>
      </c>
      <c r="N10" s="47">
        <v>11255000</v>
      </c>
      <c r="O10" s="48">
        <v>18833264</v>
      </c>
      <c r="P10" s="47">
        <f t="shared" ref="P10:P41" si="5">$H10      +$J10      +$L10      +$N10</f>
        <v>39666000</v>
      </c>
      <c r="Q10" s="48">
        <f t="shared" ref="Q10:Q41" si="6">$I10      +$K10      +$M10      +$O10</f>
        <v>33100580</v>
      </c>
      <c r="R10" s="24">
        <f t="shared" ref="R10:R41" si="7">IF(($L10      =0),0,((($N10      -$L10      )/$L10      )*100))</f>
        <v>-9.4529364440868857</v>
      </c>
      <c r="S10" s="25">
        <f t="shared" ref="S10:S41" si="8">IF(($M10      =0),0,((($O10      -$M10      )/$M10      )*100))</f>
        <v>379.77093188841081</v>
      </c>
      <c r="T10" s="24">
        <f t="shared" ref="T10:T41" si="9">IF(($E10      =0),0,(($P10      /$E10      )*100))</f>
        <v>100.00252111433254</v>
      </c>
      <c r="U10" s="26">
        <f t="shared" ref="U10:U41" si="10">IF(($E10      =0),0,(($Q10      /$E10      )*100))</f>
        <v>83.45034665322072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4214000</v>
      </c>
      <c r="C27" s="43">
        <f t="shared" si="11"/>
        <v>0</v>
      </c>
      <c r="D27" s="43">
        <f t="shared" si="11"/>
        <v>0</v>
      </c>
      <c r="E27" s="43">
        <f t="shared" si="11"/>
        <v>4214000</v>
      </c>
      <c r="F27" s="44">
        <f t="shared" si="11"/>
        <v>4214000</v>
      </c>
      <c r="G27" s="45">
        <f t="shared" si="11"/>
        <v>4214000</v>
      </c>
      <c r="H27" s="44">
        <f t="shared" si="11"/>
        <v>736000</v>
      </c>
      <c r="I27" s="45">
        <f t="shared" si="11"/>
        <v>57037</v>
      </c>
      <c r="J27" s="44">
        <f t="shared" si="11"/>
        <v>1117000</v>
      </c>
      <c r="K27" s="45">
        <f t="shared" si="11"/>
        <v>0</v>
      </c>
      <c r="L27" s="44">
        <f t="shared" si="11"/>
        <v>2007000</v>
      </c>
      <c r="M27" s="45">
        <f t="shared" si="11"/>
        <v>0</v>
      </c>
      <c r="N27" s="44">
        <f t="shared" si="11"/>
        <v>354000</v>
      </c>
      <c r="O27" s="45">
        <f t="shared" si="11"/>
        <v>863403</v>
      </c>
      <c r="P27" s="44">
        <f t="shared" si="11"/>
        <v>4214000</v>
      </c>
      <c r="Q27" s="45">
        <f t="shared" si="11"/>
        <v>920440</v>
      </c>
      <c r="R27" s="20">
        <f t="shared" si="7"/>
        <v>-82.36173393124065</v>
      </c>
      <c r="S27" s="21">
        <f t="shared" si="8"/>
        <v>0</v>
      </c>
      <c r="T27" s="20">
        <f t="shared" si="9"/>
        <v>100</v>
      </c>
      <c r="U27" s="22">
        <f t="shared" si="10"/>
        <v>21.842429995253916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207000</v>
      </c>
      <c r="I30" s="48">
        <v>57037</v>
      </c>
      <c r="J30" s="47">
        <v>166000</v>
      </c>
      <c r="K30" s="48"/>
      <c r="L30" s="47">
        <v>1373000</v>
      </c>
      <c r="M30" s="48"/>
      <c r="N30" s="47">
        <v>354000</v>
      </c>
      <c r="O30" s="48">
        <v>863403</v>
      </c>
      <c r="P30" s="47">
        <f t="shared" si="5"/>
        <v>2100000</v>
      </c>
      <c r="Q30" s="48">
        <f t="shared" si="6"/>
        <v>920440</v>
      </c>
      <c r="R30" s="24">
        <f t="shared" si="7"/>
        <v>-74.217042971595049</v>
      </c>
      <c r="S30" s="25">
        <f t="shared" si="8"/>
        <v>0</v>
      </c>
      <c r="T30" s="24">
        <f t="shared" si="9"/>
        <v>100</v>
      </c>
      <c r="U30" s="26">
        <f t="shared" si="10"/>
        <v>43.83047619047619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2114000</v>
      </c>
      <c r="C32" s="46"/>
      <c r="D32" s="46"/>
      <c r="E32" s="46">
        <f t="shared" si="4"/>
        <v>2114000</v>
      </c>
      <c r="F32" s="47">
        <v>2114000</v>
      </c>
      <c r="G32" s="48">
        <v>2114000</v>
      </c>
      <c r="H32" s="47">
        <v>529000</v>
      </c>
      <c r="I32" s="48"/>
      <c r="J32" s="47">
        <v>951000</v>
      </c>
      <c r="K32" s="48"/>
      <c r="L32" s="47">
        <v>634000</v>
      </c>
      <c r="M32" s="48"/>
      <c r="N32" s="47"/>
      <c r="O32" s="48"/>
      <c r="P32" s="47">
        <f t="shared" si="5"/>
        <v>2114000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3175000</v>
      </c>
      <c r="C42" s="52">
        <f t="shared" si="13"/>
        <v>0</v>
      </c>
      <c r="D42" s="52">
        <f t="shared" si="13"/>
        <v>0</v>
      </c>
      <c r="E42" s="52">
        <f t="shared" si="13"/>
        <v>3175000</v>
      </c>
      <c r="F42" s="53">
        <f t="shared" si="13"/>
        <v>3175000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3175000</v>
      </c>
      <c r="C43" s="43">
        <f t="shared" si="19"/>
        <v>0</v>
      </c>
      <c r="D43" s="43">
        <f t="shared" si="19"/>
        <v>0</v>
      </c>
      <c r="E43" s="43">
        <f t="shared" si="19"/>
        <v>3175000</v>
      </c>
      <c r="F43" s="44">
        <f t="shared" si="19"/>
        <v>3175000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3175000</v>
      </c>
      <c r="C45" s="46"/>
      <c r="D45" s="46"/>
      <c r="E45" s="46">
        <f t="shared" si="21"/>
        <v>3175000</v>
      </c>
      <c r="F45" s="47">
        <v>3175000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47054000</v>
      </c>
      <c r="C58" s="43">
        <f t="shared" si="26"/>
        <v>0</v>
      </c>
      <c r="D58" s="43">
        <f t="shared" si="26"/>
        <v>0</v>
      </c>
      <c r="E58" s="43">
        <f t="shared" si="26"/>
        <v>47054000</v>
      </c>
      <c r="F58" s="44">
        <f t="shared" si="26"/>
        <v>47054000</v>
      </c>
      <c r="G58" s="45">
        <f t="shared" si="26"/>
        <v>43879000</v>
      </c>
      <c r="H58" s="44">
        <f t="shared" si="26"/>
        <v>12289000</v>
      </c>
      <c r="I58" s="45">
        <f t="shared" si="26"/>
        <v>7317216</v>
      </c>
      <c r="J58" s="44">
        <f t="shared" si="26"/>
        <v>5545000</v>
      </c>
      <c r="K58" s="45">
        <f t="shared" si="26"/>
        <v>3081667</v>
      </c>
      <c r="L58" s="44">
        <f t="shared" si="26"/>
        <v>14437000</v>
      </c>
      <c r="M58" s="45">
        <f t="shared" si="26"/>
        <v>3925470</v>
      </c>
      <c r="N58" s="44">
        <f t="shared" si="26"/>
        <v>11609000</v>
      </c>
      <c r="O58" s="45">
        <f t="shared" si="26"/>
        <v>19696667</v>
      </c>
      <c r="P58" s="44">
        <f t="shared" si="26"/>
        <v>43880000</v>
      </c>
      <c r="Q58" s="45">
        <f t="shared" si="26"/>
        <v>34021020</v>
      </c>
      <c r="R58" s="20">
        <f t="shared" si="14"/>
        <v>-19.588557179469419</v>
      </c>
      <c r="S58" s="21">
        <f t="shared" si="15"/>
        <v>401.76582676724058</v>
      </c>
      <c r="T58" s="20">
        <f t="shared" si="16"/>
        <v>93.254558592255705</v>
      </c>
      <c r="U58" s="22">
        <f t="shared" si="17"/>
        <v>72.302078463042463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47054000</v>
      </c>
      <c r="C62" s="55">
        <f t="shared" si="30"/>
        <v>0</v>
      </c>
      <c r="D62" s="55">
        <f t="shared" si="30"/>
        <v>0</v>
      </c>
      <c r="E62" s="55">
        <f t="shared" si="30"/>
        <v>47054000</v>
      </c>
      <c r="F62" s="56">
        <f t="shared" si="30"/>
        <v>47054000</v>
      </c>
      <c r="G62" s="57">
        <f t="shared" si="30"/>
        <v>43879000</v>
      </c>
      <c r="H62" s="56">
        <f t="shared" si="30"/>
        <v>12289000</v>
      </c>
      <c r="I62" s="57">
        <f t="shared" si="30"/>
        <v>7317216</v>
      </c>
      <c r="J62" s="56">
        <f t="shared" si="30"/>
        <v>5545000</v>
      </c>
      <c r="K62" s="57">
        <f t="shared" si="30"/>
        <v>3081667</v>
      </c>
      <c r="L62" s="56">
        <f t="shared" si="30"/>
        <v>14437000</v>
      </c>
      <c r="M62" s="58">
        <f t="shared" si="30"/>
        <v>3925470</v>
      </c>
      <c r="N62" s="56">
        <f t="shared" si="30"/>
        <v>11609000</v>
      </c>
      <c r="O62" s="57">
        <f t="shared" si="30"/>
        <v>19696667</v>
      </c>
      <c r="P62" s="56">
        <f t="shared" si="30"/>
        <v>43880000</v>
      </c>
      <c r="Q62" s="57">
        <f t="shared" si="30"/>
        <v>34021020</v>
      </c>
      <c r="R62" s="38">
        <f t="shared" si="14"/>
        <v>-19.588557179469419</v>
      </c>
      <c r="S62" s="39">
        <f t="shared" si="15"/>
        <v>401.76582676724058</v>
      </c>
      <c r="T62" s="38">
        <f t="shared" si="16"/>
        <v>93.254558592255705</v>
      </c>
      <c r="U62" s="39">
        <f t="shared" si="17"/>
        <v>72.302078463042463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123791000</v>
      </c>
      <c r="C8" s="40">
        <f t="shared" si="0"/>
        <v>5000000</v>
      </c>
      <c r="D8" s="40">
        <f t="shared" si="0"/>
        <v>0</v>
      </c>
      <c r="E8" s="40">
        <f t="shared" si="0"/>
        <v>128791000</v>
      </c>
      <c r="F8" s="41">
        <f t="shared" si="0"/>
        <v>128791000</v>
      </c>
      <c r="G8" s="42">
        <f t="shared" si="0"/>
        <v>128791000</v>
      </c>
      <c r="H8" s="41">
        <f t="shared" si="0"/>
        <v>7065000</v>
      </c>
      <c r="I8" s="42">
        <f t="shared" si="0"/>
        <v>4543411</v>
      </c>
      <c r="J8" s="41">
        <f t="shared" si="0"/>
        <v>47389000</v>
      </c>
      <c r="K8" s="42">
        <f t="shared" si="0"/>
        <v>43149572</v>
      </c>
      <c r="L8" s="41">
        <f t="shared" si="0"/>
        <v>29007000</v>
      </c>
      <c r="M8" s="42">
        <f t="shared" si="0"/>
        <v>33957621</v>
      </c>
      <c r="N8" s="41">
        <f t="shared" si="0"/>
        <v>33956000</v>
      </c>
      <c r="O8" s="42">
        <f t="shared" si="0"/>
        <v>38274717</v>
      </c>
      <c r="P8" s="41">
        <f t="shared" si="0"/>
        <v>117417000</v>
      </c>
      <c r="Q8" s="42">
        <f t="shared" si="0"/>
        <v>119925321</v>
      </c>
      <c r="R8" s="16">
        <f>IF(($L8       =0),0,((($N8       -$L8       )/$L8       )*100))</f>
        <v>17.06139897266177</v>
      </c>
      <c r="S8" s="17">
        <f>IF(($M8       =0),0,((($O8       -$M8       )/$M8       )*100))</f>
        <v>12.713187416751015</v>
      </c>
      <c r="T8" s="16">
        <f>IF(($E8       =0),0,(($P8       /$E8       )*100))</f>
        <v>91.168637560077954</v>
      </c>
      <c r="U8" s="18">
        <f>IF(($E8       =0),0,(($Q8       /$E8       )*100))</f>
        <v>93.116227842007589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82261000</v>
      </c>
      <c r="C9" s="43">
        <f t="shared" si="2"/>
        <v>5000000</v>
      </c>
      <c r="D9" s="43">
        <f t="shared" si="2"/>
        <v>0</v>
      </c>
      <c r="E9" s="43">
        <f t="shared" si="2"/>
        <v>87261000</v>
      </c>
      <c r="F9" s="44">
        <f t="shared" si="2"/>
        <v>87261000</v>
      </c>
      <c r="G9" s="45">
        <f t="shared" si="2"/>
        <v>87261000</v>
      </c>
      <c r="H9" s="44">
        <f t="shared" si="2"/>
        <v>5352000</v>
      </c>
      <c r="I9" s="45">
        <f t="shared" si="2"/>
        <v>2257178</v>
      </c>
      <c r="J9" s="44">
        <f t="shared" si="2"/>
        <v>33895000</v>
      </c>
      <c r="K9" s="45">
        <f t="shared" si="2"/>
        <v>32397252</v>
      </c>
      <c r="L9" s="44">
        <f t="shared" si="2"/>
        <v>9296000</v>
      </c>
      <c r="M9" s="45">
        <f t="shared" si="2"/>
        <v>12365514</v>
      </c>
      <c r="N9" s="44">
        <f t="shared" si="2"/>
        <v>28857000</v>
      </c>
      <c r="O9" s="45">
        <f t="shared" si="2"/>
        <v>33277373</v>
      </c>
      <c r="P9" s="44">
        <f t="shared" si="2"/>
        <v>77400000</v>
      </c>
      <c r="Q9" s="45">
        <f t="shared" si="2"/>
        <v>80297317</v>
      </c>
      <c r="R9" s="20">
        <f>IF(($L9       =0),0,((($N9       -$L9       )/$L9       )*100))</f>
        <v>210.42383820998279</v>
      </c>
      <c r="S9" s="21">
        <f>IF(($M9       =0),0,((($O9       -$M9       )/$M9       )*100))</f>
        <v>169.11435303053315</v>
      </c>
      <c r="T9" s="20">
        <f>IF(($E9       =0),0,(($P9       /$E9       )*100))</f>
        <v>88.699418984426032</v>
      </c>
      <c r="U9" s="22">
        <f>IF(($E9       =0),0,(($Q9       /$E9       )*100))</f>
        <v>92.019707544034574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65161000</v>
      </c>
      <c r="C10" s="46">
        <v>5000000</v>
      </c>
      <c r="D10" s="46"/>
      <c r="E10" s="46">
        <f t="shared" ref="E10:E41" si="4">$B10      +$C10      +$D10</f>
        <v>70161000</v>
      </c>
      <c r="F10" s="47">
        <v>70161000</v>
      </c>
      <c r="G10" s="48">
        <v>70161000</v>
      </c>
      <c r="H10" s="47">
        <v>5352000</v>
      </c>
      <c r="I10" s="48">
        <v>1738669</v>
      </c>
      <c r="J10" s="47">
        <v>33895000</v>
      </c>
      <c r="K10" s="48">
        <v>28602623</v>
      </c>
      <c r="L10" s="47">
        <v>8599000</v>
      </c>
      <c r="M10" s="48">
        <v>7040771</v>
      </c>
      <c r="N10" s="47">
        <v>22314000</v>
      </c>
      <c r="O10" s="48">
        <v>27440214</v>
      </c>
      <c r="P10" s="47">
        <f t="shared" ref="P10:P41" si="5">$H10      +$J10      +$L10      +$N10</f>
        <v>70160000</v>
      </c>
      <c r="Q10" s="48">
        <f t="shared" ref="Q10:Q41" si="6">$I10      +$K10      +$M10      +$O10</f>
        <v>64822277</v>
      </c>
      <c r="R10" s="24">
        <f t="shared" ref="R10:R41" si="7">IF(($L10      =0),0,((($N10      -$L10      )/$L10      )*100))</f>
        <v>159.49529015001744</v>
      </c>
      <c r="S10" s="25">
        <f t="shared" ref="S10:S41" si="8">IF(($M10      =0),0,((($O10      -$M10      )/$M10      )*100))</f>
        <v>289.73308462951002</v>
      </c>
      <c r="T10" s="24">
        <f t="shared" ref="T10:T41" si="9">IF(($E10      =0),0,(($P10      /$E10      )*100))</f>
        <v>99.998574706745913</v>
      </c>
      <c r="U10" s="26">
        <f t="shared" ref="U10:U41" si="10">IF(($E10      =0),0,(($Q10      /$E10      )*100))</f>
        <v>92.390754122660738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17100000</v>
      </c>
      <c r="C13" s="46"/>
      <c r="D13" s="46"/>
      <c r="E13" s="46">
        <f t="shared" si="4"/>
        <v>17100000</v>
      </c>
      <c r="F13" s="47">
        <v>17100000</v>
      </c>
      <c r="G13" s="48">
        <v>17100000</v>
      </c>
      <c r="H13" s="47"/>
      <c r="I13" s="48">
        <v>518509</v>
      </c>
      <c r="J13" s="47"/>
      <c r="K13" s="48">
        <v>3794629</v>
      </c>
      <c r="L13" s="47">
        <v>697000</v>
      </c>
      <c r="M13" s="48">
        <v>5324743</v>
      </c>
      <c r="N13" s="47">
        <v>6543000</v>
      </c>
      <c r="O13" s="48">
        <v>5837159</v>
      </c>
      <c r="P13" s="47">
        <f t="shared" si="5"/>
        <v>7240000</v>
      </c>
      <c r="Q13" s="48">
        <f t="shared" si="6"/>
        <v>15475040</v>
      </c>
      <c r="R13" s="24">
        <f t="shared" si="7"/>
        <v>838.73744619799129</v>
      </c>
      <c r="S13" s="25">
        <f t="shared" si="8"/>
        <v>9.6233001292268945</v>
      </c>
      <c r="T13" s="24">
        <f t="shared" si="9"/>
        <v>42.33918128654971</v>
      </c>
      <c r="U13" s="26">
        <f t="shared" si="10"/>
        <v>90.49730994152047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41530000</v>
      </c>
      <c r="C27" s="43">
        <f t="shared" si="11"/>
        <v>0</v>
      </c>
      <c r="D27" s="43">
        <f t="shared" si="11"/>
        <v>0</v>
      </c>
      <c r="E27" s="43">
        <f t="shared" si="11"/>
        <v>41530000</v>
      </c>
      <c r="F27" s="44">
        <f t="shared" si="11"/>
        <v>41530000</v>
      </c>
      <c r="G27" s="45">
        <f t="shared" si="11"/>
        <v>41530000</v>
      </c>
      <c r="H27" s="44">
        <f t="shared" si="11"/>
        <v>1713000</v>
      </c>
      <c r="I27" s="45">
        <f t="shared" si="11"/>
        <v>2286233</v>
      </c>
      <c r="J27" s="44">
        <f t="shared" si="11"/>
        <v>13494000</v>
      </c>
      <c r="K27" s="45">
        <f t="shared" si="11"/>
        <v>10752320</v>
      </c>
      <c r="L27" s="44">
        <f t="shared" si="11"/>
        <v>19711000</v>
      </c>
      <c r="M27" s="45">
        <f t="shared" si="11"/>
        <v>21592107</v>
      </c>
      <c r="N27" s="44">
        <f t="shared" si="11"/>
        <v>5099000</v>
      </c>
      <c r="O27" s="45">
        <f t="shared" si="11"/>
        <v>4997344</v>
      </c>
      <c r="P27" s="44">
        <f t="shared" si="11"/>
        <v>40017000</v>
      </c>
      <c r="Q27" s="45">
        <f t="shared" si="11"/>
        <v>39628004</v>
      </c>
      <c r="R27" s="20">
        <f t="shared" si="7"/>
        <v>-74.131195779006646</v>
      </c>
      <c r="S27" s="21">
        <f t="shared" si="8"/>
        <v>-76.855690831839624</v>
      </c>
      <c r="T27" s="20">
        <f t="shared" si="9"/>
        <v>96.356850469540092</v>
      </c>
      <c r="U27" s="22">
        <f t="shared" si="10"/>
        <v>95.420187816036588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209000</v>
      </c>
      <c r="I30" s="48">
        <v>161264</v>
      </c>
      <c r="J30" s="47">
        <v>258000</v>
      </c>
      <c r="K30" s="48">
        <v>331520</v>
      </c>
      <c r="L30" s="47">
        <v>367000</v>
      </c>
      <c r="M30" s="48">
        <v>340591</v>
      </c>
      <c r="N30" s="47">
        <v>1116000</v>
      </c>
      <c r="O30" s="48">
        <v>799074</v>
      </c>
      <c r="P30" s="47">
        <f t="shared" si="5"/>
        <v>1950000</v>
      </c>
      <c r="Q30" s="48">
        <f t="shared" si="6"/>
        <v>1632449</v>
      </c>
      <c r="R30" s="24">
        <f t="shared" si="7"/>
        <v>204.08719346049048</v>
      </c>
      <c r="S30" s="25">
        <f t="shared" si="8"/>
        <v>134.61395045670614</v>
      </c>
      <c r="T30" s="24">
        <f t="shared" si="9"/>
        <v>100</v>
      </c>
      <c r="U30" s="26">
        <f t="shared" si="10"/>
        <v>83.715333333333334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4143000</v>
      </c>
      <c r="C32" s="46"/>
      <c r="D32" s="46"/>
      <c r="E32" s="46">
        <f t="shared" si="4"/>
        <v>4143000</v>
      </c>
      <c r="F32" s="47">
        <v>4143000</v>
      </c>
      <c r="G32" s="48">
        <v>4143000</v>
      </c>
      <c r="H32" s="47">
        <v>781000</v>
      </c>
      <c r="I32" s="48">
        <v>1667536</v>
      </c>
      <c r="J32" s="47">
        <v>1173000</v>
      </c>
      <c r="K32" s="48">
        <v>1485559</v>
      </c>
      <c r="L32" s="47">
        <v>1238000</v>
      </c>
      <c r="M32" s="48">
        <v>587769</v>
      </c>
      <c r="N32" s="47">
        <v>950000</v>
      </c>
      <c r="O32" s="48">
        <v>369070</v>
      </c>
      <c r="P32" s="47">
        <f t="shared" si="5"/>
        <v>4142000</v>
      </c>
      <c r="Q32" s="48">
        <f t="shared" si="6"/>
        <v>4109934</v>
      </c>
      <c r="R32" s="24">
        <f t="shared" si="7"/>
        <v>-23.263327948303715</v>
      </c>
      <c r="S32" s="25">
        <f t="shared" si="8"/>
        <v>-37.208325039258625</v>
      </c>
      <c r="T32" s="24">
        <f t="shared" si="9"/>
        <v>99.975862901279271</v>
      </c>
      <c r="U32" s="26">
        <f t="shared" si="10"/>
        <v>99.201882693700213</v>
      </c>
      <c r="V32" s="47"/>
      <c r="W32" s="48"/>
    </row>
    <row r="33" spans="1:23" ht="13" x14ac:dyDescent="0.3">
      <c r="A33" s="23" t="s">
        <v>60</v>
      </c>
      <c r="B33" s="46">
        <v>3500000</v>
      </c>
      <c r="C33" s="46"/>
      <c r="D33" s="46"/>
      <c r="E33" s="46">
        <f t="shared" si="4"/>
        <v>3500000</v>
      </c>
      <c r="F33" s="47">
        <v>3500000</v>
      </c>
      <c r="G33" s="48">
        <v>3500000</v>
      </c>
      <c r="H33" s="47">
        <v>723000</v>
      </c>
      <c r="I33" s="48">
        <v>457433</v>
      </c>
      <c r="J33" s="47">
        <v>1210000</v>
      </c>
      <c r="K33" s="48">
        <v>960429</v>
      </c>
      <c r="L33" s="47">
        <v>668000</v>
      </c>
      <c r="M33" s="48">
        <v>669893</v>
      </c>
      <c r="N33" s="47">
        <v>555000</v>
      </c>
      <c r="O33" s="48">
        <v>1389654</v>
      </c>
      <c r="P33" s="47">
        <f t="shared" si="5"/>
        <v>3156000</v>
      </c>
      <c r="Q33" s="48">
        <f t="shared" si="6"/>
        <v>3477409</v>
      </c>
      <c r="R33" s="24">
        <f t="shared" si="7"/>
        <v>-16.91616766467066</v>
      </c>
      <c r="S33" s="25">
        <f t="shared" si="8"/>
        <v>107.44417392031265</v>
      </c>
      <c r="T33" s="24">
        <f t="shared" si="9"/>
        <v>90.171428571428564</v>
      </c>
      <c r="U33" s="26">
        <f t="shared" si="10"/>
        <v>99.35454285714286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31937000</v>
      </c>
      <c r="C36" s="46"/>
      <c r="D36" s="46"/>
      <c r="E36" s="46">
        <f t="shared" si="4"/>
        <v>31937000</v>
      </c>
      <c r="F36" s="47">
        <v>31937000</v>
      </c>
      <c r="G36" s="48">
        <v>31937000</v>
      </c>
      <c r="H36" s="47"/>
      <c r="I36" s="48"/>
      <c r="J36" s="47">
        <v>10853000</v>
      </c>
      <c r="K36" s="48">
        <v>7974812</v>
      </c>
      <c r="L36" s="47">
        <v>17438000</v>
      </c>
      <c r="M36" s="48">
        <v>19993854</v>
      </c>
      <c r="N36" s="47">
        <v>2478000</v>
      </c>
      <c r="O36" s="48">
        <v>2439546</v>
      </c>
      <c r="P36" s="47">
        <f t="shared" si="5"/>
        <v>30769000</v>
      </c>
      <c r="Q36" s="48">
        <f t="shared" si="6"/>
        <v>30408212</v>
      </c>
      <c r="R36" s="24">
        <f t="shared" si="7"/>
        <v>-85.789654776923967</v>
      </c>
      <c r="S36" s="25">
        <f t="shared" si="8"/>
        <v>-87.798520485345151</v>
      </c>
      <c r="T36" s="24">
        <f t="shared" si="9"/>
        <v>96.342799887278076</v>
      </c>
      <c r="U36" s="26">
        <f t="shared" si="10"/>
        <v>95.213113316842538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21365000</v>
      </c>
      <c r="C42" s="52">
        <f t="shared" si="13"/>
        <v>0</v>
      </c>
      <c r="D42" s="52">
        <f t="shared" si="13"/>
        <v>0</v>
      </c>
      <c r="E42" s="52">
        <f t="shared" si="13"/>
        <v>21365000</v>
      </c>
      <c r="F42" s="53">
        <f t="shared" si="13"/>
        <v>21365000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21365000</v>
      </c>
      <c r="C43" s="43">
        <f t="shared" si="19"/>
        <v>0</v>
      </c>
      <c r="D43" s="43">
        <f t="shared" si="19"/>
        <v>0</v>
      </c>
      <c r="E43" s="43">
        <f t="shared" si="19"/>
        <v>21365000</v>
      </c>
      <c r="F43" s="44">
        <f t="shared" si="19"/>
        <v>21365000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21365000</v>
      </c>
      <c r="C45" s="46"/>
      <c r="D45" s="46"/>
      <c r="E45" s="46">
        <f t="shared" si="21"/>
        <v>21365000</v>
      </c>
      <c r="F45" s="47">
        <v>21365000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145156000</v>
      </c>
      <c r="C58" s="43">
        <f t="shared" si="26"/>
        <v>5000000</v>
      </c>
      <c r="D58" s="43">
        <f t="shared" si="26"/>
        <v>0</v>
      </c>
      <c r="E58" s="43">
        <f t="shared" si="26"/>
        <v>150156000</v>
      </c>
      <c r="F58" s="44">
        <f t="shared" si="26"/>
        <v>150156000</v>
      </c>
      <c r="G58" s="45">
        <f t="shared" si="26"/>
        <v>128791000</v>
      </c>
      <c r="H58" s="44">
        <f t="shared" si="26"/>
        <v>7065000</v>
      </c>
      <c r="I58" s="45">
        <f t="shared" si="26"/>
        <v>4543411</v>
      </c>
      <c r="J58" s="44">
        <f t="shared" si="26"/>
        <v>47389000</v>
      </c>
      <c r="K58" s="45">
        <f t="shared" si="26"/>
        <v>43149572</v>
      </c>
      <c r="L58" s="44">
        <f t="shared" si="26"/>
        <v>29007000</v>
      </c>
      <c r="M58" s="45">
        <f t="shared" si="26"/>
        <v>33957621</v>
      </c>
      <c r="N58" s="44">
        <f t="shared" si="26"/>
        <v>33956000</v>
      </c>
      <c r="O58" s="45">
        <f t="shared" si="26"/>
        <v>38274717</v>
      </c>
      <c r="P58" s="44">
        <f t="shared" si="26"/>
        <v>117417000</v>
      </c>
      <c r="Q58" s="45">
        <f t="shared" si="26"/>
        <v>119925321</v>
      </c>
      <c r="R58" s="20">
        <f t="shared" si="14"/>
        <v>17.06139897266177</v>
      </c>
      <c r="S58" s="21">
        <f t="shared" si="15"/>
        <v>12.713187416751015</v>
      </c>
      <c r="T58" s="20">
        <f t="shared" si="16"/>
        <v>78.196675457524179</v>
      </c>
      <c r="U58" s="22">
        <f t="shared" si="17"/>
        <v>79.867152161751775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145156000</v>
      </c>
      <c r="C62" s="55">
        <f t="shared" si="30"/>
        <v>5000000</v>
      </c>
      <c r="D62" s="55">
        <f t="shared" si="30"/>
        <v>0</v>
      </c>
      <c r="E62" s="55">
        <f t="shared" si="30"/>
        <v>150156000</v>
      </c>
      <c r="F62" s="56">
        <f t="shared" si="30"/>
        <v>150156000</v>
      </c>
      <c r="G62" s="57">
        <f t="shared" si="30"/>
        <v>128791000</v>
      </c>
      <c r="H62" s="56">
        <f t="shared" si="30"/>
        <v>7065000</v>
      </c>
      <c r="I62" s="57">
        <f t="shared" si="30"/>
        <v>4543411</v>
      </c>
      <c r="J62" s="56">
        <f t="shared" si="30"/>
        <v>47389000</v>
      </c>
      <c r="K62" s="57">
        <f t="shared" si="30"/>
        <v>43149572</v>
      </c>
      <c r="L62" s="56">
        <f t="shared" si="30"/>
        <v>29007000</v>
      </c>
      <c r="M62" s="58">
        <f t="shared" si="30"/>
        <v>33957621</v>
      </c>
      <c r="N62" s="56">
        <f t="shared" si="30"/>
        <v>33956000</v>
      </c>
      <c r="O62" s="57">
        <f t="shared" si="30"/>
        <v>38274717</v>
      </c>
      <c r="P62" s="56">
        <f t="shared" si="30"/>
        <v>117417000</v>
      </c>
      <c r="Q62" s="57">
        <f t="shared" si="30"/>
        <v>119925321</v>
      </c>
      <c r="R62" s="38">
        <f t="shared" si="14"/>
        <v>17.06139897266177</v>
      </c>
      <c r="S62" s="39">
        <f t="shared" si="15"/>
        <v>12.713187416751015</v>
      </c>
      <c r="T62" s="38">
        <f t="shared" si="16"/>
        <v>78.196675457524179</v>
      </c>
      <c r="U62" s="39">
        <f t="shared" si="17"/>
        <v>79.867152161751775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14306000</v>
      </c>
      <c r="C8" s="40">
        <f t="shared" si="0"/>
        <v>8000000</v>
      </c>
      <c r="D8" s="40">
        <f t="shared" si="0"/>
        <v>0</v>
      </c>
      <c r="E8" s="40">
        <f t="shared" si="0"/>
        <v>22306000</v>
      </c>
      <c r="F8" s="41">
        <f t="shared" si="0"/>
        <v>22306000</v>
      </c>
      <c r="G8" s="42">
        <f t="shared" si="0"/>
        <v>22306000</v>
      </c>
      <c r="H8" s="41">
        <f t="shared" si="0"/>
        <v>2000000</v>
      </c>
      <c r="I8" s="42">
        <f t="shared" si="0"/>
        <v>0</v>
      </c>
      <c r="J8" s="41">
        <f t="shared" si="0"/>
        <v>3670000</v>
      </c>
      <c r="K8" s="42">
        <f t="shared" si="0"/>
        <v>0</v>
      </c>
      <c r="L8" s="41">
        <f t="shared" si="0"/>
        <v>1498000</v>
      </c>
      <c r="M8" s="42">
        <f t="shared" si="0"/>
        <v>0</v>
      </c>
      <c r="N8" s="41">
        <f t="shared" si="0"/>
        <v>9512000</v>
      </c>
      <c r="O8" s="42">
        <f t="shared" si="0"/>
        <v>0</v>
      </c>
      <c r="P8" s="41">
        <f t="shared" si="0"/>
        <v>16680000</v>
      </c>
      <c r="Q8" s="42">
        <f t="shared" si="0"/>
        <v>0</v>
      </c>
      <c r="R8" s="16">
        <f>IF(($L8       =0),0,((($N8       -$L8       )/$L8       )*100))</f>
        <v>534.97997329773034</v>
      </c>
      <c r="S8" s="17">
        <f>IF(($M8       =0),0,((($O8       -$M8       )/$M8       )*100))</f>
        <v>0</v>
      </c>
      <c r="T8" s="16">
        <f>IF(($E8       =0),0,(($P8       /$E8       )*100))</f>
        <v>74.778086613467238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2458000</v>
      </c>
      <c r="C9" s="43">
        <f t="shared" si="2"/>
        <v>0</v>
      </c>
      <c r="D9" s="43">
        <f t="shared" si="2"/>
        <v>0</v>
      </c>
      <c r="E9" s="43">
        <f t="shared" si="2"/>
        <v>2458000</v>
      </c>
      <c r="F9" s="44">
        <f t="shared" si="2"/>
        <v>2458000</v>
      </c>
      <c r="G9" s="45">
        <f t="shared" si="2"/>
        <v>2458000</v>
      </c>
      <c r="H9" s="44">
        <f t="shared" si="2"/>
        <v>0</v>
      </c>
      <c r="I9" s="45">
        <f t="shared" si="2"/>
        <v>0</v>
      </c>
      <c r="J9" s="44">
        <f t="shared" si="2"/>
        <v>983000</v>
      </c>
      <c r="K9" s="45">
        <f t="shared" si="2"/>
        <v>0</v>
      </c>
      <c r="L9" s="44">
        <f t="shared" si="2"/>
        <v>317000</v>
      </c>
      <c r="M9" s="45">
        <f t="shared" si="2"/>
        <v>0</v>
      </c>
      <c r="N9" s="44">
        <f t="shared" si="2"/>
        <v>567000</v>
      </c>
      <c r="O9" s="45">
        <f t="shared" si="2"/>
        <v>0</v>
      </c>
      <c r="P9" s="44">
        <f t="shared" si="2"/>
        <v>1867000</v>
      </c>
      <c r="Q9" s="45">
        <f t="shared" si="2"/>
        <v>0</v>
      </c>
      <c r="R9" s="20">
        <f>IF(($L9       =0),0,((($N9       -$L9       )/$L9       )*100))</f>
        <v>78.864353312302839</v>
      </c>
      <c r="S9" s="21">
        <f>IF(($M9       =0),0,((($O9       -$M9       )/$M9       )*100))</f>
        <v>0</v>
      </c>
      <c r="T9" s="20">
        <f>IF(($E9       =0),0,(($P9       /$E9       )*100))</f>
        <v>75.956061838893405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2458000</v>
      </c>
      <c r="C16" s="46"/>
      <c r="D16" s="46"/>
      <c r="E16" s="46">
        <f t="shared" si="4"/>
        <v>2458000</v>
      </c>
      <c r="F16" s="47">
        <v>2458000</v>
      </c>
      <c r="G16" s="48">
        <v>2458000</v>
      </c>
      <c r="H16" s="47"/>
      <c r="I16" s="48"/>
      <c r="J16" s="47">
        <v>983000</v>
      </c>
      <c r="K16" s="48"/>
      <c r="L16" s="47">
        <v>317000</v>
      </c>
      <c r="M16" s="48"/>
      <c r="N16" s="47">
        <v>567000</v>
      </c>
      <c r="O16" s="48"/>
      <c r="P16" s="47">
        <f t="shared" si="5"/>
        <v>1867000</v>
      </c>
      <c r="Q16" s="48">
        <f t="shared" si="6"/>
        <v>0</v>
      </c>
      <c r="R16" s="24">
        <f t="shared" si="7"/>
        <v>78.864353312302839</v>
      </c>
      <c r="S16" s="25">
        <f t="shared" si="8"/>
        <v>0</v>
      </c>
      <c r="T16" s="24">
        <f t="shared" si="9"/>
        <v>75.956061838893405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11848000</v>
      </c>
      <c r="C27" s="43">
        <f t="shared" si="11"/>
        <v>8000000</v>
      </c>
      <c r="D27" s="43">
        <f t="shared" si="11"/>
        <v>0</v>
      </c>
      <c r="E27" s="43">
        <f t="shared" si="11"/>
        <v>19848000</v>
      </c>
      <c r="F27" s="44">
        <f t="shared" si="11"/>
        <v>19848000</v>
      </c>
      <c r="G27" s="45">
        <f t="shared" si="11"/>
        <v>19848000</v>
      </c>
      <c r="H27" s="44">
        <f t="shared" si="11"/>
        <v>2000000</v>
      </c>
      <c r="I27" s="45">
        <f t="shared" si="11"/>
        <v>0</v>
      </c>
      <c r="J27" s="44">
        <f t="shared" si="11"/>
        <v>2687000</v>
      </c>
      <c r="K27" s="45">
        <f t="shared" si="11"/>
        <v>0</v>
      </c>
      <c r="L27" s="44">
        <f t="shared" si="11"/>
        <v>1181000</v>
      </c>
      <c r="M27" s="45">
        <f t="shared" si="11"/>
        <v>0</v>
      </c>
      <c r="N27" s="44">
        <f t="shared" si="11"/>
        <v>8945000</v>
      </c>
      <c r="O27" s="45">
        <f t="shared" si="11"/>
        <v>0</v>
      </c>
      <c r="P27" s="44">
        <f t="shared" si="11"/>
        <v>14813000</v>
      </c>
      <c r="Q27" s="45">
        <f t="shared" si="11"/>
        <v>0</v>
      </c>
      <c r="R27" s="20">
        <f t="shared" si="7"/>
        <v>657.40897544453856</v>
      </c>
      <c r="S27" s="21">
        <f t="shared" si="8"/>
        <v>0</v>
      </c>
      <c r="T27" s="20">
        <f t="shared" si="9"/>
        <v>74.63220475614672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757000</v>
      </c>
      <c r="I30" s="48"/>
      <c r="J30" s="47">
        <v>279000</v>
      </c>
      <c r="K30" s="48"/>
      <c r="L30" s="47">
        <v>307000</v>
      </c>
      <c r="M30" s="48"/>
      <c r="N30" s="47">
        <v>957000</v>
      </c>
      <c r="O30" s="48"/>
      <c r="P30" s="47">
        <f t="shared" si="5"/>
        <v>2300000</v>
      </c>
      <c r="Q30" s="48">
        <f t="shared" si="6"/>
        <v>0</v>
      </c>
      <c r="R30" s="24">
        <f t="shared" si="7"/>
        <v>211.72638436482086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5548000</v>
      </c>
      <c r="C32" s="46"/>
      <c r="D32" s="46"/>
      <c r="E32" s="46">
        <f t="shared" si="4"/>
        <v>5548000</v>
      </c>
      <c r="F32" s="47">
        <v>5548000</v>
      </c>
      <c r="G32" s="48">
        <v>5548000</v>
      </c>
      <c r="H32" s="47">
        <v>1243000</v>
      </c>
      <c r="I32" s="48"/>
      <c r="J32" s="47">
        <v>408000</v>
      </c>
      <c r="K32" s="48"/>
      <c r="L32" s="47">
        <v>874000</v>
      </c>
      <c r="M32" s="48"/>
      <c r="N32" s="47">
        <v>3023000</v>
      </c>
      <c r="O32" s="48"/>
      <c r="P32" s="47">
        <f t="shared" si="5"/>
        <v>5548000</v>
      </c>
      <c r="Q32" s="48">
        <f t="shared" si="6"/>
        <v>0</v>
      </c>
      <c r="R32" s="24">
        <f t="shared" si="7"/>
        <v>245.88100686498854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>
        <v>8000000</v>
      </c>
      <c r="D35" s="46"/>
      <c r="E35" s="46">
        <f t="shared" si="4"/>
        <v>12000000</v>
      </c>
      <c r="F35" s="47">
        <v>12000000</v>
      </c>
      <c r="G35" s="48">
        <v>12000000</v>
      </c>
      <c r="H35" s="47"/>
      <c r="I35" s="48"/>
      <c r="J35" s="47">
        <v>2000000</v>
      </c>
      <c r="K35" s="48"/>
      <c r="L35" s="47"/>
      <c r="M35" s="48"/>
      <c r="N35" s="47">
        <v>4965000</v>
      </c>
      <c r="O35" s="48"/>
      <c r="P35" s="47">
        <f t="shared" si="5"/>
        <v>6965000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58.041666666666671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4260000</v>
      </c>
      <c r="C42" s="52">
        <f t="shared" si="13"/>
        <v>0</v>
      </c>
      <c r="D42" s="52">
        <f t="shared" si="13"/>
        <v>0</v>
      </c>
      <c r="E42" s="52">
        <f t="shared" si="13"/>
        <v>4260000</v>
      </c>
      <c r="F42" s="53">
        <f t="shared" si="13"/>
        <v>4260000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4260000</v>
      </c>
      <c r="C53" s="43">
        <f t="shared" si="24"/>
        <v>0</v>
      </c>
      <c r="D53" s="43">
        <f t="shared" si="24"/>
        <v>0</v>
      </c>
      <c r="E53" s="43">
        <f t="shared" si="24"/>
        <v>4260000</v>
      </c>
      <c r="F53" s="44">
        <f t="shared" si="24"/>
        <v>4260000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4260000</v>
      </c>
      <c r="C56" s="46"/>
      <c r="D56" s="46"/>
      <c r="E56" s="46">
        <f t="shared" si="21"/>
        <v>4260000</v>
      </c>
      <c r="F56" s="47">
        <v>4260000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18566000</v>
      </c>
      <c r="C58" s="43">
        <f t="shared" si="26"/>
        <v>8000000</v>
      </c>
      <c r="D58" s="43">
        <f t="shared" si="26"/>
        <v>0</v>
      </c>
      <c r="E58" s="43">
        <f t="shared" si="26"/>
        <v>26566000</v>
      </c>
      <c r="F58" s="44">
        <f t="shared" si="26"/>
        <v>26566000</v>
      </c>
      <c r="G58" s="45">
        <f t="shared" si="26"/>
        <v>22306000</v>
      </c>
      <c r="H58" s="44">
        <f t="shared" si="26"/>
        <v>2000000</v>
      </c>
      <c r="I58" s="45">
        <f t="shared" si="26"/>
        <v>0</v>
      </c>
      <c r="J58" s="44">
        <f t="shared" si="26"/>
        <v>3670000</v>
      </c>
      <c r="K58" s="45">
        <f t="shared" si="26"/>
        <v>0</v>
      </c>
      <c r="L58" s="44">
        <f t="shared" si="26"/>
        <v>1498000</v>
      </c>
      <c r="M58" s="45">
        <f t="shared" si="26"/>
        <v>0</v>
      </c>
      <c r="N58" s="44">
        <f t="shared" si="26"/>
        <v>9512000</v>
      </c>
      <c r="O58" s="45">
        <f t="shared" si="26"/>
        <v>0</v>
      </c>
      <c r="P58" s="44">
        <f t="shared" si="26"/>
        <v>16680000</v>
      </c>
      <c r="Q58" s="45">
        <f t="shared" si="26"/>
        <v>0</v>
      </c>
      <c r="R58" s="20">
        <f t="shared" si="14"/>
        <v>534.97997329773034</v>
      </c>
      <c r="S58" s="21">
        <f t="shared" si="15"/>
        <v>0</v>
      </c>
      <c r="T58" s="20">
        <f t="shared" si="16"/>
        <v>62.787021004291198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18566000</v>
      </c>
      <c r="C62" s="55">
        <f t="shared" si="30"/>
        <v>8000000</v>
      </c>
      <c r="D62" s="55">
        <f t="shared" si="30"/>
        <v>0</v>
      </c>
      <c r="E62" s="55">
        <f t="shared" si="30"/>
        <v>26566000</v>
      </c>
      <c r="F62" s="56">
        <f t="shared" si="30"/>
        <v>26566000</v>
      </c>
      <c r="G62" s="57">
        <f t="shared" si="30"/>
        <v>22306000</v>
      </c>
      <c r="H62" s="56">
        <f t="shared" si="30"/>
        <v>2000000</v>
      </c>
      <c r="I62" s="57">
        <f t="shared" si="30"/>
        <v>0</v>
      </c>
      <c r="J62" s="56">
        <f t="shared" si="30"/>
        <v>3670000</v>
      </c>
      <c r="K62" s="57">
        <f t="shared" si="30"/>
        <v>0</v>
      </c>
      <c r="L62" s="56">
        <f t="shared" si="30"/>
        <v>1498000</v>
      </c>
      <c r="M62" s="58">
        <f t="shared" si="30"/>
        <v>0</v>
      </c>
      <c r="N62" s="56">
        <f t="shared" si="30"/>
        <v>9512000</v>
      </c>
      <c r="O62" s="57">
        <f t="shared" si="30"/>
        <v>0</v>
      </c>
      <c r="P62" s="56">
        <f t="shared" si="30"/>
        <v>16680000</v>
      </c>
      <c r="Q62" s="57">
        <f t="shared" si="30"/>
        <v>0</v>
      </c>
      <c r="R62" s="38">
        <f t="shared" si="14"/>
        <v>534.97997329773034</v>
      </c>
      <c r="S62" s="39">
        <f t="shared" si="15"/>
        <v>0</v>
      </c>
      <c r="T62" s="38">
        <f t="shared" si="16"/>
        <v>62.787021004291198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33636000</v>
      </c>
      <c r="C8" s="40">
        <f t="shared" si="0"/>
        <v>0</v>
      </c>
      <c r="D8" s="40">
        <f t="shared" si="0"/>
        <v>0</v>
      </c>
      <c r="E8" s="40">
        <f t="shared" si="0"/>
        <v>33636000</v>
      </c>
      <c r="F8" s="41">
        <f t="shared" si="0"/>
        <v>33636000</v>
      </c>
      <c r="G8" s="42">
        <f t="shared" si="0"/>
        <v>33636000</v>
      </c>
      <c r="H8" s="41">
        <f t="shared" si="0"/>
        <v>4633000</v>
      </c>
      <c r="I8" s="42">
        <f t="shared" si="0"/>
        <v>0</v>
      </c>
      <c r="J8" s="41">
        <f t="shared" si="0"/>
        <v>9788000</v>
      </c>
      <c r="K8" s="42">
        <f t="shared" si="0"/>
        <v>0</v>
      </c>
      <c r="L8" s="41">
        <f t="shared" si="0"/>
        <v>5904000</v>
      </c>
      <c r="M8" s="42">
        <f t="shared" si="0"/>
        <v>0</v>
      </c>
      <c r="N8" s="41">
        <f t="shared" si="0"/>
        <v>9562000</v>
      </c>
      <c r="O8" s="42">
        <f t="shared" si="0"/>
        <v>0</v>
      </c>
      <c r="P8" s="41">
        <f t="shared" si="0"/>
        <v>29887000</v>
      </c>
      <c r="Q8" s="42">
        <f t="shared" si="0"/>
        <v>0</v>
      </c>
      <c r="R8" s="16">
        <f>IF(($L8       =0),0,((($N8       -$L8       )/$L8       )*100))</f>
        <v>61.957994579945797</v>
      </c>
      <c r="S8" s="17">
        <f>IF(($M8       =0),0,((($O8       -$M8       )/$M8       )*100))</f>
        <v>0</v>
      </c>
      <c r="T8" s="16">
        <f>IF(($E8       =0),0,(($P8       /$E8       )*100))</f>
        <v>88.854203829230585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29947000</v>
      </c>
      <c r="C9" s="43">
        <f t="shared" si="2"/>
        <v>0</v>
      </c>
      <c r="D9" s="43">
        <f t="shared" si="2"/>
        <v>0</v>
      </c>
      <c r="E9" s="43">
        <f t="shared" si="2"/>
        <v>29947000</v>
      </c>
      <c r="F9" s="44">
        <f t="shared" si="2"/>
        <v>29947000</v>
      </c>
      <c r="G9" s="45">
        <f t="shared" si="2"/>
        <v>29947000</v>
      </c>
      <c r="H9" s="44">
        <f t="shared" si="2"/>
        <v>4124000</v>
      </c>
      <c r="I9" s="45">
        <f t="shared" si="2"/>
        <v>0</v>
      </c>
      <c r="J9" s="44">
        <f t="shared" si="2"/>
        <v>9094000</v>
      </c>
      <c r="K9" s="45">
        <f t="shared" si="2"/>
        <v>0</v>
      </c>
      <c r="L9" s="44">
        <f t="shared" si="2"/>
        <v>4992000</v>
      </c>
      <c r="M9" s="45">
        <f t="shared" si="2"/>
        <v>0</v>
      </c>
      <c r="N9" s="44">
        <f t="shared" si="2"/>
        <v>8014000</v>
      </c>
      <c r="O9" s="45">
        <f t="shared" si="2"/>
        <v>0</v>
      </c>
      <c r="P9" s="44">
        <f t="shared" si="2"/>
        <v>26224000</v>
      </c>
      <c r="Q9" s="45">
        <f t="shared" si="2"/>
        <v>0</v>
      </c>
      <c r="R9" s="20">
        <f>IF(($L9       =0),0,((($N9       -$L9       )/$L9       )*100))</f>
        <v>60.536858974358978</v>
      </c>
      <c r="S9" s="21">
        <f>IF(($M9       =0),0,((($O9       -$M9       )/$M9       )*100))</f>
        <v>0</v>
      </c>
      <c r="T9" s="20">
        <f>IF(($E9       =0),0,(($P9       /$E9       )*100))</f>
        <v>87.568036865128391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15836000</v>
      </c>
      <c r="C10" s="46"/>
      <c r="D10" s="46"/>
      <c r="E10" s="46">
        <f t="shared" ref="E10:E41" si="4">$B10      +$C10      +$D10</f>
        <v>15836000</v>
      </c>
      <c r="F10" s="47">
        <v>15836000</v>
      </c>
      <c r="G10" s="48">
        <v>15836000</v>
      </c>
      <c r="H10" s="47">
        <v>4124000</v>
      </c>
      <c r="I10" s="48"/>
      <c r="J10" s="47">
        <v>3905000</v>
      </c>
      <c r="K10" s="48"/>
      <c r="L10" s="47">
        <v>3817000</v>
      </c>
      <c r="M10" s="48"/>
      <c r="N10" s="47">
        <v>3990000</v>
      </c>
      <c r="O10" s="48"/>
      <c r="P10" s="47">
        <f t="shared" ref="P10:P41" si="5">$H10      +$J10      +$L10      +$N10</f>
        <v>15836000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4.5323552528163482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14111000</v>
      </c>
      <c r="C13" s="46"/>
      <c r="D13" s="46"/>
      <c r="E13" s="46">
        <f t="shared" si="4"/>
        <v>14111000</v>
      </c>
      <c r="F13" s="47">
        <v>14111000</v>
      </c>
      <c r="G13" s="48">
        <v>14111000</v>
      </c>
      <c r="H13" s="47"/>
      <c r="I13" s="48"/>
      <c r="J13" s="47">
        <v>5189000</v>
      </c>
      <c r="K13" s="48"/>
      <c r="L13" s="47">
        <v>1175000</v>
      </c>
      <c r="M13" s="48"/>
      <c r="N13" s="47">
        <v>4024000</v>
      </c>
      <c r="O13" s="48"/>
      <c r="P13" s="47">
        <f t="shared" si="5"/>
        <v>10388000</v>
      </c>
      <c r="Q13" s="48">
        <f t="shared" si="6"/>
        <v>0</v>
      </c>
      <c r="R13" s="24">
        <f t="shared" si="7"/>
        <v>242.46808510638294</v>
      </c>
      <c r="S13" s="25">
        <f t="shared" si="8"/>
        <v>0</v>
      </c>
      <c r="T13" s="24">
        <f t="shared" si="9"/>
        <v>73.616327687619588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3689000</v>
      </c>
      <c r="C27" s="43">
        <f t="shared" si="11"/>
        <v>0</v>
      </c>
      <c r="D27" s="43">
        <f t="shared" si="11"/>
        <v>0</v>
      </c>
      <c r="E27" s="43">
        <f t="shared" si="11"/>
        <v>3689000</v>
      </c>
      <c r="F27" s="44">
        <f t="shared" si="11"/>
        <v>3689000</v>
      </c>
      <c r="G27" s="45">
        <f t="shared" si="11"/>
        <v>3689000</v>
      </c>
      <c r="H27" s="44">
        <f t="shared" si="11"/>
        <v>509000</v>
      </c>
      <c r="I27" s="45">
        <f t="shared" si="11"/>
        <v>0</v>
      </c>
      <c r="J27" s="44">
        <f t="shared" si="11"/>
        <v>694000</v>
      </c>
      <c r="K27" s="45">
        <f t="shared" si="11"/>
        <v>0</v>
      </c>
      <c r="L27" s="44">
        <f t="shared" si="11"/>
        <v>912000</v>
      </c>
      <c r="M27" s="45">
        <f t="shared" si="11"/>
        <v>0</v>
      </c>
      <c r="N27" s="44">
        <f t="shared" si="11"/>
        <v>1548000</v>
      </c>
      <c r="O27" s="45">
        <f t="shared" si="11"/>
        <v>0</v>
      </c>
      <c r="P27" s="44">
        <f t="shared" si="11"/>
        <v>3663000</v>
      </c>
      <c r="Q27" s="45">
        <f t="shared" si="11"/>
        <v>0</v>
      </c>
      <c r="R27" s="20">
        <f t="shared" si="7"/>
        <v>69.73684210526315</v>
      </c>
      <c r="S27" s="21">
        <f t="shared" si="8"/>
        <v>0</v>
      </c>
      <c r="T27" s="20">
        <f t="shared" si="9"/>
        <v>99.295201951748453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161000</v>
      </c>
      <c r="I30" s="48"/>
      <c r="J30" s="47">
        <v>275000</v>
      </c>
      <c r="K30" s="48"/>
      <c r="L30" s="47">
        <v>570000</v>
      </c>
      <c r="M30" s="48"/>
      <c r="N30" s="47">
        <v>1093000</v>
      </c>
      <c r="O30" s="48"/>
      <c r="P30" s="47">
        <f t="shared" si="5"/>
        <v>2099000</v>
      </c>
      <c r="Q30" s="48">
        <f t="shared" si="6"/>
        <v>0</v>
      </c>
      <c r="R30" s="24">
        <f t="shared" si="7"/>
        <v>91.754385964912274</v>
      </c>
      <c r="S30" s="25">
        <f t="shared" si="8"/>
        <v>0</v>
      </c>
      <c r="T30" s="24">
        <f t="shared" si="9"/>
        <v>99.952380952380949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1589000</v>
      </c>
      <c r="C32" s="46"/>
      <c r="D32" s="46"/>
      <c r="E32" s="46">
        <f t="shared" si="4"/>
        <v>1589000</v>
      </c>
      <c r="F32" s="47">
        <v>1589000</v>
      </c>
      <c r="G32" s="48">
        <v>1589000</v>
      </c>
      <c r="H32" s="47">
        <v>348000</v>
      </c>
      <c r="I32" s="48"/>
      <c r="J32" s="47">
        <v>419000</v>
      </c>
      <c r="K32" s="48"/>
      <c r="L32" s="47">
        <v>342000</v>
      </c>
      <c r="M32" s="48"/>
      <c r="N32" s="47">
        <v>455000</v>
      </c>
      <c r="O32" s="48"/>
      <c r="P32" s="47">
        <f t="shared" si="5"/>
        <v>1564000</v>
      </c>
      <c r="Q32" s="48">
        <f t="shared" si="6"/>
        <v>0</v>
      </c>
      <c r="R32" s="24">
        <f t="shared" si="7"/>
        <v>33.040935672514621</v>
      </c>
      <c r="S32" s="25">
        <f t="shared" si="8"/>
        <v>0</v>
      </c>
      <c r="T32" s="24">
        <f t="shared" si="9"/>
        <v>98.426683448709881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6466000</v>
      </c>
      <c r="C42" s="52">
        <f t="shared" si="13"/>
        <v>0</v>
      </c>
      <c r="D42" s="52">
        <f t="shared" si="13"/>
        <v>0</v>
      </c>
      <c r="E42" s="52">
        <f t="shared" si="13"/>
        <v>6466000</v>
      </c>
      <c r="F42" s="53">
        <f t="shared" si="13"/>
        <v>6466000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6466000</v>
      </c>
      <c r="C43" s="43">
        <f t="shared" si="19"/>
        <v>0</v>
      </c>
      <c r="D43" s="43">
        <f t="shared" si="19"/>
        <v>0</v>
      </c>
      <c r="E43" s="43">
        <f t="shared" si="19"/>
        <v>6466000</v>
      </c>
      <c r="F43" s="44">
        <f t="shared" si="19"/>
        <v>6466000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6466000</v>
      </c>
      <c r="C45" s="46"/>
      <c r="D45" s="46"/>
      <c r="E45" s="46">
        <f t="shared" si="21"/>
        <v>6466000</v>
      </c>
      <c r="F45" s="47">
        <v>6466000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40102000</v>
      </c>
      <c r="C58" s="43">
        <f t="shared" si="26"/>
        <v>0</v>
      </c>
      <c r="D58" s="43">
        <f t="shared" si="26"/>
        <v>0</v>
      </c>
      <c r="E58" s="43">
        <f t="shared" si="26"/>
        <v>40102000</v>
      </c>
      <c r="F58" s="44">
        <f t="shared" si="26"/>
        <v>40102000</v>
      </c>
      <c r="G58" s="45">
        <f t="shared" si="26"/>
        <v>33636000</v>
      </c>
      <c r="H58" s="44">
        <f t="shared" si="26"/>
        <v>4633000</v>
      </c>
      <c r="I58" s="45">
        <f t="shared" si="26"/>
        <v>0</v>
      </c>
      <c r="J58" s="44">
        <f t="shared" si="26"/>
        <v>9788000</v>
      </c>
      <c r="K58" s="45">
        <f t="shared" si="26"/>
        <v>0</v>
      </c>
      <c r="L58" s="44">
        <f t="shared" si="26"/>
        <v>5904000</v>
      </c>
      <c r="M58" s="45">
        <f t="shared" si="26"/>
        <v>0</v>
      </c>
      <c r="N58" s="44">
        <f t="shared" si="26"/>
        <v>9562000</v>
      </c>
      <c r="O58" s="45">
        <f t="shared" si="26"/>
        <v>0</v>
      </c>
      <c r="P58" s="44">
        <f t="shared" si="26"/>
        <v>29887000</v>
      </c>
      <c r="Q58" s="45">
        <f t="shared" si="26"/>
        <v>0</v>
      </c>
      <c r="R58" s="20">
        <f t="shared" si="14"/>
        <v>61.957994579945797</v>
      </c>
      <c r="S58" s="21">
        <f t="shared" si="15"/>
        <v>0</v>
      </c>
      <c r="T58" s="20">
        <f t="shared" si="16"/>
        <v>74.527454989776075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40102000</v>
      </c>
      <c r="C62" s="55">
        <f t="shared" si="30"/>
        <v>0</v>
      </c>
      <c r="D62" s="55">
        <f t="shared" si="30"/>
        <v>0</v>
      </c>
      <c r="E62" s="55">
        <f t="shared" si="30"/>
        <v>40102000</v>
      </c>
      <c r="F62" s="56">
        <f t="shared" si="30"/>
        <v>40102000</v>
      </c>
      <c r="G62" s="57">
        <f t="shared" si="30"/>
        <v>33636000</v>
      </c>
      <c r="H62" s="56">
        <f t="shared" si="30"/>
        <v>4633000</v>
      </c>
      <c r="I62" s="57">
        <f t="shared" si="30"/>
        <v>0</v>
      </c>
      <c r="J62" s="56">
        <f t="shared" si="30"/>
        <v>9788000</v>
      </c>
      <c r="K62" s="57">
        <f t="shared" si="30"/>
        <v>0</v>
      </c>
      <c r="L62" s="56">
        <f t="shared" si="30"/>
        <v>5904000</v>
      </c>
      <c r="M62" s="58">
        <f t="shared" si="30"/>
        <v>0</v>
      </c>
      <c r="N62" s="56">
        <f t="shared" si="30"/>
        <v>9562000</v>
      </c>
      <c r="O62" s="57">
        <f t="shared" si="30"/>
        <v>0</v>
      </c>
      <c r="P62" s="56">
        <f t="shared" si="30"/>
        <v>29887000</v>
      </c>
      <c r="Q62" s="57">
        <f t="shared" si="30"/>
        <v>0</v>
      </c>
      <c r="R62" s="38">
        <f t="shared" si="14"/>
        <v>61.957994579945797</v>
      </c>
      <c r="S62" s="39">
        <f t="shared" si="15"/>
        <v>0</v>
      </c>
      <c r="T62" s="38">
        <f t="shared" si="16"/>
        <v>74.527454989776075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47916000</v>
      </c>
      <c r="C8" s="40">
        <f t="shared" si="0"/>
        <v>18800000</v>
      </c>
      <c r="D8" s="40">
        <f t="shared" si="0"/>
        <v>0</v>
      </c>
      <c r="E8" s="40">
        <f t="shared" si="0"/>
        <v>66716000</v>
      </c>
      <c r="F8" s="41">
        <f t="shared" si="0"/>
        <v>66716000</v>
      </c>
      <c r="G8" s="42">
        <f t="shared" si="0"/>
        <v>66716000</v>
      </c>
      <c r="H8" s="41">
        <f t="shared" si="0"/>
        <v>3568000</v>
      </c>
      <c r="I8" s="42">
        <f t="shared" si="0"/>
        <v>7946700</v>
      </c>
      <c r="J8" s="41">
        <f t="shared" si="0"/>
        <v>24338000</v>
      </c>
      <c r="K8" s="42">
        <f t="shared" si="0"/>
        <v>15735085</v>
      </c>
      <c r="L8" s="41">
        <f t="shared" si="0"/>
        <v>7589000</v>
      </c>
      <c r="M8" s="42">
        <f t="shared" si="0"/>
        <v>13056758</v>
      </c>
      <c r="N8" s="41">
        <f t="shared" si="0"/>
        <v>8343000</v>
      </c>
      <c r="O8" s="42">
        <f t="shared" si="0"/>
        <v>8970307</v>
      </c>
      <c r="P8" s="41">
        <f t="shared" si="0"/>
        <v>43838000</v>
      </c>
      <c r="Q8" s="42">
        <f t="shared" si="0"/>
        <v>45708850</v>
      </c>
      <c r="R8" s="16">
        <f>IF(($L8       =0),0,((($N8       -$L8       )/$L8       )*100))</f>
        <v>9.9354328633548548</v>
      </c>
      <c r="S8" s="17">
        <f>IF(($M8       =0),0,((($O8       -$M8       )/$M8       )*100))</f>
        <v>-31.297593169759292</v>
      </c>
      <c r="T8" s="16">
        <f>IF(($E8       =0),0,(($P8       /$E8       )*100))</f>
        <v>65.708375801906598</v>
      </c>
      <c r="U8" s="18">
        <f>IF(($E8       =0),0,(($Q8       /$E8       )*100))</f>
        <v>68.512575693986449</v>
      </c>
      <c r="V8" s="41">
        <f t="shared" ref="V8:W8" si="1">+V9+V27</f>
        <v>358000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42806000</v>
      </c>
      <c r="C9" s="43">
        <f t="shared" si="2"/>
        <v>18800000</v>
      </c>
      <c r="D9" s="43">
        <f t="shared" si="2"/>
        <v>0</v>
      </c>
      <c r="E9" s="43">
        <f t="shared" si="2"/>
        <v>61606000</v>
      </c>
      <c r="F9" s="44">
        <f t="shared" si="2"/>
        <v>61606000</v>
      </c>
      <c r="G9" s="45">
        <f t="shared" si="2"/>
        <v>61606000</v>
      </c>
      <c r="H9" s="44">
        <f t="shared" si="2"/>
        <v>3046000</v>
      </c>
      <c r="I9" s="45">
        <f t="shared" si="2"/>
        <v>7900526</v>
      </c>
      <c r="J9" s="44">
        <f t="shared" si="2"/>
        <v>23414000</v>
      </c>
      <c r="K9" s="45">
        <f t="shared" si="2"/>
        <v>15735085</v>
      </c>
      <c r="L9" s="44">
        <f t="shared" si="2"/>
        <v>5824000</v>
      </c>
      <c r="M9" s="45">
        <f t="shared" si="2"/>
        <v>12049561</v>
      </c>
      <c r="N9" s="44">
        <f t="shared" si="2"/>
        <v>7476000</v>
      </c>
      <c r="O9" s="45">
        <f t="shared" si="2"/>
        <v>8970307</v>
      </c>
      <c r="P9" s="44">
        <f t="shared" si="2"/>
        <v>39760000</v>
      </c>
      <c r="Q9" s="45">
        <f t="shared" si="2"/>
        <v>44655479</v>
      </c>
      <c r="R9" s="20">
        <f>IF(($L9       =0),0,((($N9       -$L9       )/$L9       )*100))</f>
        <v>28.365384615384613</v>
      </c>
      <c r="S9" s="21">
        <f>IF(($M9       =0),0,((($O9       -$M9       )/$M9       )*100))</f>
        <v>-25.554906108197635</v>
      </c>
      <c r="T9" s="20">
        <f>IF(($E9       =0),0,(($P9       /$E9       )*100))</f>
        <v>64.539168262831552</v>
      </c>
      <c r="U9" s="22">
        <f>IF(($E9       =0),0,(($Q9       /$E9       )*100))</f>
        <v>72.485600428529679</v>
      </c>
      <c r="V9" s="44">
        <f t="shared" ref="V9:W9" si="3">SUM(V10:V26)</f>
        <v>358000</v>
      </c>
      <c r="W9" s="45">
        <f t="shared" si="3"/>
        <v>0</v>
      </c>
    </row>
    <row r="10" spans="1:23" ht="13" x14ac:dyDescent="0.3">
      <c r="A10" s="23" t="s">
        <v>37</v>
      </c>
      <c r="B10" s="46">
        <v>32806000</v>
      </c>
      <c r="C10" s="46">
        <v>4000000</v>
      </c>
      <c r="D10" s="46"/>
      <c r="E10" s="46">
        <f t="shared" ref="E10:E41" si="4">$B10      +$C10      +$D10</f>
        <v>36806000</v>
      </c>
      <c r="F10" s="47">
        <v>36806000</v>
      </c>
      <c r="G10" s="48">
        <v>36806000</v>
      </c>
      <c r="H10" s="47">
        <v>3046000</v>
      </c>
      <c r="I10" s="48">
        <v>4073674</v>
      </c>
      <c r="J10" s="47">
        <v>20460000</v>
      </c>
      <c r="K10" s="48">
        <v>9719656</v>
      </c>
      <c r="L10" s="47">
        <v>5824000</v>
      </c>
      <c r="M10" s="48">
        <v>12049561</v>
      </c>
      <c r="N10" s="47">
        <v>7476000</v>
      </c>
      <c r="O10" s="48">
        <v>5227775</v>
      </c>
      <c r="P10" s="47">
        <f t="shared" ref="P10:P41" si="5">$H10      +$J10      +$L10      +$N10</f>
        <v>36806000</v>
      </c>
      <c r="Q10" s="48">
        <f t="shared" ref="Q10:Q41" si="6">$I10      +$K10      +$M10      +$O10</f>
        <v>31070666</v>
      </c>
      <c r="R10" s="24">
        <f t="shared" ref="R10:R41" si="7">IF(($L10      =0),0,((($N10      -$L10      )/$L10      )*100))</f>
        <v>28.365384615384613</v>
      </c>
      <c r="S10" s="25">
        <f t="shared" ref="S10:S41" si="8">IF(($M10      =0),0,((($O10      -$M10      )/$M10      )*100))</f>
        <v>-56.614394499517452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84.417393903167962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10000000</v>
      </c>
      <c r="C13" s="46">
        <v>14800000</v>
      </c>
      <c r="D13" s="46"/>
      <c r="E13" s="46">
        <f t="shared" si="4"/>
        <v>24800000</v>
      </c>
      <c r="F13" s="47">
        <v>24800000</v>
      </c>
      <c r="G13" s="48">
        <v>24800000</v>
      </c>
      <c r="H13" s="47"/>
      <c r="I13" s="48">
        <v>3826852</v>
      </c>
      <c r="J13" s="47">
        <v>2954000</v>
      </c>
      <c r="K13" s="48">
        <v>6015429</v>
      </c>
      <c r="L13" s="47"/>
      <c r="M13" s="48"/>
      <c r="N13" s="47"/>
      <c r="O13" s="48">
        <v>3742532</v>
      </c>
      <c r="P13" s="47">
        <f t="shared" si="5"/>
        <v>2954000</v>
      </c>
      <c r="Q13" s="48">
        <f t="shared" si="6"/>
        <v>13584813</v>
      </c>
      <c r="R13" s="24">
        <f t="shared" si="7"/>
        <v>0</v>
      </c>
      <c r="S13" s="25">
        <f t="shared" si="8"/>
        <v>0</v>
      </c>
      <c r="T13" s="24">
        <f t="shared" si="9"/>
        <v>11.911290322580644</v>
      </c>
      <c r="U13" s="26">
        <f t="shared" si="10"/>
        <v>54.77747177419355</v>
      </c>
      <c r="V13" s="47">
        <v>358000</v>
      </c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5110000</v>
      </c>
      <c r="C27" s="43">
        <f t="shared" si="11"/>
        <v>0</v>
      </c>
      <c r="D27" s="43">
        <f t="shared" si="11"/>
        <v>0</v>
      </c>
      <c r="E27" s="43">
        <f t="shared" si="11"/>
        <v>5110000</v>
      </c>
      <c r="F27" s="44">
        <f t="shared" si="11"/>
        <v>5110000</v>
      </c>
      <c r="G27" s="45">
        <f t="shared" si="11"/>
        <v>5110000</v>
      </c>
      <c r="H27" s="44">
        <f t="shared" si="11"/>
        <v>522000</v>
      </c>
      <c r="I27" s="45">
        <f t="shared" si="11"/>
        <v>46174</v>
      </c>
      <c r="J27" s="44">
        <f t="shared" si="11"/>
        <v>924000</v>
      </c>
      <c r="K27" s="45">
        <f t="shared" si="11"/>
        <v>0</v>
      </c>
      <c r="L27" s="44">
        <f t="shared" si="11"/>
        <v>1765000</v>
      </c>
      <c r="M27" s="45">
        <f t="shared" si="11"/>
        <v>1007197</v>
      </c>
      <c r="N27" s="44">
        <f t="shared" si="11"/>
        <v>867000</v>
      </c>
      <c r="O27" s="45">
        <f t="shared" si="11"/>
        <v>0</v>
      </c>
      <c r="P27" s="44">
        <f t="shared" si="11"/>
        <v>4078000</v>
      </c>
      <c r="Q27" s="45">
        <f t="shared" si="11"/>
        <v>1053371</v>
      </c>
      <c r="R27" s="20">
        <f t="shared" si="7"/>
        <v>-50.87818696883852</v>
      </c>
      <c r="S27" s="21">
        <f t="shared" si="8"/>
        <v>-100</v>
      </c>
      <c r="T27" s="20">
        <f t="shared" si="9"/>
        <v>79.804305283757344</v>
      </c>
      <c r="U27" s="22">
        <f t="shared" si="10"/>
        <v>20.613913894324853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94000</v>
      </c>
      <c r="I30" s="48">
        <v>46174</v>
      </c>
      <c r="J30" s="47">
        <v>288000</v>
      </c>
      <c r="K30" s="48"/>
      <c r="L30" s="47">
        <v>519000</v>
      </c>
      <c r="M30" s="48">
        <v>159983</v>
      </c>
      <c r="N30" s="47">
        <v>867000</v>
      </c>
      <c r="O30" s="48"/>
      <c r="P30" s="47">
        <f t="shared" si="5"/>
        <v>1768000</v>
      </c>
      <c r="Q30" s="48">
        <f t="shared" si="6"/>
        <v>206157</v>
      </c>
      <c r="R30" s="24">
        <f t="shared" si="7"/>
        <v>67.052023121387279</v>
      </c>
      <c r="S30" s="25">
        <f t="shared" si="8"/>
        <v>-100</v>
      </c>
      <c r="T30" s="24">
        <f t="shared" si="9"/>
        <v>95.567567567567565</v>
      </c>
      <c r="U30" s="26">
        <f t="shared" si="10"/>
        <v>11.143621621621621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1260000</v>
      </c>
      <c r="C32" s="46"/>
      <c r="D32" s="46"/>
      <c r="E32" s="46">
        <f t="shared" si="4"/>
        <v>1260000</v>
      </c>
      <c r="F32" s="47">
        <v>1260000</v>
      </c>
      <c r="G32" s="48">
        <v>1260000</v>
      </c>
      <c r="H32" s="47">
        <v>428000</v>
      </c>
      <c r="I32" s="48"/>
      <c r="J32" s="47">
        <v>636000</v>
      </c>
      <c r="K32" s="48"/>
      <c r="L32" s="47">
        <v>196000</v>
      </c>
      <c r="M32" s="48">
        <v>847214</v>
      </c>
      <c r="N32" s="47"/>
      <c r="O32" s="48"/>
      <c r="P32" s="47">
        <f t="shared" si="5"/>
        <v>1260000</v>
      </c>
      <c r="Q32" s="48">
        <f t="shared" si="6"/>
        <v>847214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67.239206349206341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2000000</v>
      </c>
      <c r="C35" s="46"/>
      <c r="D35" s="46"/>
      <c r="E35" s="46">
        <f t="shared" si="4"/>
        <v>2000000</v>
      </c>
      <c r="F35" s="47">
        <v>2000000</v>
      </c>
      <c r="G35" s="48">
        <v>2000000</v>
      </c>
      <c r="H35" s="47"/>
      <c r="I35" s="48"/>
      <c r="J35" s="47"/>
      <c r="K35" s="48"/>
      <c r="L35" s="47">
        <v>1050000</v>
      </c>
      <c r="M35" s="48"/>
      <c r="N35" s="47"/>
      <c r="O35" s="48"/>
      <c r="P35" s="47">
        <f t="shared" si="5"/>
        <v>1050000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52.5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25498000</v>
      </c>
      <c r="C42" s="52">
        <f t="shared" si="13"/>
        <v>0</v>
      </c>
      <c r="D42" s="52">
        <f t="shared" si="13"/>
        <v>0</v>
      </c>
      <c r="E42" s="52">
        <f t="shared" si="13"/>
        <v>25498000</v>
      </c>
      <c r="F42" s="53">
        <f t="shared" si="13"/>
        <v>25498000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25498000</v>
      </c>
      <c r="C43" s="43">
        <f t="shared" si="19"/>
        <v>0</v>
      </c>
      <c r="D43" s="43">
        <f t="shared" si="19"/>
        <v>0</v>
      </c>
      <c r="E43" s="43">
        <f t="shared" si="19"/>
        <v>25498000</v>
      </c>
      <c r="F43" s="44">
        <f t="shared" si="19"/>
        <v>25498000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25498000</v>
      </c>
      <c r="C45" s="46"/>
      <c r="D45" s="46"/>
      <c r="E45" s="46">
        <f t="shared" si="21"/>
        <v>25498000</v>
      </c>
      <c r="F45" s="47">
        <v>25498000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73414000</v>
      </c>
      <c r="C58" s="43">
        <f t="shared" si="26"/>
        <v>18800000</v>
      </c>
      <c r="D58" s="43">
        <f t="shared" si="26"/>
        <v>0</v>
      </c>
      <c r="E58" s="43">
        <f t="shared" si="26"/>
        <v>92214000</v>
      </c>
      <c r="F58" s="44">
        <f t="shared" si="26"/>
        <v>92214000</v>
      </c>
      <c r="G58" s="45">
        <f t="shared" si="26"/>
        <v>66716000</v>
      </c>
      <c r="H58" s="44">
        <f t="shared" si="26"/>
        <v>3568000</v>
      </c>
      <c r="I58" s="45">
        <f t="shared" si="26"/>
        <v>7946700</v>
      </c>
      <c r="J58" s="44">
        <f t="shared" si="26"/>
        <v>24338000</v>
      </c>
      <c r="K58" s="45">
        <f t="shared" si="26"/>
        <v>15735085</v>
      </c>
      <c r="L58" s="44">
        <f t="shared" si="26"/>
        <v>7589000</v>
      </c>
      <c r="M58" s="45">
        <f t="shared" si="26"/>
        <v>13056758</v>
      </c>
      <c r="N58" s="44">
        <f t="shared" si="26"/>
        <v>8343000</v>
      </c>
      <c r="O58" s="45">
        <f t="shared" si="26"/>
        <v>8970307</v>
      </c>
      <c r="P58" s="44">
        <f t="shared" si="26"/>
        <v>43838000</v>
      </c>
      <c r="Q58" s="45">
        <f t="shared" si="26"/>
        <v>45708850</v>
      </c>
      <c r="R58" s="20">
        <f t="shared" si="14"/>
        <v>9.9354328633548548</v>
      </c>
      <c r="S58" s="21">
        <f t="shared" si="15"/>
        <v>-31.297593169759292</v>
      </c>
      <c r="T58" s="20">
        <f t="shared" si="16"/>
        <v>47.539419177131457</v>
      </c>
      <c r="U58" s="22">
        <f t="shared" si="17"/>
        <v>49.568232589411586</v>
      </c>
      <c r="V58" s="44">
        <f t="shared" ref="V58:W58" si="27">+V8+V42</f>
        <v>358000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73414000</v>
      </c>
      <c r="C62" s="55">
        <f t="shared" si="30"/>
        <v>18800000</v>
      </c>
      <c r="D62" s="55">
        <f t="shared" si="30"/>
        <v>0</v>
      </c>
      <c r="E62" s="55">
        <f t="shared" si="30"/>
        <v>92214000</v>
      </c>
      <c r="F62" s="56">
        <f t="shared" si="30"/>
        <v>92214000</v>
      </c>
      <c r="G62" s="57">
        <f t="shared" si="30"/>
        <v>66716000</v>
      </c>
      <c r="H62" s="56">
        <f t="shared" si="30"/>
        <v>3568000</v>
      </c>
      <c r="I62" s="57">
        <f t="shared" si="30"/>
        <v>7946700</v>
      </c>
      <c r="J62" s="56">
        <f t="shared" si="30"/>
        <v>24338000</v>
      </c>
      <c r="K62" s="57">
        <f t="shared" si="30"/>
        <v>15735085</v>
      </c>
      <c r="L62" s="56">
        <f t="shared" si="30"/>
        <v>7589000</v>
      </c>
      <c r="M62" s="58">
        <f t="shared" si="30"/>
        <v>13056758</v>
      </c>
      <c r="N62" s="56">
        <f t="shared" si="30"/>
        <v>8343000</v>
      </c>
      <c r="O62" s="57">
        <f t="shared" si="30"/>
        <v>8970307</v>
      </c>
      <c r="P62" s="56">
        <f t="shared" si="30"/>
        <v>43838000</v>
      </c>
      <c r="Q62" s="57">
        <f t="shared" si="30"/>
        <v>45708850</v>
      </c>
      <c r="R62" s="38">
        <f t="shared" si="14"/>
        <v>9.9354328633548548</v>
      </c>
      <c r="S62" s="39">
        <f t="shared" si="15"/>
        <v>-31.297593169759292</v>
      </c>
      <c r="T62" s="38">
        <f t="shared" si="16"/>
        <v>47.539419177131457</v>
      </c>
      <c r="U62" s="39">
        <f t="shared" si="17"/>
        <v>49.568232589411586</v>
      </c>
      <c r="V62" s="56">
        <f>+V58+V59</f>
        <v>358000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49671000</v>
      </c>
      <c r="C8" s="40">
        <f t="shared" si="0"/>
        <v>21000000</v>
      </c>
      <c r="D8" s="40">
        <f t="shared" si="0"/>
        <v>0</v>
      </c>
      <c r="E8" s="40">
        <f t="shared" si="0"/>
        <v>70671000</v>
      </c>
      <c r="F8" s="41">
        <f t="shared" si="0"/>
        <v>70671000</v>
      </c>
      <c r="G8" s="42">
        <f t="shared" si="0"/>
        <v>70671000</v>
      </c>
      <c r="H8" s="41">
        <f t="shared" si="0"/>
        <v>17794000</v>
      </c>
      <c r="I8" s="42">
        <f t="shared" si="0"/>
        <v>5352289</v>
      </c>
      <c r="J8" s="41">
        <f t="shared" si="0"/>
        <v>14618000</v>
      </c>
      <c r="K8" s="42">
        <f t="shared" si="0"/>
        <v>10502916</v>
      </c>
      <c r="L8" s="41">
        <f t="shared" si="0"/>
        <v>9307000</v>
      </c>
      <c r="M8" s="42">
        <f t="shared" si="0"/>
        <v>439530</v>
      </c>
      <c r="N8" s="41">
        <f t="shared" si="0"/>
        <v>28706000</v>
      </c>
      <c r="O8" s="42">
        <f t="shared" si="0"/>
        <v>21125868</v>
      </c>
      <c r="P8" s="41">
        <f t="shared" si="0"/>
        <v>70425000</v>
      </c>
      <c r="Q8" s="42">
        <f t="shared" si="0"/>
        <v>37420603</v>
      </c>
      <c r="R8" s="16">
        <f>IF(($L8       =0),0,((($N8       -$L8       )/$L8       )*100))</f>
        <v>208.43451165789193</v>
      </c>
      <c r="S8" s="17">
        <f>IF(($M8       =0),0,((($O8       -$M8       )/$M8       )*100))</f>
        <v>4706.4678178963895</v>
      </c>
      <c r="T8" s="16">
        <f>IF(($E8       =0),0,(($P8       /$E8       )*100))</f>
        <v>99.651908137708531</v>
      </c>
      <c r="U8" s="18">
        <f>IF(($E8       =0),0,(($Q8       /$E8       )*100))</f>
        <v>52.950436529835429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43832000</v>
      </c>
      <c r="C9" s="43">
        <f t="shared" si="2"/>
        <v>21000000</v>
      </c>
      <c r="D9" s="43">
        <f t="shared" si="2"/>
        <v>0</v>
      </c>
      <c r="E9" s="43">
        <f t="shared" si="2"/>
        <v>64832000</v>
      </c>
      <c r="F9" s="44">
        <f t="shared" si="2"/>
        <v>64832000</v>
      </c>
      <c r="G9" s="45">
        <f t="shared" si="2"/>
        <v>64832000</v>
      </c>
      <c r="H9" s="44">
        <f t="shared" si="2"/>
        <v>13274000</v>
      </c>
      <c r="I9" s="45">
        <f t="shared" si="2"/>
        <v>5352289</v>
      </c>
      <c r="J9" s="44">
        <f t="shared" si="2"/>
        <v>14534000</v>
      </c>
      <c r="K9" s="45">
        <f t="shared" si="2"/>
        <v>10917124</v>
      </c>
      <c r="L9" s="44">
        <f t="shared" si="2"/>
        <v>9155000</v>
      </c>
      <c r="M9" s="45">
        <f t="shared" si="2"/>
        <v>420000</v>
      </c>
      <c r="N9" s="44">
        <f t="shared" si="2"/>
        <v>27623000</v>
      </c>
      <c r="O9" s="45">
        <f t="shared" si="2"/>
        <v>19349761</v>
      </c>
      <c r="P9" s="44">
        <f t="shared" si="2"/>
        <v>64586000</v>
      </c>
      <c r="Q9" s="45">
        <f t="shared" si="2"/>
        <v>36039174</v>
      </c>
      <c r="R9" s="20">
        <f>IF(($L9       =0),0,((($N9       -$L9       )/$L9       )*100))</f>
        <v>201.72583287820865</v>
      </c>
      <c r="S9" s="21">
        <f>IF(($M9       =0),0,((($O9       -$M9       )/$M9       )*100))</f>
        <v>4507.0859523809522</v>
      </c>
      <c r="T9" s="20">
        <f>IF(($E9       =0),0,(($P9       /$E9       )*100))</f>
        <v>99.620557749259618</v>
      </c>
      <c r="U9" s="22">
        <f>IF(($E9       =0),0,(($Q9       /$E9       )*100))</f>
        <v>55.588558119447185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39412000</v>
      </c>
      <c r="C10" s="46">
        <v>9000000</v>
      </c>
      <c r="D10" s="46"/>
      <c r="E10" s="46">
        <f t="shared" ref="E10:E41" si="4">$B10      +$C10      +$D10</f>
        <v>48412000</v>
      </c>
      <c r="F10" s="47">
        <v>48412000</v>
      </c>
      <c r="G10" s="48">
        <v>48412000</v>
      </c>
      <c r="H10" s="47">
        <v>13274000</v>
      </c>
      <c r="I10" s="48">
        <v>5352289</v>
      </c>
      <c r="J10" s="47">
        <v>14318000</v>
      </c>
      <c r="K10" s="48">
        <v>8833254</v>
      </c>
      <c r="L10" s="47">
        <v>6782000</v>
      </c>
      <c r="M10" s="48"/>
      <c r="N10" s="47">
        <v>14038000</v>
      </c>
      <c r="O10" s="48">
        <v>5649699</v>
      </c>
      <c r="P10" s="47">
        <f t="shared" ref="P10:P41" si="5">$H10      +$J10      +$L10      +$N10</f>
        <v>48412000</v>
      </c>
      <c r="Q10" s="48">
        <f t="shared" ref="Q10:Q41" si="6">$I10      +$K10      +$M10      +$O10</f>
        <v>19835242</v>
      </c>
      <c r="R10" s="24">
        <f t="shared" ref="R10:R41" si="7">IF(($L10      =0),0,((($N10      -$L10      )/$L10      )*100))</f>
        <v>106.98908876437629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40.971746674378252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4420000</v>
      </c>
      <c r="C13" s="46">
        <v>12000000</v>
      </c>
      <c r="D13" s="46"/>
      <c r="E13" s="46">
        <f t="shared" si="4"/>
        <v>16420000</v>
      </c>
      <c r="F13" s="47">
        <v>16420000</v>
      </c>
      <c r="G13" s="48">
        <v>16420000</v>
      </c>
      <c r="H13" s="47"/>
      <c r="I13" s="48"/>
      <c r="J13" s="47">
        <v>216000</v>
      </c>
      <c r="K13" s="48">
        <v>2083870</v>
      </c>
      <c r="L13" s="47">
        <v>2373000</v>
      </c>
      <c r="M13" s="48">
        <v>420000</v>
      </c>
      <c r="N13" s="47">
        <v>13585000</v>
      </c>
      <c r="O13" s="48">
        <v>13700062</v>
      </c>
      <c r="P13" s="47">
        <f t="shared" si="5"/>
        <v>16174000</v>
      </c>
      <c r="Q13" s="48">
        <f t="shared" si="6"/>
        <v>16203932</v>
      </c>
      <c r="R13" s="24">
        <f t="shared" si="7"/>
        <v>472.48209018120519</v>
      </c>
      <c r="S13" s="25">
        <f t="shared" si="8"/>
        <v>3161.9195238095235</v>
      </c>
      <c r="T13" s="24">
        <f t="shared" si="9"/>
        <v>98.501827040194883</v>
      </c>
      <c r="U13" s="26">
        <f t="shared" si="10"/>
        <v>98.684116930572472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5839000</v>
      </c>
      <c r="C27" s="43">
        <f t="shared" si="11"/>
        <v>0</v>
      </c>
      <c r="D27" s="43">
        <f t="shared" si="11"/>
        <v>0</v>
      </c>
      <c r="E27" s="43">
        <f t="shared" si="11"/>
        <v>5839000</v>
      </c>
      <c r="F27" s="44">
        <f t="shared" si="11"/>
        <v>5839000</v>
      </c>
      <c r="G27" s="45">
        <f t="shared" si="11"/>
        <v>5839000</v>
      </c>
      <c r="H27" s="44">
        <f t="shared" si="11"/>
        <v>4520000</v>
      </c>
      <c r="I27" s="45">
        <f t="shared" si="11"/>
        <v>0</v>
      </c>
      <c r="J27" s="44">
        <f t="shared" si="11"/>
        <v>84000</v>
      </c>
      <c r="K27" s="45">
        <f t="shared" si="11"/>
        <v>-414208</v>
      </c>
      <c r="L27" s="44">
        <f t="shared" si="11"/>
        <v>152000</v>
      </c>
      <c r="M27" s="45">
        <f t="shared" si="11"/>
        <v>19530</v>
      </c>
      <c r="N27" s="44">
        <f t="shared" si="11"/>
        <v>1083000</v>
      </c>
      <c r="O27" s="45">
        <f t="shared" si="11"/>
        <v>1776107</v>
      </c>
      <c r="P27" s="44">
        <f t="shared" si="11"/>
        <v>5839000</v>
      </c>
      <c r="Q27" s="45">
        <f t="shared" si="11"/>
        <v>1381429</v>
      </c>
      <c r="R27" s="20">
        <f t="shared" si="7"/>
        <v>612.5</v>
      </c>
      <c r="S27" s="21">
        <f t="shared" si="8"/>
        <v>8994.2498719918076</v>
      </c>
      <c r="T27" s="20">
        <f t="shared" si="9"/>
        <v>100</v>
      </c>
      <c r="U27" s="22">
        <f t="shared" si="10"/>
        <v>23.658657304332934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1018000</v>
      </c>
      <c r="I30" s="48"/>
      <c r="J30" s="47">
        <v>84000</v>
      </c>
      <c r="K30" s="48">
        <v>41667</v>
      </c>
      <c r="L30" s="47">
        <v>152000</v>
      </c>
      <c r="M30" s="48"/>
      <c r="N30" s="47">
        <v>596000</v>
      </c>
      <c r="O30" s="48">
        <v>774837</v>
      </c>
      <c r="P30" s="47">
        <f t="shared" si="5"/>
        <v>1850000</v>
      </c>
      <c r="Q30" s="48">
        <f t="shared" si="6"/>
        <v>816504</v>
      </c>
      <c r="R30" s="24">
        <f t="shared" si="7"/>
        <v>292.10526315789474</v>
      </c>
      <c r="S30" s="25">
        <f t="shared" si="8"/>
        <v>0</v>
      </c>
      <c r="T30" s="24">
        <f t="shared" si="9"/>
        <v>100</v>
      </c>
      <c r="U30" s="26">
        <f t="shared" si="10"/>
        <v>44.135351351351353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3989000</v>
      </c>
      <c r="C32" s="46"/>
      <c r="D32" s="46"/>
      <c r="E32" s="46">
        <f t="shared" si="4"/>
        <v>3989000</v>
      </c>
      <c r="F32" s="47">
        <v>3989000</v>
      </c>
      <c r="G32" s="48">
        <v>3989000</v>
      </c>
      <c r="H32" s="47">
        <v>3502000</v>
      </c>
      <c r="I32" s="48"/>
      <c r="J32" s="47"/>
      <c r="K32" s="48">
        <v>-455875</v>
      </c>
      <c r="L32" s="47"/>
      <c r="M32" s="48">
        <v>19530</v>
      </c>
      <c r="N32" s="47">
        <v>487000</v>
      </c>
      <c r="O32" s="48">
        <v>1001270</v>
      </c>
      <c r="P32" s="47">
        <f t="shared" si="5"/>
        <v>3989000</v>
      </c>
      <c r="Q32" s="48">
        <f t="shared" si="6"/>
        <v>564925</v>
      </c>
      <c r="R32" s="24">
        <f t="shared" si="7"/>
        <v>0</v>
      </c>
      <c r="S32" s="25">
        <f t="shared" si="8"/>
        <v>5026.8305171530974</v>
      </c>
      <c r="T32" s="24">
        <f t="shared" si="9"/>
        <v>100</v>
      </c>
      <c r="U32" s="26">
        <f t="shared" si="10"/>
        <v>14.162070694409627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10369000</v>
      </c>
      <c r="C42" s="52">
        <f t="shared" si="13"/>
        <v>0</v>
      </c>
      <c r="D42" s="52">
        <f t="shared" si="13"/>
        <v>0</v>
      </c>
      <c r="E42" s="52">
        <f t="shared" si="13"/>
        <v>10369000</v>
      </c>
      <c r="F42" s="53">
        <f t="shared" si="13"/>
        <v>10369000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10369000</v>
      </c>
      <c r="C43" s="43">
        <f t="shared" si="19"/>
        <v>0</v>
      </c>
      <c r="D43" s="43">
        <f t="shared" si="19"/>
        <v>0</v>
      </c>
      <c r="E43" s="43">
        <f t="shared" si="19"/>
        <v>10369000</v>
      </c>
      <c r="F43" s="44">
        <f t="shared" si="19"/>
        <v>10369000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10369000</v>
      </c>
      <c r="C45" s="46"/>
      <c r="D45" s="46"/>
      <c r="E45" s="46">
        <f t="shared" si="21"/>
        <v>10369000</v>
      </c>
      <c r="F45" s="47">
        <v>10369000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60040000</v>
      </c>
      <c r="C58" s="43">
        <f t="shared" si="26"/>
        <v>21000000</v>
      </c>
      <c r="D58" s="43">
        <f t="shared" si="26"/>
        <v>0</v>
      </c>
      <c r="E58" s="43">
        <f t="shared" si="26"/>
        <v>81040000</v>
      </c>
      <c r="F58" s="44">
        <f t="shared" si="26"/>
        <v>81040000</v>
      </c>
      <c r="G58" s="45">
        <f t="shared" si="26"/>
        <v>70671000</v>
      </c>
      <c r="H58" s="44">
        <f t="shared" si="26"/>
        <v>17794000</v>
      </c>
      <c r="I58" s="45">
        <f t="shared" si="26"/>
        <v>5352289</v>
      </c>
      <c r="J58" s="44">
        <f t="shared" si="26"/>
        <v>14618000</v>
      </c>
      <c r="K58" s="45">
        <f t="shared" si="26"/>
        <v>10502916</v>
      </c>
      <c r="L58" s="44">
        <f t="shared" si="26"/>
        <v>9307000</v>
      </c>
      <c r="M58" s="45">
        <f t="shared" si="26"/>
        <v>439530</v>
      </c>
      <c r="N58" s="44">
        <f t="shared" si="26"/>
        <v>28706000</v>
      </c>
      <c r="O58" s="45">
        <f t="shared" si="26"/>
        <v>21125868</v>
      </c>
      <c r="P58" s="44">
        <f t="shared" si="26"/>
        <v>70425000</v>
      </c>
      <c r="Q58" s="45">
        <f t="shared" si="26"/>
        <v>37420603</v>
      </c>
      <c r="R58" s="20">
        <f t="shared" si="14"/>
        <v>208.43451165789193</v>
      </c>
      <c r="S58" s="21">
        <f t="shared" si="15"/>
        <v>4706.4678178963895</v>
      </c>
      <c r="T58" s="20">
        <f t="shared" si="16"/>
        <v>86.901530108588361</v>
      </c>
      <c r="U58" s="22">
        <f t="shared" si="17"/>
        <v>46.175472606120429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60040000</v>
      </c>
      <c r="C62" s="55">
        <f t="shared" si="30"/>
        <v>21000000</v>
      </c>
      <c r="D62" s="55">
        <f t="shared" si="30"/>
        <v>0</v>
      </c>
      <c r="E62" s="55">
        <f t="shared" si="30"/>
        <v>81040000</v>
      </c>
      <c r="F62" s="56">
        <f t="shared" si="30"/>
        <v>81040000</v>
      </c>
      <c r="G62" s="57">
        <f t="shared" si="30"/>
        <v>70671000</v>
      </c>
      <c r="H62" s="56">
        <f t="shared" si="30"/>
        <v>17794000</v>
      </c>
      <c r="I62" s="57">
        <f t="shared" si="30"/>
        <v>5352289</v>
      </c>
      <c r="J62" s="56">
        <f t="shared" si="30"/>
        <v>14618000</v>
      </c>
      <c r="K62" s="57">
        <f t="shared" si="30"/>
        <v>10502916</v>
      </c>
      <c r="L62" s="56">
        <f t="shared" si="30"/>
        <v>9307000</v>
      </c>
      <c r="M62" s="58">
        <f t="shared" si="30"/>
        <v>439530</v>
      </c>
      <c r="N62" s="56">
        <f t="shared" si="30"/>
        <v>28706000</v>
      </c>
      <c r="O62" s="57">
        <f t="shared" si="30"/>
        <v>21125868</v>
      </c>
      <c r="P62" s="56">
        <f t="shared" si="30"/>
        <v>70425000</v>
      </c>
      <c r="Q62" s="57">
        <f t="shared" si="30"/>
        <v>37420603</v>
      </c>
      <c r="R62" s="38">
        <f t="shared" si="14"/>
        <v>208.43451165789193</v>
      </c>
      <c r="S62" s="39">
        <f t="shared" si="15"/>
        <v>4706.4678178963895</v>
      </c>
      <c r="T62" s="38">
        <f t="shared" si="16"/>
        <v>86.901530108588361</v>
      </c>
      <c r="U62" s="39">
        <f t="shared" si="17"/>
        <v>46.175472606120429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63110000</v>
      </c>
      <c r="C8" s="40">
        <f t="shared" si="0"/>
        <v>0</v>
      </c>
      <c r="D8" s="40">
        <f t="shared" si="0"/>
        <v>0</v>
      </c>
      <c r="E8" s="40">
        <f t="shared" si="0"/>
        <v>63110000</v>
      </c>
      <c r="F8" s="41">
        <f t="shared" si="0"/>
        <v>63110000</v>
      </c>
      <c r="G8" s="42">
        <f t="shared" si="0"/>
        <v>63110000</v>
      </c>
      <c r="H8" s="41">
        <f t="shared" si="0"/>
        <v>7546000</v>
      </c>
      <c r="I8" s="42">
        <f t="shared" si="0"/>
        <v>0</v>
      </c>
      <c r="J8" s="41">
        <f t="shared" si="0"/>
        <v>21014000</v>
      </c>
      <c r="K8" s="42">
        <f t="shared" si="0"/>
        <v>0</v>
      </c>
      <c r="L8" s="41">
        <f t="shared" si="0"/>
        <v>13789000</v>
      </c>
      <c r="M8" s="42">
        <f t="shared" si="0"/>
        <v>0</v>
      </c>
      <c r="N8" s="41">
        <f t="shared" si="0"/>
        <v>20673000</v>
      </c>
      <c r="O8" s="42">
        <f t="shared" si="0"/>
        <v>63109216</v>
      </c>
      <c r="P8" s="41">
        <f t="shared" si="0"/>
        <v>63022000</v>
      </c>
      <c r="Q8" s="42">
        <f t="shared" si="0"/>
        <v>63109216</v>
      </c>
      <c r="R8" s="16">
        <f>IF(($L8       =0),0,((($N8       -$L8       )/$L8       )*100))</f>
        <v>49.923852346072955</v>
      </c>
      <c r="S8" s="17">
        <f>IF(($M8       =0),0,((($O8       -$M8       )/$M8       )*100))</f>
        <v>0</v>
      </c>
      <c r="T8" s="16">
        <f>IF(($E8       =0),0,(($P8       /$E8       )*100))</f>
        <v>99.860560925368404</v>
      </c>
      <c r="U8" s="18">
        <f>IF(($E8       =0),0,(($Q8       /$E8       )*100))</f>
        <v>99.998757724607827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58560000</v>
      </c>
      <c r="C9" s="43">
        <f t="shared" si="2"/>
        <v>0</v>
      </c>
      <c r="D9" s="43">
        <f t="shared" si="2"/>
        <v>0</v>
      </c>
      <c r="E9" s="43">
        <f t="shared" si="2"/>
        <v>58560000</v>
      </c>
      <c r="F9" s="44">
        <f t="shared" si="2"/>
        <v>58560000</v>
      </c>
      <c r="G9" s="45">
        <f t="shared" si="2"/>
        <v>58560000</v>
      </c>
      <c r="H9" s="44">
        <f t="shared" si="2"/>
        <v>7260000</v>
      </c>
      <c r="I9" s="45">
        <f t="shared" si="2"/>
        <v>0</v>
      </c>
      <c r="J9" s="44">
        <f t="shared" si="2"/>
        <v>20444000</v>
      </c>
      <c r="K9" s="45">
        <f t="shared" si="2"/>
        <v>0</v>
      </c>
      <c r="L9" s="44">
        <f t="shared" si="2"/>
        <v>13114000</v>
      </c>
      <c r="M9" s="45">
        <f t="shared" si="2"/>
        <v>0</v>
      </c>
      <c r="N9" s="44">
        <f t="shared" si="2"/>
        <v>17742000</v>
      </c>
      <c r="O9" s="45">
        <f t="shared" si="2"/>
        <v>58560000</v>
      </c>
      <c r="P9" s="44">
        <f t="shared" si="2"/>
        <v>58560000</v>
      </c>
      <c r="Q9" s="45">
        <f t="shared" si="2"/>
        <v>58560000</v>
      </c>
      <c r="R9" s="20">
        <f>IF(($L9       =0),0,((($N9       -$L9       )/$L9       )*100))</f>
        <v>35.290529205429308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41323000</v>
      </c>
      <c r="C10" s="46"/>
      <c r="D10" s="46"/>
      <c r="E10" s="46">
        <f t="shared" ref="E10:E41" si="4">$B10      +$C10      +$D10</f>
        <v>41323000</v>
      </c>
      <c r="F10" s="47">
        <v>41323000</v>
      </c>
      <c r="G10" s="48">
        <v>41323000</v>
      </c>
      <c r="H10" s="47">
        <v>6133000</v>
      </c>
      <c r="I10" s="48"/>
      <c r="J10" s="47">
        <v>10679000</v>
      </c>
      <c r="K10" s="48"/>
      <c r="L10" s="47">
        <v>12147000</v>
      </c>
      <c r="M10" s="48"/>
      <c r="N10" s="47">
        <v>12364000</v>
      </c>
      <c r="O10" s="48">
        <v>41323000</v>
      </c>
      <c r="P10" s="47">
        <f t="shared" ref="P10:P41" si="5">$H10      +$J10      +$L10      +$N10</f>
        <v>41323000</v>
      </c>
      <c r="Q10" s="48">
        <f t="shared" ref="Q10:Q41" si="6">$I10      +$K10      +$M10      +$O10</f>
        <v>41323000</v>
      </c>
      <c r="R10" s="24">
        <f t="shared" ref="R10:R41" si="7">IF(($L10      =0),0,((($N10      -$L10      )/$L10      )*100))</f>
        <v>1.7864493290524408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17237000</v>
      </c>
      <c r="C13" s="46"/>
      <c r="D13" s="46"/>
      <c r="E13" s="46">
        <f t="shared" si="4"/>
        <v>17237000</v>
      </c>
      <c r="F13" s="47">
        <v>17237000</v>
      </c>
      <c r="G13" s="48">
        <v>17237000</v>
      </c>
      <c r="H13" s="47">
        <v>1127000</v>
      </c>
      <c r="I13" s="48"/>
      <c r="J13" s="47">
        <v>9765000</v>
      </c>
      <c r="K13" s="48"/>
      <c r="L13" s="47">
        <v>967000</v>
      </c>
      <c r="M13" s="48"/>
      <c r="N13" s="47">
        <v>5378000</v>
      </c>
      <c r="O13" s="48">
        <v>17237000</v>
      </c>
      <c r="P13" s="47">
        <f t="shared" si="5"/>
        <v>17237000</v>
      </c>
      <c r="Q13" s="48">
        <f t="shared" si="6"/>
        <v>17237000</v>
      </c>
      <c r="R13" s="24">
        <f t="shared" si="7"/>
        <v>456.15305067218202</v>
      </c>
      <c r="S13" s="25">
        <f t="shared" si="8"/>
        <v>0</v>
      </c>
      <c r="T13" s="24">
        <f t="shared" si="9"/>
        <v>100</v>
      </c>
      <c r="U13" s="26">
        <f t="shared" si="10"/>
        <v>100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4550000</v>
      </c>
      <c r="C27" s="43">
        <f t="shared" si="11"/>
        <v>0</v>
      </c>
      <c r="D27" s="43">
        <f t="shared" si="11"/>
        <v>0</v>
      </c>
      <c r="E27" s="43">
        <f t="shared" si="11"/>
        <v>4550000</v>
      </c>
      <c r="F27" s="44">
        <f t="shared" si="11"/>
        <v>4550000</v>
      </c>
      <c r="G27" s="45">
        <f t="shared" si="11"/>
        <v>4550000</v>
      </c>
      <c r="H27" s="44">
        <f t="shared" si="11"/>
        <v>286000</v>
      </c>
      <c r="I27" s="45">
        <f t="shared" si="11"/>
        <v>0</v>
      </c>
      <c r="J27" s="44">
        <f t="shared" si="11"/>
        <v>570000</v>
      </c>
      <c r="K27" s="45">
        <f t="shared" si="11"/>
        <v>0</v>
      </c>
      <c r="L27" s="44">
        <f t="shared" si="11"/>
        <v>675000</v>
      </c>
      <c r="M27" s="45">
        <f t="shared" si="11"/>
        <v>0</v>
      </c>
      <c r="N27" s="44">
        <f t="shared" si="11"/>
        <v>2931000</v>
      </c>
      <c r="O27" s="45">
        <f t="shared" si="11"/>
        <v>4549216</v>
      </c>
      <c r="P27" s="44">
        <f t="shared" si="11"/>
        <v>4462000</v>
      </c>
      <c r="Q27" s="45">
        <f t="shared" si="11"/>
        <v>4549216</v>
      </c>
      <c r="R27" s="20">
        <f t="shared" si="7"/>
        <v>334.22222222222223</v>
      </c>
      <c r="S27" s="21">
        <f t="shared" si="8"/>
        <v>0</v>
      </c>
      <c r="T27" s="20">
        <f t="shared" si="9"/>
        <v>98.065934065934073</v>
      </c>
      <c r="U27" s="22">
        <f t="shared" si="10"/>
        <v>99.982769230769236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286000</v>
      </c>
      <c r="I30" s="48"/>
      <c r="J30" s="47">
        <v>570000</v>
      </c>
      <c r="K30" s="48"/>
      <c r="L30" s="47">
        <v>535000</v>
      </c>
      <c r="M30" s="48"/>
      <c r="N30" s="47">
        <v>1071000</v>
      </c>
      <c r="O30" s="48">
        <v>2550000</v>
      </c>
      <c r="P30" s="47">
        <f t="shared" si="5"/>
        <v>2462000</v>
      </c>
      <c r="Q30" s="48">
        <f t="shared" si="6"/>
        <v>2550000</v>
      </c>
      <c r="R30" s="24">
        <f t="shared" si="7"/>
        <v>100.18691588785047</v>
      </c>
      <c r="S30" s="25">
        <f t="shared" si="8"/>
        <v>0</v>
      </c>
      <c r="T30" s="24">
        <f t="shared" si="9"/>
        <v>96.549019607843135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2000000</v>
      </c>
      <c r="C35" s="46"/>
      <c r="D35" s="46"/>
      <c r="E35" s="46">
        <f t="shared" si="4"/>
        <v>2000000</v>
      </c>
      <c r="F35" s="47">
        <v>2000000</v>
      </c>
      <c r="G35" s="48">
        <v>2000000</v>
      </c>
      <c r="H35" s="47"/>
      <c r="I35" s="48"/>
      <c r="J35" s="47"/>
      <c r="K35" s="48"/>
      <c r="L35" s="47">
        <v>140000</v>
      </c>
      <c r="M35" s="48"/>
      <c r="N35" s="47">
        <v>1860000</v>
      </c>
      <c r="O35" s="48">
        <v>1999216</v>
      </c>
      <c r="P35" s="47">
        <f t="shared" si="5"/>
        <v>2000000</v>
      </c>
      <c r="Q35" s="48">
        <f t="shared" si="6"/>
        <v>1999216</v>
      </c>
      <c r="R35" s="24">
        <f t="shared" si="7"/>
        <v>1228.5714285714287</v>
      </c>
      <c r="S35" s="25">
        <f t="shared" si="8"/>
        <v>0</v>
      </c>
      <c r="T35" s="24">
        <f t="shared" si="9"/>
        <v>100</v>
      </c>
      <c r="U35" s="26">
        <f t="shared" si="10"/>
        <v>99.960800000000006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6923000</v>
      </c>
      <c r="C42" s="52">
        <f t="shared" si="13"/>
        <v>0</v>
      </c>
      <c r="D42" s="52">
        <f t="shared" si="13"/>
        <v>0</v>
      </c>
      <c r="E42" s="52">
        <f t="shared" si="13"/>
        <v>6923000</v>
      </c>
      <c r="F42" s="53">
        <f t="shared" si="13"/>
        <v>6923000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6923000</v>
      </c>
      <c r="C43" s="43">
        <f t="shared" si="19"/>
        <v>0</v>
      </c>
      <c r="D43" s="43">
        <f t="shared" si="19"/>
        <v>0</v>
      </c>
      <c r="E43" s="43">
        <f t="shared" si="19"/>
        <v>6923000</v>
      </c>
      <c r="F43" s="44">
        <f t="shared" si="19"/>
        <v>6923000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6923000</v>
      </c>
      <c r="C45" s="46"/>
      <c r="D45" s="46"/>
      <c r="E45" s="46">
        <f t="shared" si="21"/>
        <v>6923000</v>
      </c>
      <c r="F45" s="47">
        <v>6923000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70033000</v>
      </c>
      <c r="C58" s="43">
        <f t="shared" si="26"/>
        <v>0</v>
      </c>
      <c r="D58" s="43">
        <f t="shared" si="26"/>
        <v>0</v>
      </c>
      <c r="E58" s="43">
        <f t="shared" si="26"/>
        <v>70033000</v>
      </c>
      <c r="F58" s="44">
        <f t="shared" si="26"/>
        <v>70033000</v>
      </c>
      <c r="G58" s="45">
        <f t="shared" si="26"/>
        <v>63110000</v>
      </c>
      <c r="H58" s="44">
        <f t="shared" si="26"/>
        <v>7546000</v>
      </c>
      <c r="I58" s="45">
        <f t="shared" si="26"/>
        <v>0</v>
      </c>
      <c r="J58" s="44">
        <f t="shared" si="26"/>
        <v>21014000</v>
      </c>
      <c r="K58" s="45">
        <f t="shared" si="26"/>
        <v>0</v>
      </c>
      <c r="L58" s="44">
        <f t="shared" si="26"/>
        <v>13789000</v>
      </c>
      <c r="M58" s="45">
        <f t="shared" si="26"/>
        <v>0</v>
      </c>
      <c r="N58" s="44">
        <f t="shared" si="26"/>
        <v>20673000</v>
      </c>
      <c r="O58" s="45">
        <f t="shared" si="26"/>
        <v>63109216</v>
      </c>
      <c r="P58" s="44">
        <f t="shared" si="26"/>
        <v>63022000</v>
      </c>
      <c r="Q58" s="45">
        <f t="shared" si="26"/>
        <v>63109216</v>
      </c>
      <c r="R58" s="20">
        <f t="shared" si="14"/>
        <v>49.923852346072955</v>
      </c>
      <c r="S58" s="21">
        <f t="shared" si="15"/>
        <v>0</v>
      </c>
      <c r="T58" s="20">
        <f t="shared" si="16"/>
        <v>89.989005183270748</v>
      </c>
      <c r="U58" s="22">
        <f t="shared" si="17"/>
        <v>90.113540759356297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70033000</v>
      </c>
      <c r="C62" s="55">
        <f t="shared" si="30"/>
        <v>0</v>
      </c>
      <c r="D62" s="55">
        <f t="shared" si="30"/>
        <v>0</v>
      </c>
      <c r="E62" s="55">
        <f t="shared" si="30"/>
        <v>70033000</v>
      </c>
      <c r="F62" s="56">
        <f t="shared" si="30"/>
        <v>70033000</v>
      </c>
      <c r="G62" s="57">
        <f t="shared" si="30"/>
        <v>63110000</v>
      </c>
      <c r="H62" s="56">
        <f t="shared" si="30"/>
        <v>7546000</v>
      </c>
      <c r="I62" s="57">
        <f t="shared" si="30"/>
        <v>0</v>
      </c>
      <c r="J62" s="56">
        <f t="shared" si="30"/>
        <v>21014000</v>
      </c>
      <c r="K62" s="57">
        <f t="shared" si="30"/>
        <v>0</v>
      </c>
      <c r="L62" s="56">
        <f t="shared" si="30"/>
        <v>13789000</v>
      </c>
      <c r="M62" s="58">
        <f t="shared" si="30"/>
        <v>0</v>
      </c>
      <c r="N62" s="56">
        <f t="shared" si="30"/>
        <v>20673000</v>
      </c>
      <c r="O62" s="57">
        <f t="shared" si="30"/>
        <v>63109216</v>
      </c>
      <c r="P62" s="56">
        <f t="shared" si="30"/>
        <v>63022000</v>
      </c>
      <c r="Q62" s="57">
        <f t="shared" si="30"/>
        <v>63109216</v>
      </c>
      <c r="R62" s="38">
        <f t="shared" si="14"/>
        <v>49.923852346072955</v>
      </c>
      <c r="S62" s="39">
        <f t="shared" si="15"/>
        <v>0</v>
      </c>
      <c r="T62" s="38">
        <f t="shared" si="16"/>
        <v>89.989005183270748</v>
      </c>
      <c r="U62" s="39">
        <f t="shared" si="17"/>
        <v>90.113540759356297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196280000</v>
      </c>
      <c r="C8" s="40">
        <f t="shared" si="0"/>
        <v>-21060000</v>
      </c>
      <c r="D8" s="40">
        <f t="shared" si="0"/>
        <v>0</v>
      </c>
      <c r="E8" s="40">
        <f t="shared" si="0"/>
        <v>175220000</v>
      </c>
      <c r="F8" s="41">
        <f t="shared" si="0"/>
        <v>175220000</v>
      </c>
      <c r="G8" s="42">
        <f t="shared" si="0"/>
        <v>175220000</v>
      </c>
      <c r="H8" s="41">
        <f t="shared" si="0"/>
        <v>28431000</v>
      </c>
      <c r="I8" s="42">
        <f t="shared" si="0"/>
        <v>0</v>
      </c>
      <c r="J8" s="41">
        <f t="shared" si="0"/>
        <v>40019000</v>
      </c>
      <c r="K8" s="42">
        <f t="shared" si="0"/>
        <v>0</v>
      </c>
      <c r="L8" s="41">
        <f t="shared" si="0"/>
        <v>48552000</v>
      </c>
      <c r="M8" s="42">
        <f t="shared" si="0"/>
        <v>102108942</v>
      </c>
      <c r="N8" s="41">
        <f t="shared" si="0"/>
        <v>38342000</v>
      </c>
      <c r="O8" s="42">
        <f t="shared" si="0"/>
        <v>64800751</v>
      </c>
      <c r="P8" s="41">
        <f t="shared" si="0"/>
        <v>155344000</v>
      </c>
      <c r="Q8" s="42">
        <f t="shared" si="0"/>
        <v>166909693</v>
      </c>
      <c r="R8" s="16">
        <f>IF(($L8       =0),0,((($N8       -$L8       )/$L8       )*100))</f>
        <v>-21.028999835228209</v>
      </c>
      <c r="S8" s="17">
        <f>IF(($M8       =0),0,((($O8       -$M8       )/$M8       )*100))</f>
        <v>-36.53763350128532</v>
      </c>
      <c r="T8" s="16">
        <f>IF(($E8       =0),0,(($P8       /$E8       )*100))</f>
        <v>88.656546056386247</v>
      </c>
      <c r="U8" s="18">
        <f>IF(($E8       =0),0,(($Q8       /$E8       )*100))</f>
        <v>95.257215500513638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187682000</v>
      </c>
      <c r="C9" s="43">
        <f t="shared" si="2"/>
        <v>-21060000</v>
      </c>
      <c r="D9" s="43">
        <f t="shared" si="2"/>
        <v>0</v>
      </c>
      <c r="E9" s="43">
        <f t="shared" si="2"/>
        <v>166622000</v>
      </c>
      <c r="F9" s="44">
        <f t="shared" si="2"/>
        <v>166622000</v>
      </c>
      <c r="G9" s="45">
        <f t="shared" si="2"/>
        <v>166622000</v>
      </c>
      <c r="H9" s="44">
        <f t="shared" si="2"/>
        <v>27517000</v>
      </c>
      <c r="I9" s="45">
        <f t="shared" si="2"/>
        <v>0</v>
      </c>
      <c r="J9" s="44">
        <f t="shared" si="2"/>
        <v>38730000</v>
      </c>
      <c r="K9" s="45">
        <f t="shared" si="2"/>
        <v>0</v>
      </c>
      <c r="L9" s="44">
        <f t="shared" si="2"/>
        <v>47705000</v>
      </c>
      <c r="M9" s="45">
        <f t="shared" si="2"/>
        <v>98907393</v>
      </c>
      <c r="N9" s="44">
        <f t="shared" si="2"/>
        <v>36521000</v>
      </c>
      <c r="O9" s="45">
        <f t="shared" si="2"/>
        <v>63207732</v>
      </c>
      <c r="P9" s="44">
        <f t="shared" si="2"/>
        <v>150473000</v>
      </c>
      <c r="Q9" s="45">
        <f t="shared" si="2"/>
        <v>162115125</v>
      </c>
      <c r="R9" s="20">
        <f>IF(($L9       =0),0,((($N9       -$L9       )/$L9       )*100))</f>
        <v>-23.444083429409915</v>
      </c>
      <c r="S9" s="21">
        <f>IF(($M9       =0),0,((($O9       -$M9       )/$M9       )*100))</f>
        <v>-36.094026864099028</v>
      </c>
      <c r="T9" s="20">
        <f>IF(($E9       =0),0,(($P9       /$E9       )*100))</f>
        <v>90.308002544681969</v>
      </c>
      <c r="U9" s="22">
        <f>IF(($E9       =0),0,(($Q9       /$E9       )*100))</f>
        <v>97.295150100226863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119182000</v>
      </c>
      <c r="C10" s="46"/>
      <c r="D10" s="46"/>
      <c r="E10" s="46">
        <f t="shared" ref="E10:E41" si="4">$B10      +$C10      +$D10</f>
        <v>119182000</v>
      </c>
      <c r="F10" s="47">
        <v>119182000</v>
      </c>
      <c r="G10" s="48">
        <v>119182000</v>
      </c>
      <c r="H10" s="47">
        <v>22517000</v>
      </c>
      <c r="I10" s="48"/>
      <c r="J10" s="47">
        <v>33730000</v>
      </c>
      <c r="K10" s="48"/>
      <c r="L10" s="47">
        <v>34872000</v>
      </c>
      <c r="M10" s="48">
        <v>82817440</v>
      </c>
      <c r="N10" s="47">
        <v>28063000</v>
      </c>
      <c r="O10" s="48">
        <v>37412419</v>
      </c>
      <c r="P10" s="47">
        <f t="shared" ref="P10:P41" si="5">$H10      +$J10      +$L10      +$N10</f>
        <v>119182000</v>
      </c>
      <c r="Q10" s="48">
        <f t="shared" ref="Q10:Q41" si="6">$I10      +$K10      +$M10      +$O10</f>
        <v>120229859</v>
      </c>
      <c r="R10" s="24">
        <f t="shared" ref="R10:R41" si="7">IF(($L10      =0),0,((($N10      -$L10      )/$L10      )*100))</f>
        <v>-19.525693966506079</v>
      </c>
      <c r="S10" s="25">
        <f t="shared" ref="S10:S41" si="8">IF(($M10      =0),0,((($O10      -$M10      )/$M10      )*100))</f>
        <v>-54.825434111462513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100.87920910875803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13500000</v>
      </c>
      <c r="C13" s="46">
        <v>-13500000</v>
      </c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15000000</v>
      </c>
      <c r="C14" s="46">
        <v>-7560000</v>
      </c>
      <c r="D14" s="46"/>
      <c r="E14" s="46">
        <f t="shared" si="4"/>
        <v>7440000</v>
      </c>
      <c r="F14" s="47">
        <v>7440000</v>
      </c>
      <c r="G14" s="48">
        <v>7440000</v>
      </c>
      <c r="H14" s="47"/>
      <c r="I14" s="48"/>
      <c r="J14" s="47"/>
      <c r="K14" s="48"/>
      <c r="L14" s="47"/>
      <c r="M14" s="48"/>
      <c r="N14" s="47">
        <v>3002000</v>
      </c>
      <c r="O14" s="48">
        <v>3002036</v>
      </c>
      <c r="P14" s="47">
        <f t="shared" si="5"/>
        <v>3002000</v>
      </c>
      <c r="Q14" s="48">
        <f t="shared" si="6"/>
        <v>3002036</v>
      </c>
      <c r="R14" s="24">
        <f t="shared" si="7"/>
        <v>0</v>
      </c>
      <c r="S14" s="25">
        <f t="shared" si="8"/>
        <v>0</v>
      </c>
      <c r="T14" s="24">
        <f t="shared" si="9"/>
        <v>40.3494623655914</v>
      </c>
      <c r="U14" s="26">
        <f t="shared" si="10"/>
        <v>40.349946236559141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40000000</v>
      </c>
      <c r="C23" s="46"/>
      <c r="D23" s="46"/>
      <c r="E23" s="46">
        <f t="shared" si="4"/>
        <v>40000000</v>
      </c>
      <c r="F23" s="47">
        <v>40000000</v>
      </c>
      <c r="G23" s="48">
        <v>40000000</v>
      </c>
      <c r="H23" s="47">
        <v>5000000</v>
      </c>
      <c r="I23" s="48"/>
      <c r="J23" s="47">
        <v>5000000</v>
      </c>
      <c r="K23" s="48"/>
      <c r="L23" s="47">
        <v>12833000</v>
      </c>
      <c r="M23" s="48">
        <v>16089953</v>
      </c>
      <c r="N23" s="47">
        <v>5456000</v>
      </c>
      <c r="O23" s="48">
        <v>22793277</v>
      </c>
      <c r="P23" s="47">
        <f t="shared" si="5"/>
        <v>28289000</v>
      </c>
      <c r="Q23" s="48">
        <f t="shared" si="6"/>
        <v>38883230</v>
      </c>
      <c r="R23" s="24">
        <f t="shared" si="7"/>
        <v>-57.48460998986986</v>
      </c>
      <c r="S23" s="25">
        <f t="shared" si="8"/>
        <v>41.661551155556516</v>
      </c>
      <c r="T23" s="24">
        <f t="shared" si="9"/>
        <v>70.722499999999997</v>
      </c>
      <c r="U23" s="26">
        <f t="shared" si="10"/>
        <v>97.208075000000008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8598000</v>
      </c>
      <c r="C27" s="43">
        <f t="shared" si="11"/>
        <v>0</v>
      </c>
      <c r="D27" s="43">
        <f t="shared" si="11"/>
        <v>0</v>
      </c>
      <c r="E27" s="43">
        <f t="shared" si="11"/>
        <v>8598000</v>
      </c>
      <c r="F27" s="44">
        <f t="shared" si="11"/>
        <v>8598000</v>
      </c>
      <c r="G27" s="45">
        <f t="shared" si="11"/>
        <v>8598000</v>
      </c>
      <c r="H27" s="44">
        <f t="shared" si="11"/>
        <v>914000</v>
      </c>
      <c r="I27" s="45">
        <f t="shared" si="11"/>
        <v>0</v>
      </c>
      <c r="J27" s="44">
        <f t="shared" si="11"/>
        <v>1289000</v>
      </c>
      <c r="K27" s="45">
        <f t="shared" si="11"/>
        <v>0</v>
      </c>
      <c r="L27" s="44">
        <f t="shared" si="11"/>
        <v>847000</v>
      </c>
      <c r="M27" s="45">
        <f t="shared" si="11"/>
        <v>3201549</v>
      </c>
      <c r="N27" s="44">
        <f t="shared" si="11"/>
        <v>1821000</v>
      </c>
      <c r="O27" s="45">
        <f t="shared" si="11"/>
        <v>1593019</v>
      </c>
      <c r="P27" s="44">
        <f t="shared" si="11"/>
        <v>4871000</v>
      </c>
      <c r="Q27" s="45">
        <f t="shared" si="11"/>
        <v>4794568</v>
      </c>
      <c r="R27" s="20">
        <f t="shared" si="7"/>
        <v>114.99409681227863</v>
      </c>
      <c r="S27" s="21">
        <f t="shared" si="8"/>
        <v>-50.242242114676358</v>
      </c>
      <c r="T27" s="20">
        <f t="shared" si="9"/>
        <v>56.652709932542457</v>
      </c>
      <c r="U27" s="22">
        <f t="shared" si="10"/>
        <v>55.763759013724126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90000</v>
      </c>
      <c r="I30" s="48"/>
      <c r="J30" s="47">
        <v>120000</v>
      </c>
      <c r="K30" s="48"/>
      <c r="L30" s="47">
        <v>168000</v>
      </c>
      <c r="M30" s="48">
        <v>378035</v>
      </c>
      <c r="N30" s="47">
        <v>1272000</v>
      </c>
      <c r="O30" s="48">
        <v>1224480</v>
      </c>
      <c r="P30" s="47">
        <f t="shared" si="5"/>
        <v>1650000</v>
      </c>
      <c r="Q30" s="48">
        <f t="shared" si="6"/>
        <v>1602515</v>
      </c>
      <c r="R30" s="24">
        <f t="shared" si="7"/>
        <v>657.14285714285711</v>
      </c>
      <c r="S30" s="25">
        <f t="shared" si="8"/>
        <v>223.90651659237903</v>
      </c>
      <c r="T30" s="24">
        <f t="shared" si="9"/>
        <v>100</v>
      </c>
      <c r="U30" s="26">
        <f t="shared" si="10"/>
        <v>97.122121212121215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2948000</v>
      </c>
      <c r="C32" s="46"/>
      <c r="D32" s="46"/>
      <c r="E32" s="46">
        <f t="shared" si="4"/>
        <v>2948000</v>
      </c>
      <c r="F32" s="47">
        <v>2948000</v>
      </c>
      <c r="G32" s="48">
        <v>2948000</v>
      </c>
      <c r="H32" s="47">
        <v>824000</v>
      </c>
      <c r="I32" s="48"/>
      <c r="J32" s="47">
        <v>896000</v>
      </c>
      <c r="K32" s="48"/>
      <c r="L32" s="47">
        <v>679000</v>
      </c>
      <c r="M32" s="48">
        <v>2549814</v>
      </c>
      <c r="N32" s="47">
        <v>549000</v>
      </c>
      <c r="O32" s="48">
        <v>298578</v>
      </c>
      <c r="P32" s="47">
        <f t="shared" si="5"/>
        <v>2948000</v>
      </c>
      <c r="Q32" s="48">
        <f t="shared" si="6"/>
        <v>2848392</v>
      </c>
      <c r="R32" s="24">
        <f t="shared" si="7"/>
        <v>-19.145802650957293</v>
      </c>
      <c r="S32" s="25">
        <f t="shared" si="8"/>
        <v>-88.290204697283798</v>
      </c>
      <c r="T32" s="24">
        <f t="shared" si="9"/>
        <v>100</v>
      </c>
      <c r="U32" s="26">
        <f t="shared" si="10"/>
        <v>96.621166892808688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273000</v>
      </c>
      <c r="K35" s="48"/>
      <c r="L35" s="47"/>
      <c r="M35" s="48">
        <v>273700</v>
      </c>
      <c r="N35" s="47"/>
      <c r="O35" s="48">
        <v>69961</v>
      </c>
      <c r="P35" s="47">
        <f t="shared" si="5"/>
        <v>273000</v>
      </c>
      <c r="Q35" s="48">
        <f t="shared" si="6"/>
        <v>343661</v>
      </c>
      <c r="R35" s="24">
        <f t="shared" si="7"/>
        <v>0</v>
      </c>
      <c r="S35" s="25">
        <f t="shared" si="8"/>
        <v>-74.438801607599558</v>
      </c>
      <c r="T35" s="24">
        <f t="shared" si="9"/>
        <v>6.8250000000000002</v>
      </c>
      <c r="U35" s="26">
        <f t="shared" si="10"/>
        <v>8.5915250000000007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14085000</v>
      </c>
      <c r="C42" s="52">
        <f t="shared" si="13"/>
        <v>0</v>
      </c>
      <c r="D42" s="52">
        <f t="shared" si="13"/>
        <v>0</v>
      </c>
      <c r="E42" s="52">
        <f t="shared" si="13"/>
        <v>14085000</v>
      </c>
      <c r="F42" s="53">
        <f t="shared" si="13"/>
        <v>14085000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14085000</v>
      </c>
      <c r="C43" s="43">
        <f t="shared" si="19"/>
        <v>0</v>
      </c>
      <c r="D43" s="43">
        <f t="shared" si="19"/>
        <v>0</v>
      </c>
      <c r="E43" s="43">
        <f t="shared" si="19"/>
        <v>14085000</v>
      </c>
      <c r="F43" s="44">
        <f t="shared" si="19"/>
        <v>14085000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13985000</v>
      </c>
      <c r="C45" s="46"/>
      <c r="D45" s="46"/>
      <c r="E45" s="46">
        <f t="shared" si="21"/>
        <v>13985000</v>
      </c>
      <c r="F45" s="47">
        <v>13985000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210365000</v>
      </c>
      <c r="C58" s="43">
        <f t="shared" si="26"/>
        <v>-21060000</v>
      </c>
      <c r="D58" s="43">
        <f t="shared" si="26"/>
        <v>0</v>
      </c>
      <c r="E58" s="43">
        <f t="shared" si="26"/>
        <v>189305000</v>
      </c>
      <c r="F58" s="44">
        <f t="shared" si="26"/>
        <v>189305000</v>
      </c>
      <c r="G58" s="45">
        <f t="shared" si="26"/>
        <v>175220000</v>
      </c>
      <c r="H58" s="44">
        <f t="shared" si="26"/>
        <v>28431000</v>
      </c>
      <c r="I58" s="45">
        <f t="shared" si="26"/>
        <v>0</v>
      </c>
      <c r="J58" s="44">
        <f t="shared" si="26"/>
        <v>40019000</v>
      </c>
      <c r="K58" s="45">
        <f t="shared" si="26"/>
        <v>0</v>
      </c>
      <c r="L58" s="44">
        <f t="shared" si="26"/>
        <v>48552000</v>
      </c>
      <c r="M58" s="45">
        <f t="shared" si="26"/>
        <v>102108942</v>
      </c>
      <c r="N58" s="44">
        <f t="shared" si="26"/>
        <v>38342000</v>
      </c>
      <c r="O58" s="45">
        <f t="shared" si="26"/>
        <v>64800751</v>
      </c>
      <c r="P58" s="44">
        <f t="shared" si="26"/>
        <v>155344000</v>
      </c>
      <c r="Q58" s="45">
        <f t="shared" si="26"/>
        <v>166909693</v>
      </c>
      <c r="R58" s="20">
        <f t="shared" si="14"/>
        <v>-21.028999835228209</v>
      </c>
      <c r="S58" s="21">
        <f t="shared" si="15"/>
        <v>-36.53763350128532</v>
      </c>
      <c r="T58" s="20">
        <f t="shared" si="16"/>
        <v>82.060167454636698</v>
      </c>
      <c r="U58" s="22">
        <f t="shared" si="17"/>
        <v>88.169722405641693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210365000</v>
      </c>
      <c r="C62" s="55">
        <f t="shared" si="30"/>
        <v>-21060000</v>
      </c>
      <c r="D62" s="55">
        <f t="shared" si="30"/>
        <v>0</v>
      </c>
      <c r="E62" s="55">
        <f t="shared" si="30"/>
        <v>189305000</v>
      </c>
      <c r="F62" s="56">
        <f t="shared" si="30"/>
        <v>189305000</v>
      </c>
      <c r="G62" s="57">
        <f t="shared" si="30"/>
        <v>175220000</v>
      </c>
      <c r="H62" s="56">
        <f t="shared" si="30"/>
        <v>28431000</v>
      </c>
      <c r="I62" s="57">
        <f t="shared" si="30"/>
        <v>0</v>
      </c>
      <c r="J62" s="56">
        <f t="shared" si="30"/>
        <v>40019000</v>
      </c>
      <c r="K62" s="57">
        <f t="shared" si="30"/>
        <v>0</v>
      </c>
      <c r="L62" s="56">
        <f t="shared" si="30"/>
        <v>48552000</v>
      </c>
      <c r="M62" s="58">
        <f t="shared" si="30"/>
        <v>102108942</v>
      </c>
      <c r="N62" s="56">
        <f t="shared" si="30"/>
        <v>38342000</v>
      </c>
      <c r="O62" s="57">
        <f t="shared" si="30"/>
        <v>64800751</v>
      </c>
      <c r="P62" s="56">
        <f t="shared" si="30"/>
        <v>155344000</v>
      </c>
      <c r="Q62" s="57">
        <f t="shared" si="30"/>
        <v>166909693</v>
      </c>
      <c r="R62" s="38">
        <f t="shared" si="14"/>
        <v>-21.028999835228209</v>
      </c>
      <c r="S62" s="39">
        <f t="shared" si="15"/>
        <v>-36.53763350128532</v>
      </c>
      <c r="T62" s="38">
        <f t="shared" si="16"/>
        <v>82.060167454636698</v>
      </c>
      <c r="U62" s="39">
        <f t="shared" si="17"/>
        <v>88.169722405641693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20532000</v>
      </c>
      <c r="C8" s="40">
        <f t="shared" si="0"/>
        <v>-4800000</v>
      </c>
      <c r="D8" s="40">
        <f t="shared" si="0"/>
        <v>0</v>
      </c>
      <c r="E8" s="40">
        <f t="shared" si="0"/>
        <v>15732000</v>
      </c>
      <c r="F8" s="41">
        <f t="shared" si="0"/>
        <v>15732000</v>
      </c>
      <c r="G8" s="42">
        <f t="shared" si="0"/>
        <v>15732000</v>
      </c>
      <c r="H8" s="41">
        <f t="shared" si="0"/>
        <v>718000</v>
      </c>
      <c r="I8" s="42">
        <f t="shared" si="0"/>
        <v>0</v>
      </c>
      <c r="J8" s="41">
        <f t="shared" si="0"/>
        <v>5277000</v>
      </c>
      <c r="K8" s="42">
        <f t="shared" si="0"/>
        <v>0</v>
      </c>
      <c r="L8" s="41">
        <f t="shared" si="0"/>
        <v>5694000</v>
      </c>
      <c r="M8" s="42">
        <f t="shared" si="0"/>
        <v>0</v>
      </c>
      <c r="N8" s="41">
        <f t="shared" si="0"/>
        <v>2759000</v>
      </c>
      <c r="O8" s="42">
        <f t="shared" si="0"/>
        <v>0</v>
      </c>
      <c r="P8" s="41">
        <f t="shared" si="0"/>
        <v>14448000</v>
      </c>
      <c r="Q8" s="42">
        <f t="shared" si="0"/>
        <v>0</v>
      </c>
      <c r="R8" s="16">
        <f>IF(($L8       =0),0,((($N8       -$L8       )/$L8       )*100))</f>
        <v>-51.545486476993332</v>
      </c>
      <c r="S8" s="17">
        <f>IF(($M8       =0),0,((($O8       -$M8       )/$M8       )*100))</f>
        <v>0</v>
      </c>
      <c r="T8" s="16">
        <f>IF(($E8       =0),0,(($P8       /$E8       )*100))</f>
        <v>91.838291380625478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17682000</v>
      </c>
      <c r="C9" s="43">
        <f t="shared" si="2"/>
        <v>-4800000</v>
      </c>
      <c r="D9" s="43">
        <f t="shared" si="2"/>
        <v>0</v>
      </c>
      <c r="E9" s="43">
        <f t="shared" si="2"/>
        <v>12882000</v>
      </c>
      <c r="F9" s="44">
        <f t="shared" si="2"/>
        <v>12882000</v>
      </c>
      <c r="G9" s="45">
        <f t="shared" si="2"/>
        <v>12882000</v>
      </c>
      <c r="H9" s="44">
        <f t="shared" si="2"/>
        <v>718000</v>
      </c>
      <c r="I9" s="45">
        <f t="shared" si="2"/>
        <v>0</v>
      </c>
      <c r="J9" s="44">
        <f t="shared" si="2"/>
        <v>4517000</v>
      </c>
      <c r="K9" s="45">
        <f t="shared" si="2"/>
        <v>0</v>
      </c>
      <c r="L9" s="44">
        <f t="shared" si="2"/>
        <v>4478000</v>
      </c>
      <c r="M9" s="45">
        <f t="shared" si="2"/>
        <v>0</v>
      </c>
      <c r="N9" s="44">
        <f t="shared" si="2"/>
        <v>1888000</v>
      </c>
      <c r="O9" s="45">
        <f t="shared" si="2"/>
        <v>0</v>
      </c>
      <c r="P9" s="44">
        <f t="shared" si="2"/>
        <v>11601000</v>
      </c>
      <c r="Q9" s="45">
        <f t="shared" si="2"/>
        <v>0</v>
      </c>
      <c r="R9" s="20">
        <f>IF(($L9       =0),0,((($N9       -$L9       )/$L9       )*100))</f>
        <v>-57.838320678874503</v>
      </c>
      <c r="S9" s="21">
        <f>IF(($M9       =0),0,((($O9       -$M9       )/$M9       )*100))</f>
        <v>0</v>
      </c>
      <c r="T9" s="20">
        <f>IF(($E9       =0),0,(($P9       /$E9       )*100))</f>
        <v>90.055891942244997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9607000</v>
      </c>
      <c r="C10" s="46">
        <v>-4800000</v>
      </c>
      <c r="D10" s="46"/>
      <c r="E10" s="46">
        <f t="shared" ref="E10:E41" si="4">$B10      +$C10      +$D10</f>
        <v>4807000</v>
      </c>
      <c r="F10" s="47">
        <v>4807000</v>
      </c>
      <c r="G10" s="48">
        <v>4807000</v>
      </c>
      <c r="H10" s="47">
        <v>718000</v>
      </c>
      <c r="I10" s="48"/>
      <c r="J10" s="47">
        <v>1092000</v>
      </c>
      <c r="K10" s="48"/>
      <c r="L10" s="47">
        <v>1109000</v>
      </c>
      <c r="M10" s="48"/>
      <c r="N10" s="47">
        <v>1888000</v>
      </c>
      <c r="O10" s="48"/>
      <c r="P10" s="47">
        <f t="shared" ref="P10:P41" si="5">$H10      +$J10      +$L10      +$N10</f>
        <v>4807000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70.243462578899909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8075000</v>
      </c>
      <c r="C13" s="46"/>
      <c r="D13" s="46"/>
      <c r="E13" s="46">
        <f t="shared" si="4"/>
        <v>8075000</v>
      </c>
      <c r="F13" s="47">
        <v>8075000</v>
      </c>
      <c r="G13" s="48">
        <v>8075000</v>
      </c>
      <c r="H13" s="47"/>
      <c r="I13" s="48"/>
      <c r="J13" s="47">
        <v>3425000</v>
      </c>
      <c r="K13" s="48"/>
      <c r="L13" s="47">
        <v>3369000</v>
      </c>
      <c r="M13" s="48"/>
      <c r="N13" s="47"/>
      <c r="O13" s="48"/>
      <c r="P13" s="47">
        <f t="shared" si="5"/>
        <v>6794000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84.136222910216716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2850000</v>
      </c>
      <c r="C27" s="43">
        <f t="shared" si="11"/>
        <v>0</v>
      </c>
      <c r="D27" s="43">
        <f t="shared" si="11"/>
        <v>0</v>
      </c>
      <c r="E27" s="43">
        <f t="shared" si="11"/>
        <v>2850000</v>
      </c>
      <c r="F27" s="44">
        <f t="shared" si="11"/>
        <v>2850000</v>
      </c>
      <c r="G27" s="45">
        <f t="shared" si="11"/>
        <v>2850000</v>
      </c>
      <c r="H27" s="44">
        <f t="shared" si="11"/>
        <v>0</v>
      </c>
      <c r="I27" s="45">
        <f t="shared" si="11"/>
        <v>0</v>
      </c>
      <c r="J27" s="44">
        <f t="shared" si="11"/>
        <v>760000</v>
      </c>
      <c r="K27" s="45">
        <f t="shared" si="11"/>
        <v>0</v>
      </c>
      <c r="L27" s="44">
        <f t="shared" si="11"/>
        <v>1216000</v>
      </c>
      <c r="M27" s="45">
        <f t="shared" si="11"/>
        <v>0</v>
      </c>
      <c r="N27" s="44">
        <f t="shared" si="11"/>
        <v>871000</v>
      </c>
      <c r="O27" s="45">
        <f t="shared" si="11"/>
        <v>0</v>
      </c>
      <c r="P27" s="44">
        <f t="shared" si="11"/>
        <v>2847000</v>
      </c>
      <c r="Q27" s="45">
        <f t="shared" si="11"/>
        <v>0</v>
      </c>
      <c r="R27" s="20">
        <f t="shared" si="7"/>
        <v>-28.371710526315791</v>
      </c>
      <c r="S27" s="21">
        <f t="shared" si="8"/>
        <v>0</v>
      </c>
      <c r="T27" s="20">
        <f t="shared" si="9"/>
        <v>99.89473684210526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760000</v>
      </c>
      <c r="K30" s="48"/>
      <c r="L30" s="47">
        <v>1216000</v>
      </c>
      <c r="M30" s="48"/>
      <c r="N30" s="47">
        <v>871000</v>
      </c>
      <c r="O30" s="48"/>
      <c r="P30" s="47">
        <f t="shared" si="5"/>
        <v>2847000</v>
      </c>
      <c r="Q30" s="48">
        <f t="shared" si="6"/>
        <v>0</v>
      </c>
      <c r="R30" s="24">
        <f t="shared" si="7"/>
        <v>-28.371710526315791</v>
      </c>
      <c r="S30" s="25">
        <f t="shared" si="8"/>
        <v>0</v>
      </c>
      <c r="T30" s="24">
        <f t="shared" si="9"/>
        <v>99.89473684210526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4317000</v>
      </c>
      <c r="C42" s="52">
        <f t="shared" si="13"/>
        <v>0</v>
      </c>
      <c r="D42" s="52">
        <f t="shared" si="13"/>
        <v>0</v>
      </c>
      <c r="E42" s="52">
        <f t="shared" si="13"/>
        <v>4317000</v>
      </c>
      <c r="F42" s="53">
        <f t="shared" si="13"/>
        <v>4317000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4317000</v>
      </c>
      <c r="C43" s="43">
        <f t="shared" si="19"/>
        <v>0</v>
      </c>
      <c r="D43" s="43">
        <f t="shared" si="19"/>
        <v>0</v>
      </c>
      <c r="E43" s="43">
        <f t="shared" si="19"/>
        <v>4317000</v>
      </c>
      <c r="F43" s="44">
        <f t="shared" si="19"/>
        <v>4317000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4317000</v>
      </c>
      <c r="C45" s="46"/>
      <c r="D45" s="46"/>
      <c r="E45" s="46">
        <f t="shared" si="21"/>
        <v>4317000</v>
      </c>
      <c r="F45" s="47">
        <v>4317000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24849000</v>
      </c>
      <c r="C58" s="43">
        <f t="shared" si="26"/>
        <v>-4800000</v>
      </c>
      <c r="D58" s="43">
        <f t="shared" si="26"/>
        <v>0</v>
      </c>
      <c r="E58" s="43">
        <f t="shared" si="26"/>
        <v>20049000</v>
      </c>
      <c r="F58" s="44">
        <f t="shared" si="26"/>
        <v>20049000</v>
      </c>
      <c r="G58" s="45">
        <f t="shared" si="26"/>
        <v>15732000</v>
      </c>
      <c r="H58" s="44">
        <f t="shared" si="26"/>
        <v>718000</v>
      </c>
      <c r="I58" s="45">
        <f t="shared" si="26"/>
        <v>0</v>
      </c>
      <c r="J58" s="44">
        <f t="shared" si="26"/>
        <v>5277000</v>
      </c>
      <c r="K58" s="45">
        <f t="shared" si="26"/>
        <v>0</v>
      </c>
      <c r="L58" s="44">
        <f t="shared" si="26"/>
        <v>5694000</v>
      </c>
      <c r="M58" s="45">
        <f t="shared" si="26"/>
        <v>0</v>
      </c>
      <c r="N58" s="44">
        <f t="shared" si="26"/>
        <v>2759000</v>
      </c>
      <c r="O58" s="45">
        <f t="shared" si="26"/>
        <v>0</v>
      </c>
      <c r="P58" s="44">
        <f t="shared" si="26"/>
        <v>14448000</v>
      </c>
      <c r="Q58" s="45">
        <f t="shared" si="26"/>
        <v>0</v>
      </c>
      <c r="R58" s="20">
        <f t="shared" si="14"/>
        <v>-51.545486476993332</v>
      </c>
      <c r="S58" s="21">
        <f t="shared" si="15"/>
        <v>0</v>
      </c>
      <c r="T58" s="20">
        <f t="shared" si="16"/>
        <v>72.063444560825971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24849000</v>
      </c>
      <c r="C62" s="55">
        <f t="shared" si="30"/>
        <v>-4800000</v>
      </c>
      <c r="D62" s="55">
        <f t="shared" si="30"/>
        <v>0</v>
      </c>
      <c r="E62" s="55">
        <f t="shared" si="30"/>
        <v>20049000</v>
      </c>
      <c r="F62" s="56">
        <f t="shared" si="30"/>
        <v>20049000</v>
      </c>
      <c r="G62" s="57">
        <f t="shared" si="30"/>
        <v>15732000</v>
      </c>
      <c r="H62" s="56">
        <f t="shared" si="30"/>
        <v>718000</v>
      </c>
      <c r="I62" s="57">
        <f t="shared" si="30"/>
        <v>0</v>
      </c>
      <c r="J62" s="56">
        <f t="shared" si="30"/>
        <v>5277000</v>
      </c>
      <c r="K62" s="57">
        <f t="shared" si="30"/>
        <v>0</v>
      </c>
      <c r="L62" s="56">
        <f t="shared" si="30"/>
        <v>5694000</v>
      </c>
      <c r="M62" s="58">
        <f t="shared" si="30"/>
        <v>0</v>
      </c>
      <c r="N62" s="56">
        <f t="shared" si="30"/>
        <v>2759000</v>
      </c>
      <c r="O62" s="57">
        <f t="shared" si="30"/>
        <v>0</v>
      </c>
      <c r="P62" s="56">
        <f t="shared" si="30"/>
        <v>14448000</v>
      </c>
      <c r="Q62" s="57">
        <f t="shared" si="30"/>
        <v>0</v>
      </c>
      <c r="R62" s="38">
        <f t="shared" si="14"/>
        <v>-51.545486476993332</v>
      </c>
      <c r="S62" s="39">
        <f t="shared" si="15"/>
        <v>0</v>
      </c>
      <c r="T62" s="38">
        <f t="shared" si="16"/>
        <v>72.063444560825971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32644000</v>
      </c>
      <c r="C8" s="40">
        <f t="shared" si="0"/>
        <v>4000000</v>
      </c>
      <c r="D8" s="40">
        <f t="shared" si="0"/>
        <v>0</v>
      </c>
      <c r="E8" s="40">
        <f t="shared" si="0"/>
        <v>36644000</v>
      </c>
      <c r="F8" s="41">
        <f t="shared" si="0"/>
        <v>36644000</v>
      </c>
      <c r="G8" s="42">
        <f t="shared" si="0"/>
        <v>36644000</v>
      </c>
      <c r="H8" s="41">
        <f t="shared" si="0"/>
        <v>12129000</v>
      </c>
      <c r="I8" s="42">
        <f t="shared" si="0"/>
        <v>0</v>
      </c>
      <c r="J8" s="41">
        <f t="shared" si="0"/>
        <v>8432000</v>
      </c>
      <c r="K8" s="42">
        <f t="shared" si="0"/>
        <v>0</v>
      </c>
      <c r="L8" s="41">
        <f t="shared" si="0"/>
        <v>2846000</v>
      </c>
      <c r="M8" s="42">
        <f t="shared" si="0"/>
        <v>0</v>
      </c>
      <c r="N8" s="41">
        <f t="shared" si="0"/>
        <v>13237000</v>
      </c>
      <c r="O8" s="42">
        <f t="shared" si="0"/>
        <v>0</v>
      </c>
      <c r="P8" s="41">
        <f t="shared" si="0"/>
        <v>36644000</v>
      </c>
      <c r="Q8" s="42">
        <f t="shared" si="0"/>
        <v>0</v>
      </c>
      <c r="R8" s="16">
        <f>IF(($L8       =0),0,((($N8       -$L8       )/$L8       )*100))</f>
        <v>365.1089248067463</v>
      </c>
      <c r="S8" s="17">
        <f>IF(($M8       =0),0,((($O8       -$M8       )/$M8       )*100))</f>
        <v>0</v>
      </c>
      <c r="T8" s="16">
        <f>IF(($E8       =0),0,(($P8       /$E8       )*100))</f>
        <v>100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30794000</v>
      </c>
      <c r="C9" s="43">
        <f t="shared" si="2"/>
        <v>4000000</v>
      </c>
      <c r="D9" s="43">
        <f t="shared" si="2"/>
        <v>0</v>
      </c>
      <c r="E9" s="43">
        <f t="shared" si="2"/>
        <v>34794000</v>
      </c>
      <c r="F9" s="44">
        <f t="shared" si="2"/>
        <v>34794000</v>
      </c>
      <c r="G9" s="45">
        <f t="shared" si="2"/>
        <v>34794000</v>
      </c>
      <c r="H9" s="44">
        <f t="shared" si="2"/>
        <v>10933000</v>
      </c>
      <c r="I9" s="45">
        <f t="shared" si="2"/>
        <v>0</v>
      </c>
      <c r="J9" s="44">
        <f t="shared" si="2"/>
        <v>8274000</v>
      </c>
      <c r="K9" s="45">
        <f t="shared" si="2"/>
        <v>0</v>
      </c>
      <c r="L9" s="44">
        <f t="shared" si="2"/>
        <v>2669000</v>
      </c>
      <c r="M9" s="45">
        <f t="shared" si="2"/>
        <v>0</v>
      </c>
      <c r="N9" s="44">
        <f t="shared" si="2"/>
        <v>12918000</v>
      </c>
      <c r="O9" s="45">
        <f t="shared" si="2"/>
        <v>0</v>
      </c>
      <c r="P9" s="44">
        <f t="shared" si="2"/>
        <v>34794000</v>
      </c>
      <c r="Q9" s="45">
        <f t="shared" si="2"/>
        <v>0</v>
      </c>
      <c r="R9" s="20">
        <f>IF(($L9       =0),0,((($N9       -$L9       )/$L9       )*100))</f>
        <v>384.00149868864742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30794000</v>
      </c>
      <c r="C10" s="46">
        <v>4000000</v>
      </c>
      <c r="D10" s="46"/>
      <c r="E10" s="46">
        <f t="shared" ref="E10:E41" si="4">$B10      +$C10      +$D10</f>
        <v>34794000</v>
      </c>
      <c r="F10" s="47">
        <v>34794000</v>
      </c>
      <c r="G10" s="48">
        <v>34794000</v>
      </c>
      <c r="H10" s="47">
        <v>10933000</v>
      </c>
      <c r="I10" s="48"/>
      <c r="J10" s="47">
        <v>8274000</v>
      </c>
      <c r="K10" s="48"/>
      <c r="L10" s="47">
        <v>2669000</v>
      </c>
      <c r="M10" s="48"/>
      <c r="N10" s="47">
        <v>12918000</v>
      </c>
      <c r="O10" s="48"/>
      <c r="P10" s="47">
        <f t="shared" ref="P10:P41" si="5">$H10      +$J10      +$L10      +$N10</f>
        <v>34794000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384.00149868864742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1850000</v>
      </c>
      <c r="C27" s="43">
        <f t="shared" si="11"/>
        <v>0</v>
      </c>
      <c r="D27" s="43">
        <f t="shared" si="11"/>
        <v>0</v>
      </c>
      <c r="E27" s="43">
        <f t="shared" si="11"/>
        <v>1850000</v>
      </c>
      <c r="F27" s="44">
        <f t="shared" si="11"/>
        <v>1850000</v>
      </c>
      <c r="G27" s="45">
        <f t="shared" si="11"/>
        <v>1850000</v>
      </c>
      <c r="H27" s="44">
        <f t="shared" si="11"/>
        <v>1196000</v>
      </c>
      <c r="I27" s="45">
        <f t="shared" si="11"/>
        <v>0</v>
      </c>
      <c r="J27" s="44">
        <f t="shared" si="11"/>
        <v>158000</v>
      </c>
      <c r="K27" s="45">
        <f t="shared" si="11"/>
        <v>0</v>
      </c>
      <c r="L27" s="44">
        <f t="shared" si="11"/>
        <v>177000</v>
      </c>
      <c r="M27" s="45">
        <f t="shared" si="11"/>
        <v>0</v>
      </c>
      <c r="N27" s="44">
        <f t="shared" si="11"/>
        <v>319000</v>
      </c>
      <c r="O27" s="45">
        <f t="shared" si="11"/>
        <v>0</v>
      </c>
      <c r="P27" s="44">
        <f t="shared" si="11"/>
        <v>1850000</v>
      </c>
      <c r="Q27" s="45">
        <f t="shared" si="11"/>
        <v>0</v>
      </c>
      <c r="R27" s="20">
        <f t="shared" si="7"/>
        <v>80.225988700564983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1196000</v>
      </c>
      <c r="I30" s="48"/>
      <c r="J30" s="47">
        <v>158000</v>
      </c>
      <c r="K30" s="48"/>
      <c r="L30" s="47">
        <v>177000</v>
      </c>
      <c r="M30" s="48"/>
      <c r="N30" s="47">
        <v>319000</v>
      </c>
      <c r="O30" s="48"/>
      <c r="P30" s="47">
        <f t="shared" si="5"/>
        <v>1850000</v>
      </c>
      <c r="Q30" s="48">
        <f t="shared" si="6"/>
        <v>0</v>
      </c>
      <c r="R30" s="24">
        <f t="shared" si="7"/>
        <v>80.225988700564983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11420000</v>
      </c>
      <c r="C42" s="52">
        <f t="shared" si="13"/>
        <v>0</v>
      </c>
      <c r="D42" s="52">
        <f t="shared" si="13"/>
        <v>0</v>
      </c>
      <c r="E42" s="52">
        <f t="shared" si="13"/>
        <v>11420000</v>
      </c>
      <c r="F42" s="53">
        <f t="shared" si="13"/>
        <v>11420000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11420000</v>
      </c>
      <c r="C43" s="43">
        <f t="shared" si="19"/>
        <v>0</v>
      </c>
      <c r="D43" s="43">
        <f t="shared" si="19"/>
        <v>0</v>
      </c>
      <c r="E43" s="43">
        <f t="shared" si="19"/>
        <v>11420000</v>
      </c>
      <c r="F43" s="44">
        <f t="shared" si="19"/>
        <v>11420000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11420000</v>
      </c>
      <c r="C45" s="46"/>
      <c r="D45" s="46"/>
      <c r="E45" s="46">
        <f t="shared" si="21"/>
        <v>11420000</v>
      </c>
      <c r="F45" s="47">
        <v>11420000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44064000</v>
      </c>
      <c r="C58" s="43">
        <f t="shared" si="26"/>
        <v>4000000</v>
      </c>
      <c r="D58" s="43">
        <f t="shared" si="26"/>
        <v>0</v>
      </c>
      <c r="E58" s="43">
        <f t="shared" si="26"/>
        <v>48064000</v>
      </c>
      <c r="F58" s="44">
        <f t="shared" si="26"/>
        <v>48064000</v>
      </c>
      <c r="G58" s="45">
        <f t="shared" si="26"/>
        <v>36644000</v>
      </c>
      <c r="H58" s="44">
        <f t="shared" si="26"/>
        <v>12129000</v>
      </c>
      <c r="I58" s="45">
        <f t="shared" si="26"/>
        <v>0</v>
      </c>
      <c r="J58" s="44">
        <f t="shared" si="26"/>
        <v>8432000</v>
      </c>
      <c r="K58" s="45">
        <f t="shared" si="26"/>
        <v>0</v>
      </c>
      <c r="L58" s="44">
        <f t="shared" si="26"/>
        <v>2846000</v>
      </c>
      <c r="M58" s="45">
        <f t="shared" si="26"/>
        <v>0</v>
      </c>
      <c r="N58" s="44">
        <f t="shared" si="26"/>
        <v>13237000</v>
      </c>
      <c r="O58" s="45">
        <f t="shared" si="26"/>
        <v>0</v>
      </c>
      <c r="P58" s="44">
        <f t="shared" si="26"/>
        <v>36644000</v>
      </c>
      <c r="Q58" s="45">
        <f t="shared" si="26"/>
        <v>0</v>
      </c>
      <c r="R58" s="20">
        <f t="shared" si="14"/>
        <v>365.1089248067463</v>
      </c>
      <c r="S58" s="21">
        <f t="shared" si="15"/>
        <v>0</v>
      </c>
      <c r="T58" s="20">
        <f t="shared" si="16"/>
        <v>76.240013315579219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44064000</v>
      </c>
      <c r="C62" s="55">
        <f t="shared" si="30"/>
        <v>4000000</v>
      </c>
      <c r="D62" s="55">
        <f t="shared" si="30"/>
        <v>0</v>
      </c>
      <c r="E62" s="55">
        <f t="shared" si="30"/>
        <v>48064000</v>
      </c>
      <c r="F62" s="56">
        <f t="shared" si="30"/>
        <v>48064000</v>
      </c>
      <c r="G62" s="57">
        <f t="shared" si="30"/>
        <v>36644000</v>
      </c>
      <c r="H62" s="56">
        <f t="shared" si="30"/>
        <v>12129000</v>
      </c>
      <c r="I62" s="57">
        <f t="shared" si="30"/>
        <v>0</v>
      </c>
      <c r="J62" s="56">
        <f t="shared" si="30"/>
        <v>8432000</v>
      </c>
      <c r="K62" s="57">
        <f t="shared" si="30"/>
        <v>0</v>
      </c>
      <c r="L62" s="56">
        <f t="shared" si="30"/>
        <v>2846000</v>
      </c>
      <c r="M62" s="58">
        <f t="shared" si="30"/>
        <v>0</v>
      </c>
      <c r="N62" s="56">
        <f t="shared" si="30"/>
        <v>13237000</v>
      </c>
      <c r="O62" s="57">
        <f t="shared" si="30"/>
        <v>0</v>
      </c>
      <c r="P62" s="56">
        <f t="shared" si="30"/>
        <v>36644000</v>
      </c>
      <c r="Q62" s="57">
        <f t="shared" si="30"/>
        <v>0</v>
      </c>
      <c r="R62" s="38">
        <f t="shared" si="14"/>
        <v>365.1089248067463</v>
      </c>
      <c r="S62" s="39">
        <f t="shared" si="15"/>
        <v>0</v>
      </c>
      <c r="T62" s="38">
        <f t="shared" si="16"/>
        <v>76.240013315579219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51478000</v>
      </c>
      <c r="C8" s="40">
        <f t="shared" si="0"/>
        <v>6000000</v>
      </c>
      <c r="D8" s="40">
        <f t="shared" si="0"/>
        <v>0</v>
      </c>
      <c r="E8" s="40">
        <f t="shared" si="0"/>
        <v>57478000</v>
      </c>
      <c r="F8" s="41">
        <f t="shared" si="0"/>
        <v>57478000</v>
      </c>
      <c r="G8" s="42">
        <f t="shared" si="0"/>
        <v>57478000</v>
      </c>
      <c r="H8" s="41">
        <f t="shared" si="0"/>
        <v>8805000</v>
      </c>
      <c r="I8" s="42">
        <f t="shared" si="0"/>
        <v>15514889</v>
      </c>
      <c r="J8" s="41">
        <f t="shared" si="0"/>
        <v>13076000</v>
      </c>
      <c r="K8" s="42">
        <f t="shared" si="0"/>
        <v>20379799</v>
      </c>
      <c r="L8" s="41">
        <f t="shared" si="0"/>
        <v>16771000</v>
      </c>
      <c r="M8" s="42">
        <f t="shared" si="0"/>
        <v>13133933</v>
      </c>
      <c r="N8" s="41">
        <f t="shared" si="0"/>
        <v>7611000</v>
      </c>
      <c r="O8" s="42">
        <f t="shared" si="0"/>
        <v>10791518</v>
      </c>
      <c r="P8" s="41">
        <f t="shared" si="0"/>
        <v>46263000</v>
      </c>
      <c r="Q8" s="42">
        <f t="shared" si="0"/>
        <v>59820139</v>
      </c>
      <c r="R8" s="16">
        <f>IF(($L8       =0),0,((($N8       -$L8       )/$L8       )*100))</f>
        <v>-54.618090751893142</v>
      </c>
      <c r="S8" s="17">
        <f>IF(($M8       =0),0,((($O8       -$M8       )/$M8       )*100))</f>
        <v>-17.834832871463561</v>
      </c>
      <c r="T8" s="16">
        <f>IF(($E8       =0),0,(($P8       /$E8       )*100))</f>
        <v>80.488186784508855</v>
      </c>
      <c r="U8" s="18">
        <f>IF(($E8       =0),0,(($Q8       /$E8       )*100))</f>
        <v>104.07484428824942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45347000</v>
      </c>
      <c r="C9" s="43">
        <f t="shared" si="2"/>
        <v>6000000</v>
      </c>
      <c r="D9" s="43">
        <f t="shared" si="2"/>
        <v>0</v>
      </c>
      <c r="E9" s="43">
        <f t="shared" si="2"/>
        <v>51347000</v>
      </c>
      <c r="F9" s="44">
        <f t="shared" si="2"/>
        <v>51347000</v>
      </c>
      <c r="G9" s="45">
        <f t="shared" si="2"/>
        <v>51347000</v>
      </c>
      <c r="H9" s="44">
        <f t="shared" si="2"/>
        <v>8301000</v>
      </c>
      <c r="I9" s="45">
        <f t="shared" si="2"/>
        <v>12574237</v>
      </c>
      <c r="J9" s="44">
        <f t="shared" si="2"/>
        <v>11284000</v>
      </c>
      <c r="K9" s="45">
        <f t="shared" si="2"/>
        <v>18178680</v>
      </c>
      <c r="L9" s="44">
        <f t="shared" si="2"/>
        <v>15930000</v>
      </c>
      <c r="M9" s="45">
        <f t="shared" si="2"/>
        <v>11166899</v>
      </c>
      <c r="N9" s="44">
        <f t="shared" si="2"/>
        <v>6249000</v>
      </c>
      <c r="O9" s="45">
        <f t="shared" si="2"/>
        <v>9348218</v>
      </c>
      <c r="P9" s="44">
        <f t="shared" si="2"/>
        <v>41764000</v>
      </c>
      <c r="Q9" s="45">
        <f t="shared" si="2"/>
        <v>51268034</v>
      </c>
      <c r="R9" s="20">
        <f>IF(($L9       =0),0,((($N9       -$L9       )/$L9       )*100))</f>
        <v>-60.772128060263654</v>
      </c>
      <c r="S9" s="21">
        <f>IF(($M9       =0),0,((($O9       -$M9       )/$M9       )*100))</f>
        <v>-16.286356668937366</v>
      </c>
      <c r="T9" s="20">
        <f>IF(($E9       =0),0,(($P9       /$E9       )*100))</f>
        <v>81.336786959316015</v>
      </c>
      <c r="U9" s="22">
        <f>IF(($E9       =0),0,(($Q9       /$E9       )*100))</f>
        <v>99.846211073675192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18847000</v>
      </c>
      <c r="C10" s="46">
        <v>6000000</v>
      </c>
      <c r="D10" s="46"/>
      <c r="E10" s="46">
        <f t="shared" ref="E10:E41" si="4">$B10      +$C10      +$D10</f>
        <v>24847000</v>
      </c>
      <c r="F10" s="47">
        <v>24847000</v>
      </c>
      <c r="G10" s="48">
        <v>24847000</v>
      </c>
      <c r="H10" s="47">
        <v>4253000</v>
      </c>
      <c r="I10" s="48">
        <v>4383730</v>
      </c>
      <c r="J10" s="47">
        <v>11284000</v>
      </c>
      <c r="K10" s="48">
        <v>9398849</v>
      </c>
      <c r="L10" s="47">
        <v>3311000</v>
      </c>
      <c r="M10" s="48">
        <v>3935920</v>
      </c>
      <c r="N10" s="47">
        <v>6000000</v>
      </c>
      <c r="O10" s="48">
        <v>7049534</v>
      </c>
      <c r="P10" s="47">
        <f t="shared" ref="P10:P41" si="5">$H10      +$J10      +$L10      +$N10</f>
        <v>24848000</v>
      </c>
      <c r="Q10" s="48">
        <f t="shared" ref="Q10:Q41" si="6">$I10      +$K10      +$M10      +$O10</f>
        <v>24768033</v>
      </c>
      <c r="R10" s="24">
        <f t="shared" ref="R10:R41" si="7">IF(($L10      =0),0,((($N10      -$L10      )/$L10      )*100))</f>
        <v>81.214134702506797</v>
      </c>
      <c r="S10" s="25">
        <f t="shared" ref="S10:S41" si="8">IF(($M10      =0),0,((($O10      -$M10      )/$M10      )*100))</f>
        <v>79.107654627126564</v>
      </c>
      <c r="T10" s="24">
        <f t="shared" ref="T10:T41" si="9">IF(($E10      =0),0,(($P10      /$E10      )*100))</f>
        <v>100.00402463074013</v>
      </c>
      <c r="U10" s="26">
        <f t="shared" ref="U10:U41" si="10">IF(($E10      =0),0,(($Q10      /$E10      )*100))</f>
        <v>99.682186984344185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26500000</v>
      </c>
      <c r="C13" s="46"/>
      <c r="D13" s="46"/>
      <c r="E13" s="46">
        <f t="shared" si="4"/>
        <v>26500000</v>
      </c>
      <c r="F13" s="47">
        <v>26500000</v>
      </c>
      <c r="G13" s="48">
        <v>26500000</v>
      </c>
      <c r="H13" s="47">
        <v>4048000</v>
      </c>
      <c r="I13" s="48">
        <v>8190507</v>
      </c>
      <c r="J13" s="47"/>
      <c r="K13" s="48">
        <v>8779831</v>
      </c>
      <c r="L13" s="47">
        <v>12619000</v>
      </c>
      <c r="M13" s="48">
        <v>7230979</v>
      </c>
      <c r="N13" s="47">
        <v>249000</v>
      </c>
      <c r="O13" s="48">
        <v>2298684</v>
      </c>
      <c r="P13" s="47">
        <f t="shared" si="5"/>
        <v>16916000</v>
      </c>
      <c r="Q13" s="48">
        <f t="shared" si="6"/>
        <v>26500001</v>
      </c>
      <c r="R13" s="24">
        <f t="shared" si="7"/>
        <v>-98.026785006735878</v>
      </c>
      <c r="S13" s="25">
        <f t="shared" si="8"/>
        <v>-68.21061159215094</v>
      </c>
      <c r="T13" s="24">
        <f t="shared" si="9"/>
        <v>63.833962264150948</v>
      </c>
      <c r="U13" s="26">
        <f t="shared" si="10"/>
        <v>100.00000377358491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6131000</v>
      </c>
      <c r="C27" s="43">
        <f t="shared" si="11"/>
        <v>0</v>
      </c>
      <c r="D27" s="43">
        <f t="shared" si="11"/>
        <v>0</v>
      </c>
      <c r="E27" s="43">
        <f t="shared" si="11"/>
        <v>6131000</v>
      </c>
      <c r="F27" s="44">
        <f t="shared" si="11"/>
        <v>6131000</v>
      </c>
      <c r="G27" s="45">
        <f t="shared" si="11"/>
        <v>6131000</v>
      </c>
      <c r="H27" s="44">
        <f t="shared" si="11"/>
        <v>504000</v>
      </c>
      <c r="I27" s="45">
        <f t="shared" si="11"/>
        <v>2940652</v>
      </c>
      <c r="J27" s="44">
        <f t="shared" si="11"/>
        <v>1792000</v>
      </c>
      <c r="K27" s="45">
        <f t="shared" si="11"/>
        <v>2201119</v>
      </c>
      <c r="L27" s="44">
        <f t="shared" si="11"/>
        <v>841000</v>
      </c>
      <c r="M27" s="45">
        <f t="shared" si="11"/>
        <v>1967034</v>
      </c>
      <c r="N27" s="44">
        <f t="shared" si="11"/>
        <v>1362000</v>
      </c>
      <c r="O27" s="45">
        <f t="shared" si="11"/>
        <v>1443300</v>
      </c>
      <c r="P27" s="44">
        <f t="shared" si="11"/>
        <v>4499000</v>
      </c>
      <c r="Q27" s="45">
        <f t="shared" si="11"/>
        <v>8552105</v>
      </c>
      <c r="R27" s="20">
        <f t="shared" si="7"/>
        <v>61.950059453032104</v>
      </c>
      <c r="S27" s="21">
        <f t="shared" si="8"/>
        <v>-26.625569258080951</v>
      </c>
      <c r="T27" s="20">
        <f t="shared" si="9"/>
        <v>73.381177621921381</v>
      </c>
      <c r="U27" s="22">
        <f t="shared" si="10"/>
        <v>139.48956124612624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65000</v>
      </c>
      <c r="I30" s="48">
        <v>1477415</v>
      </c>
      <c r="J30" s="47">
        <v>1357000</v>
      </c>
      <c r="K30" s="48">
        <v>702979</v>
      </c>
      <c r="L30" s="47"/>
      <c r="M30" s="48">
        <v>438953</v>
      </c>
      <c r="N30" s="47">
        <v>281000</v>
      </c>
      <c r="O30" s="48">
        <v>231726</v>
      </c>
      <c r="P30" s="47">
        <f t="shared" si="5"/>
        <v>1703000</v>
      </c>
      <c r="Q30" s="48">
        <f t="shared" si="6"/>
        <v>2851073</v>
      </c>
      <c r="R30" s="24">
        <f t="shared" si="7"/>
        <v>0</v>
      </c>
      <c r="S30" s="25">
        <f t="shared" si="8"/>
        <v>-47.209382325670404</v>
      </c>
      <c r="T30" s="24">
        <f t="shared" si="9"/>
        <v>58.724137931034484</v>
      </c>
      <c r="U30" s="26">
        <f t="shared" si="10"/>
        <v>98.312862068965515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1231000</v>
      </c>
      <c r="C32" s="46"/>
      <c r="D32" s="46"/>
      <c r="E32" s="46">
        <f t="shared" si="4"/>
        <v>1231000</v>
      </c>
      <c r="F32" s="47">
        <v>1231000</v>
      </c>
      <c r="G32" s="48">
        <v>1231000</v>
      </c>
      <c r="H32" s="47">
        <v>439000</v>
      </c>
      <c r="I32" s="48">
        <v>1463237</v>
      </c>
      <c r="J32" s="47">
        <v>435000</v>
      </c>
      <c r="K32" s="48">
        <v>1498140</v>
      </c>
      <c r="L32" s="47">
        <v>357000</v>
      </c>
      <c r="M32" s="48">
        <v>1044402</v>
      </c>
      <c r="N32" s="47"/>
      <c r="O32" s="48">
        <v>89598</v>
      </c>
      <c r="P32" s="47">
        <f t="shared" si="5"/>
        <v>1231000</v>
      </c>
      <c r="Q32" s="48">
        <f t="shared" si="6"/>
        <v>4095377</v>
      </c>
      <c r="R32" s="24">
        <f t="shared" si="7"/>
        <v>-100</v>
      </c>
      <c r="S32" s="25">
        <f t="shared" si="8"/>
        <v>-91.421119454003346</v>
      </c>
      <c r="T32" s="24">
        <f t="shared" si="9"/>
        <v>100</v>
      </c>
      <c r="U32" s="26">
        <f t="shared" si="10"/>
        <v>332.68700243704308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2000000</v>
      </c>
      <c r="C35" s="46"/>
      <c r="D35" s="46"/>
      <c r="E35" s="46">
        <f t="shared" si="4"/>
        <v>2000000</v>
      </c>
      <c r="F35" s="47">
        <v>2000000</v>
      </c>
      <c r="G35" s="48">
        <v>2000000</v>
      </c>
      <c r="H35" s="47"/>
      <c r="I35" s="48"/>
      <c r="J35" s="47"/>
      <c r="K35" s="48"/>
      <c r="L35" s="47">
        <v>484000</v>
      </c>
      <c r="M35" s="48">
        <v>483679</v>
      </c>
      <c r="N35" s="47">
        <v>1081000</v>
      </c>
      <c r="O35" s="48">
        <v>1121976</v>
      </c>
      <c r="P35" s="47">
        <f t="shared" si="5"/>
        <v>1565000</v>
      </c>
      <c r="Q35" s="48">
        <f t="shared" si="6"/>
        <v>1605655</v>
      </c>
      <c r="R35" s="24">
        <f t="shared" si="7"/>
        <v>123.34710743801654</v>
      </c>
      <c r="S35" s="25">
        <f t="shared" si="8"/>
        <v>131.96706906853512</v>
      </c>
      <c r="T35" s="24">
        <f t="shared" si="9"/>
        <v>78.25</v>
      </c>
      <c r="U35" s="26">
        <f t="shared" si="10"/>
        <v>80.282750000000007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12617000</v>
      </c>
      <c r="C42" s="52">
        <f t="shared" si="13"/>
        <v>0</v>
      </c>
      <c r="D42" s="52">
        <f t="shared" si="13"/>
        <v>0</v>
      </c>
      <c r="E42" s="52">
        <f t="shared" si="13"/>
        <v>12617000</v>
      </c>
      <c r="F42" s="53">
        <f t="shared" si="13"/>
        <v>12617000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12617000</v>
      </c>
      <c r="C43" s="43">
        <f t="shared" si="19"/>
        <v>0</v>
      </c>
      <c r="D43" s="43">
        <f t="shared" si="19"/>
        <v>0</v>
      </c>
      <c r="E43" s="43">
        <f t="shared" si="19"/>
        <v>12617000</v>
      </c>
      <c r="F43" s="44">
        <f t="shared" si="19"/>
        <v>12617000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12617000</v>
      </c>
      <c r="C45" s="46"/>
      <c r="D45" s="46"/>
      <c r="E45" s="46">
        <f t="shared" si="21"/>
        <v>12617000</v>
      </c>
      <c r="F45" s="47">
        <v>12617000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64095000</v>
      </c>
      <c r="C58" s="43">
        <f t="shared" si="26"/>
        <v>6000000</v>
      </c>
      <c r="D58" s="43">
        <f t="shared" si="26"/>
        <v>0</v>
      </c>
      <c r="E58" s="43">
        <f t="shared" si="26"/>
        <v>70095000</v>
      </c>
      <c r="F58" s="44">
        <f t="shared" si="26"/>
        <v>70095000</v>
      </c>
      <c r="G58" s="45">
        <f t="shared" si="26"/>
        <v>57478000</v>
      </c>
      <c r="H58" s="44">
        <f t="shared" si="26"/>
        <v>8805000</v>
      </c>
      <c r="I58" s="45">
        <f t="shared" si="26"/>
        <v>15514889</v>
      </c>
      <c r="J58" s="44">
        <f t="shared" si="26"/>
        <v>13076000</v>
      </c>
      <c r="K58" s="45">
        <f t="shared" si="26"/>
        <v>20379799</v>
      </c>
      <c r="L58" s="44">
        <f t="shared" si="26"/>
        <v>16771000</v>
      </c>
      <c r="M58" s="45">
        <f t="shared" si="26"/>
        <v>13133933</v>
      </c>
      <c r="N58" s="44">
        <f t="shared" si="26"/>
        <v>7611000</v>
      </c>
      <c r="O58" s="45">
        <f t="shared" si="26"/>
        <v>10791518</v>
      </c>
      <c r="P58" s="44">
        <f t="shared" si="26"/>
        <v>46263000</v>
      </c>
      <c r="Q58" s="45">
        <f t="shared" si="26"/>
        <v>59820139</v>
      </c>
      <c r="R58" s="20">
        <f t="shared" si="14"/>
        <v>-54.618090751893142</v>
      </c>
      <c r="S58" s="21">
        <f t="shared" si="15"/>
        <v>-17.834832871463561</v>
      </c>
      <c r="T58" s="20">
        <f t="shared" si="16"/>
        <v>66.000427990584214</v>
      </c>
      <c r="U58" s="22">
        <f t="shared" si="17"/>
        <v>85.341520793209213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64095000</v>
      </c>
      <c r="C62" s="55">
        <f t="shared" si="30"/>
        <v>6000000</v>
      </c>
      <c r="D62" s="55">
        <f t="shared" si="30"/>
        <v>0</v>
      </c>
      <c r="E62" s="55">
        <f t="shared" si="30"/>
        <v>70095000</v>
      </c>
      <c r="F62" s="56">
        <f t="shared" si="30"/>
        <v>70095000</v>
      </c>
      <c r="G62" s="57">
        <f t="shared" si="30"/>
        <v>57478000</v>
      </c>
      <c r="H62" s="56">
        <f t="shared" si="30"/>
        <v>8805000</v>
      </c>
      <c r="I62" s="57">
        <f t="shared" si="30"/>
        <v>15514889</v>
      </c>
      <c r="J62" s="56">
        <f t="shared" si="30"/>
        <v>13076000</v>
      </c>
      <c r="K62" s="57">
        <f t="shared" si="30"/>
        <v>20379799</v>
      </c>
      <c r="L62" s="56">
        <f t="shared" si="30"/>
        <v>16771000</v>
      </c>
      <c r="M62" s="58">
        <f t="shared" si="30"/>
        <v>13133933</v>
      </c>
      <c r="N62" s="56">
        <f t="shared" si="30"/>
        <v>7611000</v>
      </c>
      <c r="O62" s="57">
        <f t="shared" si="30"/>
        <v>10791518</v>
      </c>
      <c r="P62" s="56">
        <f t="shared" si="30"/>
        <v>46263000</v>
      </c>
      <c r="Q62" s="57">
        <f t="shared" si="30"/>
        <v>59820139</v>
      </c>
      <c r="R62" s="38">
        <f t="shared" si="14"/>
        <v>-54.618090751893142</v>
      </c>
      <c r="S62" s="39">
        <f t="shared" si="15"/>
        <v>-17.834832871463561</v>
      </c>
      <c r="T62" s="38">
        <f t="shared" si="16"/>
        <v>66.000427990584214</v>
      </c>
      <c r="U62" s="39">
        <f t="shared" si="17"/>
        <v>85.341520793209213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81133000</v>
      </c>
      <c r="C8" s="40">
        <f t="shared" si="0"/>
        <v>-10498000</v>
      </c>
      <c r="D8" s="40">
        <f t="shared" si="0"/>
        <v>0</v>
      </c>
      <c r="E8" s="40">
        <f t="shared" si="0"/>
        <v>70635000</v>
      </c>
      <c r="F8" s="41">
        <f t="shared" si="0"/>
        <v>70634000</v>
      </c>
      <c r="G8" s="42">
        <f t="shared" si="0"/>
        <v>70634000</v>
      </c>
      <c r="H8" s="41">
        <f t="shared" si="0"/>
        <v>9940000</v>
      </c>
      <c r="I8" s="42">
        <f t="shared" si="0"/>
        <v>15829244</v>
      </c>
      <c r="J8" s="41">
        <f t="shared" si="0"/>
        <v>18706000</v>
      </c>
      <c r="K8" s="42">
        <f t="shared" si="0"/>
        <v>23904546</v>
      </c>
      <c r="L8" s="41">
        <f t="shared" si="0"/>
        <v>14538000</v>
      </c>
      <c r="M8" s="42">
        <f t="shared" si="0"/>
        <v>2976910</v>
      </c>
      <c r="N8" s="41">
        <f t="shared" si="0"/>
        <v>11695000</v>
      </c>
      <c r="O8" s="42">
        <f t="shared" si="0"/>
        <v>11816942</v>
      </c>
      <c r="P8" s="41">
        <f t="shared" si="0"/>
        <v>54879000</v>
      </c>
      <c r="Q8" s="42">
        <f t="shared" si="0"/>
        <v>54527642</v>
      </c>
      <c r="R8" s="16">
        <f>IF(($L8       =0),0,((($N8       -$L8       )/$L8       )*100))</f>
        <v>-19.555647269225478</v>
      </c>
      <c r="S8" s="17">
        <f>IF(($M8       =0),0,((($O8       -$M8       )/$M8       )*100))</f>
        <v>296.95328377411477</v>
      </c>
      <c r="T8" s="16">
        <f>IF(($E8       =0),0,(($P8       /$E8       )*100))</f>
        <v>77.6937778721597</v>
      </c>
      <c r="U8" s="18">
        <f>IF(($E8       =0),0,(($Q8       /$E8       )*100))</f>
        <v>77.196350251291861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75729000</v>
      </c>
      <c r="C9" s="43">
        <f t="shared" si="2"/>
        <v>-10498000</v>
      </c>
      <c r="D9" s="43">
        <f t="shared" si="2"/>
        <v>0</v>
      </c>
      <c r="E9" s="43">
        <f t="shared" si="2"/>
        <v>65231000</v>
      </c>
      <c r="F9" s="44">
        <f t="shared" si="2"/>
        <v>65230000</v>
      </c>
      <c r="G9" s="45">
        <f t="shared" si="2"/>
        <v>65230000</v>
      </c>
      <c r="H9" s="44">
        <f t="shared" si="2"/>
        <v>7820000</v>
      </c>
      <c r="I9" s="45">
        <f t="shared" si="2"/>
        <v>13765490</v>
      </c>
      <c r="J9" s="44">
        <f t="shared" si="2"/>
        <v>17422000</v>
      </c>
      <c r="K9" s="45">
        <f t="shared" si="2"/>
        <v>22958761</v>
      </c>
      <c r="L9" s="44">
        <f t="shared" si="2"/>
        <v>13061000</v>
      </c>
      <c r="M9" s="45">
        <f t="shared" si="2"/>
        <v>1888215</v>
      </c>
      <c r="N9" s="44">
        <f t="shared" si="2"/>
        <v>10991000</v>
      </c>
      <c r="O9" s="45">
        <f t="shared" si="2"/>
        <v>10899422</v>
      </c>
      <c r="P9" s="44">
        <f t="shared" si="2"/>
        <v>49294000</v>
      </c>
      <c r="Q9" s="45">
        <f t="shared" si="2"/>
        <v>49511888</v>
      </c>
      <c r="R9" s="20">
        <f>IF(($L9       =0),0,((($N9       -$L9       )/$L9       )*100))</f>
        <v>-15.848709899701403</v>
      </c>
      <c r="S9" s="21">
        <f>IF(($M9       =0),0,((($O9       -$M9       )/$M9       )*100))</f>
        <v>477.23416030483816</v>
      </c>
      <c r="T9" s="20">
        <f>IF(($E9       =0),0,(($P9       /$E9       )*100))</f>
        <v>75.568364734558727</v>
      </c>
      <c r="U9" s="22">
        <f>IF(($E9       =0),0,(($Q9       /$E9       )*100))</f>
        <v>75.902389967960019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29732000</v>
      </c>
      <c r="C10" s="46">
        <v>5000000</v>
      </c>
      <c r="D10" s="46"/>
      <c r="E10" s="46">
        <f t="shared" ref="E10:E41" si="4">$B10      +$C10      +$D10</f>
        <v>34732000</v>
      </c>
      <c r="F10" s="47">
        <v>34732000</v>
      </c>
      <c r="G10" s="48">
        <v>34732000</v>
      </c>
      <c r="H10" s="47">
        <v>7820000</v>
      </c>
      <c r="I10" s="48">
        <v>7905621</v>
      </c>
      <c r="J10" s="47">
        <v>14026000</v>
      </c>
      <c r="K10" s="48">
        <v>13942859</v>
      </c>
      <c r="L10" s="47">
        <v>1894000</v>
      </c>
      <c r="M10" s="48">
        <v>1888215</v>
      </c>
      <c r="N10" s="47">
        <v>10991000</v>
      </c>
      <c r="O10" s="48">
        <v>10899422</v>
      </c>
      <c r="P10" s="47">
        <f t="shared" ref="P10:P41" si="5">$H10      +$J10      +$L10      +$N10</f>
        <v>34731000</v>
      </c>
      <c r="Q10" s="48">
        <f t="shared" ref="Q10:Q41" si="6">$I10      +$K10      +$M10      +$O10</f>
        <v>34636117</v>
      </c>
      <c r="R10" s="24">
        <f t="shared" ref="R10:R41" si="7">IF(($L10      =0),0,((($N10      -$L10      )/$L10      )*100))</f>
        <v>480.30623020063359</v>
      </c>
      <c r="S10" s="25">
        <f t="shared" ref="S10:S41" si="8">IF(($M10      =0),0,((($O10      -$M10      )/$M10      )*100))</f>
        <v>477.23416030483816</v>
      </c>
      <c r="T10" s="24">
        <f t="shared" ref="T10:T41" si="9">IF(($E10      =0),0,(($P10      /$E10      )*100))</f>
        <v>99.997120810779677</v>
      </c>
      <c r="U10" s="26">
        <f t="shared" ref="U10:U41" si="10">IF(($E10      =0),0,(($Q10      /$E10      )*100))</f>
        <v>99.723934699988476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15000000</v>
      </c>
      <c r="H13" s="47"/>
      <c r="I13" s="48">
        <v>5859869</v>
      </c>
      <c r="J13" s="47">
        <v>3396000</v>
      </c>
      <c r="K13" s="48">
        <v>9015902</v>
      </c>
      <c r="L13" s="47">
        <v>7491000</v>
      </c>
      <c r="M13" s="48"/>
      <c r="N13" s="47"/>
      <c r="O13" s="48"/>
      <c r="P13" s="47">
        <f t="shared" si="5"/>
        <v>10887000</v>
      </c>
      <c r="Q13" s="48">
        <f t="shared" si="6"/>
        <v>14875771</v>
      </c>
      <c r="R13" s="24">
        <f t="shared" si="7"/>
        <v>-100</v>
      </c>
      <c r="S13" s="25">
        <f t="shared" si="8"/>
        <v>0</v>
      </c>
      <c r="T13" s="24">
        <f t="shared" si="9"/>
        <v>72.58</v>
      </c>
      <c r="U13" s="26">
        <f t="shared" si="10"/>
        <v>99.171806666666669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>
        <v>30997000</v>
      </c>
      <c r="C24" s="46">
        <v>-15498000</v>
      </c>
      <c r="D24" s="46"/>
      <c r="E24" s="46">
        <f t="shared" si="4"/>
        <v>15499000</v>
      </c>
      <c r="F24" s="47">
        <v>15498000</v>
      </c>
      <c r="G24" s="48">
        <v>15498000</v>
      </c>
      <c r="H24" s="47"/>
      <c r="I24" s="48"/>
      <c r="J24" s="47"/>
      <c r="K24" s="48"/>
      <c r="L24" s="47">
        <v>3676000</v>
      </c>
      <c r="M24" s="48"/>
      <c r="N24" s="47"/>
      <c r="O24" s="48"/>
      <c r="P24" s="47">
        <f t="shared" si="5"/>
        <v>3676000</v>
      </c>
      <c r="Q24" s="48">
        <f t="shared" si="6"/>
        <v>0</v>
      </c>
      <c r="R24" s="24">
        <f t="shared" si="7"/>
        <v>-100</v>
      </c>
      <c r="S24" s="25">
        <f t="shared" si="8"/>
        <v>0</v>
      </c>
      <c r="T24" s="24">
        <f t="shared" si="9"/>
        <v>23.717659203819601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5404000</v>
      </c>
      <c r="C27" s="43">
        <f t="shared" si="11"/>
        <v>0</v>
      </c>
      <c r="D27" s="43">
        <f t="shared" si="11"/>
        <v>0</v>
      </c>
      <c r="E27" s="43">
        <f t="shared" si="11"/>
        <v>5404000</v>
      </c>
      <c r="F27" s="44">
        <f t="shared" si="11"/>
        <v>5404000</v>
      </c>
      <c r="G27" s="45">
        <f t="shared" si="11"/>
        <v>5404000</v>
      </c>
      <c r="H27" s="44">
        <f t="shared" si="11"/>
        <v>2120000</v>
      </c>
      <c r="I27" s="45">
        <f t="shared" si="11"/>
        <v>2063754</v>
      </c>
      <c r="J27" s="44">
        <f t="shared" si="11"/>
        <v>1284000</v>
      </c>
      <c r="K27" s="45">
        <f t="shared" si="11"/>
        <v>945785</v>
      </c>
      <c r="L27" s="44">
        <f t="shared" si="11"/>
        <v>1477000</v>
      </c>
      <c r="M27" s="45">
        <f t="shared" si="11"/>
        <v>1088695</v>
      </c>
      <c r="N27" s="44">
        <f t="shared" si="11"/>
        <v>704000</v>
      </c>
      <c r="O27" s="45">
        <f t="shared" si="11"/>
        <v>917520</v>
      </c>
      <c r="P27" s="44">
        <f t="shared" si="11"/>
        <v>5585000</v>
      </c>
      <c r="Q27" s="45">
        <f t="shared" si="11"/>
        <v>5015754</v>
      </c>
      <c r="R27" s="20">
        <f t="shared" si="7"/>
        <v>-52.335815842924852</v>
      </c>
      <c r="S27" s="21">
        <f t="shared" si="8"/>
        <v>-15.722952709436527</v>
      </c>
      <c r="T27" s="20">
        <f t="shared" si="9"/>
        <v>103.34937083641746</v>
      </c>
      <c r="U27" s="22">
        <f t="shared" si="10"/>
        <v>92.815581051073281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1288000</v>
      </c>
      <c r="I30" s="48">
        <v>1288332</v>
      </c>
      <c r="J30" s="47">
        <v>285000</v>
      </c>
      <c r="K30" s="48">
        <v>283887</v>
      </c>
      <c r="L30" s="47">
        <v>896000</v>
      </c>
      <c r="M30" s="48">
        <v>647553</v>
      </c>
      <c r="N30" s="47">
        <v>431000</v>
      </c>
      <c r="O30" s="48">
        <v>432436</v>
      </c>
      <c r="P30" s="47">
        <f t="shared" si="5"/>
        <v>2900000</v>
      </c>
      <c r="Q30" s="48">
        <f t="shared" si="6"/>
        <v>2652208</v>
      </c>
      <c r="R30" s="24">
        <f t="shared" si="7"/>
        <v>-51.897321428571431</v>
      </c>
      <c r="S30" s="25">
        <f t="shared" si="8"/>
        <v>-33.219983538027002</v>
      </c>
      <c r="T30" s="24">
        <f t="shared" si="9"/>
        <v>100</v>
      </c>
      <c r="U30" s="26">
        <f t="shared" si="10"/>
        <v>91.455448275862068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2504000</v>
      </c>
      <c r="C32" s="46"/>
      <c r="D32" s="46"/>
      <c r="E32" s="46">
        <f t="shared" si="4"/>
        <v>2504000</v>
      </c>
      <c r="F32" s="47">
        <v>2504000</v>
      </c>
      <c r="G32" s="48">
        <v>2504000</v>
      </c>
      <c r="H32" s="47">
        <v>438000</v>
      </c>
      <c r="I32" s="48">
        <v>775422</v>
      </c>
      <c r="J32" s="47">
        <v>999000</v>
      </c>
      <c r="K32" s="48">
        <v>661898</v>
      </c>
      <c r="L32" s="47">
        <v>581000</v>
      </c>
      <c r="M32" s="48">
        <v>441142</v>
      </c>
      <c r="N32" s="47">
        <v>273000</v>
      </c>
      <c r="O32" s="48">
        <v>485084</v>
      </c>
      <c r="P32" s="47">
        <f t="shared" si="5"/>
        <v>2291000</v>
      </c>
      <c r="Q32" s="48">
        <f t="shared" si="6"/>
        <v>2363546</v>
      </c>
      <c r="R32" s="24">
        <f t="shared" si="7"/>
        <v>-53.01204819277109</v>
      </c>
      <c r="S32" s="25">
        <f t="shared" si="8"/>
        <v>9.960964950061431</v>
      </c>
      <c r="T32" s="24">
        <f t="shared" si="9"/>
        <v>91.493610223642179</v>
      </c>
      <c r="U32" s="26">
        <f t="shared" si="10"/>
        <v>94.39081469648562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>
        <v>394000</v>
      </c>
      <c r="I35" s="48"/>
      <c r="J35" s="47"/>
      <c r="K35" s="48"/>
      <c r="L35" s="47"/>
      <c r="M35" s="48"/>
      <c r="N35" s="47"/>
      <c r="O35" s="48"/>
      <c r="P35" s="47">
        <f t="shared" si="5"/>
        <v>394000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3987000</v>
      </c>
      <c r="C42" s="52">
        <f t="shared" si="13"/>
        <v>0</v>
      </c>
      <c r="D42" s="52">
        <f t="shared" si="13"/>
        <v>0</v>
      </c>
      <c r="E42" s="52">
        <f t="shared" si="13"/>
        <v>3987000</v>
      </c>
      <c r="F42" s="53">
        <f t="shared" si="13"/>
        <v>3987000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3987000</v>
      </c>
      <c r="C43" s="43">
        <f t="shared" si="19"/>
        <v>0</v>
      </c>
      <c r="D43" s="43">
        <f t="shared" si="19"/>
        <v>0</v>
      </c>
      <c r="E43" s="43">
        <f t="shared" si="19"/>
        <v>3987000</v>
      </c>
      <c r="F43" s="44">
        <f t="shared" si="19"/>
        <v>3987000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3987000</v>
      </c>
      <c r="C45" s="46"/>
      <c r="D45" s="46"/>
      <c r="E45" s="46">
        <f t="shared" si="21"/>
        <v>3987000</v>
      </c>
      <c r="F45" s="47">
        <v>3987000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85120000</v>
      </c>
      <c r="C58" s="43">
        <f t="shared" si="26"/>
        <v>-10498000</v>
      </c>
      <c r="D58" s="43">
        <f t="shared" si="26"/>
        <v>0</v>
      </c>
      <c r="E58" s="43">
        <f t="shared" si="26"/>
        <v>74622000</v>
      </c>
      <c r="F58" s="44">
        <f t="shared" si="26"/>
        <v>74621000</v>
      </c>
      <c r="G58" s="45">
        <f t="shared" si="26"/>
        <v>70634000</v>
      </c>
      <c r="H58" s="44">
        <f t="shared" si="26"/>
        <v>9940000</v>
      </c>
      <c r="I58" s="45">
        <f t="shared" si="26"/>
        <v>15829244</v>
      </c>
      <c r="J58" s="44">
        <f t="shared" si="26"/>
        <v>18706000</v>
      </c>
      <c r="K58" s="45">
        <f t="shared" si="26"/>
        <v>23904546</v>
      </c>
      <c r="L58" s="44">
        <f t="shared" si="26"/>
        <v>14538000</v>
      </c>
      <c r="M58" s="45">
        <f t="shared" si="26"/>
        <v>2976910</v>
      </c>
      <c r="N58" s="44">
        <f t="shared" si="26"/>
        <v>11695000</v>
      </c>
      <c r="O58" s="45">
        <f t="shared" si="26"/>
        <v>11816942</v>
      </c>
      <c r="P58" s="44">
        <f t="shared" si="26"/>
        <v>54879000</v>
      </c>
      <c r="Q58" s="45">
        <f t="shared" si="26"/>
        <v>54527642</v>
      </c>
      <c r="R58" s="20">
        <f t="shared" si="14"/>
        <v>-19.555647269225478</v>
      </c>
      <c r="S58" s="21">
        <f t="shared" si="15"/>
        <v>296.95328377411477</v>
      </c>
      <c r="T58" s="20">
        <f t="shared" si="16"/>
        <v>73.542654981104775</v>
      </c>
      <c r="U58" s="22">
        <f t="shared" si="17"/>
        <v>73.071804561657416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85120000</v>
      </c>
      <c r="C62" s="55">
        <f t="shared" si="30"/>
        <v>-10498000</v>
      </c>
      <c r="D62" s="55">
        <f t="shared" si="30"/>
        <v>0</v>
      </c>
      <c r="E62" s="55">
        <f t="shared" si="30"/>
        <v>74622000</v>
      </c>
      <c r="F62" s="56">
        <f t="shared" si="30"/>
        <v>74621000</v>
      </c>
      <c r="G62" s="57">
        <f t="shared" si="30"/>
        <v>70634000</v>
      </c>
      <c r="H62" s="56">
        <f t="shared" si="30"/>
        <v>9940000</v>
      </c>
      <c r="I62" s="57">
        <f t="shared" si="30"/>
        <v>15829244</v>
      </c>
      <c r="J62" s="56">
        <f t="shared" si="30"/>
        <v>18706000</v>
      </c>
      <c r="K62" s="57">
        <f t="shared" si="30"/>
        <v>23904546</v>
      </c>
      <c r="L62" s="56">
        <f t="shared" si="30"/>
        <v>14538000</v>
      </c>
      <c r="M62" s="58">
        <f t="shared" si="30"/>
        <v>2976910</v>
      </c>
      <c r="N62" s="56">
        <f t="shared" si="30"/>
        <v>11695000</v>
      </c>
      <c r="O62" s="57">
        <f t="shared" si="30"/>
        <v>11816942</v>
      </c>
      <c r="P62" s="56">
        <f t="shared" si="30"/>
        <v>54879000</v>
      </c>
      <c r="Q62" s="57">
        <f t="shared" si="30"/>
        <v>54527642</v>
      </c>
      <c r="R62" s="38">
        <f t="shared" si="14"/>
        <v>-19.555647269225478</v>
      </c>
      <c r="S62" s="39">
        <f t="shared" si="15"/>
        <v>296.95328377411477</v>
      </c>
      <c r="T62" s="38">
        <f t="shared" si="16"/>
        <v>73.542654981104775</v>
      </c>
      <c r="U62" s="39">
        <f t="shared" si="17"/>
        <v>73.071804561657416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47668000</v>
      </c>
      <c r="C8" s="40">
        <f t="shared" si="0"/>
        <v>0</v>
      </c>
      <c r="D8" s="40">
        <f t="shared" si="0"/>
        <v>0</v>
      </c>
      <c r="E8" s="40">
        <f t="shared" si="0"/>
        <v>47668000</v>
      </c>
      <c r="F8" s="41">
        <f t="shared" si="0"/>
        <v>47668000</v>
      </c>
      <c r="G8" s="42">
        <f t="shared" si="0"/>
        <v>47668000</v>
      </c>
      <c r="H8" s="41">
        <f t="shared" si="0"/>
        <v>11879000</v>
      </c>
      <c r="I8" s="42">
        <f t="shared" si="0"/>
        <v>8715388</v>
      </c>
      <c r="J8" s="41">
        <f t="shared" si="0"/>
        <v>10214000</v>
      </c>
      <c r="K8" s="42">
        <f t="shared" si="0"/>
        <v>29900</v>
      </c>
      <c r="L8" s="41">
        <f t="shared" si="0"/>
        <v>8488000</v>
      </c>
      <c r="M8" s="42">
        <f t="shared" si="0"/>
        <v>15362895</v>
      </c>
      <c r="N8" s="41">
        <f t="shared" si="0"/>
        <v>15344000</v>
      </c>
      <c r="O8" s="42">
        <f t="shared" si="0"/>
        <v>3397232</v>
      </c>
      <c r="P8" s="41">
        <f t="shared" si="0"/>
        <v>45925000</v>
      </c>
      <c r="Q8" s="42">
        <f t="shared" si="0"/>
        <v>27505415</v>
      </c>
      <c r="R8" s="16">
        <f>IF(($L8       =0),0,((($N8       -$L8       )/$L8       )*100))</f>
        <v>80.772855796418469</v>
      </c>
      <c r="S8" s="17">
        <f>IF(($M8       =0),0,((($O8       -$M8       )/$M8       )*100))</f>
        <v>-77.88677199186742</v>
      </c>
      <c r="T8" s="16">
        <f>IF(($E8       =0),0,(($P8       /$E8       )*100))</f>
        <v>96.343458924225899</v>
      </c>
      <c r="U8" s="18">
        <f>IF(($E8       =0),0,(($Q8       /$E8       )*100))</f>
        <v>57.702053788705207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42503000</v>
      </c>
      <c r="C9" s="43">
        <f t="shared" si="2"/>
        <v>0</v>
      </c>
      <c r="D9" s="43">
        <f t="shared" si="2"/>
        <v>0</v>
      </c>
      <c r="E9" s="43">
        <f t="shared" si="2"/>
        <v>42503000</v>
      </c>
      <c r="F9" s="44">
        <f t="shared" si="2"/>
        <v>42503000</v>
      </c>
      <c r="G9" s="45">
        <f t="shared" si="2"/>
        <v>42503000</v>
      </c>
      <c r="H9" s="44">
        <f t="shared" si="2"/>
        <v>11109000</v>
      </c>
      <c r="I9" s="45">
        <f t="shared" si="2"/>
        <v>7973670</v>
      </c>
      <c r="J9" s="44">
        <f t="shared" si="2"/>
        <v>7459000</v>
      </c>
      <c r="K9" s="45">
        <f t="shared" si="2"/>
        <v>0</v>
      </c>
      <c r="L9" s="44">
        <f t="shared" si="2"/>
        <v>7889000</v>
      </c>
      <c r="M9" s="45">
        <f t="shared" si="2"/>
        <v>11715119</v>
      </c>
      <c r="N9" s="44">
        <f t="shared" si="2"/>
        <v>14401000</v>
      </c>
      <c r="O9" s="45">
        <f t="shared" si="2"/>
        <v>3573947</v>
      </c>
      <c r="P9" s="44">
        <f t="shared" si="2"/>
        <v>40858000</v>
      </c>
      <c r="Q9" s="45">
        <f t="shared" si="2"/>
        <v>23262736</v>
      </c>
      <c r="R9" s="20">
        <f>IF(($L9       =0),0,((($N9       -$L9       )/$L9       )*100))</f>
        <v>82.545316263151221</v>
      </c>
      <c r="S9" s="21">
        <f>IF(($M9       =0),0,((($O9       -$M9       )/$M9       )*100))</f>
        <v>-69.492866440366512</v>
      </c>
      <c r="T9" s="20">
        <f>IF(($E9       =0),0,(($P9       /$E9       )*100))</f>
        <v>96.129684963414348</v>
      </c>
      <c r="U9" s="22">
        <f>IF(($E9       =0),0,(($Q9       /$E9       )*100))</f>
        <v>54.731985977460418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39107000</v>
      </c>
      <c r="C10" s="46"/>
      <c r="D10" s="46"/>
      <c r="E10" s="46">
        <f t="shared" ref="E10:E41" si="4">$B10      +$C10      +$D10</f>
        <v>39107000</v>
      </c>
      <c r="F10" s="47">
        <v>39107000</v>
      </c>
      <c r="G10" s="48">
        <v>39107000</v>
      </c>
      <c r="H10" s="47">
        <v>11109000</v>
      </c>
      <c r="I10" s="48">
        <v>7973670</v>
      </c>
      <c r="J10" s="47">
        <v>7459000</v>
      </c>
      <c r="K10" s="48"/>
      <c r="L10" s="47">
        <v>6445000</v>
      </c>
      <c r="M10" s="48">
        <v>10271185</v>
      </c>
      <c r="N10" s="47">
        <v>14094000</v>
      </c>
      <c r="O10" s="48">
        <v>3573947</v>
      </c>
      <c r="P10" s="47">
        <f t="shared" ref="P10:P41" si="5">$H10      +$J10      +$L10      +$N10</f>
        <v>39107000</v>
      </c>
      <c r="Q10" s="48">
        <f t="shared" ref="Q10:Q41" si="6">$I10      +$K10      +$M10      +$O10</f>
        <v>21818802</v>
      </c>
      <c r="R10" s="24">
        <f t="shared" ref="R10:R41" si="7">IF(($L10      =0),0,((($N10      -$L10      )/$L10      )*100))</f>
        <v>118.68114817688131</v>
      </c>
      <c r="S10" s="25">
        <f t="shared" ref="S10:S41" si="8">IF(($M10      =0),0,((($O10      -$M10      )/$M10      )*100))</f>
        <v>-65.204141489029737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55.7925742194492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3396000</v>
      </c>
      <c r="C13" s="46"/>
      <c r="D13" s="46"/>
      <c r="E13" s="46">
        <f t="shared" si="4"/>
        <v>3396000</v>
      </c>
      <c r="F13" s="47">
        <v>3396000</v>
      </c>
      <c r="G13" s="48">
        <v>3396000</v>
      </c>
      <c r="H13" s="47"/>
      <c r="I13" s="48"/>
      <c r="J13" s="47"/>
      <c r="K13" s="48"/>
      <c r="L13" s="47">
        <v>1444000</v>
      </c>
      <c r="M13" s="48">
        <v>1443934</v>
      </c>
      <c r="N13" s="47">
        <v>307000</v>
      </c>
      <c r="O13" s="48"/>
      <c r="P13" s="47">
        <f t="shared" si="5"/>
        <v>1751000</v>
      </c>
      <c r="Q13" s="48">
        <f t="shared" si="6"/>
        <v>1443934</v>
      </c>
      <c r="R13" s="24">
        <f t="shared" si="7"/>
        <v>-78.739612188365655</v>
      </c>
      <c r="S13" s="25">
        <f t="shared" si="8"/>
        <v>-100</v>
      </c>
      <c r="T13" s="24">
        <f t="shared" si="9"/>
        <v>51.560659599528854</v>
      </c>
      <c r="U13" s="26">
        <f t="shared" si="10"/>
        <v>42.518669022379271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5165000</v>
      </c>
      <c r="C27" s="43">
        <f t="shared" si="11"/>
        <v>0</v>
      </c>
      <c r="D27" s="43">
        <f t="shared" si="11"/>
        <v>0</v>
      </c>
      <c r="E27" s="43">
        <f t="shared" si="11"/>
        <v>5165000</v>
      </c>
      <c r="F27" s="44">
        <f t="shared" si="11"/>
        <v>5165000</v>
      </c>
      <c r="G27" s="45">
        <f t="shared" si="11"/>
        <v>5165000</v>
      </c>
      <c r="H27" s="44">
        <f t="shared" si="11"/>
        <v>770000</v>
      </c>
      <c r="I27" s="45">
        <f t="shared" si="11"/>
        <v>741718</v>
      </c>
      <c r="J27" s="44">
        <f t="shared" si="11"/>
        <v>2755000</v>
      </c>
      <c r="K27" s="45">
        <f t="shared" si="11"/>
        <v>29900</v>
      </c>
      <c r="L27" s="44">
        <f t="shared" si="11"/>
        <v>599000</v>
      </c>
      <c r="M27" s="45">
        <f t="shared" si="11"/>
        <v>3647776</v>
      </c>
      <c r="N27" s="44">
        <f t="shared" si="11"/>
        <v>943000</v>
      </c>
      <c r="O27" s="45">
        <f t="shared" si="11"/>
        <v>-176715</v>
      </c>
      <c r="P27" s="44">
        <f t="shared" si="11"/>
        <v>5067000</v>
      </c>
      <c r="Q27" s="45">
        <f t="shared" si="11"/>
        <v>4242679</v>
      </c>
      <c r="R27" s="20">
        <f t="shared" si="7"/>
        <v>57.429048414023377</v>
      </c>
      <c r="S27" s="21">
        <f t="shared" si="8"/>
        <v>-104.84445865096981</v>
      </c>
      <c r="T27" s="20">
        <f t="shared" si="9"/>
        <v>98.102613746369798</v>
      </c>
      <c r="U27" s="22">
        <f t="shared" si="10"/>
        <v>82.142865440464661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77000</v>
      </c>
      <c r="I30" s="48"/>
      <c r="J30" s="47">
        <v>1429000</v>
      </c>
      <c r="K30" s="48">
        <v>29900</v>
      </c>
      <c r="L30" s="47">
        <v>103000</v>
      </c>
      <c r="M30" s="48">
        <v>1654372</v>
      </c>
      <c r="N30" s="47">
        <v>943000</v>
      </c>
      <c r="O30" s="48">
        <v>43407</v>
      </c>
      <c r="P30" s="47">
        <f t="shared" si="5"/>
        <v>2552000</v>
      </c>
      <c r="Q30" s="48">
        <f t="shared" si="6"/>
        <v>1727679</v>
      </c>
      <c r="R30" s="24">
        <f t="shared" si="7"/>
        <v>815.53398058252424</v>
      </c>
      <c r="S30" s="25">
        <f t="shared" si="8"/>
        <v>-97.376224936108684</v>
      </c>
      <c r="T30" s="24">
        <f t="shared" si="9"/>
        <v>96.301886792452834</v>
      </c>
      <c r="U30" s="26">
        <f t="shared" si="10"/>
        <v>65.195433962264147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2515000</v>
      </c>
      <c r="C32" s="46"/>
      <c r="D32" s="46"/>
      <c r="E32" s="46">
        <f t="shared" si="4"/>
        <v>2515000</v>
      </c>
      <c r="F32" s="47">
        <v>2515000</v>
      </c>
      <c r="G32" s="48">
        <v>2515000</v>
      </c>
      <c r="H32" s="47">
        <v>693000</v>
      </c>
      <c r="I32" s="48">
        <v>741718</v>
      </c>
      <c r="J32" s="47">
        <v>1326000</v>
      </c>
      <c r="K32" s="48"/>
      <c r="L32" s="47">
        <v>496000</v>
      </c>
      <c r="M32" s="48">
        <v>1993404</v>
      </c>
      <c r="N32" s="47"/>
      <c r="O32" s="48">
        <v>-220122</v>
      </c>
      <c r="P32" s="47">
        <f t="shared" si="5"/>
        <v>2515000</v>
      </c>
      <c r="Q32" s="48">
        <f t="shared" si="6"/>
        <v>2515000</v>
      </c>
      <c r="R32" s="24">
        <f t="shared" si="7"/>
        <v>-100</v>
      </c>
      <c r="S32" s="25">
        <f t="shared" si="8"/>
        <v>-111.04251822510641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27433000</v>
      </c>
      <c r="C42" s="52">
        <f t="shared" si="13"/>
        <v>0</v>
      </c>
      <c r="D42" s="52">
        <f t="shared" si="13"/>
        <v>0</v>
      </c>
      <c r="E42" s="52">
        <f t="shared" si="13"/>
        <v>27433000</v>
      </c>
      <c r="F42" s="53">
        <f t="shared" si="13"/>
        <v>27433000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27433000</v>
      </c>
      <c r="C43" s="43">
        <f t="shared" si="19"/>
        <v>0</v>
      </c>
      <c r="D43" s="43">
        <f t="shared" si="19"/>
        <v>0</v>
      </c>
      <c r="E43" s="43">
        <f t="shared" si="19"/>
        <v>27433000</v>
      </c>
      <c r="F43" s="44">
        <f t="shared" si="19"/>
        <v>27433000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27433000</v>
      </c>
      <c r="C45" s="46"/>
      <c r="D45" s="46"/>
      <c r="E45" s="46">
        <f t="shared" si="21"/>
        <v>27433000</v>
      </c>
      <c r="F45" s="47">
        <v>27433000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75101000</v>
      </c>
      <c r="C58" s="43">
        <f t="shared" si="26"/>
        <v>0</v>
      </c>
      <c r="D58" s="43">
        <f t="shared" si="26"/>
        <v>0</v>
      </c>
      <c r="E58" s="43">
        <f t="shared" si="26"/>
        <v>75101000</v>
      </c>
      <c r="F58" s="44">
        <f t="shared" si="26"/>
        <v>75101000</v>
      </c>
      <c r="G58" s="45">
        <f t="shared" si="26"/>
        <v>47668000</v>
      </c>
      <c r="H58" s="44">
        <f t="shared" si="26"/>
        <v>11879000</v>
      </c>
      <c r="I58" s="45">
        <f t="shared" si="26"/>
        <v>8715388</v>
      </c>
      <c r="J58" s="44">
        <f t="shared" si="26"/>
        <v>10214000</v>
      </c>
      <c r="K58" s="45">
        <f t="shared" si="26"/>
        <v>29900</v>
      </c>
      <c r="L58" s="44">
        <f t="shared" si="26"/>
        <v>8488000</v>
      </c>
      <c r="M58" s="45">
        <f t="shared" si="26"/>
        <v>15362895</v>
      </c>
      <c r="N58" s="44">
        <f t="shared" si="26"/>
        <v>15344000</v>
      </c>
      <c r="O58" s="45">
        <f t="shared" si="26"/>
        <v>3397232</v>
      </c>
      <c r="P58" s="44">
        <f t="shared" si="26"/>
        <v>45925000</v>
      </c>
      <c r="Q58" s="45">
        <f t="shared" si="26"/>
        <v>27505415</v>
      </c>
      <c r="R58" s="20">
        <f t="shared" si="14"/>
        <v>80.772855796418469</v>
      </c>
      <c r="S58" s="21">
        <f t="shared" si="15"/>
        <v>-77.88677199186742</v>
      </c>
      <c r="T58" s="20">
        <f t="shared" si="16"/>
        <v>61.150983342432184</v>
      </c>
      <c r="U58" s="22">
        <f t="shared" si="17"/>
        <v>36.624565585012178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75101000</v>
      </c>
      <c r="C62" s="55">
        <f t="shared" si="30"/>
        <v>0</v>
      </c>
      <c r="D62" s="55">
        <f t="shared" si="30"/>
        <v>0</v>
      </c>
      <c r="E62" s="55">
        <f t="shared" si="30"/>
        <v>75101000</v>
      </c>
      <c r="F62" s="56">
        <f t="shared" si="30"/>
        <v>75101000</v>
      </c>
      <c r="G62" s="57">
        <f t="shared" si="30"/>
        <v>47668000</v>
      </c>
      <c r="H62" s="56">
        <f t="shared" si="30"/>
        <v>11879000</v>
      </c>
      <c r="I62" s="57">
        <f t="shared" si="30"/>
        <v>8715388</v>
      </c>
      <c r="J62" s="56">
        <f t="shared" si="30"/>
        <v>10214000</v>
      </c>
      <c r="K62" s="57">
        <f t="shared" si="30"/>
        <v>29900</v>
      </c>
      <c r="L62" s="56">
        <f t="shared" si="30"/>
        <v>8488000</v>
      </c>
      <c r="M62" s="58">
        <f t="shared" si="30"/>
        <v>15362895</v>
      </c>
      <c r="N62" s="56">
        <f t="shared" si="30"/>
        <v>15344000</v>
      </c>
      <c r="O62" s="57">
        <f t="shared" si="30"/>
        <v>3397232</v>
      </c>
      <c r="P62" s="56">
        <f t="shared" si="30"/>
        <v>45925000</v>
      </c>
      <c r="Q62" s="57">
        <f t="shared" si="30"/>
        <v>27505415</v>
      </c>
      <c r="R62" s="38">
        <f t="shared" si="14"/>
        <v>80.772855796418469</v>
      </c>
      <c r="S62" s="39">
        <f t="shared" si="15"/>
        <v>-77.88677199186742</v>
      </c>
      <c r="T62" s="38">
        <f t="shared" si="16"/>
        <v>61.150983342432184</v>
      </c>
      <c r="U62" s="39">
        <f t="shared" si="17"/>
        <v>36.624565585012178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5161000</v>
      </c>
      <c r="C8" s="40">
        <f t="shared" si="0"/>
        <v>0</v>
      </c>
      <c r="D8" s="40">
        <f t="shared" si="0"/>
        <v>0</v>
      </c>
      <c r="E8" s="40">
        <f t="shared" si="0"/>
        <v>5161000</v>
      </c>
      <c r="F8" s="41">
        <f t="shared" si="0"/>
        <v>5161000</v>
      </c>
      <c r="G8" s="42">
        <f t="shared" si="0"/>
        <v>5161000</v>
      </c>
      <c r="H8" s="41">
        <f t="shared" si="0"/>
        <v>613000</v>
      </c>
      <c r="I8" s="42">
        <f t="shared" si="0"/>
        <v>0</v>
      </c>
      <c r="J8" s="41">
        <f t="shared" si="0"/>
        <v>460000</v>
      </c>
      <c r="K8" s="42">
        <f t="shared" si="0"/>
        <v>1097712</v>
      </c>
      <c r="L8" s="41">
        <f t="shared" si="0"/>
        <v>462000</v>
      </c>
      <c r="M8" s="42">
        <f t="shared" si="0"/>
        <v>413325</v>
      </c>
      <c r="N8" s="41">
        <f t="shared" si="0"/>
        <v>567000</v>
      </c>
      <c r="O8" s="42">
        <f t="shared" si="0"/>
        <v>614744</v>
      </c>
      <c r="P8" s="41">
        <f t="shared" si="0"/>
        <v>2102000</v>
      </c>
      <c r="Q8" s="42">
        <f t="shared" si="0"/>
        <v>2125781</v>
      </c>
      <c r="R8" s="16">
        <f>IF(($L8       =0),0,((($N8       -$L8       )/$L8       )*100))</f>
        <v>22.727272727272727</v>
      </c>
      <c r="S8" s="17">
        <f>IF(($M8       =0),0,((($O8       -$M8       )/$M8       )*100))</f>
        <v>48.731385713421645</v>
      </c>
      <c r="T8" s="16">
        <f>IF(($E8       =0),0,(($P8       /$E8       )*100))</f>
        <v>40.728540980430154</v>
      </c>
      <c r="U8" s="18">
        <f>IF(($E8       =0),0,(($Q8       /$E8       )*100))</f>
        <v>41.189323774462309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2748000</v>
      </c>
      <c r="C9" s="43">
        <f t="shared" si="2"/>
        <v>0</v>
      </c>
      <c r="D9" s="43">
        <f t="shared" si="2"/>
        <v>0</v>
      </c>
      <c r="E9" s="43">
        <f t="shared" si="2"/>
        <v>2748000</v>
      </c>
      <c r="F9" s="44">
        <f t="shared" si="2"/>
        <v>2748000</v>
      </c>
      <c r="G9" s="45">
        <f t="shared" si="2"/>
        <v>2748000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IF(($L9       =0),0,((($N9       -$L9       )/$L9       )*100))</f>
        <v>0</v>
      </c>
      <c r="S9" s="21">
        <f>IF(($M9       =0),0,((($O9       -$M9       )/$M9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2748000</v>
      </c>
      <c r="C16" s="46"/>
      <c r="D16" s="46"/>
      <c r="E16" s="46">
        <f t="shared" si="4"/>
        <v>2748000</v>
      </c>
      <c r="F16" s="47">
        <v>2748000</v>
      </c>
      <c r="G16" s="48">
        <v>2748000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2413000</v>
      </c>
      <c r="C27" s="43">
        <f t="shared" si="11"/>
        <v>0</v>
      </c>
      <c r="D27" s="43">
        <f t="shared" si="11"/>
        <v>0</v>
      </c>
      <c r="E27" s="43">
        <f t="shared" si="11"/>
        <v>2413000</v>
      </c>
      <c r="F27" s="44">
        <f t="shared" si="11"/>
        <v>2413000</v>
      </c>
      <c r="G27" s="45">
        <f t="shared" si="11"/>
        <v>2413000</v>
      </c>
      <c r="H27" s="44">
        <f t="shared" si="11"/>
        <v>613000</v>
      </c>
      <c r="I27" s="45">
        <f t="shared" si="11"/>
        <v>0</v>
      </c>
      <c r="J27" s="44">
        <f t="shared" si="11"/>
        <v>460000</v>
      </c>
      <c r="K27" s="45">
        <f t="shared" si="11"/>
        <v>1097712</v>
      </c>
      <c r="L27" s="44">
        <f t="shared" si="11"/>
        <v>462000</v>
      </c>
      <c r="M27" s="45">
        <f t="shared" si="11"/>
        <v>413325</v>
      </c>
      <c r="N27" s="44">
        <f t="shared" si="11"/>
        <v>567000</v>
      </c>
      <c r="O27" s="45">
        <f t="shared" si="11"/>
        <v>614744</v>
      </c>
      <c r="P27" s="44">
        <f t="shared" si="11"/>
        <v>2102000</v>
      </c>
      <c r="Q27" s="45">
        <f t="shared" si="11"/>
        <v>2125781</v>
      </c>
      <c r="R27" s="20">
        <f t="shared" si="7"/>
        <v>22.727272727272727</v>
      </c>
      <c r="S27" s="21">
        <f t="shared" si="8"/>
        <v>48.731385713421645</v>
      </c>
      <c r="T27" s="20">
        <f t="shared" si="9"/>
        <v>87.111479486116878</v>
      </c>
      <c r="U27" s="22">
        <f t="shared" si="10"/>
        <v>88.097016162453372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307000</v>
      </c>
      <c r="I30" s="48"/>
      <c r="J30" s="47">
        <v>155000</v>
      </c>
      <c r="K30" s="48">
        <v>487049</v>
      </c>
      <c r="L30" s="47">
        <v>110000</v>
      </c>
      <c r="M30" s="48">
        <v>110488</v>
      </c>
      <c r="N30" s="47">
        <v>216000</v>
      </c>
      <c r="O30" s="48">
        <v>215244</v>
      </c>
      <c r="P30" s="47">
        <f t="shared" si="5"/>
        <v>788000</v>
      </c>
      <c r="Q30" s="48">
        <f t="shared" si="6"/>
        <v>812781</v>
      </c>
      <c r="R30" s="24">
        <f t="shared" si="7"/>
        <v>96.36363636363636</v>
      </c>
      <c r="S30" s="25">
        <f t="shared" si="8"/>
        <v>94.812106292086014</v>
      </c>
      <c r="T30" s="24">
        <f t="shared" si="9"/>
        <v>78.8</v>
      </c>
      <c r="U30" s="26">
        <f t="shared" si="10"/>
        <v>81.278099999999995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1413000</v>
      </c>
      <c r="C32" s="46"/>
      <c r="D32" s="46"/>
      <c r="E32" s="46">
        <f t="shared" si="4"/>
        <v>1413000</v>
      </c>
      <c r="F32" s="47">
        <v>1413000</v>
      </c>
      <c r="G32" s="48">
        <v>1413000</v>
      </c>
      <c r="H32" s="47">
        <v>306000</v>
      </c>
      <c r="I32" s="48"/>
      <c r="J32" s="47">
        <v>305000</v>
      </c>
      <c r="K32" s="48">
        <v>610663</v>
      </c>
      <c r="L32" s="47">
        <v>352000</v>
      </c>
      <c r="M32" s="48">
        <v>302837</v>
      </c>
      <c r="N32" s="47">
        <v>351000</v>
      </c>
      <c r="O32" s="48">
        <v>399500</v>
      </c>
      <c r="P32" s="47">
        <f t="shared" si="5"/>
        <v>1314000</v>
      </c>
      <c r="Q32" s="48">
        <f t="shared" si="6"/>
        <v>1313000</v>
      </c>
      <c r="R32" s="24">
        <f t="shared" si="7"/>
        <v>-0.28409090909090912</v>
      </c>
      <c r="S32" s="25">
        <f t="shared" si="8"/>
        <v>31.919151226567426</v>
      </c>
      <c r="T32" s="24">
        <f t="shared" si="9"/>
        <v>92.99363057324841</v>
      </c>
      <c r="U32" s="26">
        <f t="shared" si="10"/>
        <v>92.922859164897389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500000</v>
      </c>
      <c r="C42" s="52">
        <f t="shared" si="13"/>
        <v>0</v>
      </c>
      <c r="D42" s="52">
        <f t="shared" si="13"/>
        <v>0</v>
      </c>
      <c r="E42" s="52">
        <f t="shared" si="13"/>
        <v>500000</v>
      </c>
      <c r="F42" s="53">
        <f t="shared" si="13"/>
        <v>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500000</v>
      </c>
      <c r="C53" s="43">
        <f t="shared" si="24"/>
        <v>0</v>
      </c>
      <c r="D53" s="43">
        <f t="shared" si="24"/>
        <v>0</v>
      </c>
      <c r="E53" s="43">
        <f t="shared" si="24"/>
        <v>500000</v>
      </c>
      <c r="F53" s="44">
        <f t="shared" si="24"/>
        <v>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500000</v>
      </c>
      <c r="C56" s="46"/>
      <c r="D56" s="46"/>
      <c r="E56" s="46">
        <f t="shared" si="21"/>
        <v>500000</v>
      </c>
      <c r="F56" s="47">
        <v>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5661000</v>
      </c>
      <c r="C58" s="43">
        <f t="shared" si="26"/>
        <v>0</v>
      </c>
      <c r="D58" s="43">
        <f t="shared" si="26"/>
        <v>0</v>
      </c>
      <c r="E58" s="43">
        <f t="shared" si="26"/>
        <v>5661000</v>
      </c>
      <c r="F58" s="44">
        <f t="shared" si="26"/>
        <v>5661000</v>
      </c>
      <c r="G58" s="45">
        <f t="shared" si="26"/>
        <v>5161000</v>
      </c>
      <c r="H58" s="44">
        <f t="shared" si="26"/>
        <v>613000</v>
      </c>
      <c r="I58" s="45">
        <f t="shared" si="26"/>
        <v>0</v>
      </c>
      <c r="J58" s="44">
        <f t="shared" si="26"/>
        <v>460000</v>
      </c>
      <c r="K58" s="45">
        <f t="shared" si="26"/>
        <v>1097712</v>
      </c>
      <c r="L58" s="44">
        <f t="shared" si="26"/>
        <v>462000</v>
      </c>
      <c r="M58" s="45">
        <f t="shared" si="26"/>
        <v>413325</v>
      </c>
      <c r="N58" s="44">
        <f t="shared" si="26"/>
        <v>567000</v>
      </c>
      <c r="O58" s="45">
        <f t="shared" si="26"/>
        <v>614744</v>
      </c>
      <c r="P58" s="44">
        <f t="shared" si="26"/>
        <v>2102000</v>
      </c>
      <c r="Q58" s="45">
        <f t="shared" si="26"/>
        <v>2125781</v>
      </c>
      <c r="R58" s="20">
        <f t="shared" si="14"/>
        <v>22.727272727272727</v>
      </c>
      <c r="S58" s="21">
        <f t="shared" si="15"/>
        <v>48.731385713421645</v>
      </c>
      <c r="T58" s="20">
        <f t="shared" si="16"/>
        <v>37.131248895954776</v>
      </c>
      <c r="U58" s="22">
        <f t="shared" si="17"/>
        <v>37.5513336866278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5661000</v>
      </c>
      <c r="C62" s="55">
        <f t="shared" si="30"/>
        <v>0</v>
      </c>
      <c r="D62" s="55">
        <f t="shared" si="30"/>
        <v>0</v>
      </c>
      <c r="E62" s="55">
        <f t="shared" si="30"/>
        <v>5661000</v>
      </c>
      <c r="F62" s="56">
        <f t="shared" si="30"/>
        <v>5661000</v>
      </c>
      <c r="G62" s="57">
        <f t="shared" si="30"/>
        <v>5161000</v>
      </c>
      <c r="H62" s="56">
        <f t="shared" si="30"/>
        <v>613000</v>
      </c>
      <c r="I62" s="57">
        <f t="shared" si="30"/>
        <v>0</v>
      </c>
      <c r="J62" s="56">
        <f t="shared" si="30"/>
        <v>460000</v>
      </c>
      <c r="K62" s="57">
        <f t="shared" si="30"/>
        <v>1097712</v>
      </c>
      <c r="L62" s="56">
        <f t="shared" si="30"/>
        <v>462000</v>
      </c>
      <c r="M62" s="58">
        <f t="shared" si="30"/>
        <v>413325</v>
      </c>
      <c r="N62" s="56">
        <f t="shared" si="30"/>
        <v>567000</v>
      </c>
      <c r="O62" s="57">
        <f t="shared" si="30"/>
        <v>614744</v>
      </c>
      <c r="P62" s="56">
        <f t="shared" si="30"/>
        <v>2102000</v>
      </c>
      <c r="Q62" s="57">
        <f t="shared" si="30"/>
        <v>2125781</v>
      </c>
      <c r="R62" s="38">
        <f t="shared" si="14"/>
        <v>22.727272727272727</v>
      </c>
      <c r="S62" s="39">
        <f t="shared" si="15"/>
        <v>48.731385713421645</v>
      </c>
      <c r="T62" s="38">
        <f t="shared" si="16"/>
        <v>37.131248895954776</v>
      </c>
      <c r="U62" s="39">
        <f t="shared" si="17"/>
        <v>37.5513336866278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54391000</v>
      </c>
      <c r="C8" s="40">
        <f t="shared" si="0"/>
        <v>0</v>
      </c>
      <c r="D8" s="40">
        <f t="shared" si="0"/>
        <v>0</v>
      </c>
      <c r="E8" s="40">
        <f t="shared" si="0"/>
        <v>54391000</v>
      </c>
      <c r="F8" s="41">
        <f t="shared" si="0"/>
        <v>54391000</v>
      </c>
      <c r="G8" s="42">
        <f t="shared" si="0"/>
        <v>54391000</v>
      </c>
      <c r="H8" s="41">
        <f t="shared" si="0"/>
        <v>10132000</v>
      </c>
      <c r="I8" s="42">
        <f t="shared" si="0"/>
        <v>0</v>
      </c>
      <c r="J8" s="41">
        <f t="shared" si="0"/>
        <v>12431000</v>
      </c>
      <c r="K8" s="42">
        <f t="shared" si="0"/>
        <v>23508561</v>
      </c>
      <c r="L8" s="41">
        <f t="shared" si="0"/>
        <v>11182000</v>
      </c>
      <c r="M8" s="42">
        <f t="shared" si="0"/>
        <v>19931040</v>
      </c>
      <c r="N8" s="41">
        <f t="shared" si="0"/>
        <v>8460000</v>
      </c>
      <c r="O8" s="42">
        <f t="shared" si="0"/>
        <v>14582547</v>
      </c>
      <c r="P8" s="41">
        <f t="shared" si="0"/>
        <v>42205000</v>
      </c>
      <c r="Q8" s="42">
        <f t="shared" si="0"/>
        <v>58022148</v>
      </c>
      <c r="R8" s="16">
        <f>IF(($L8       =0),0,((($N8       -$L8       )/$L8       )*100))</f>
        <v>-24.342693614737971</v>
      </c>
      <c r="S8" s="17">
        <f>IF(($M8       =0),0,((($O8       -$M8       )/$M8       )*100))</f>
        <v>-26.834992052597357</v>
      </c>
      <c r="T8" s="16">
        <f>IF(($E8       =0),0,(($P8       /$E8       )*100))</f>
        <v>77.595558088654371</v>
      </c>
      <c r="U8" s="18">
        <f>IF(($E8       =0),0,(($Q8       /$E8       )*100))</f>
        <v>106.67600889853102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50603000</v>
      </c>
      <c r="C9" s="43">
        <f t="shared" si="2"/>
        <v>0</v>
      </c>
      <c r="D9" s="43">
        <f t="shared" si="2"/>
        <v>0</v>
      </c>
      <c r="E9" s="43">
        <f t="shared" si="2"/>
        <v>50603000</v>
      </c>
      <c r="F9" s="44">
        <f t="shared" si="2"/>
        <v>50603000</v>
      </c>
      <c r="G9" s="45">
        <f t="shared" si="2"/>
        <v>50603000</v>
      </c>
      <c r="H9" s="44">
        <f t="shared" si="2"/>
        <v>8534000</v>
      </c>
      <c r="I9" s="45">
        <f t="shared" si="2"/>
        <v>0</v>
      </c>
      <c r="J9" s="44">
        <f t="shared" si="2"/>
        <v>11153000</v>
      </c>
      <c r="K9" s="45">
        <f t="shared" si="2"/>
        <v>20633142</v>
      </c>
      <c r="L9" s="44">
        <f t="shared" si="2"/>
        <v>10570000</v>
      </c>
      <c r="M9" s="45">
        <f t="shared" si="2"/>
        <v>19520281</v>
      </c>
      <c r="N9" s="44">
        <f t="shared" si="2"/>
        <v>8160000</v>
      </c>
      <c r="O9" s="45">
        <f t="shared" si="2"/>
        <v>14080724</v>
      </c>
      <c r="P9" s="44">
        <f t="shared" si="2"/>
        <v>38417000</v>
      </c>
      <c r="Q9" s="45">
        <f t="shared" si="2"/>
        <v>54234147</v>
      </c>
      <c r="R9" s="20">
        <f>IF(($L9       =0),0,((($N9       -$L9       )/$L9       )*100))</f>
        <v>-22.800378429517501</v>
      </c>
      <c r="S9" s="21">
        <f>IF(($M9       =0),0,((($O9       -$M9       )/$M9       )*100))</f>
        <v>-27.866181844410949</v>
      </c>
      <c r="T9" s="20">
        <f>IF(($E9       =0),0,(($P9       /$E9       )*100))</f>
        <v>75.918423808865086</v>
      </c>
      <c r="U9" s="22">
        <f>IF(($E9       =0),0,(($Q9       /$E9       )*100))</f>
        <v>107.17575440191294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33521000</v>
      </c>
      <c r="C10" s="46"/>
      <c r="D10" s="46"/>
      <c r="E10" s="46">
        <f t="shared" ref="E10:E41" si="4">$B10      +$C10      +$D10</f>
        <v>33521000</v>
      </c>
      <c r="F10" s="47">
        <v>33521000</v>
      </c>
      <c r="G10" s="48">
        <v>33521000</v>
      </c>
      <c r="H10" s="47">
        <v>8534000</v>
      </c>
      <c r="I10" s="48"/>
      <c r="J10" s="47">
        <v>11153000</v>
      </c>
      <c r="K10" s="48">
        <v>15682779</v>
      </c>
      <c r="L10" s="47">
        <v>5674000</v>
      </c>
      <c r="M10" s="48">
        <v>19520281</v>
      </c>
      <c r="N10" s="47">
        <v>8160000</v>
      </c>
      <c r="O10" s="48">
        <v>1949086</v>
      </c>
      <c r="P10" s="47">
        <f t="shared" ref="P10:P41" si="5">$H10      +$J10      +$L10      +$N10</f>
        <v>33521000</v>
      </c>
      <c r="Q10" s="48">
        <f t="shared" ref="Q10:Q41" si="6">$I10      +$K10      +$M10      +$O10</f>
        <v>37152146</v>
      </c>
      <c r="R10" s="24">
        <f t="shared" ref="R10:R41" si="7">IF(($L10      =0),0,((($N10      -$L10      )/$L10      )*100))</f>
        <v>43.813887909763835</v>
      </c>
      <c r="S10" s="25">
        <f t="shared" ref="S10:S41" si="8">IF(($M10      =0),0,((($O10      -$M10      )/$M10      )*100))</f>
        <v>-90.015072016637461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110.83245129918558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17082000</v>
      </c>
      <c r="C13" s="46"/>
      <c r="D13" s="46"/>
      <c r="E13" s="46">
        <f t="shared" si="4"/>
        <v>17082000</v>
      </c>
      <c r="F13" s="47">
        <v>17082000</v>
      </c>
      <c r="G13" s="48">
        <v>17082000</v>
      </c>
      <c r="H13" s="47"/>
      <c r="I13" s="48"/>
      <c r="J13" s="47"/>
      <c r="K13" s="48">
        <v>4950363</v>
      </c>
      <c r="L13" s="47">
        <v>4896000</v>
      </c>
      <c r="M13" s="48"/>
      <c r="N13" s="47"/>
      <c r="O13" s="48">
        <v>12131638</v>
      </c>
      <c r="P13" s="47">
        <f t="shared" si="5"/>
        <v>4896000</v>
      </c>
      <c r="Q13" s="48">
        <f t="shared" si="6"/>
        <v>17082001</v>
      </c>
      <c r="R13" s="24">
        <f t="shared" si="7"/>
        <v>-100</v>
      </c>
      <c r="S13" s="25">
        <f t="shared" si="8"/>
        <v>0</v>
      </c>
      <c r="T13" s="24">
        <f t="shared" si="9"/>
        <v>28.661749209694413</v>
      </c>
      <c r="U13" s="26">
        <f t="shared" si="10"/>
        <v>100.00000585411544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3788000</v>
      </c>
      <c r="C27" s="43">
        <f t="shared" si="11"/>
        <v>0</v>
      </c>
      <c r="D27" s="43">
        <f t="shared" si="11"/>
        <v>0</v>
      </c>
      <c r="E27" s="43">
        <f t="shared" si="11"/>
        <v>3788000</v>
      </c>
      <c r="F27" s="44">
        <f t="shared" si="11"/>
        <v>3788000</v>
      </c>
      <c r="G27" s="45">
        <f t="shared" si="11"/>
        <v>3788000</v>
      </c>
      <c r="H27" s="44">
        <f t="shared" si="11"/>
        <v>1598000</v>
      </c>
      <c r="I27" s="45">
        <f t="shared" si="11"/>
        <v>0</v>
      </c>
      <c r="J27" s="44">
        <f t="shared" si="11"/>
        <v>1278000</v>
      </c>
      <c r="K27" s="45">
        <f t="shared" si="11"/>
        <v>2875419</v>
      </c>
      <c r="L27" s="44">
        <f t="shared" si="11"/>
        <v>612000</v>
      </c>
      <c r="M27" s="45">
        <f t="shared" si="11"/>
        <v>410759</v>
      </c>
      <c r="N27" s="44">
        <f t="shared" si="11"/>
        <v>300000</v>
      </c>
      <c r="O27" s="45">
        <f t="shared" si="11"/>
        <v>501823</v>
      </c>
      <c r="P27" s="44">
        <f t="shared" si="11"/>
        <v>3788000</v>
      </c>
      <c r="Q27" s="45">
        <f t="shared" si="11"/>
        <v>3788001</v>
      </c>
      <c r="R27" s="20">
        <f t="shared" si="7"/>
        <v>-50.980392156862742</v>
      </c>
      <c r="S27" s="21">
        <f t="shared" si="8"/>
        <v>22.169690743233865</v>
      </c>
      <c r="T27" s="20">
        <f t="shared" si="9"/>
        <v>100</v>
      </c>
      <c r="U27" s="22">
        <f t="shared" si="10"/>
        <v>100.00002639915522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785000</v>
      </c>
      <c r="I30" s="48"/>
      <c r="J30" s="47">
        <v>437000</v>
      </c>
      <c r="K30" s="48">
        <v>1220447</v>
      </c>
      <c r="L30" s="47">
        <v>398000</v>
      </c>
      <c r="M30" s="48">
        <v>197731</v>
      </c>
      <c r="N30" s="47">
        <v>300000</v>
      </c>
      <c r="O30" s="48">
        <v>501823</v>
      </c>
      <c r="P30" s="47">
        <f t="shared" si="5"/>
        <v>1920000</v>
      </c>
      <c r="Q30" s="48">
        <f t="shared" si="6"/>
        <v>1920001</v>
      </c>
      <c r="R30" s="24">
        <f t="shared" si="7"/>
        <v>-24.623115577889447</v>
      </c>
      <c r="S30" s="25">
        <f t="shared" si="8"/>
        <v>153.79075612827529</v>
      </c>
      <c r="T30" s="24">
        <f t="shared" si="9"/>
        <v>100</v>
      </c>
      <c r="U30" s="26">
        <f t="shared" si="10"/>
        <v>100.00005208333333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1868000</v>
      </c>
      <c r="C32" s="46"/>
      <c r="D32" s="46"/>
      <c r="E32" s="46">
        <f t="shared" si="4"/>
        <v>1868000</v>
      </c>
      <c r="F32" s="47">
        <v>1868000</v>
      </c>
      <c r="G32" s="48">
        <v>1868000</v>
      </c>
      <c r="H32" s="47">
        <v>813000</v>
      </c>
      <c r="I32" s="48"/>
      <c r="J32" s="47">
        <v>841000</v>
      </c>
      <c r="K32" s="48">
        <v>1654972</v>
      </c>
      <c r="L32" s="47">
        <v>214000</v>
      </c>
      <c r="M32" s="48">
        <v>213028</v>
      </c>
      <c r="N32" s="47"/>
      <c r="O32" s="48"/>
      <c r="P32" s="47">
        <f t="shared" si="5"/>
        <v>1868000</v>
      </c>
      <c r="Q32" s="48">
        <f t="shared" si="6"/>
        <v>1868000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550000</v>
      </c>
      <c r="C42" s="52">
        <f t="shared" si="13"/>
        <v>0</v>
      </c>
      <c r="D42" s="52">
        <f t="shared" si="13"/>
        <v>0</v>
      </c>
      <c r="E42" s="52">
        <f t="shared" si="13"/>
        <v>550000</v>
      </c>
      <c r="F42" s="53">
        <f t="shared" si="13"/>
        <v>550000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550000</v>
      </c>
      <c r="C43" s="43">
        <f t="shared" si="19"/>
        <v>0</v>
      </c>
      <c r="D43" s="43">
        <f t="shared" si="19"/>
        <v>0</v>
      </c>
      <c r="E43" s="43">
        <f t="shared" si="19"/>
        <v>550000</v>
      </c>
      <c r="F43" s="44">
        <f t="shared" si="19"/>
        <v>550000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550000</v>
      </c>
      <c r="C45" s="46"/>
      <c r="D45" s="46"/>
      <c r="E45" s="46">
        <f t="shared" si="21"/>
        <v>550000</v>
      </c>
      <c r="F45" s="47">
        <v>550000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54941000</v>
      </c>
      <c r="C58" s="43">
        <f t="shared" si="26"/>
        <v>0</v>
      </c>
      <c r="D58" s="43">
        <f t="shared" si="26"/>
        <v>0</v>
      </c>
      <c r="E58" s="43">
        <f t="shared" si="26"/>
        <v>54941000</v>
      </c>
      <c r="F58" s="44">
        <f t="shared" si="26"/>
        <v>54941000</v>
      </c>
      <c r="G58" s="45">
        <f t="shared" si="26"/>
        <v>54391000</v>
      </c>
      <c r="H58" s="44">
        <f t="shared" si="26"/>
        <v>10132000</v>
      </c>
      <c r="I58" s="45">
        <f t="shared" si="26"/>
        <v>0</v>
      </c>
      <c r="J58" s="44">
        <f t="shared" si="26"/>
        <v>12431000</v>
      </c>
      <c r="K58" s="45">
        <f t="shared" si="26"/>
        <v>23508561</v>
      </c>
      <c r="L58" s="44">
        <f t="shared" si="26"/>
        <v>11182000</v>
      </c>
      <c r="M58" s="45">
        <f t="shared" si="26"/>
        <v>19931040</v>
      </c>
      <c r="N58" s="44">
        <f t="shared" si="26"/>
        <v>8460000</v>
      </c>
      <c r="O58" s="45">
        <f t="shared" si="26"/>
        <v>14582547</v>
      </c>
      <c r="P58" s="44">
        <f t="shared" si="26"/>
        <v>42205000</v>
      </c>
      <c r="Q58" s="45">
        <f t="shared" si="26"/>
        <v>58022148</v>
      </c>
      <c r="R58" s="20">
        <f t="shared" si="14"/>
        <v>-24.342693614737971</v>
      </c>
      <c r="S58" s="21">
        <f t="shared" si="15"/>
        <v>-26.834992052597357</v>
      </c>
      <c r="T58" s="20">
        <f t="shared" si="16"/>
        <v>76.818769225168808</v>
      </c>
      <c r="U58" s="22">
        <f t="shared" si="17"/>
        <v>105.60810323801897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54941000</v>
      </c>
      <c r="C62" s="55">
        <f t="shared" si="30"/>
        <v>0</v>
      </c>
      <c r="D62" s="55">
        <f t="shared" si="30"/>
        <v>0</v>
      </c>
      <c r="E62" s="55">
        <f t="shared" si="30"/>
        <v>54941000</v>
      </c>
      <c r="F62" s="56">
        <f t="shared" si="30"/>
        <v>54941000</v>
      </c>
      <c r="G62" s="57">
        <f t="shared" si="30"/>
        <v>54391000</v>
      </c>
      <c r="H62" s="56">
        <f t="shared" si="30"/>
        <v>10132000</v>
      </c>
      <c r="I62" s="57">
        <f t="shared" si="30"/>
        <v>0</v>
      </c>
      <c r="J62" s="56">
        <f t="shared" si="30"/>
        <v>12431000</v>
      </c>
      <c r="K62" s="57">
        <f t="shared" si="30"/>
        <v>23508561</v>
      </c>
      <c r="L62" s="56">
        <f t="shared" si="30"/>
        <v>11182000</v>
      </c>
      <c r="M62" s="58">
        <f t="shared" si="30"/>
        <v>19931040</v>
      </c>
      <c r="N62" s="56">
        <f t="shared" si="30"/>
        <v>8460000</v>
      </c>
      <c r="O62" s="57">
        <f t="shared" si="30"/>
        <v>14582547</v>
      </c>
      <c r="P62" s="56">
        <f t="shared" si="30"/>
        <v>42205000</v>
      </c>
      <c r="Q62" s="57">
        <f t="shared" si="30"/>
        <v>58022148</v>
      </c>
      <c r="R62" s="38">
        <f t="shared" si="14"/>
        <v>-24.342693614737971</v>
      </c>
      <c r="S62" s="39">
        <f t="shared" si="15"/>
        <v>-26.834992052597357</v>
      </c>
      <c r="T62" s="38">
        <f t="shared" si="16"/>
        <v>76.818769225168808</v>
      </c>
      <c r="U62" s="39">
        <f t="shared" si="17"/>
        <v>105.60810323801897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43104000</v>
      </c>
      <c r="C8" s="40">
        <f t="shared" si="0"/>
        <v>20000000</v>
      </c>
      <c r="D8" s="40">
        <f t="shared" si="0"/>
        <v>0</v>
      </c>
      <c r="E8" s="40">
        <f t="shared" si="0"/>
        <v>63104000</v>
      </c>
      <c r="F8" s="41">
        <f t="shared" si="0"/>
        <v>63104000</v>
      </c>
      <c r="G8" s="42">
        <f t="shared" si="0"/>
        <v>63104000</v>
      </c>
      <c r="H8" s="41">
        <f t="shared" si="0"/>
        <v>18905000</v>
      </c>
      <c r="I8" s="42">
        <f t="shared" si="0"/>
        <v>0</v>
      </c>
      <c r="J8" s="41">
        <f t="shared" si="0"/>
        <v>19164000</v>
      </c>
      <c r="K8" s="42">
        <f t="shared" si="0"/>
        <v>31034081</v>
      </c>
      <c r="L8" s="41">
        <f t="shared" si="0"/>
        <v>4076000</v>
      </c>
      <c r="M8" s="42">
        <f t="shared" si="0"/>
        <v>7293541</v>
      </c>
      <c r="N8" s="41">
        <f t="shared" si="0"/>
        <v>20959000</v>
      </c>
      <c r="O8" s="42">
        <f t="shared" si="0"/>
        <v>24776371</v>
      </c>
      <c r="P8" s="41">
        <f t="shared" si="0"/>
        <v>63104000</v>
      </c>
      <c r="Q8" s="42">
        <f t="shared" si="0"/>
        <v>63103993</v>
      </c>
      <c r="R8" s="16">
        <f>IF(($L8       =0),0,((($N8       -$L8       )/$L8       )*100))</f>
        <v>414.20510304219829</v>
      </c>
      <c r="S8" s="17">
        <f>IF(($M8       =0),0,((($O8       -$M8       )/$M8       )*100))</f>
        <v>239.70290973890459</v>
      </c>
      <c r="T8" s="16">
        <f>IF(($E8       =0),0,(($P8       /$E8       )*100))</f>
        <v>100</v>
      </c>
      <c r="U8" s="18">
        <f>IF(($E8       =0),0,(($Q8       /$E8       )*100))</f>
        <v>99.999988907200816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37494000</v>
      </c>
      <c r="C9" s="43">
        <f t="shared" si="2"/>
        <v>20000000</v>
      </c>
      <c r="D9" s="43">
        <f t="shared" si="2"/>
        <v>0</v>
      </c>
      <c r="E9" s="43">
        <f t="shared" si="2"/>
        <v>57494000</v>
      </c>
      <c r="F9" s="44">
        <f t="shared" si="2"/>
        <v>57494000</v>
      </c>
      <c r="G9" s="45">
        <f t="shared" si="2"/>
        <v>57494000</v>
      </c>
      <c r="H9" s="44">
        <f t="shared" si="2"/>
        <v>17204000</v>
      </c>
      <c r="I9" s="45">
        <f t="shared" si="2"/>
        <v>0</v>
      </c>
      <c r="J9" s="44">
        <f t="shared" si="2"/>
        <v>16612000</v>
      </c>
      <c r="K9" s="45">
        <f t="shared" si="2"/>
        <v>27315486</v>
      </c>
      <c r="L9" s="44">
        <f t="shared" si="2"/>
        <v>3562000</v>
      </c>
      <c r="M9" s="45">
        <f t="shared" si="2"/>
        <v>6166731</v>
      </c>
      <c r="N9" s="44">
        <f t="shared" si="2"/>
        <v>20116000</v>
      </c>
      <c r="O9" s="45">
        <f t="shared" si="2"/>
        <v>24011774</v>
      </c>
      <c r="P9" s="44">
        <f t="shared" si="2"/>
        <v>57494000</v>
      </c>
      <c r="Q9" s="45">
        <f t="shared" si="2"/>
        <v>57493991</v>
      </c>
      <c r="R9" s="20">
        <f>IF(($L9       =0),0,((($N9       -$L9       )/$L9       )*100))</f>
        <v>464.73891072431218</v>
      </c>
      <c r="S9" s="21">
        <f>IF(($M9       =0),0,((($O9       -$M9       )/$M9       )*100))</f>
        <v>289.37605677951575</v>
      </c>
      <c r="T9" s="20">
        <f>IF(($E9       =0),0,(($P9       /$E9       )*100))</f>
        <v>100</v>
      </c>
      <c r="U9" s="22">
        <f>IF(($E9       =0),0,(($Q9       /$E9       )*100))</f>
        <v>99.999984346192647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32489000</v>
      </c>
      <c r="C10" s="46">
        <v>20000000</v>
      </c>
      <c r="D10" s="46"/>
      <c r="E10" s="46">
        <f t="shared" ref="E10:E41" si="4">$B10      +$C10      +$D10</f>
        <v>52489000</v>
      </c>
      <c r="F10" s="47">
        <v>52489000</v>
      </c>
      <c r="G10" s="48">
        <v>52489000</v>
      </c>
      <c r="H10" s="47">
        <v>17204000</v>
      </c>
      <c r="I10" s="48"/>
      <c r="J10" s="47">
        <v>14764000</v>
      </c>
      <c r="K10" s="48">
        <v>22323372</v>
      </c>
      <c r="L10" s="47">
        <v>405000</v>
      </c>
      <c r="M10" s="48">
        <v>6179731</v>
      </c>
      <c r="N10" s="47">
        <v>20116000</v>
      </c>
      <c r="O10" s="48">
        <v>23985897</v>
      </c>
      <c r="P10" s="47">
        <f t="shared" ref="P10:P41" si="5">$H10      +$J10      +$L10      +$N10</f>
        <v>52489000</v>
      </c>
      <c r="Q10" s="48">
        <f t="shared" ref="Q10:Q41" si="6">$I10      +$K10      +$M10      +$O10</f>
        <v>52489000</v>
      </c>
      <c r="R10" s="24">
        <f t="shared" ref="R10:R41" si="7">IF(($L10      =0),0,((($N10      -$L10      )/$L10      )*100))</f>
        <v>4866.9135802469136</v>
      </c>
      <c r="S10" s="25">
        <f t="shared" ref="S10:S41" si="8">IF(($M10      =0),0,((($O10      -$M10      )/$M10      )*100))</f>
        <v>288.13820536848607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5005000</v>
      </c>
      <c r="C13" s="46"/>
      <c r="D13" s="46"/>
      <c r="E13" s="46">
        <f t="shared" si="4"/>
        <v>5005000</v>
      </c>
      <c r="F13" s="47">
        <v>5005000</v>
      </c>
      <c r="G13" s="48">
        <v>5005000</v>
      </c>
      <c r="H13" s="47"/>
      <c r="I13" s="48"/>
      <c r="J13" s="47">
        <v>1848000</v>
      </c>
      <c r="K13" s="48">
        <v>4992114</v>
      </c>
      <c r="L13" s="47">
        <v>3157000</v>
      </c>
      <c r="M13" s="48">
        <v>-13000</v>
      </c>
      <c r="N13" s="47"/>
      <c r="O13" s="48">
        <v>25877</v>
      </c>
      <c r="P13" s="47">
        <f t="shared" si="5"/>
        <v>5005000</v>
      </c>
      <c r="Q13" s="48">
        <f t="shared" si="6"/>
        <v>5004991</v>
      </c>
      <c r="R13" s="24">
        <f t="shared" si="7"/>
        <v>-100</v>
      </c>
      <c r="S13" s="25">
        <f t="shared" si="8"/>
        <v>-299.05384615384617</v>
      </c>
      <c r="T13" s="24">
        <f t="shared" si="9"/>
        <v>100</v>
      </c>
      <c r="U13" s="26">
        <f t="shared" si="10"/>
        <v>99.999820179820176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5610000</v>
      </c>
      <c r="C27" s="43">
        <f t="shared" si="11"/>
        <v>0</v>
      </c>
      <c r="D27" s="43">
        <f t="shared" si="11"/>
        <v>0</v>
      </c>
      <c r="E27" s="43">
        <f t="shared" si="11"/>
        <v>5610000</v>
      </c>
      <c r="F27" s="44">
        <f t="shared" si="11"/>
        <v>5610000</v>
      </c>
      <c r="G27" s="45">
        <f t="shared" si="11"/>
        <v>5610000</v>
      </c>
      <c r="H27" s="44">
        <f t="shared" si="11"/>
        <v>1701000</v>
      </c>
      <c r="I27" s="45">
        <f t="shared" si="11"/>
        <v>0</v>
      </c>
      <c r="J27" s="44">
        <f t="shared" si="11"/>
        <v>2552000</v>
      </c>
      <c r="K27" s="45">
        <f t="shared" si="11"/>
        <v>3718595</v>
      </c>
      <c r="L27" s="44">
        <f t="shared" si="11"/>
        <v>514000</v>
      </c>
      <c r="M27" s="45">
        <f t="shared" si="11"/>
        <v>1126810</v>
      </c>
      <c r="N27" s="44">
        <f t="shared" si="11"/>
        <v>843000</v>
      </c>
      <c r="O27" s="45">
        <f t="shared" si="11"/>
        <v>764597</v>
      </c>
      <c r="P27" s="44">
        <f t="shared" si="11"/>
        <v>5610000</v>
      </c>
      <c r="Q27" s="45">
        <f t="shared" si="11"/>
        <v>5610002</v>
      </c>
      <c r="R27" s="20">
        <f t="shared" si="7"/>
        <v>64.007782101167308</v>
      </c>
      <c r="S27" s="21">
        <f t="shared" si="8"/>
        <v>-32.144993388415081</v>
      </c>
      <c r="T27" s="20">
        <f t="shared" si="9"/>
        <v>100</v>
      </c>
      <c r="U27" s="22">
        <f t="shared" si="10"/>
        <v>100.00003565062387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141000</v>
      </c>
      <c r="I30" s="48"/>
      <c r="J30" s="47">
        <v>866000</v>
      </c>
      <c r="K30" s="48">
        <v>1624965</v>
      </c>
      <c r="L30" s="47">
        <v>101000</v>
      </c>
      <c r="M30" s="48">
        <v>-439562</v>
      </c>
      <c r="N30" s="47">
        <v>842000</v>
      </c>
      <c r="O30" s="48">
        <v>764597</v>
      </c>
      <c r="P30" s="47">
        <f t="shared" si="5"/>
        <v>1950000</v>
      </c>
      <c r="Q30" s="48">
        <f t="shared" si="6"/>
        <v>1950000</v>
      </c>
      <c r="R30" s="24">
        <f t="shared" si="7"/>
        <v>733.66336633663366</v>
      </c>
      <c r="S30" s="25">
        <f t="shared" si="8"/>
        <v>-273.94519999454002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3660000</v>
      </c>
      <c r="C32" s="46"/>
      <c r="D32" s="46"/>
      <c r="E32" s="46">
        <f t="shared" si="4"/>
        <v>3660000</v>
      </c>
      <c r="F32" s="47">
        <v>3660000</v>
      </c>
      <c r="G32" s="48">
        <v>3660000</v>
      </c>
      <c r="H32" s="47">
        <v>1560000</v>
      </c>
      <c r="I32" s="48"/>
      <c r="J32" s="47">
        <v>1686000</v>
      </c>
      <c r="K32" s="48">
        <v>2093630</v>
      </c>
      <c r="L32" s="47">
        <v>413000</v>
      </c>
      <c r="M32" s="48">
        <v>1566372</v>
      </c>
      <c r="N32" s="47">
        <v>1000</v>
      </c>
      <c r="O32" s="48"/>
      <c r="P32" s="47">
        <f t="shared" si="5"/>
        <v>3660000</v>
      </c>
      <c r="Q32" s="48">
        <f t="shared" si="6"/>
        <v>3660002</v>
      </c>
      <c r="R32" s="24">
        <f t="shared" si="7"/>
        <v>-99.757869249394673</v>
      </c>
      <c r="S32" s="25">
        <f t="shared" si="8"/>
        <v>-100</v>
      </c>
      <c r="T32" s="24">
        <f t="shared" si="9"/>
        <v>100</v>
      </c>
      <c r="U32" s="26">
        <f t="shared" si="10"/>
        <v>100.00005464480874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19921000</v>
      </c>
      <c r="C42" s="52">
        <f t="shared" si="13"/>
        <v>0</v>
      </c>
      <c r="D42" s="52">
        <f t="shared" si="13"/>
        <v>0</v>
      </c>
      <c r="E42" s="52">
        <f t="shared" si="13"/>
        <v>19921000</v>
      </c>
      <c r="F42" s="53">
        <f t="shared" si="13"/>
        <v>19921000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19921000</v>
      </c>
      <c r="C43" s="43">
        <f t="shared" si="19"/>
        <v>0</v>
      </c>
      <c r="D43" s="43">
        <f t="shared" si="19"/>
        <v>0</v>
      </c>
      <c r="E43" s="43">
        <f t="shared" si="19"/>
        <v>19921000</v>
      </c>
      <c r="F43" s="44">
        <f t="shared" si="19"/>
        <v>19921000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19921000</v>
      </c>
      <c r="C45" s="46"/>
      <c r="D45" s="46"/>
      <c r="E45" s="46">
        <f t="shared" si="21"/>
        <v>19921000</v>
      </c>
      <c r="F45" s="47">
        <v>19921000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63025000</v>
      </c>
      <c r="C58" s="43">
        <f t="shared" si="26"/>
        <v>20000000</v>
      </c>
      <c r="D58" s="43">
        <f t="shared" si="26"/>
        <v>0</v>
      </c>
      <c r="E58" s="43">
        <f t="shared" si="26"/>
        <v>83025000</v>
      </c>
      <c r="F58" s="44">
        <f t="shared" si="26"/>
        <v>83025000</v>
      </c>
      <c r="G58" s="45">
        <f t="shared" si="26"/>
        <v>63104000</v>
      </c>
      <c r="H58" s="44">
        <f t="shared" si="26"/>
        <v>18905000</v>
      </c>
      <c r="I58" s="45">
        <f t="shared" si="26"/>
        <v>0</v>
      </c>
      <c r="J58" s="44">
        <f t="shared" si="26"/>
        <v>19164000</v>
      </c>
      <c r="K58" s="45">
        <f t="shared" si="26"/>
        <v>31034081</v>
      </c>
      <c r="L58" s="44">
        <f t="shared" si="26"/>
        <v>4076000</v>
      </c>
      <c r="M58" s="45">
        <f t="shared" si="26"/>
        <v>7293541</v>
      </c>
      <c r="N58" s="44">
        <f t="shared" si="26"/>
        <v>20959000</v>
      </c>
      <c r="O58" s="45">
        <f t="shared" si="26"/>
        <v>24776371</v>
      </c>
      <c r="P58" s="44">
        <f t="shared" si="26"/>
        <v>63104000</v>
      </c>
      <c r="Q58" s="45">
        <f t="shared" si="26"/>
        <v>63103993</v>
      </c>
      <c r="R58" s="20">
        <f t="shared" si="14"/>
        <v>414.20510304219829</v>
      </c>
      <c r="S58" s="21">
        <f t="shared" si="15"/>
        <v>239.70290973890459</v>
      </c>
      <c r="T58" s="20">
        <f t="shared" si="16"/>
        <v>76.006022282445045</v>
      </c>
      <c r="U58" s="22">
        <f t="shared" si="17"/>
        <v>76.00601385124962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63025000</v>
      </c>
      <c r="C62" s="55">
        <f t="shared" si="30"/>
        <v>20000000</v>
      </c>
      <c r="D62" s="55">
        <f t="shared" si="30"/>
        <v>0</v>
      </c>
      <c r="E62" s="55">
        <f t="shared" si="30"/>
        <v>83025000</v>
      </c>
      <c r="F62" s="56">
        <f t="shared" si="30"/>
        <v>83025000</v>
      </c>
      <c r="G62" s="57">
        <f t="shared" si="30"/>
        <v>63104000</v>
      </c>
      <c r="H62" s="56">
        <f t="shared" si="30"/>
        <v>18905000</v>
      </c>
      <c r="I62" s="57">
        <f t="shared" si="30"/>
        <v>0</v>
      </c>
      <c r="J62" s="56">
        <f t="shared" si="30"/>
        <v>19164000</v>
      </c>
      <c r="K62" s="57">
        <f t="shared" si="30"/>
        <v>31034081</v>
      </c>
      <c r="L62" s="56">
        <f t="shared" si="30"/>
        <v>4076000</v>
      </c>
      <c r="M62" s="58">
        <f t="shared" si="30"/>
        <v>7293541</v>
      </c>
      <c r="N62" s="56">
        <f t="shared" si="30"/>
        <v>20959000</v>
      </c>
      <c r="O62" s="57">
        <f t="shared" si="30"/>
        <v>24776371</v>
      </c>
      <c r="P62" s="56">
        <f t="shared" si="30"/>
        <v>63104000</v>
      </c>
      <c r="Q62" s="57">
        <f t="shared" si="30"/>
        <v>63103993</v>
      </c>
      <c r="R62" s="38">
        <f t="shared" si="14"/>
        <v>414.20510304219829</v>
      </c>
      <c r="S62" s="39">
        <f t="shared" si="15"/>
        <v>239.70290973890459</v>
      </c>
      <c r="T62" s="38">
        <f t="shared" si="16"/>
        <v>76.006022282445045</v>
      </c>
      <c r="U62" s="39">
        <f t="shared" si="17"/>
        <v>76.00601385124962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52863000</v>
      </c>
      <c r="C8" s="40">
        <f t="shared" si="0"/>
        <v>-1900000</v>
      </c>
      <c r="D8" s="40">
        <f t="shared" si="0"/>
        <v>0</v>
      </c>
      <c r="E8" s="40">
        <f t="shared" si="0"/>
        <v>50963000</v>
      </c>
      <c r="F8" s="41">
        <f t="shared" si="0"/>
        <v>50963000</v>
      </c>
      <c r="G8" s="42">
        <f t="shared" si="0"/>
        <v>50963000</v>
      </c>
      <c r="H8" s="41">
        <f t="shared" si="0"/>
        <v>11446000</v>
      </c>
      <c r="I8" s="42">
        <f t="shared" si="0"/>
        <v>-51013967</v>
      </c>
      <c r="J8" s="41">
        <f t="shared" si="0"/>
        <v>15522000</v>
      </c>
      <c r="K8" s="42">
        <f t="shared" si="0"/>
        <v>16988963</v>
      </c>
      <c r="L8" s="41">
        <f t="shared" si="0"/>
        <v>6738000</v>
      </c>
      <c r="M8" s="42">
        <f t="shared" si="0"/>
        <v>5291616</v>
      </c>
      <c r="N8" s="41">
        <f t="shared" si="0"/>
        <v>16576000</v>
      </c>
      <c r="O8" s="42">
        <f t="shared" si="0"/>
        <v>72506578</v>
      </c>
      <c r="P8" s="41">
        <f t="shared" si="0"/>
        <v>50282000</v>
      </c>
      <c r="Q8" s="42">
        <f t="shared" si="0"/>
        <v>43773190</v>
      </c>
      <c r="R8" s="16">
        <f>IF(($L8       =0),0,((($N8       -$L8       )/$L8       )*100))</f>
        <v>146.00771742356781</v>
      </c>
      <c r="S8" s="17">
        <f>IF(($M8       =0),0,((($O8       -$M8       )/$M8       )*100))</f>
        <v>1270.2161683689822</v>
      </c>
      <c r="T8" s="16">
        <f>IF(($E8       =0),0,(($P8       /$E8       )*100))</f>
        <v>98.663736436238054</v>
      </c>
      <c r="U8" s="18">
        <f>IF(($E8       =0),0,(($Q8       /$E8       )*100))</f>
        <v>85.89209818888213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49254000</v>
      </c>
      <c r="C9" s="43">
        <f t="shared" si="2"/>
        <v>-1900000</v>
      </c>
      <c r="D9" s="43">
        <f t="shared" si="2"/>
        <v>0</v>
      </c>
      <c r="E9" s="43">
        <f t="shared" si="2"/>
        <v>47354000</v>
      </c>
      <c r="F9" s="44">
        <f t="shared" si="2"/>
        <v>47354000</v>
      </c>
      <c r="G9" s="45">
        <f t="shared" si="2"/>
        <v>47354000</v>
      </c>
      <c r="H9" s="44">
        <f t="shared" si="2"/>
        <v>10695000</v>
      </c>
      <c r="I9" s="45">
        <f t="shared" si="2"/>
        <v>-47738552</v>
      </c>
      <c r="J9" s="44">
        <f t="shared" si="2"/>
        <v>14234000</v>
      </c>
      <c r="K9" s="45">
        <f t="shared" si="2"/>
        <v>16056044</v>
      </c>
      <c r="L9" s="44">
        <f t="shared" si="2"/>
        <v>6304000</v>
      </c>
      <c r="M9" s="45">
        <f t="shared" si="2"/>
        <v>4944498</v>
      </c>
      <c r="N9" s="44">
        <f t="shared" si="2"/>
        <v>15823000</v>
      </c>
      <c r="O9" s="45">
        <f t="shared" si="2"/>
        <v>66902203</v>
      </c>
      <c r="P9" s="44">
        <f t="shared" si="2"/>
        <v>47056000</v>
      </c>
      <c r="Q9" s="45">
        <f t="shared" si="2"/>
        <v>40164193</v>
      </c>
      <c r="R9" s="20">
        <f>IF(($L9       =0),0,((($N9       -$L9       )/$L9       )*100))</f>
        <v>150.99936548223349</v>
      </c>
      <c r="S9" s="21">
        <f>IF(($M9       =0),0,((($O9       -$M9       )/$M9       )*100))</f>
        <v>1253.0636072660966</v>
      </c>
      <c r="T9" s="20">
        <f>IF(($E9       =0),0,(($P9       /$E9       )*100))</f>
        <v>99.370697301178353</v>
      </c>
      <c r="U9" s="22">
        <f>IF(($E9       =0),0,(($Q9       /$E9       )*100))</f>
        <v>84.816896143937157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36754000</v>
      </c>
      <c r="C10" s="46"/>
      <c r="D10" s="46"/>
      <c r="E10" s="46">
        <f t="shared" ref="E10:E41" si="4">$B10      +$C10      +$D10</f>
        <v>36754000</v>
      </c>
      <c r="F10" s="47">
        <v>36754000</v>
      </c>
      <c r="G10" s="48">
        <v>36754000</v>
      </c>
      <c r="H10" s="47">
        <v>8695000</v>
      </c>
      <c r="I10" s="48">
        <v>-39238552</v>
      </c>
      <c r="J10" s="47">
        <v>11756000</v>
      </c>
      <c r="K10" s="48">
        <v>12578207</v>
      </c>
      <c r="L10" s="47">
        <v>5304000</v>
      </c>
      <c r="M10" s="48">
        <v>4538267</v>
      </c>
      <c r="N10" s="47">
        <v>10999000</v>
      </c>
      <c r="O10" s="48">
        <v>49303192</v>
      </c>
      <c r="P10" s="47">
        <f t="shared" ref="P10:P41" si="5">$H10      +$J10      +$L10      +$N10</f>
        <v>36754000</v>
      </c>
      <c r="Q10" s="48">
        <f t="shared" ref="Q10:Q41" si="6">$I10      +$K10      +$M10      +$O10</f>
        <v>27181114</v>
      </c>
      <c r="R10" s="24">
        <f t="shared" ref="R10:R41" si="7">IF(($L10      =0),0,((($N10      -$L10      )/$L10      )*100))</f>
        <v>107.37179487179486</v>
      </c>
      <c r="S10" s="25">
        <f t="shared" ref="S10:S41" si="8">IF(($M10      =0),0,((($O10      -$M10      )/$M10      )*100))</f>
        <v>986.38808602490769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73.95416553300322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12500000</v>
      </c>
      <c r="C13" s="46">
        <v>-1900000</v>
      </c>
      <c r="D13" s="46"/>
      <c r="E13" s="46">
        <f t="shared" si="4"/>
        <v>10600000</v>
      </c>
      <c r="F13" s="47">
        <v>10600000</v>
      </c>
      <c r="G13" s="48">
        <v>10600000</v>
      </c>
      <c r="H13" s="47">
        <v>2000000</v>
      </c>
      <c r="I13" s="48">
        <v>-8500000</v>
      </c>
      <c r="J13" s="47">
        <v>2478000</v>
      </c>
      <c r="K13" s="48">
        <v>3477837</v>
      </c>
      <c r="L13" s="47">
        <v>1000000</v>
      </c>
      <c r="M13" s="48">
        <v>406231</v>
      </c>
      <c r="N13" s="47">
        <v>4824000</v>
      </c>
      <c r="O13" s="48">
        <v>17599011</v>
      </c>
      <c r="P13" s="47">
        <f t="shared" si="5"/>
        <v>10302000</v>
      </c>
      <c r="Q13" s="48">
        <f t="shared" si="6"/>
        <v>12983079</v>
      </c>
      <c r="R13" s="24">
        <f t="shared" si="7"/>
        <v>382.4</v>
      </c>
      <c r="S13" s="25">
        <f t="shared" si="8"/>
        <v>4232.2668629425134</v>
      </c>
      <c r="T13" s="24">
        <f t="shared" si="9"/>
        <v>97.188679245283012</v>
      </c>
      <c r="U13" s="26">
        <f t="shared" si="10"/>
        <v>122.48187735849056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3609000</v>
      </c>
      <c r="C27" s="43">
        <f t="shared" si="11"/>
        <v>0</v>
      </c>
      <c r="D27" s="43">
        <f t="shared" si="11"/>
        <v>0</v>
      </c>
      <c r="E27" s="43">
        <f t="shared" si="11"/>
        <v>3609000</v>
      </c>
      <c r="F27" s="44">
        <f t="shared" si="11"/>
        <v>3609000</v>
      </c>
      <c r="G27" s="45">
        <f t="shared" si="11"/>
        <v>3609000</v>
      </c>
      <c r="H27" s="44">
        <f t="shared" si="11"/>
        <v>751000</v>
      </c>
      <c r="I27" s="45">
        <f t="shared" si="11"/>
        <v>-3275415</v>
      </c>
      <c r="J27" s="44">
        <f t="shared" si="11"/>
        <v>1288000</v>
      </c>
      <c r="K27" s="45">
        <f t="shared" si="11"/>
        <v>932919</v>
      </c>
      <c r="L27" s="44">
        <f t="shared" si="11"/>
        <v>434000</v>
      </c>
      <c r="M27" s="45">
        <f t="shared" si="11"/>
        <v>347118</v>
      </c>
      <c r="N27" s="44">
        <f t="shared" si="11"/>
        <v>753000</v>
      </c>
      <c r="O27" s="45">
        <f t="shared" si="11"/>
        <v>5604375</v>
      </c>
      <c r="P27" s="44">
        <f t="shared" si="11"/>
        <v>3226000</v>
      </c>
      <c r="Q27" s="45">
        <f t="shared" si="11"/>
        <v>3608997</v>
      </c>
      <c r="R27" s="20">
        <f t="shared" si="7"/>
        <v>73.502304147465438</v>
      </c>
      <c r="S27" s="21">
        <f t="shared" si="8"/>
        <v>1514.5446217136537</v>
      </c>
      <c r="T27" s="20">
        <f t="shared" si="9"/>
        <v>89.387642006095874</v>
      </c>
      <c r="U27" s="22">
        <f t="shared" si="10"/>
        <v>99.999916874480462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102000</v>
      </c>
      <c r="I30" s="48">
        <v>-1607852</v>
      </c>
      <c r="J30" s="47">
        <v>648000</v>
      </c>
      <c r="K30" s="48">
        <v>458357</v>
      </c>
      <c r="L30" s="47">
        <v>280000</v>
      </c>
      <c r="M30" s="48">
        <v>347118</v>
      </c>
      <c r="N30" s="47">
        <v>753000</v>
      </c>
      <c r="O30" s="48">
        <v>2652375</v>
      </c>
      <c r="P30" s="47">
        <f t="shared" si="5"/>
        <v>1783000</v>
      </c>
      <c r="Q30" s="48">
        <f t="shared" si="6"/>
        <v>1849998</v>
      </c>
      <c r="R30" s="24">
        <f t="shared" si="7"/>
        <v>168.92857142857142</v>
      </c>
      <c r="S30" s="25">
        <f t="shared" si="8"/>
        <v>664.11335626501648</v>
      </c>
      <c r="T30" s="24">
        <f t="shared" si="9"/>
        <v>96.378378378378386</v>
      </c>
      <c r="U30" s="26">
        <f t="shared" si="10"/>
        <v>99.999891891891892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1759000</v>
      </c>
      <c r="C32" s="46"/>
      <c r="D32" s="46"/>
      <c r="E32" s="46">
        <f t="shared" si="4"/>
        <v>1759000</v>
      </c>
      <c r="F32" s="47">
        <v>1759000</v>
      </c>
      <c r="G32" s="48">
        <v>1759000</v>
      </c>
      <c r="H32" s="47">
        <v>649000</v>
      </c>
      <c r="I32" s="48">
        <v>-1667563</v>
      </c>
      <c r="J32" s="47">
        <v>640000</v>
      </c>
      <c r="K32" s="48">
        <v>474562</v>
      </c>
      <c r="L32" s="47">
        <v>154000</v>
      </c>
      <c r="M32" s="48"/>
      <c r="N32" s="47"/>
      <c r="O32" s="48">
        <v>2952000</v>
      </c>
      <c r="P32" s="47">
        <f t="shared" si="5"/>
        <v>1443000</v>
      </c>
      <c r="Q32" s="48">
        <f t="shared" si="6"/>
        <v>1758999</v>
      </c>
      <c r="R32" s="24">
        <f t="shared" si="7"/>
        <v>-100</v>
      </c>
      <c r="S32" s="25">
        <f t="shared" si="8"/>
        <v>0</v>
      </c>
      <c r="T32" s="24">
        <f t="shared" si="9"/>
        <v>82.035247299602048</v>
      </c>
      <c r="U32" s="26">
        <f t="shared" si="10"/>
        <v>99.999943149516767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152173000</v>
      </c>
      <c r="C42" s="52">
        <f t="shared" si="13"/>
        <v>0</v>
      </c>
      <c r="D42" s="52">
        <f t="shared" si="13"/>
        <v>0</v>
      </c>
      <c r="E42" s="52">
        <f t="shared" si="13"/>
        <v>152173000</v>
      </c>
      <c r="F42" s="53">
        <f t="shared" si="13"/>
        <v>152173000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152173000</v>
      </c>
      <c r="C43" s="43">
        <f t="shared" si="19"/>
        <v>0</v>
      </c>
      <c r="D43" s="43">
        <f t="shared" si="19"/>
        <v>0</v>
      </c>
      <c r="E43" s="43">
        <f t="shared" si="19"/>
        <v>152173000</v>
      </c>
      <c r="F43" s="44">
        <f t="shared" si="19"/>
        <v>152173000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152173000</v>
      </c>
      <c r="C45" s="46"/>
      <c r="D45" s="46"/>
      <c r="E45" s="46">
        <f t="shared" si="21"/>
        <v>152173000</v>
      </c>
      <c r="F45" s="47">
        <v>152173000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205036000</v>
      </c>
      <c r="C58" s="43">
        <f t="shared" si="26"/>
        <v>-1900000</v>
      </c>
      <c r="D58" s="43">
        <f t="shared" si="26"/>
        <v>0</v>
      </c>
      <c r="E58" s="43">
        <f t="shared" si="26"/>
        <v>203136000</v>
      </c>
      <c r="F58" s="44">
        <f t="shared" si="26"/>
        <v>203136000</v>
      </c>
      <c r="G58" s="45">
        <f t="shared" si="26"/>
        <v>50963000</v>
      </c>
      <c r="H58" s="44">
        <f t="shared" si="26"/>
        <v>11446000</v>
      </c>
      <c r="I58" s="45">
        <f t="shared" si="26"/>
        <v>-51013967</v>
      </c>
      <c r="J58" s="44">
        <f t="shared" si="26"/>
        <v>15522000</v>
      </c>
      <c r="K58" s="45">
        <f t="shared" si="26"/>
        <v>16988963</v>
      </c>
      <c r="L58" s="44">
        <f t="shared" si="26"/>
        <v>6738000</v>
      </c>
      <c r="M58" s="45">
        <f t="shared" si="26"/>
        <v>5291616</v>
      </c>
      <c r="N58" s="44">
        <f t="shared" si="26"/>
        <v>16576000</v>
      </c>
      <c r="O58" s="45">
        <f t="shared" si="26"/>
        <v>72506578</v>
      </c>
      <c r="P58" s="44">
        <f t="shared" si="26"/>
        <v>50282000</v>
      </c>
      <c r="Q58" s="45">
        <f t="shared" si="26"/>
        <v>43773190</v>
      </c>
      <c r="R58" s="20">
        <f t="shared" si="14"/>
        <v>146.00771742356781</v>
      </c>
      <c r="S58" s="21">
        <f t="shared" si="15"/>
        <v>1270.2161683689822</v>
      </c>
      <c r="T58" s="20">
        <f t="shared" si="16"/>
        <v>24.752874921235033</v>
      </c>
      <c r="U58" s="22">
        <f t="shared" si="17"/>
        <v>21.548711208254566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205036000</v>
      </c>
      <c r="C62" s="55">
        <f t="shared" si="30"/>
        <v>-1900000</v>
      </c>
      <c r="D62" s="55">
        <f t="shared" si="30"/>
        <v>0</v>
      </c>
      <c r="E62" s="55">
        <f t="shared" si="30"/>
        <v>203136000</v>
      </c>
      <c r="F62" s="56">
        <f t="shared" si="30"/>
        <v>203136000</v>
      </c>
      <c r="G62" s="57">
        <f t="shared" si="30"/>
        <v>50963000</v>
      </c>
      <c r="H62" s="56">
        <f t="shared" si="30"/>
        <v>11446000</v>
      </c>
      <c r="I62" s="57">
        <f t="shared" si="30"/>
        <v>-51013967</v>
      </c>
      <c r="J62" s="56">
        <f t="shared" si="30"/>
        <v>15522000</v>
      </c>
      <c r="K62" s="57">
        <f t="shared" si="30"/>
        <v>16988963</v>
      </c>
      <c r="L62" s="56">
        <f t="shared" si="30"/>
        <v>6738000</v>
      </c>
      <c r="M62" s="58">
        <f t="shared" si="30"/>
        <v>5291616</v>
      </c>
      <c r="N62" s="56">
        <f t="shared" si="30"/>
        <v>16576000</v>
      </c>
      <c r="O62" s="57">
        <f t="shared" si="30"/>
        <v>72506578</v>
      </c>
      <c r="P62" s="56">
        <f t="shared" si="30"/>
        <v>50282000</v>
      </c>
      <c r="Q62" s="57">
        <f t="shared" si="30"/>
        <v>43773190</v>
      </c>
      <c r="R62" s="38">
        <f t="shared" si="14"/>
        <v>146.00771742356781</v>
      </c>
      <c r="S62" s="39">
        <f t="shared" si="15"/>
        <v>1270.2161683689822</v>
      </c>
      <c r="T62" s="38">
        <f t="shared" si="16"/>
        <v>24.752874921235033</v>
      </c>
      <c r="U62" s="39">
        <f t="shared" si="17"/>
        <v>21.548711208254566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54507000</v>
      </c>
      <c r="C8" s="40">
        <f t="shared" si="0"/>
        <v>12000000</v>
      </c>
      <c r="D8" s="40">
        <f t="shared" si="0"/>
        <v>0</v>
      </c>
      <c r="E8" s="40">
        <f t="shared" si="0"/>
        <v>66507000</v>
      </c>
      <c r="F8" s="41">
        <f t="shared" si="0"/>
        <v>66507000</v>
      </c>
      <c r="G8" s="42">
        <f t="shared" si="0"/>
        <v>66507000</v>
      </c>
      <c r="H8" s="41">
        <f t="shared" si="0"/>
        <v>24833000</v>
      </c>
      <c r="I8" s="42">
        <f t="shared" si="0"/>
        <v>0</v>
      </c>
      <c r="J8" s="41">
        <f t="shared" si="0"/>
        <v>23450000</v>
      </c>
      <c r="K8" s="42">
        <f t="shared" si="0"/>
        <v>44480359</v>
      </c>
      <c r="L8" s="41">
        <f t="shared" si="0"/>
        <v>2949000</v>
      </c>
      <c r="M8" s="42">
        <f t="shared" si="0"/>
        <v>8433383</v>
      </c>
      <c r="N8" s="41">
        <f t="shared" si="0"/>
        <v>14439000</v>
      </c>
      <c r="O8" s="42">
        <f t="shared" si="0"/>
        <v>4613255</v>
      </c>
      <c r="P8" s="41">
        <f t="shared" si="0"/>
        <v>65671000</v>
      </c>
      <c r="Q8" s="42">
        <f t="shared" si="0"/>
        <v>57526997</v>
      </c>
      <c r="R8" s="16">
        <f>IF(($L8       =0),0,((($N8       -$L8       )/$L8       )*100))</f>
        <v>389.62360122075279</v>
      </c>
      <c r="S8" s="17">
        <f>IF(($M8       =0),0,((($O8       -$M8       )/$M8       )*100))</f>
        <v>-45.297693701329585</v>
      </c>
      <c r="T8" s="16">
        <f>IF(($E8       =0),0,(($P8       /$E8       )*100))</f>
        <v>98.742989459756117</v>
      </c>
      <c r="U8" s="18">
        <f>IF(($E8       =0),0,(($Q8       /$E8       )*100))</f>
        <v>86.497657389447724</v>
      </c>
      <c r="V8" s="41">
        <f t="shared" ref="V8:W8" si="1">+V9+V27</f>
        <v>1581000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48361000</v>
      </c>
      <c r="C9" s="43">
        <f t="shared" si="2"/>
        <v>12000000</v>
      </c>
      <c r="D9" s="43">
        <f t="shared" si="2"/>
        <v>0</v>
      </c>
      <c r="E9" s="43">
        <f t="shared" si="2"/>
        <v>60361000</v>
      </c>
      <c r="F9" s="44">
        <f t="shared" si="2"/>
        <v>60361000</v>
      </c>
      <c r="G9" s="45">
        <f t="shared" si="2"/>
        <v>60361000</v>
      </c>
      <c r="H9" s="44">
        <f t="shared" si="2"/>
        <v>23645000</v>
      </c>
      <c r="I9" s="45">
        <f t="shared" si="2"/>
        <v>0</v>
      </c>
      <c r="J9" s="44">
        <f t="shared" si="2"/>
        <v>20353000</v>
      </c>
      <c r="K9" s="45">
        <f t="shared" si="2"/>
        <v>39381000</v>
      </c>
      <c r="L9" s="44">
        <f t="shared" si="2"/>
        <v>1654000</v>
      </c>
      <c r="M9" s="45">
        <f t="shared" si="2"/>
        <v>7430614</v>
      </c>
      <c r="N9" s="44">
        <f t="shared" si="2"/>
        <v>13874000</v>
      </c>
      <c r="O9" s="45">
        <f t="shared" si="2"/>
        <v>4569386</v>
      </c>
      <c r="P9" s="44">
        <f t="shared" si="2"/>
        <v>59526000</v>
      </c>
      <c r="Q9" s="45">
        <f t="shared" si="2"/>
        <v>51381000</v>
      </c>
      <c r="R9" s="20">
        <f>IF(($L9       =0),0,((($N9       -$L9       )/$L9       )*100))</f>
        <v>738.81499395405081</v>
      </c>
      <c r="S9" s="21">
        <f>IF(($M9       =0),0,((($O9       -$M9       )/$M9       )*100))</f>
        <v>-38.505943115871716</v>
      </c>
      <c r="T9" s="20">
        <f>IF(($E9       =0),0,(($P9       /$E9       )*100))</f>
        <v>98.616656450357027</v>
      </c>
      <c r="U9" s="22">
        <f>IF(($E9       =0),0,(($Q9       /$E9       )*100))</f>
        <v>85.122844220606027</v>
      </c>
      <c r="V9" s="44">
        <f t="shared" ref="V9:W9" si="3">SUM(V10:V26)</f>
        <v>1581000</v>
      </c>
      <c r="W9" s="45">
        <f t="shared" si="3"/>
        <v>0</v>
      </c>
    </row>
    <row r="10" spans="1:23" ht="13" x14ac:dyDescent="0.3">
      <c r="A10" s="23" t="s">
        <v>37</v>
      </c>
      <c r="B10" s="46">
        <v>39381000</v>
      </c>
      <c r="C10" s="46">
        <v>12000000</v>
      </c>
      <c r="D10" s="46"/>
      <c r="E10" s="46">
        <f t="shared" ref="E10:E41" si="4">$B10      +$C10      +$D10</f>
        <v>51381000</v>
      </c>
      <c r="F10" s="47">
        <v>51381000</v>
      </c>
      <c r="G10" s="48">
        <v>51381000</v>
      </c>
      <c r="H10" s="47">
        <v>23645000</v>
      </c>
      <c r="I10" s="48"/>
      <c r="J10" s="47">
        <v>15736000</v>
      </c>
      <c r="K10" s="48">
        <v>39381000</v>
      </c>
      <c r="L10" s="47"/>
      <c r="M10" s="48">
        <v>7430614</v>
      </c>
      <c r="N10" s="47">
        <v>12000000</v>
      </c>
      <c r="O10" s="48">
        <v>4569386</v>
      </c>
      <c r="P10" s="47">
        <f t="shared" ref="P10:P41" si="5">$H10      +$J10      +$L10      +$N10</f>
        <v>51381000</v>
      </c>
      <c r="Q10" s="48">
        <f t="shared" ref="Q10:Q41" si="6">$I10      +$K10      +$M10      +$O10</f>
        <v>51381000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-38.505943115871716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8980000</v>
      </c>
      <c r="C13" s="46"/>
      <c r="D13" s="46"/>
      <c r="E13" s="46">
        <f t="shared" si="4"/>
        <v>8980000</v>
      </c>
      <c r="F13" s="47">
        <v>8980000</v>
      </c>
      <c r="G13" s="48">
        <v>8980000</v>
      </c>
      <c r="H13" s="47"/>
      <c r="I13" s="48"/>
      <c r="J13" s="47">
        <v>4617000</v>
      </c>
      <c r="K13" s="48"/>
      <c r="L13" s="47">
        <v>1654000</v>
      </c>
      <c r="M13" s="48"/>
      <c r="N13" s="47">
        <v>1874000</v>
      </c>
      <c r="O13" s="48"/>
      <c r="P13" s="47">
        <f t="shared" si="5"/>
        <v>8145000</v>
      </c>
      <c r="Q13" s="48">
        <f t="shared" si="6"/>
        <v>0</v>
      </c>
      <c r="R13" s="24">
        <f t="shared" si="7"/>
        <v>13.301088270858525</v>
      </c>
      <c r="S13" s="25">
        <f t="shared" si="8"/>
        <v>0</v>
      </c>
      <c r="T13" s="24">
        <f t="shared" si="9"/>
        <v>90.701559020044542</v>
      </c>
      <c r="U13" s="26">
        <f t="shared" si="10"/>
        <v>0</v>
      </c>
      <c r="V13" s="47">
        <v>1581000</v>
      </c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6146000</v>
      </c>
      <c r="C27" s="43">
        <f t="shared" si="11"/>
        <v>0</v>
      </c>
      <c r="D27" s="43">
        <f t="shared" si="11"/>
        <v>0</v>
      </c>
      <c r="E27" s="43">
        <f t="shared" si="11"/>
        <v>6146000</v>
      </c>
      <c r="F27" s="44">
        <f t="shared" si="11"/>
        <v>6146000</v>
      </c>
      <c r="G27" s="45">
        <f t="shared" si="11"/>
        <v>6146000</v>
      </c>
      <c r="H27" s="44">
        <f t="shared" si="11"/>
        <v>1188000</v>
      </c>
      <c r="I27" s="45">
        <f t="shared" si="11"/>
        <v>0</v>
      </c>
      <c r="J27" s="44">
        <f t="shared" si="11"/>
        <v>3097000</v>
      </c>
      <c r="K27" s="45">
        <f t="shared" si="11"/>
        <v>5099359</v>
      </c>
      <c r="L27" s="44">
        <f t="shared" si="11"/>
        <v>1295000</v>
      </c>
      <c r="M27" s="45">
        <f t="shared" si="11"/>
        <v>1002769</v>
      </c>
      <c r="N27" s="44">
        <f t="shared" si="11"/>
        <v>565000</v>
      </c>
      <c r="O27" s="45">
        <f t="shared" si="11"/>
        <v>43869</v>
      </c>
      <c r="P27" s="44">
        <f t="shared" si="11"/>
        <v>6145000</v>
      </c>
      <c r="Q27" s="45">
        <f t="shared" si="11"/>
        <v>6145997</v>
      </c>
      <c r="R27" s="20">
        <f t="shared" si="7"/>
        <v>-56.37065637065637</v>
      </c>
      <c r="S27" s="21">
        <f t="shared" si="8"/>
        <v>-95.625213783034781</v>
      </c>
      <c r="T27" s="20">
        <f t="shared" si="9"/>
        <v>99.983729254799869</v>
      </c>
      <c r="U27" s="22">
        <f t="shared" si="10"/>
        <v>99.999951187764395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258000</v>
      </c>
      <c r="I30" s="48"/>
      <c r="J30" s="47">
        <v>731000</v>
      </c>
      <c r="K30" s="48">
        <v>1803359</v>
      </c>
      <c r="L30" s="47">
        <v>1295000</v>
      </c>
      <c r="M30" s="48">
        <v>1002769</v>
      </c>
      <c r="N30" s="47">
        <v>565000</v>
      </c>
      <c r="O30" s="48">
        <v>43869</v>
      </c>
      <c r="P30" s="47">
        <f t="shared" si="5"/>
        <v>2849000</v>
      </c>
      <c r="Q30" s="48">
        <f t="shared" si="6"/>
        <v>2849997</v>
      </c>
      <c r="R30" s="24">
        <f t="shared" si="7"/>
        <v>-56.37065637065637</v>
      </c>
      <c r="S30" s="25">
        <f t="shared" si="8"/>
        <v>-95.625213783034781</v>
      </c>
      <c r="T30" s="24">
        <f t="shared" si="9"/>
        <v>99.964912280701753</v>
      </c>
      <c r="U30" s="26">
        <f t="shared" si="10"/>
        <v>99.999894736842109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3296000</v>
      </c>
      <c r="C32" s="46"/>
      <c r="D32" s="46"/>
      <c r="E32" s="46">
        <f t="shared" si="4"/>
        <v>3296000</v>
      </c>
      <c r="F32" s="47">
        <v>3296000</v>
      </c>
      <c r="G32" s="48">
        <v>3296000</v>
      </c>
      <c r="H32" s="47">
        <v>930000</v>
      </c>
      <c r="I32" s="48"/>
      <c r="J32" s="47">
        <v>2366000</v>
      </c>
      <c r="K32" s="48">
        <v>3296000</v>
      </c>
      <c r="L32" s="47"/>
      <c r="M32" s="48"/>
      <c r="N32" s="47"/>
      <c r="O32" s="48"/>
      <c r="P32" s="47">
        <f t="shared" si="5"/>
        <v>3296000</v>
      </c>
      <c r="Q32" s="48">
        <f t="shared" si="6"/>
        <v>3296000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76178000</v>
      </c>
      <c r="C42" s="52">
        <f t="shared" si="13"/>
        <v>0</v>
      </c>
      <c r="D42" s="52">
        <f t="shared" si="13"/>
        <v>0</v>
      </c>
      <c r="E42" s="52">
        <f t="shared" si="13"/>
        <v>76178000</v>
      </c>
      <c r="F42" s="53">
        <f t="shared" si="13"/>
        <v>76178000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76178000</v>
      </c>
      <c r="C43" s="43">
        <f t="shared" si="19"/>
        <v>0</v>
      </c>
      <c r="D43" s="43">
        <f t="shared" si="19"/>
        <v>0</v>
      </c>
      <c r="E43" s="43">
        <f t="shared" si="19"/>
        <v>76178000</v>
      </c>
      <c r="F43" s="44">
        <f t="shared" si="19"/>
        <v>76178000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76178000</v>
      </c>
      <c r="C45" s="46"/>
      <c r="D45" s="46"/>
      <c r="E45" s="46">
        <f t="shared" si="21"/>
        <v>76178000</v>
      </c>
      <c r="F45" s="47">
        <v>76178000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130685000</v>
      </c>
      <c r="C58" s="43">
        <f t="shared" si="26"/>
        <v>12000000</v>
      </c>
      <c r="D58" s="43">
        <f t="shared" si="26"/>
        <v>0</v>
      </c>
      <c r="E58" s="43">
        <f t="shared" si="26"/>
        <v>142685000</v>
      </c>
      <c r="F58" s="44">
        <f t="shared" si="26"/>
        <v>142685000</v>
      </c>
      <c r="G58" s="45">
        <f t="shared" si="26"/>
        <v>66507000</v>
      </c>
      <c r="H58" s="44">
        <f t="shared" si="26"/>
        <v>24833000</v>
      </c>
      <c r="I58" s="45">
        <f t="shared" si="26"/>
        <v>0</v>
      </c>
      <c r="J58" s="44">
        <f t="shared" si="26"/>
        <v>23450000</v>
      </c>
      <c r="K58" s="45">
        <f t="shared" si="26"/>
        <v>44480359</v>
      </c>
      <c r="L58" s="44">
        <f t="shared" si="26"/>
        <v>2949000</v>
      </c>
      <c r="M58" s="45">
        <f t="shared" si="26"/>
        <v>8433383</v>
      </c>
      <c r="N58" s="44">
        <f t="shared" si="26"/>
        <v>14439000</v>
      </c>
      <c r="O58" s="45">
        <f t="shared" si="26"/>
        <v>4613255</v>
      </c>
      <c r="P58" s="44">
        <f t="shared" si="26"/>
        <v>65671000</v>
      </c>
      <c r="Q58" s="45">
        <f t="shared" si="26"/>
        <v>57526997</v>
      </c>
      <c r="R58" s="20">
        <f t="shared" si="14"/>
        <v>389.62360122075279</v>
      </c>
      <c r="S58" s="21">
        <f t="shared" si="15"/>
        <v>-45.297693701329585</v>
      </c>
      <c r="T58" s="20">
        <f t="shared" si="16"/>
        <v>46.02516031818341</v>
      </c>
      <c r="U58" s="22">
        <f t="shared" si="17"/>
        <v>40.317480463959072</v>
      </c>
      <c r="V58" s="44">
        <f t="shared" ref="V58:W58" si="27">+V8+V42</f>
        <v>1581000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130685000</v>
      </c>
      <c r="C62" s="55">
        <f t="shared" si="30"/>
        <v>12000000</v>
      </c>
      <c r="D62" s="55">
        <f t="shared" si="30"/>
        <v>0</v>
      </c>
      <c r="E62" s="55">
        <f t="shared" si="30"/>
        <v>142685000</v>
      </c>
      <c r="F62" s="56">
        <f t="shared" si="30"/>
        <v>142685000</v>
      </c>
      <c r="G62" s="57">
        <f t="shared" si="30"/>
        <v>66507000</v>
      </c>
      <c r="H62" s="56">
        <f t="shared" si="30"/>
        <v>24833000</v>
      </c>
      <c r="I62" s="57">
        <f t="shared" si="30"/>
        <v>0</v>
      </c>
      <c r="J62" s="56">
        <f t="shared" si="30"/>
        <v>23450000</v>
      </c>
      <c r="K62" s="57">
        <f t="shared" si="30"/>
        <v>44480359</v>
      </c>
      <c r="L62" s="56">
        <f t="shared" si="30"/>
        <v>2949000</v>
      </c>
      <c r="M62" s="58">
        <f t="shared" si="30"/>
        <v>8433383</v>
      </c>
      <c r="N62" s="56">
        <f t="shared" si="30"/>
        <v>14439000</v>
      </c>
      <c r="O62" s="57">
        <f t="shared" si="30"/>
        <v>4613255</v>
      </c>
      <c r="P62" s="56">
        <f t="shared" si="30"/>
        <v>65671000</v>
      </c>
      <c r="Q62" s="57">
        <f t="shared" si="30"/>
        <v>57526997</v>
      </c>
      <c r="R62" s="38">
        <f t="shared" si="14"/>
        <v>389.62360122075279</v>
      </c>
      <c r="S62" s="39">
        <f t="shared" si="15"/>
        <v>-45.297693701329585</v>
      </c>
      <c r="T62" s="38">
        <f t="shared" si="16"/>
        <v>46.02516031818341</v>
      </c>
      <c r="U62" s="39">
        <f t="shared" si="17"/>
        <v>40.317480463959072</v>
      </c>
      <c r="V62" s="56">
        <f>+V58+V59</f>
        <v>1581000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42279000</v>
      </c>
      <c r="C8" s="40">
        <f t="shared" si="0"/>
        <v>0</v>
      </c>
      <c r="D8" s="40">
        <f t="shared" si="0"/>
        <v>0</v>
      </c>
      <c r="E8" s="40">
        <f t="shared" si="0"/>
        <v>42279000</v>
      </c>
      <c r="F8" s="41">
        <f t="shared" si="0"/>
        <v>42279000</v>
      </c>
      <c r="G8" s="42">
        <f t="shared" si="0"/>
        <v>42279000</v>
      </c>
      <c r="H8" s="41">
        <f t="shared" si="0"/>
        <v>10638000</v>
      </c>
      <c r="I8" s="42">
        <f t="shared" si="0"/>
        <v>-13067137</v>
      </c>
      <c r="J8" s="41">
        <f t="shared" si="0"/>
        <v>5259000</v>
      </c>
      <c r="K8" s="42">
        <f t="shared" si="0"/>
        <v>4625560</v>
      </c>
      <c r="L8" s="41">
        <f t="shared" si="0"/>
        <v>7468000</v>
      </c>
      <c r="M8" s="42">
        <f t="shared" si="0"/>
        <v>-2431102</v>
      </c>
      <c r="N8" s="41">
        <f t="shared" si="0"/>
        <v>18914000</v>
      </c>
      <c r="O8" s="42">
        <f t="shared" si="0"/>
        <v>10041027</v>
      </c>
      <c r="P8" s="41">
        <f t="shared" si="0"/>
        <v>42279000</v>
      </c>
      <c r="Q8" s="42">
        <f t="shared" si="0"/>
        <v>-831652</v>
      </c>
      <c r="R8" s="16">
        <f>IF(($L8       =0),0,((($N8       -$L8       )/$L8       )*100))</f>
        <v>153.26727370112479</v>
      </c>
      <c r="S8" s="17">
        <f>IF(($M8       =0),0,((($O8       -$M8       )/$M8       )*100))</f>
        <v>-513.0236822642571</v>
      </c>
      <c r="T8" s="16">
        <f>IF(($E8       =0),0,(($P8       /$E8       )*100))</f>
        <v>100</v>
      </c>
      <c r="U8" s="18">
        <f>IF(($E8       =0),0,(($Q8       /$E8       )*100))</f>
        <v>-1.9670569313370703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39331000</v>
      </c>
      <c r="C9" s="43">
        <f t="shared" si="2"/>
        <v>0</v>
      </c>
      <c r="D9" s="43">
        <f t="shared" si="2"/>
        <v>0</v>
      </c>
      <c r="E9" s="43">
        <f t="shared" si="2"/>
        <v>39331000</v>
      </c>
      <c r="F9" s="44">
        <f t="shared" si="2"/>
        <v>39331000</v>
      </c>
      <c r="G9" s="45">
        <f t="shared" si="2"/>
        <v>39331000</v>
      </c>
      <c r="H9" s="44">
        <f t="shared" si="2"/>
        <v>9931000</v>
      </c>
      <c r="I9" s="45">
        <f t="shared" si="2"/>
        <v>-13339272</v>
      </c>
      <c r="J9" s="44">
        <f t="shared" si="2"/>
        <v>4817000</v>
      </c>
      <c r="K9" s="45">
        <f t="shared" si="2"/>
        <v>4764520</v>
      </c>
      <c r="L9" s="44">
        <f t="shared" si="2"/>
        <v>7059000</v>
      </c>
      <c r="M9" s="45">
        <f t="shared" si="2"/>
        <v>-2528838</v>
      </c>
      <c r="N9" s="44">
        <f t="shared" si="2"/>
        <v>17524000</v>
      </c>
      <c r="O9" s="45">
        <f t="shared" si="2"/>
        <v>9443593</v>
      </c>
      <c r="P9" s="44">
        <f t="shared" si="2"/>
        <v>39331000</v>
      </c>
      <c r="Q9" s="45">
        <f t="shared" si="2"/>
        <v>-1659997</v>
      </c>
      <c r="R9" s="20">
        <f>IF(($L9       =0),0,((($N9       -$L9       )/$L9       )*100))</f>
        <v>148.25046040515656</v>
      </c>
      <c r="S9" s="21">
        <f>IF(($M9       =0),0,((($O9       -$M9       )/$M9       )*100))</f>
        <v>-473.43606035657484</v>
      </c>
      <c r="T9" s="20">
        <f>IF(($E9       =0),0,(($P9       /$E9       )*100))</f>
        <v>100</v>
      </c>
      <c r="U9" s="22">
        <f>IF(($E9       =0),0,(($Q9       /$E9       )*100))</f>
        <v>-4.2205817294246266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33391000</v>
      </c>
      <c r="C10" s="46"/>
      <c r="D10" s="46"/>
      <c r="E10" s="46">
        <f t="shared" ref="E10:E41" si="4">$B10      +$C10      +$D10</f>
        <v>33391000</v>
      </c>
      <c r="F10" s="47">
        <v>33391000</v>
      </c>
      <c r="G10" s="48">
        <v>33391000</v>
      </c>
      <c r="H10" s="47">
        <v>9931000</v>
      </c>
      <c r="I10" s="48">
        <v>-13339272</v>
      </c>
      <c r="J10" s="47">
        <v>4817000</v>
      </c>
      <c r="K10" s="48">
        <v>4764520</v>
      </c>
      <c r="L10" s="47">
        <v>7059000</v>
      </c>
      <c r="M10" s="48">
        <v>-2528838</v>
      </c>
      <c r="N10" s="47">
        <v>11584000</v>
      </c>
      <c r="O10" s="48">
        <v>9443593</v>
      </c>
      <c r="P10" s="47">
        <f t="shared" ref="P10:P41" si="5">$H10      +$J10      +$L10      +$N10</f>
        <v>33391000</v>
      </c>
      <c r="Q10" s="48">
        <f t="shared" ref="Q10:Q41" si="6">$I10      +$K10      +$M10      +$O10</f>
        <v>-1659997</v>
      </c>
      <c r="R10" s="24">
        <f t="shared" ref="R10:R41" si="7">IF(($L10      =0),0,((($N10      -$L10      )/$L10      )*100))</f>
        <v>64.102564102564102</v>
      </c>
      <c r="S10" s="25">
        <f t="shared" ref="S10:S41" si="8">IF(($M10      =0),0,((($O10      -$M10      )/$M10      )*100))</f>
        <v>-473.43606035657484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-4.971390494444611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5940000</v>
      </c>
      <c r="C13" s="46"/>
      <c r="D13" s="46"/>
      <c r="E13" s="46">
        <f t="shared" si="4"/>
        <v>5940000</v>
      </c>
      <c r="F13" s="47">
        <v>5940000</v>
      </c>
      <c r="G13" s="48">
        <v>5940000</v>
      </c>
      <c r="H13" s="47"/>
      <c r="I13" s="48"/>
      <c r="J13" s="47"/>
      <c r="K13" s="48"/>
      <c r="L13" s="47"/>
      <c r="M13" s="48"/>
      <c r="N13" s="47">
        <v>5940000</v>
      </c>
      <c r="O13" s="48"/>
      <c r="P13" s="47">
        <f t="shared" si="5"/>
        <v>5940000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2948000</v>
      </c>
      <c r="C27" s="43">
        <f t="shared" si="11"/>
        <v>0</v>
      </c>
      <c r="D27" s="43">
        <f t="shared" si="11"/>
        <v>0</v>
      </c>
      <c r="E27" s="43">
        <f t="shared" si="11"/>
        <v>2948000</v>
      </c>
      <c r="F27" s="44">
        <f t="shared" si="11"/>
        <v>2948000</v>
      </c>
      <c r="G27" s="45">
        <f t="shared" si="11"/>
        <v>2948000</v>
      </c>
      <c r="H27" s="44">
        <f t="shared" si="11"/>
        <v>707000</v>
      </c>
      <c r="I27" s="45">
        <f t="shared" si="11"/>
        <v>272135</v>
      </c>
      <c r="J27" s="44">
        <f t="shared" si="11"/>
        <v>442000</v>
      </c>
      <c r="K27" s="45">
        <f t="shared" si="11"/>
        <v>-138960</v>
      </c>
      <c r="L27" s="44">
        <f t="shared" si="11"/>
        <v>409000</v>
      </c>
      <c r="M27" s="45">
        <f t="shared" si="11"/>
        <v>97736</v>
      </c>
      <c r="N27" s="44">
        <f t="shared" si="11"/>
        <v>1390000</v>
      </c>
      <c r="O27" s="45">
        <f t="shared" si="11"/>
        <v>597434</v>
      </c>
      <c r="P27" s="44">
        <f t="shared" si="11"/>
        <v>2948000</v>
      </c>
      <c r="Q27" s="45">
        <f t="shared" si="11"/>
        <v>828345</v>
      </c>
      <c r="R27" s="20">
        <f t="shared" si="7"/>
        <v>239.85330073349633</v>
      </c>
      <c r="S27" s="21">
        <f t="shared" si="8"/>
        <v>511.27322583285587</v>
      </c>
      <c r="T27" s="20">
        <f t="shared" si="9"/>
        <v>100</v>
      </c>
      <c r="U27" s="22">
        <f t="shared" si="10"/>
        <v>28.098541383989144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177000</v>
      </c>
      <c r="I30" s="48"/>
      <c r="J30" s="47">
        <v>116000</v>
      </c>
      <c r="K30" s="48"/>
      <c r="L30" s="47">
        <v>237000</v>
      </c>
      <c r="M30" s="48"/>
      <c r="N30" s="47">
        <v>1390000</v>
      </c>
      <c r="O30" s="48"/>
      <c r="P30" s="47">
        <f t="shared" si="5"/>
        <v>1920000</v>
      </c>
      <c r="Q30" s="48">
        <f t="shared" si="6"/>
        <v>0</v>
      </c>
      <c r="R30" s="24">
        <f t="shared" si="7"/>
        <v>486.49789029535862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1028000</v>
      </c>
      <c r="C32" s="46"/>
      <c r="D32" s="46"/>
      <c r="E32" s="46">
        <f t="shared" si="4"/>
        <v>1028000</v>
      </c>
      <c r="F32" s="47">
        <v>1028000</v>
      </c>
      <c r="G32" s="48">
        <v>1028000</v>
      </c>
      <c r="H32" s="47">
        <v>530000</v>
      </c>
      <c r="I32" s="48">
        <v>272135</v>
      </c>
      <c r="J32" s="47">
        <v>326000</v>
      </c>
      <c r="K32" s="48">
        <v>-138960</v>
      </c>
      <c r="L32" s="47">
        <v>172000</v>
      </c>
      <c r="M32" s="48">
        <v>97736</v>
      </c>
      <c r="N32" s="47"/>
      <c r="O32" s="48">
        <v>597434</v>
      </c>
      <c r="P32" s="47">
        <f t="shared" si="5"/>
        <v>1028000</v>
      </c>
      <c r="Q32" s="48">
        <f t="shared" si="6"/>
        <v>828345</v>
      </c>
      <c r="R32" s="24">
        <f t="shared" si="7"/>
        <v>-100</v>
      </c>
      <c r="S32" s="25">
        <f t="shared" si="8"/>
        <v>511.27322583285587</v>
      </c>
      <c r="T32" s="24">
        <f t="shared" si="9"/>
        <v>100</v>
      </c>
      <c r="U32" s="26">
        <f t="shared" si="10"/>
        <v>80.578307392996109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46400000</v>
      </c>
      <c r="C42" s="52">
        <f t="shared" si="13"/>
        <v>0</v>
      </c>
      <c r="D42" s="52">
        <f t="shared" si="13"/>
        <v>0</v>
      </c>
      <c r="E42" s="52">
        <f t="shared" si="13"/>
        <v>46400000</v>
      </c>
      <c r="F42" s="53">
        <f t="shared" si="13"/>
        <v>46400000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46400000</v>
      </c>
      <c r="C43" s="43">
        <f t="shared" si="19"/>
        <v>0</v>
      </c>
      <c r="D43" s="43">
        <f t="shared" si="19"/>
        <v>0</v>
      </c>
      <c r="E43" s="43">
        <f t="shared" si="19"/>
        <v>46400000</v>
      </c>
      <c r="F43" s="44">
        <f t="shared" si="19"/>
        <v>46400000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46400000</v>
      </c>
      <c r="C45" s="46"/>
      <c r="D45" s="46"/>
      <c r="E45" s="46">
        <f t="shared" si="21"/>
        <v>46400000</v>
      </c>
      <c r="F45" s="47">
        <v>46400000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88679000</v>
      </c>
      <c r="C58" s="43">
        <f t="shared" si="26"/>
        <v>0</v>
      </c>
      <c r="D58" s="43">
        <f t="shared" si="26"/>
        <v>0</v>
      </c>
      <c r="E58" s="43">
        <f t="shared" si="26"/>
        <v>88679000</v>
      </c>
      <c r="F58" s="44">
        <f t="shared" si="26"/>
        <v>88679000</v>
      </c>
      <c r="G58" s="45">
        <f t="shared" si="26"/>
        <v>42279000</v>
      </c>
      <c r="H58" s="44">
        <f t="shared" si="26"/>
        <v>10638000</v>
      </c>
      <c r="I58" s="45">
        <f t="shared" si="26"/>
        <v>-13067137</v>
      </c>
      <c r="J58" s="44">
        <f t="shared" si="26"/>
        <v>5259000</v>
      </c>
      <c r="K58" s="45">
        <f t="shared" si="26"/>
        <v>4625560</v>
      </c>
      <c r="L58" s="44">
        <f t="shared" si="26"/>
        <v>7468000</v>
      </c>
      <c r="M58" s="45">
        <f t="shared" si="26"/>
        <v>-2431102</v>
      </c>
      <c r="N58" s="44">
        <f t="shared" si="26"/>
        <v>18914000</v>
      </c>
      <c r="O58" s="45">
        <f t="shared" si="26"/>
        <v>10041027</v>
      </c>
      <c r="P58" s="44">
        <f t="shared" si="26"/>
        <v>42279000</v>
      </c>
      <c r="Q58" s="45">
        <f t="shared" si="26"/>
        <v>-831652</v>
      </c>
      <c r="R58" s="20">
        <f t="shared" si="14"/>
        <v>153.26727370112479</v>
      </c>
      <c r="S58" s="21">
        <f t="shared" si="15"/>
        <v>-513.0236822642571</v>
      </c>
      <c r="T58" s="20">
        <f t="shared" si="16"/>
        <v>47.676451019970905</v>
      </c>
      <c r="U58" s="22">
        <f t="shared" si="17"/>
        <v>-0.93782293440386122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88679000</v>
      </c>
      <c r="C62" s="55">
        <f t="shared" si="30"/>
        <v>0</v>
      </c>
      <c r="D62" s="55">
        <f t="shared" si="30"/>
        <v>0</v>
      </c>
      <c r="E62" s="55">
        <f t="shared" si="30"/>
        <v>88679000</v>
      </c>
      <c r="F62" s="56">
        <f t="shared" si="30"/>
        <v>88679000</v>
      </c>
      <c r="G62" s="57">
        <f t="shared" si="30"/>
        <v>42279000</v>
      </c>
      <c r="H62" s="56">
        <f t="shared" si="30"/>
        <v>10638000</v>
      </c>
      <c r="I62" s="57">
        <f t="shared" si="30"/>
        <v>-13067137</v>
      </c>
      <c r="J62" s="56">
        <f t="shared" si="30"/>
        <v>5259000</v>
      </c>
      <c r="K62" s="57">
        <f t="shared" si="30"/>
        <v>4625560</v>
      </c>
      <c r="L62" s="56">
        <f t="shared" si="30"/>
        <v>7468000</v>
      </c>
      <c r="M62" s="58">
        <f t="shared" si="30"/>
        <v>-2431102</v>
      </c>
      <c r="N62" s="56">
        <f t="shared" si="30"/>
        <v>18914000</v>
      </c>
      <c r="O62" s="57">
        <f t="shared" si="30"/>
        <v>10041027</v>
      </c>
      <c r="P62" s="56">
        <f t="shared" si="30"/>
        <v>42279000</v>
      </c>
      <c r="Q62" s="57">
        <f t="shared" si="30"/>
        <v>-831652</v>
      </c>
      <c r="R62" s="38">
        <f t="shared" si="14"/>
        <v>153.26727370112479</v>
      </c>
      <c r="S62" s="39">
        <f t="shared" si="15"/>
        <v>-513.0236822642571</v>
      </c>
      <c r="T62" s="38">
        <f t="shared" si="16"/>
        <v>47.676451019970905</v>
      </c>
      <c r="U62" s="39">
        <f t="shared" si="17"/>
        <v>-0.93782293440386122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31955000</v>
      </c>
      <c r="C8" s="40">
        <f t="shared" si="0"/>
        <v>0</v>
      </c>
      <c r="D8" s="40">
        <f t="shared" si="0"/>
        <v>0</v>
      </c>
      <c r="E8" s="40">
        <f t="shared" si="0"/>
        <v>31955000</v>
      </c>
      <c r="F8" s="41">
        <f t="shared" si="0"/>
        <v>31955000</v>
      </c>
      <c r="G8" s="42">
        <f t="shared" si="0"/>
        <v>31955000</v>
      </c>
      <c r="H8" s="41">
        <f t="shared" si="0"/>
        <v>5212000</v>
      </c>
      <c r="I8" s="42">
        <f t="shared" si="0"/>
        <v>-795378</v>
      </c>
      <c r="J8" s="41">
        <f t="shared" si="0"/>
        <v>6460000</v>
      </c>
      <c r="K8" s="42">
        <f t="shared" si="0"/>
        <v>263268</v>
      </c>
      <c r="L8" s="41">
        <f t="shared" si="0"/>
        <v>5810000</v>
      </c>
      <c r="M8" s="42">
        <f t="shared" si="0"/>
        <v>397585</v>
      </c>
      <c r="N8" s="41">
        <f t="shared" si="0"/>
        <v>8913000</v>
      </c>
      <c r="O8" s="42">
        <f t="shared" si="0"/>
        <v>946630</v>
      </c>
      <c r="P8" s="41">
        <f t="shared" si="0"/>
        <v>26395000</v>
      </c>
      <c r="Q8" s="42">
        <f t="shared" si="0"/>
        <v>812105</v>
      </c>
      <c r="R8" s="16">
        <f>IF(($L8       =0),0,((($N8       -$L8       )/$L8       )*100))</f>
        <v>53.407917383821001</v>
      </c>
      <c r="S8" s="17">
        <f>IF(($M8       =0),0,((($O8       -$M8       )/$M8       )*100))</f>
        <v>138.09499855376836</v>
      </c>
      <c r="T8" s="16">
        <f>IF(($E8       =0),0,(($P8       /$E8       )*100))</f>
        <v>82.600531998122364</v>
      </c>
      <c r="U8" s="18">
        <f>IF(($E8       =0),0,(($Q8       /$E8       )*100))</f>
        <v>2.5414019715224536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27860000</v>
      </c>
      <c r="C9" s="43">
        <f t="shared" si="2"/>
        <v>0</v>
      </c>
      <c r="D9" s="43">
        <f t="shared" si="2"/>
        <v>0</v>
      </c>
      <c r="E9" s="43">
        <f t="shared" si="2"/>
        <v>27860000</v>
      </c>
      <c r="F9" s="44">
        <f t="shared" si="2"/>
        <v>27860000</v>
      </c>
      <c r="G9" s="45">
        <f t="shared" si="2"/>
        <v>27860000</v>
      </c>
      <c r="H9" s="44">
        <f t="shared" si="2"/>
        <v>3945000</v>
      </c>
      <c r="I9" s="45">
        <f t="shared" si="2"/>
        <v>812104</v>
      </c>
      <c r="J9" s="44">
        <f t="shared" si="2"/>
        <v>5778000</v>
      </c>
      <c r="K9" s="45">
        <f t="shared" si="2"/>
        <v>0</v>
      </c>
      <c r="L9" s="44">
        <f t="shared" si="2"/>
        <v>4937000</v>
      </c>
      <c r="M9" s="45">
        <f t="shared" si="2"/>
        <v>0</v>
      </c>
      <c r="N9" s="44">
        <f t="shared" si="2"/>
        <v>7700000</v>
      </c>
      <c r="O9" s="45">
        <f t="shared" si="2"/>
        <v>0</v>
      </c>
      <c r="P9" s="44">
        <f t="shared" si="2"/>
        <v>22360000</v>
      </c>
      <c r="Q9" s="45">
        <f t="shared" si="2"/>
        <v>812104</v>
      </c>
      <c r="R9" s="20">
        <f>IF(($L9       =0),0,((($N9       -$L9       )/$L9       )*100))</f>
        <v>55.965161028964957</v>
      </c>
      <c r="S9" s="21">
        <f>IF(($M9       =0),0,((($O9       -$M9       )/$M9       )*100))</f>
        <v>0</v>
      </c>
      <c r="T9" s="20">
        <f>IF(($E9       =0),0,(($P9       /$E9       )*100))</f>
        <v>80.258435032304376</v>
      </c>
      <c r="U9" s="22">
        <f>IF(($E9       =0),0,(($Q9       /$E9       )*100))</f>
        <v>2.9149461593682697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22360000</v>
      </c>
      <c r="C10" s="46"/>
      <c r="D10" s="46"/>
      <c r="E10" s="46">
        <f t="shared" ref="E10:E41" si="4">$B10      +$C10      +$D10</f>
        <v>22360000</v>
      </c>
      <c r="F10" s="47">
        <v>22360000</v>
      </c>
      <c r="G10" s="48">
        <v>22360000</v>
      </c>
      <c r="H10" s="47">
        <v>3945000</v>
      </c>
      <c r="I10" s="48">
        <v>812104</v>
      </c>
      <c r="J10" s="47">
        <v>5778000</v>
      </c>
      <c r="K10" s="48"/>
      <c r="L10" s="47">
        <v>4937000</v>
      </c>
      <c r="M10" s="48"/>
      <c r="N10" s="47">
        <v>7700000</v>
      </c>
      <c r="O10" s="48"/>
      <c r="P10" s="47">
        <f t="shared" ref="P10:P41" si="5">$H10      +$J10      +$L10      +$N10</f>
        <v>22360000</v>
      </c>
      <c r="Q10" s="48">
        <f t="shared" ref="Q10:Q41" si="6">$I10      +$K10      +$M10      +$O10</f>
        <v>812104</v>
      </c>
      <c r="R10" s="24">
        <f t="shared" ref="R10:R41" si="7">IF(($L10      =0),0,((($N10      -$L10      )/$L10      )*100))</f>
        <v>55.965161028964957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3.6319499105545621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5500000</v>
      </c>
      <c r="C13" s="46"/>
      <c r="D13" s="46"/>
      <c r="E13" s="46">
        <f t="shared" si="4"/>
        <v>5500000</v>
      </c>
      <c r="F13" s="47">
        <v>5500000</v>
      </c>
      <c r="G13" s="48">
        <v>5500000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4095000</v>
      </c>
      <c r="C27" s="43">
        <f t="shared" si="11"/>
        <v>0</v>
      </c>
      <c r="D27" s="43">
        <f t="shared" si="11"/>
        <v>0</v>
      </c>
      <c r="E27" s="43">
        <f t="shared" si="11"/>
        <v>4095000</v>
      </c>
      <c r="F27" s="44">
        <f t="shared" si="11"/>
        <v>4095000</v>
      </c>
      <c r="G27" s="45">
        <f t="shared" si="11"/>
        <v>4095000</v>
      </c>
      <c r="H27" s="44">
        <f t="shared" si="11"/>
        <v>1267000</v>
      </c>
      <c r="I27" s="45">
        <f t="shared" si="11"/>
        <v>-1607482</v>
      </c>
      <c r="J27" s="44">
        <f t="shared" si="11"/>
        <v>682000</v>
      </c>
      <c r="K27" s="45">
        <f t="shared" si="11"/>
        <v>263268</v>
      </c>
      <c r="L27" s="44">
        <f t="shared" si="11"/>
        <v>873000</v>
      </c>
      <c r="M27" s="45">
        <f t="shared" si="11"/>
        <v>397585</v>
      </c>
      <c r="N27" s="44">
        <f t="shared" si="11"/>
        <v>1213000</v>
      </c>
      <c r="O27" s="45">
        <f t="shared" si="11"/>
        <v>946630</v>
      </c>
      <c r="P27" s="44">
        <f t="shared" si="11"/>
        <v>4035000</v>
      </c>
      <c r="Q27" s="45">
        <f t="shared" si="11"/>
        <v>1</v>
      </c>
      <c r="R27" s="20">
        <f t="shared" si="7"/>
        <v>38.946162657502867</v>
      </c>
      <c r="S27" s="21">
        <f t="shared" si="8"/>
        <v>138.09499855376836</v>
      </c>
      <c r="T27" s="20">
        <f t="shared" si="9"/>
        <v>98.53479853479854</v>
      </c>
      <c r="U27" s="22">
        <f t="shared" si="10"/>
        <v>2.442002442002442E-5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511000</v>
      </c>
      <c r="I30" s="48">
        <v>-1978679</v>
      </c>
      <c r="J30" s="47">
        <v>159000</v>
      </c>
      <c r="K30" s="48">
        <v>159169</v>
      </c>
      <c r="L30" s="47">
        <v>873000</v>
      </c>
      <c r="M30" s="48">
        <v>872880</v>
      </c>
      <c r="N30" s="47">
        <v>947000</v>
      </c>
      <c r="O30" s="48">
        <v>946630</v>
      </c>
      <c r="P30" s="47">
        <f t="shared" si="5"/>
        <v>2490000</v>
      </c>
      <c r="Q30" s="48">
        <f t="shared" si="6"/>
        <v>0</v>
      </c>
      <c r="R30" s="24">
        <f t="shared" si="7"/>
        <v>8.4765177548682704</v>
      </c>
      <c r="S30" s="25">
        <f t="shared" si="8"/>
        <v>8.449042250939419</v>
      </c>
      <c r="T30" s="24">
        <f t="shared" si="9"/>
        <v>97.647058823529406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1545000</v>
      </c>
      <c r="C32" s="46"/>
      <c r="D32" s="46"/>
      <c r="E32" s="46">
        <f t="shared" si="4"/>
        <v>1545000</v>
      </c>
      <c r="F32" s="47">
        <v>1545000</v>
      </c>
      <c r="G32" s="48">
        <v>1545000</v>
      </c>
      <c r="H32" s="47">
        <v>756000</v>
      </c>
      <c r="I32" s="48">
        <v>371197</v>
      </c>
      <c r="J32" s="47">
        <v>523000</v>
      </c>
      <c r="K32" s="48">
        <v>104099</v>
      </c>
      <c r="L32" s="47"/>
      <c r="M32" s="48">
        <v>-475295</v>
      </c>
      <c r="N32" s="47">
        <v>266000</v>
      </c>
      <c r="O32" s="48"/>
      <c r="P32" s="47">
        <f t="shared" si="5"/>
        <v>1545000</v>
      </c>
      <c r="Q32" s="48">
        <f t="shared" si="6"/>
        <v>1</v>
      </c>
      <c r="R32" s="24">
        <f t="shared" si="7"/>
        <v>0</v>
      </c>
      <c r="S32" s="25">
        <f t="shared" si="8"/>
        <v>-100</v>
      </c>
      <c r="T32" s="24">
        <f t="shared" si="9"/>
        <v>100</v>
      </c>
      <c r="U32" s="26">
        <f t="shared" si="10"/>
        <v>6.4724919093851128E-5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10583000</v>
      </c>
      <c r="C42" s="52">
        <f t="shared" si="13"/>
        <v>0</v>
      </c>
      <c r="D42" s="52">
        <f t="shared" si="13"/>
        <v>0</v>
      </c>
      <c r="E42" s="52">
        <f t="shared" si="13"/>
        <v>10583000</v>
      </c>
      <c r="F42" s="53">
        <f t="shared" si="13"/>
        <v>10583000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10583000</v>
      </c>
      <c r="C43" s="43">
        <f t="shared" si="19"/>
        <v>0</v>
      </c>
      <c r="D43" s="43">
        <f t="shared" si="19"/>
        <v>0</v>
      </c>
      <c r="E43" s="43">
        <f t="shared" si="19"/>
        <v>10583000</v>
      </c>
      <c r="F43" s="44">
        <f t="shared" si="19"/>
        <v>10583000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10583000</v>
      </c>
      <c r="C45" s="46"/>
      <c r="D45" s="46"/>
      <c r="E45" s="46">
        <f t="shared" si="21"/>
        <v>10583000</v>
      </c>
      <c r="F45" s="47">
        <v>10583000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42538000</v>
      </c>
      <c r="C58" s="43">
        <f t="shared" si="26"/>
        <v>0</v>
      </c>
      <c r="D58" s="43">
        <f t="shared" si="26"/>
        <v>0</v>
      </c>
      <c r="E58" s="43">
        <f t="shared" si="26"/>
        <v>42538000</v>
      </c>
      <c r="F58" s="44">
        <f t="shared" si="26"/>
        <v>42538000</v>
      </c>
      <c r="G58" s="45">
        <f t="shared" si="26"/>
        <v>31955000</v>
      </c>
      <c r="H58" s="44">
        <f t="shared" si="26"/>
        <v>5212000</v>
      </c>
      <c r="I58" s="45">
        <f t="shared" si="26"/>
        <v>-795378</v>
      </c>
      <c r="J58" s="44">
        <f t="shared" si="26"/>
        <v>6460000</v>
      </c>
      <c r="K58" s="45">
        <f t="shared" si="26"/>
        <v>263268</v>
      </c>
      <c r="L58" s="44">
        <f t="shared" si="26"/>
        <v>5810000</v>
      </c>
      <c r="M58" s="45">
        <f t="shared" si="26"/>
        <v>397585</v>
      </c>
      <c r="N58" s="44">
        <f t="shared" si="26"/>
        <v>8913000</v>
      </c>
      <c r="O58" s="45">
        <f t="shared" si="26"/>
        <v>946630</v>
      </c>
      <c r="P58" s="44">
        <f t="shared" si="26"/>
        <v>26395000</v>
      </c>
      <c r="Q58" s="45">
        <f t="shared" si="26"/>
        <v>812105</v>
      </c>
      <c r="R58" s="20">
        <f t="shared" si="14"/>
        <v>53.407917383821001</v>
      </c>
      <c r="S58" s="21">
        <f t="shared" si="15"/>
        <v>138.09499855376836</v>
      </c>
      <c r="T58" s="20">
        <f t="shared" si="16"/>
        <v>62.050401993511684</v>
      </c>
      <c r="U58" s="22">
        <f t="shared" si="17"/>
        <v>1.9091283088062441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42538000</v>
      </c>
      <c r="C62" s="55">
        <f t="shared" si="30"/>
        <v>0</v>
      </c>
      <c r="D62" s="55">
        <f t="shared" si="30"/>
        <v>0</v>
      </c>
      <c r="E62" s="55">
        <f t="shared" si="30"/>
        <v>42538000</v>
      </c>
      <c r="F62" s="56">
        <f t="shared" si="30"/>
        <v>42538000</v>
      </c>
      <c r="G62" s="57">
        <f t="shared" si="30"/>
        <v>31955000</v>
      </c>
      <c r="H62" s="56">
        <f t="shared" si="30"/>
        <v>5212000</v>
      </c>
      <c r="I62" s="57">
        <f t="shared" si="30"/>
        <v>-795378</v>
      </c>
      <c r="J62" s="56">
        <f t="shared" si="30"/>
        <v>6460000</v>
      </c>
      <c r="K62" s="57">
        <f t="shared" si="30"/>
        <v>263268</v>
      </c>
      <c r="L62" s="56">
        <f t="shared" si="30"/>
        <v>5810000</v>
      </c>
      <c r="M62" s="58">
        <f t="shared" si="30"/>
        <v>397585</v>
      </c>
      <c r="N62" s="56">
        <f t="shared" si="30"/>
        <v>8913000</v>
      </c>
      <c r="O62" s="57">
        <f t="shared" si="30"/>
        <v>946630</v>
      </c>
      <c r="P62" s="56">
        <f t="shared" si="30"/>
        <v>26395000</v>
      </c>
      <c r="Q62" s="57">
        <f t="shared" si="30"/>
        <v>812105</v>
      </c>
      <c r="R62" s="38">
        <f t="shared" si="14"/>
        <v>53.407917383821001</v>
      </c>
      <c r="S62" s="39">
        <f t="shared" si="15"/>
        <v>138.09499855376836</v>
      </c>
      <c r="T62" s="38">
        <f t="shared" si="16"/>
        <v>62.050401993511684</v>
      </c>
      <c r="U62" s="39">
        <f t="shared" si="17"/>
        <v>1.9091283088062441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30933000</v>
      </c>
      <c r="C8" s="40">
        <f t="shared" si="0"/>
        <v>15000000</v>
      </c>
      <c r="D8" s="40">
        <f t="shared" si="0"/>
        <v>0</v>
      </c>
      <c r="E8" s="40">
        <f t="shared" si="0"/>
        <v>45933000</v>
      </c>
      <c r="F8" s="41">
        <f t="shared" si="0"/>
        <v>45933000</v>
      </c>
      <c r="G8" s="42">
        <f t="shared" si="0"/>
        <v>45933000</v>
      </c>
      <c r="H8" s="41">
        <f t="shared" si="0"/>
        <v>9591000</v>
      </c>
      <c r="I8" s="42">
        <f t="shared" si="0"/>
        <v>1239603</v>
      </c>
      <c r="J8" s="41">
        <f t="shared" si="0"/>
        <v>14594000</v>
      </c>
      <c r="K8" s="42">
        <f t="shared" si="0"/>
        <v>22945458</v>
      </c>
      <c r="L8" s="41">
        <f t="shared" si="0"/>
        <v>6381000</v>
      </c>
      <c r="M8" s="42">
        <f t="shared" si="0"/>
        <v>6456336</v>
      </c>
      <c r="N8" s="41">
        <f t="shared" si="0"/>
        <v>15367000</v>
      </c>
      <c r="O8" s="42">
        <f t="shared" si="0"/>
        <v>15292323</v>
      </c>
      <c r="P8" s="41">
        <f t="shared" si="0"/>
        <v>45933000</v>
      </c>
      <c r="Q8" s="42">
        <f t="shared" si="0"/>
        <v>45933720</v>
      </c>
      <c r="R8" s="16">
        <f>IF(($L8       =0),0,((($N8       -$L8       )/$L8       )*100))</f>
        <v>140.8243222065507</v>
      </c>
      <c r="S8" s="17">
        <f>IF(($M8       =0),0,((($O8       -$M8       )/$M8       )*100))</f>
        <v>136.8576077824946</v>
      </c>
      <c r="T8" s="16">
        <f>IF(($E8       =0),0,(($P8       /$E8       )*100))</f>
        <v>100</v>
      </c>
      <c r="U8" s="18">
        <f>IF(($E8       =0),0,(($Q8       /$E8       )*100))</f>
        <v>100.00156750048986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27526000</v>
      </c>
      <c r="C9" s="43">
        <f t="shared" si="2"/>
        <v>15000000</v>
      </c>
      <c r="D9" s="43">
        <f t="shared" si="2"/>
        <v>0</v>
      </c>
      <c r="E9" s="43">
        <f t="shared" si="2"/>
        <v>42526000</v>
      </c>
      <c r="F9" s="44">
        <f t="shared" si="2"/>
        <v>42526000</v>
      </c>
      <c r="G9" s="45">
        <f t="shared" si="2"/>
        <v>42526000</v>
      </c>
      <c r="H9" s="44">
        <f t="shared" si="2"/>
        <v>8397000</v>
      </c>
      <c r="I9" s="45">
        <f t="shared" si="2"/>
        <v>138955</v>
      </c>
      <c r="J9" s="44">
        <f t="shared" si="2"/>
        <v>13923000</v>
      </c>
      <c r="K9" s="45">
        <f t="shared" si="2"/>
        <v>22181240</v>
      </c>
      <c r="L9" s="44">
        <f t="shared" si="2"/>
        <v>5206000</v>
      </c>
      <c r="M9" s="45">
        <f t="shared" si="2"/>
        <v>5205805</v>
      </c>
      <c r="N9" s="44">
        <f t="shared" si="2"/>
        <v>15000000</v>
      </c>
      <c r="O9" s="45">
        <f t="shared" si="2"/>
        <v>15000000</v>
      </c>
      <c r="P9" s="44">
        <f t="shared" si="2"/>
        <v>42526000</v>
      </c>
      <c r="Q9" s="45">
        <f t="shared" si="2"/>
        <v>42526000</v>
      </c>
      <c r="R9" s="20">
        <f>IF(($L9       =0),0,((($N9       -$L9       )/$L9       )*100))</f>
        <v>188.12908182865925</v>
      </c>
      <c r="S9" s="21">
        <f>IF(($M9       =0),0,((($O9       -$M9       )/$M9       )*100))</f>
        <v>188.1398746207359</v>
      </c>
      <c r="T9" s="20">
        <f>IF(($E9       =0),0,(($P9       /$E9       )*100))</f>
        <v>100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27526000</v>
      </c>
      <c r="C10" s="46">
        <v>15000000</v>
      </c>
      <c r="D10" s="46"/>
      <c r="E10" s="46">
        <f t="shared" ref="E10:E41" si="4">$B10      +$C10      +$D10</f>
        <v>42526000</v>
      </c>
      <c r="F10" s="47">
        <v>42526000</v>
      </c>
      <c r="G10" s="48">
        <v>42526000</v>
      </c>
      <c r="H10" s="47">
        <v>8397000</v>
      </c>
      <c r="I10" s="48">
        <v>138955</v>
      </c>
      <c r="J10" s="47">
        <v>13923000</v>
      </c>
      <c r="K10" s="48">
        <v>22181240</v>
      </c>
      <c r="L10" s="47">
        <v>5206000</v>
      </c>
      <c r="M10" s="48">
        <v>5205805</v>
      </c>
      <c r="N10" s="47">
        <v>15000000</v>
      </c>
      <c r="O10" s="48">
        <v>15000000</v>
      </c>
      <c r="P10" s="47">
        <f t="shared" ref="P10:P41" si="5">$H10      +$J10      +$L10      +$N10</f>
        <v>42526000</v>
      </c>
      <c r="Q10" s="48">
        <f t="shared" ref="Q10:Q41" si="6">$I10      +$K10      +$M10      +$O10</f>
        <v>42526000</v>
      </c>
      <c r="R10" s="24">
        <f t="shared" ref="R10:R41" si="7">IF(($L10      =0),0,((($N10      -$L10      )/$L10      )*100))</f>
        <v>188.12908182865925</v>
      </c>
      <c r="S10" s="25">
        <f t="shared" ref="S10:S41" si="8">IF(($M10      =0),0,((($O10      -$M10      )/$M10      )*100))</f>
        <v>188.1398746207359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3407000</v>
      </c>
      <c r="C27" s="43">
        <f t="shared" si="11"/>
        <v>0</v>
      </c>
      <c r="D27" s="43">
        <f t="shared" si="11"/>
        <v>0</v>
      </c>
      <c r="E27" s="43">
        <f t="shared" si="11"/>
        <v>3407000</v>
      </c>
      <c r="F27" s="44">
        <f t="shared" si="11"/>
        <v>3407000</v>
      </c>
      <c r="G27" s="45">
        <f t="shared" si="11"/>
        <v>3407000</v>
      </c>
      <c r="H27" s="44">
        <f t="shared" si="11"/>
        <v>1194000</v>
      </c>
      <c r="I27" s="45">
        <f t="shared" si="11"/>
        <v>1100648</v>
      </c>
      <c r="J27" s="44">
        <f t="shared" si="11"/>
        <v>671000</v>
      </c>
      <c r="K27" s="45">
        <f t="shared" si="11"/>
        <v>764218</v>
      </c>
      <c r="L27" s="44">
        <f t="shared" si="11"/>
        <v>1175000</v>
      </c>
      <c r="M27" s="45">
        <f t="shared" si="11"/>
        <v>1250531</v>
      </c>
      <c r="N27" s="44">
        <f t="shared" si="11"/>
        <v>367000</v>
      </c>
      <c r="O27" s="45">
        <f t="shared" si="11"/>
        <v>292323</v>
      </c>
      <c r="P27" s="44">
        <f t="shared" si="11"/>
        <v>3407000</v>
      </c>
      <c r="Q27" s="45">
        <f t="shared" si="11"/>
        <v>3407720</v>
      </c>
      <c r="R27" s="20">
        <f t="shared" si="7"/>
        <v>-68.765957446808514</v>
      </c>
      <c r="S27" s="21">
        <f t="shared" si="8"/>
        <v>-76.62409008653124</v>
      </c>
      <c r="T27" s="20">
        <f t="shared" si="9"/>
        <v>100</v>
      </c>
      <c r="U27" s="22">
        <f t="shared" si="10"/>
        <v>100.02113296154975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548000</v>
      </c>
      <c r="I30" s="48">
        <v>541830</v>
      </c>
      <c r="J30" s="47">
        <v>176000</v>
      </c>
      <c r="K30" s="48">
        <v>181810</v>
      </c>
      <c r="L30" s="47">
        <v>879000</v>
      </c>
      <c r="M30" s="48">
        <v>879306</v>
      </c>
      <c r="N30" s="47">
        <v>247000</v>
      </c>
      <c r="O30" s="48">
        <v>247054</v>
      </c>
      <c r="P30" s="47">
        <f t="shared" si="5"/>
        <v>1850000</v>
      </c>
      <c r="Q30" s="48">
        <f t="shared" si="6"/>
        <v>1850000</v>
      </c>
      <c r="R30" s="24">
        <f t="shared" si="7"/>
        <v>-71.899886234357226</v>
      </c>
      <c r="S30" s="25">
        <f t="shared" si="8"/>
        <v>-71.903523915451501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1557000</v>
      </c>
      <c r="C32" s="46"/>
      <c r="D32" s="46"/>
      <c r="E32" s="46">
        <f t="shared" si="4"/>
        <v>1557000</v>
      </c>
      <c r="F32" s="47">
        <v>1557000</v>
      </c>
      <c r="G32" s="48">
        <v>1557000</v>
      </c>
      <c r="H32" s="47">
        <v>646000</v>
      </c>
      <c r="I32" s="48">
        <v>558818</v>
      </c>
      <c r="J32" s="47">
        <v>495000</v>
      </c>
      <c r="K32" s="48">
        <v>582408</v>
      </c>
      <c r="L32" s="47">
        <v>296000</v>
      </c>
      <c r="M32" s="48">
        <v>371225</v>
      </c>
      <c r="N32" s="47">
        <v>120000</v>
      </c>
      <c r="O32" s="48">
        <v>45269</v>
      </c>
      <c r="P32" s="47">
        <f t="shared" si="5"/>
        <v>1557000</v>
      </c>
      <c r="Q32" s="48">
        <f t="shared" si="6"/>
        <v>1557720</v>
      </c>
      <c r="R32" s="24">
        <f t="shared" si="7"/>
        <v>-59.45945945945946</v>
      </c>
      <c r="S32" s="25">
        <f t="shared" si="8"/>
        <v>-87.805508788470604</v>
      </c>
      <c r="T32" s="24">
        <f t="shared" si="9"/>
        <v>100</v>
      </c>
      <c r="U32" s="26">
        <f t="shared" si="10"/>
        <v>100.04624277456648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30933000</v>
      </c>
      <c r="C58" s="43">
        <f t="shared" si="26"/>
        <v>15000000</v>
      </c>
      <c r="D58" s="43">
        <f t="shared" si="26"/>
        <v>0</v>
      </c>
      <c r="E58" s="43">
        <f t="shared" si="26"/>
        <v>45933000</v>
      </c>
      <c r="F58" s="44">
        <f t="shared" si="26"/>
        <v>45933000</v>
      </c>
      <c r="G58" s="45">
        <f t="shared" si="26"/>
        <v>45933000</v>
      </c>
      <c r="H58" s="44">
        <f t="shared" si="26"/>
        <v>9591000</v>
      </c>
      <c r="I58" s="45">
        <f t="shared" si="26"/>
        <v>1239603</v>
      </c>
      <c r="J58" s="44">
        <f t="shared" si="26"/>
        <v>14594000</v>
      </c>
      <c r="K58" s="45">
        <f t="shared" si="26"/>
        <v>22945458</v>
      </c>
      <c r="L58" s="44">
        <f t="shared" si="26"/>
        <v>6381000</v>
      </c>
      <c r="M58" s="45">
        <f t="shared" si="26"/>
        <v>6456336</v>
      </c>
      <c r="N58" s="44">
        <f t="shared" si="26"/>
        <v>15367000</v>
      </c>
      <c r="O58" s="45">
        <f t="shared" si="26"/>
        <v>15292323</v>
      </c>
      <c r="P58" s="44">
        <f t="shared" si="26"/>
        <v>45933000</v>
      </c>
      <c r="Q58" s="45">
        <f t="shared" si="26"/>
        <v>45933720</v>
      </c>
      <c r="R58" s="20">
        <f t="shared" si="14"/>
        <v>140.8243222065507</v>
      </c>
      <c r="S58" s="21">
        <f t="shared" si="15"/>
        <v>136.8576077824946</v>
      </c>
      <c r="T58" s="20">
        <f t="shared" si="16"/>
        <v>100</v>
      </c>
      <c r="U58" s="22">
        <f t="shared" si="17"/>
        <v>100.00156750048986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30933000</v>
      </c>
      <c r="C62" s="55">
        <f t="shared" si="30"/>
        <v>15000000</v>
      </c>
      <c r="D62" s="55">
        <f t="shared" si="30"/>
        <v>0</v>
      </c>
      <c r="E62" s="55">
        <f t="shared" si="30"/>
        <v>45933000</v>
      </c>
      <c r="F62" s="56">
        <f t="shared" si="30"/>
        <v>45933000</v>
      </c>
      <c r="G62" s="57">
        <f t="shared" si="30"/>
        <v>45933000</v>
      </c>
      <c r="H62" s="56">
        <f t="shared" si="30"/>
        <v>9591000</v>
      </c>
      <c r="I62" s="57">
        <f t="shared" si="30"/>
        <v>1239603</v>
      </c>
      <c r="J62" s="56">
        <f t="shared" si="30"/>
        <v>14594000</v>
      </c>
      <c r="K62" s="57">
        <f t="shared" si="30"/>
        <v>22945458</v>
      </c>
      <c r="L62" s="56">
        <f t="shared" si="30"/>
        <v>6381000</v>
      </c>
      <c r="M62" s="58">
        <f t="shared" si="30"/>
        <v>6456336</v>
      </c>
      <c r="N62" s="56">
        <f t="shared" si="30"/>
        <v>15367000</v>
      </c>
      <c r="O62" s="57">
        <f t="shared" si="30"/>
        <v>15292323</v>
      </c>
      <c r="P62" s="56">
        <f t="shared" si="30"/>
        <v>45933000</v>
      </c>
      <c r="Q62" s="57">
        <f t="shared" si="30"/>
        <v>45933720</v>
      </c>
      <c r="R62" s="38">
        <f t="shared" si="14"/>
        <v>140.8243222065507</v>
      </c>
      <c r="S62" s="39">
        <f t="shared" si="15"/>
        <v>136.8576077824946</v>
      </c>
      <c r="T62" s="38">
        <f t="shared" si="16"/>
        <v>100</v>
      </c>
      <c r="U62" s="39">
        <f t="shared" si="17"/>
        <v>100.00156750048986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174617000</v>
      </c>
      <c r="C8" s="40">
        <f t="shared" si="0"/>
        <v>6000000</v>
      </c>
      <c r="D8" s="40">
        <f t="shared" si="0"/>
        <v>0</v>
      </c>
      <c r="E8" s="40">
        <f t="shared" si="0"/>
        <v>180617000</v>
      </c>
      <c r="F8" s="41">
        <f t="shared" si="0"/>
        <v>180617000</v>
      </c>
      <c r="G8" s="42">
        <f t="shared" si="0"/>
        <v>180617000</v>
      </c>
      <c r="H8" s="41">
        <f t="shared" si="0"/>
        <v>28355000</v>
      </c>
      <c r="I8" s="42">
        <f t="shared" si="0"/>
        <v>0</v>
      </c>
      <c r="J8" s="41">
        <f t="shared" si="0"/>
        <v>51392000</v>
      </c>
      <c r="K8" s="42">
        <f t="shared" si="0"/>
        <v>27745739</v>
      </c>
      <c r="L8" s="41">
        <f t="shared" si="0"/>
        <v>49613000</v>
      </c>
      <c r="M8" s="42">
        <f t="shared" si="0"/>
        <v>73150764</v>
      </c>
      <c r="N8" s="41">
        <f t="shared" si="0"/>
        <v>29731000</v>
      </c>
      <c r="O8" s="42">
        <f t="shared" si="0"/>
        <v>51656558</v>
      </c>
      <c r="P8" s="41">
        <f t="shared" si="0"/>
        <v>159091000</v>
      </c>
      <c r="Q8" s="42">
        <f t="shared" si="0"/>
        <v>152553061</v>
      </c>
      <c r="R8" s="16">
        <f>IF(($L8       =0),0,((($N8       -$L8       )/$L8       )*100))</f>
        <v>-40.074174107592768</v>
      </c>
      <c r="S8" s="17">
        <f>IF(($M8       =0),0,((($O8       -$M8       )/$M8       )*100))</f>
        <v>-29.383433370566024</v>
      </c>
      <c r="T8" s="16">
        <f>IF(($E8       =0),0,(($P8       /$E8       )*100))</f>
        <v>88.081963491808636</v>
      </c>
      <c r="U8" s="18">
        <f>IF(($E8       =0),0,(($Q8       /$E8       )*100))</f>
        <v>84.462182961736715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164750000</v>
      </c>
      <c r="C9" s="43">
        <f t="shared" si="2"/>
        <v>6000000</v>
      </c>
      <c r="D9" s="43">
        <f t="shared" si="2"/>
        <v>0</v>
      </c>
      <c r="E9" s="43">
        <f t="shared" si="2"/>
        <v>170750000</v>
      </c>
      <c r="F9" s="44">
        <f t="shared" si="2"/>
        <v>170750000</v>
      </c>
      <c r="G9" s="45">
        <f t="shared" si="2"/>
        <v>170750000</v>
      </c>
      <c r="H9" s="44">
        <f t="shared" si="2"/>
        <v>26578000</v>
      </c>
      <c r="I9" s="45">
        <f t="shared" si="2"/>
        <v>0</v>
      </c>
      <c r="J9" s="44">
        <f t="shared" si="2"/>
        <v>49736000</v>
      </c>
      <c r="K9" s="45">
        <f t="shared" si="2"/>
        <v>27244841</v>
      </c>
      <c r="L9" s="44">
        <f t="shared" si="2"/>
        <v>46613000</v>
      </c>
      <c r="M9" s="45">
        <f t="shared" si="2"/>
        <v>54561800</v>
      </c>
      <c r="N9" s="44">
        <f t="shared" si="2"/>
        <v>26978000</v>
      </c>
      <c r="O9" s="45">
        <f t="shared" si="2"/>
        <v>63189154</v>
      </c>
      <c r="P9" s="44">
        <f t="shared" si="2"/>
        <v>149905000</v>
      </c>
      <c r="Q9" s="45">
        <f t="shared" si="2"/>
        <v>144995795</v>
      </c>
      <c r="R9" s="20">
        <f>IF(($L9       =0),0,((($N9       -$L9       )/$L9       )*100))</f>
        <v>-42.123441958251988</v>
      </c>
      <c r="S9" s="21">
        <f>IF(($M9       =0),0,((($O9       -$M9       )/$M9       )*100))</f>
        <v>15.812077314164855</v>
      </c>
      <c r="T9" s="20">
        <f>IF(($E9       =0),0,(($P9       /$E9       )*100))</f>
        <v>87.792093704245971</v>
      </c>
      <c r="U9" s="22">
        <f>IF(($E9       =0),0,(($Q9       /$E9       )*100))</f>
        <v>84.917010248901903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30000000</v>
      </c>
      <c r="C23" s="46">
        <v>10000000</v>
      </c>
      <c r="D23" s="46"/>
      <c r="E23" s="46">
        <f t="shared" si="4"/>
        <v>40000000</v>
      </c>
      <c r="F23" s="47">
        <v>40000000</v>
      </c>
      <c r="G23" s="48">
        <v>40000000</v>
      </c>
      <c r="H23" s="47">
        <v>6573000</v>
      </c>
      <c r="I23" s="48"/>
      <c r="J23" s="47">
        <v>12072000</v>
      </c>
      <c r="K23" s="48"/>
      <c r="L23" s="47">
        <v>510000</v>
      </c>
      <c r="M23" s="48"/>
      <c r="N23" s="47"/>
      <c r="O23" s="48">
        <v>28254535</v>
      </c>
      <c r="P23" s="47">
        <f t="shared" si="5"/>
        <v>19155000</v>
      </c>
      <c r="Q23" s="48">
        <f t="shared" si="6"/>
        <v>28254535</v>
      </c>
      <c r="R23" s="24">
        <f t="shared" si="7"/>
        <v>-100</v>
      </c>
      <c r="S23" s="25">
        <f t="shared" si="8"/>
        <v>0</v>
      </c>
      <c r="T23" s="24">
        <f t="shared" si="9"/>
        <v>47.887500000000003</v>
      </c>
      <c r="U23" s="26">
        <f t="shared" si="10"/>
        <v>70.636337499999996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>
        <v>134750000</v>
      </c>
      <c r="C25" s="46">
        <v>-4000000</v>
      </c>
      <c r="D25" s="46"/>
      <c r="E25" s="46">
        <f t="shared" si="4"/>
        <v>130750000</v>
      </c>
      <c r="F25" s="47">
        <v>130750000</v>
      </c>
      <c r="G25" s="48">
        <v>130750000</v>
      </c>
      <c r="H25" s="47">
        <v>20005000</v>
      </c>
      <c r="I25" s="48"/>
      <c r="J25" s="47">
        <v>37664000</v>
      </c>
      <c r="K25" s="48">
        <v>27244841</v>
      </c>
      <c r="L25" s="47">
        <v>46103000</v>
      </c>
      <c r="M25" s="48">
        <v>54561800</v>
      </c>
      <c r="N25" s="47">
        <v>26978000</v>
      </c>
      <c r="O25" s="48">
        <v>34934619</v>
      </c>
      <c r="P25" s="47">
        <f t="shared" si="5"/>
        <v>130750000</v>
      </c>
      <c r="Q25" s="48">
        <f t="shared" si="6"/>
        <v>116741260</v>
      </c>
      <c r="R25" s="24">
        <f t="shared" si="7"/>
        <v>-41.483200659393098</v>
      </c>
      <c r="S25" s="25">
        <f t="shared" si="8"/>
        <v>-35.97238544182926</v>
      </c>
      <c r="T25" s="24">
        <f t="shared" si="9"/>
        <v>100</v>
      </c>
      <c r="U25" s="26">
        <f t="shared" si="10"/>
        <v>89.285858508604207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9867000</v>
      </c>
      <c r="C27" s="43">
        <f t="shared" si="11"/>
        <v>0</v>
      </c>
      <c r="D27" s="43">
        <f t="shared" si="11"/>
        <v>0</v>
      </c>
      <c r="E27" s="43">
        <f t="shared" si="11"/>
        <v>9867000</v>
      </c>
      <c r="F27" s="44">
        <f t="shared" si="11"/>
        <v>9867000</v>
      </c>
      <c r="G27" s="45">
        <f t="shared" si="11"/>
        <v>9867000</v>
      </c>
      <c r="H27" s="44">
        <f t="shared" si="11"/>
        <v>1777000</v>
      </c>
      <c r="I27" s="45">
        <f t="shared" si="11"/>
        <v>0</v>
      </c>
      <c r="J27" s="44">
        <f t="shared" si="11"/>
        <v>1656000</v>
      </c>
      <c r="K27" s="45">
        <f t="shared" si="11"/>
        <v>500898</v>
      </c>
      <c r="L27" s="44">
        <f t="shared" si="11"/>
        <v>3000000</v>
      </c>
      <c r="M27" s="45">
        <f t="shared" si="11"/>
        <v>18588964</v>
      </c>
      <c r="N27" s="44">
        <f t="shared" si="11"/>
        <v>2753000</v>
      </c>
      <c r="O27" s="45">
        <f t="shared" si="11"/>
        <v>-11532596</v>
      </c>
      <c r="P27" s="44">
        <f t="shared" si="11"/>
        <v>9186000</v>
      </c>
      <c r="Q27" s="45">
        <f t="shared" si="11"/>
        <v>7557266</v>
      </c>
      <c r="R27" s="20">
        <f t="shared" si="7"/>
        <v>-8.2333333333333325</v>
      </c>
      <c r="S27" s="21">
        <f t="shared" si="8"/>
        <v>-162.0400147098031</v>
      </c>
      <c r="T27" s="20">
        <f t="shared" si="9"/>
        <v>93.0982061416844</v>
      </c>
      <c r="U27" s="22">
        <f t="shared" si="10"/>
        <v>76.591324617411573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848000</v>
      </c>
      <c r="I30" s="48"/>
      <c r="J30" s="47">
        <v>911000</v>
      </c>
      <c r="K30" s="48"/>
      <c r="L30" s="47">
        <v>213000</v>
      </c>
      <c r="M30" s="48"/>
      <c r="N30" s="47">
        <v>477000</v>
      </c>
      <c r="O30" s="48">
        <v>2450000</v>
      </c>
      <c r="P30" s="47">
        <f t="shared" si="5"/>
        <v>2449000</v>
      </c>
      <c r="Q30" s="48">
        <f t="shared" si="6"/>
        <v>2450000</v>
      </c>
      <c r="R30" s="24">
        <f t="shared" si="7"/>
        <v>123.94366197183098</v>
      </c>
      <c r="S30" s="25">
        <f t="shared" si="8"/>
        <v>0</v>
      </c>
      <c r="T30" s="24">
        <f t="shared" si="9"/>
        <v>99.959183673469383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3417000</v>
      </c>
      <c r="C32" s="46"/>
      <c r="D32" s="46"/>
      <c r="E32" s="46">
        <f t="shared" si="4"/>
        <v>3417000</v>
      </c>
      <c r="F32" s="47">
        <v>3417000</v>
      </c>
      <c r="G32" s="48">
        <v>3417000</v>
      </c>
      <c r="H32" s="47">
        <v>929000</v>
      </c>
      <c r="I32" s="48"/>
      <c r="J32" s="47">
        <v>664000</v>
      </c>
      <c r="K32" s="48">
        <v>500898</v>
      </c>
      <c r="L32" s="47">
        <v>765000</v>
      </c>
      <c r="M32" s="48">
        <v>1206588</v>
      </c>
      <c r="N32" s="47">
        <v>1059000</v>
      </c>
      <c r="O32" s="48">
        <v>1709514</v>
      </c>
      <c r="P32" s="47">
        <f t="shared" si="5"/>
        <v>3417000</v>
      </c>
      <c r="Q32" s="48">
        <f t="shared" si="6"/>
        <v>3417000</v>
      </c>
      <c r="R32" s="24">
        <f t="shared" si="7"/>
        <v>38.431372549019613</v>
      </c>
      <c r="S32" s="25">
        <f t="shared" si="8"/>
        <v>41.681667644630977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81000</v>
      </c>
      <c r="K35" s="48"/>
      <c r="L35" s="47">
        <v>2022000</v>
      </c>
      <c r="M35" s="48">
        <v>17382376</v>
      </c>
      <c r="N35" s="47">
        <v>1217000</v>
      </c>
      <c r="O35" s="48">
        <v>-15692110</v>
      </c>
      <c r="P35" s="47">
        <f t="shared" si="5"/>
        <v>3320000</v>
      </c>
      <c r="Q35" s="48">
        <f t="shared" si="6"/>
        <v>1690266</v>
      </c>
      <c r="R35" s="24">
        <f t="shared" si="7"/>
        <v>-39.812067260138477</v>
      </c>
      <c r="S35" s="25">
        <f t="shared" si="8"/>
        <v>-190.27597838178164</v>
      </c>
      <c r="T35" s="24">
        <f t="shared" si="9"/>
        <v>83</v>
      </c>
      <c r="U35" s="26">
        <f t="shared" si="10"/>
        <v>42.25665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6811000</v>
      </c>
      <c r="C42" s="52">
        <f t="shared" si="13"/>
        <v>0</v>
      </c>
      <c r="D42" s="52">
        <f t="shared" si="13"/>
        <v>0</v>
      </c>
      <c r="E42" s="52">
        <f t="shared" si="13"/>
        <v>6811000</v>
      </c>
      <c r="F42" s="53">
        <f t="shared" si="13"/>
        <v>6811000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6811000</v>
      </c>
      <c r="C43" s="43">
        <f t="shared" si="19"/>
        <v>0</v>
      </c>
      <c r="D43" s="43">
        <f t="shared" si="19"/>
        <v>0</v>
      </c>
      <c r="E43" s="43">
        <f t="shared" si="19"/>
        <v>6811000</v>
      </c>
      <c r="F43" s="44">
        <f t="shared" si="19"/>
        <v>6811000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6811000</v>
      </c>
      <c r="C45" s="46"/>
      <c r="D45" s="46"/>
      <c r="E45" s="46">
        <f t="shared" si="21"/>
        <v>6811000</v>
      </c>
      <c r="F45" s="47">
        <v>6811000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181428000</v>
      </c>
      <c r="C58" s="43">
        <f t="shared" si="26"/>
        <v>6000000</v>
      </c>
      <c r="D58" s="43">
        <f t="shared" si="26"/>
        <v>0</v>
      </c>
      <c r="E58" s="43">
        <f t="shared" si="26"/>
        <v>187428000</v>
      </c>
      <c r="F58" s="44">
        <f t="shared" si="26"/>
        <v>187428000</v>
      </c>
      <c r="G58" s="45">
        <f t="shared" si="26"/>
        <v>180617000</v>
      </c>
      <c r="H58" s="44">
        <f t="shared" si="26"/>
        <v>28355000</v>
      </c>
      <c r="I58" s="45">
        <f t="shared" si="26"/>
        <v>0</v>
      </c>
      <c r="J58" s="44">
        <f t="shared" si="26"/>
        <v>51392000</v>
      </c>
      <c r="K58" s="45">
        <f t="shared" si="26"/>
        <v>27745739</v>
      </c>
      <c r="L58" s="44">
        <f t="shared" si="26"/>
        <v>49613000</v>
      </c>
      <c r="M58" s="45">
        <f t="shared" si="26"/>
        <v>73150764</v>
      </c>
      <c r="N58" s="44">
        <f t="shared" si="26"/>
        <v>29731000</v>
      </c>
      <c r="O58" s="45">
        <f t="shared" si="26"/>
        <v>51656558</v>
      </c>
      <c r="P58" s="44">
        <f t="shared" si="26"/>
        <v>159091000</v>
      </c>
      <c r="Q58" s="45">
        <f t="shared" si="26"/>
        <v>152553061</v>
      </c>
      <c r="R58" s="20">
        <f t="shared" si="14"/>
        <v>-40.074174107592768</v>
      </c>
      <c r="S58" s="21">
        <f t="shared" si="15"/>
        <v>-29.383433370566024</v>
      </c>
      <c r="T58" s="20">
        <f t="shared" si="16"/>
        <v>84.881127686364906</v>
      </c>
      <c r="U58" s="22">
        <f t="shared" si="17"/>
        <v>81.392887402095738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181428000</v>
      </c>
      <c r="C62" s="55">
        <f t="shared" si="30"/>
        <v>6000000</v>
      </c>
      <c r="D62" s="55">
        <f t="shared" si="30"/>
        <v>0</v>
      </c>
      <c r="E62" s="55">
        <f t="shared" si="30"/>
        <v>187428000</v>
      </c>
      <c r="F62" s="56">
        <f t="shared" si="30"/>
        <v>187428000</v>
      </c>
      <c r="G62" s="57">
        <f t="shared" si="30"/>
        <v>180617000</v>
      </c>
      <c r="H62" s="56">
        <f t="shared" si="30"/>
        <v>28355000</v>
      </c>
      <c r="I62" s="57">
        <f t="shared" si="30"/>
        <v>0</v>
      </c>
      <c r="J62" s="56">
        <f t="shared" si="30"/>
        <v>51392000</v>
      </c>
      <c r="K62" s="57">
        <f t="shared" si="30"/>
        <v>27745739</v>
      </c>
      <c r="L62" s="56">
        <f t="shared" si="30"/>
        <v>49613000</v>
      </c>
      <c r="M62" s="58">
        <f t="shared" si="30"/>
        <v>73150764</v>
      </c>
      <c r="N62" s="56">
        <f t="shared" si="30"/>
        <v>29731000</v>
      </c>
      <c r="O62" s="57">
        <f t="shared" si="30"/>
        <v>51656558</v>
      </c>
      <c r="P62" s="56">
        <f t="shared" si="30"/>
        <v>159091000</v>
      </c>
      <c r="Q62" s="57">
        <f t="shared" si="30"/>
        <v>152553061</v>
      </c>
      <c r="R62" s="38">
        <f t="shared" si="14"/>
        <v>-40.074174107592768</v>
      </c>
      <c r="S62" s="39">
        <f t="shared" si="15"/>
        <v>-29.383433370566024</v>
      </c>
      <c r="T62" s="38">
        <f t="shared" si="16"/>
        <v>84.881127686364906</v>
      </c>
      <c r="U62" s="39">
        <f t="shared" si="17"/>
        <v>81.392887402095738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53012000</v>
      </c>
      <c r="C8" s="40">
        <f t="shared" si="0"/>
        <v>5500000</v>
      </c>
      <c r="D8" s="40">
        <f t="shared" si="0"/>
        <v>0</v>
      </c>
      <c r="E8" s="40">
        <f t="shared" si="0"/>
        <v>58512000</v>
      </c>
      <c r="F8" s="41">
        <f t="shared" si="0"/>
        <v>58512000</v>
      </c>
      <c r="G8" s="42">
        <f t="shared" si="0"/>
        <v>58512000</v>
      </c>
      <c r="H8" s="41">
        <f t="shared" si="0"/>
        <v>16169000</v>
      </c>
      <c r="I8" s="42">
        <f t="shared" si="0"/>
        <v>16719111</v>
      </c>
      <c r="J8" s="41">
        <f t="shared" si="0"/>
        <v>7284000</v>
      </c>
      <c r="K8" s="42">
        <f t="shared" si="0"/>
        <v>9523056</v>
      </c>
      <c r="L8" s="41">
        <f t="shared" si="0"/>
        <v>7151000</v>
      </c>
      <c r="M8" s="42">
        <f t="shared" si="0"/>
        <v>18296679</v>
      </c>
      <c r="N8" s="41">
        <f t="shared" si="0"/>
        <v>19715000</v>
      </c>
      <c r="O8" s="42">
        <f t="shared" si="0"/>
        <v>13469394</v>
      </c>
      <c r="P8" s="41">
        <f t="shared" si="0"/>
        <v>50319000</v>
      </c>
      <c r="Q8" s="42">
        <f t="shared" si="0"/>
        <v>58008240</v>
      </c>
      <c r="R8" s="16">
        <f>IF(($L8       =0),0,((($N8       -$L8       )/$L8       )*100))</f>
        <v>175.69570689414067</v>
      </c>
      <c r="S8" s="17">
        <f>IF(($M8       =0),0,((($O8       -$M8       )/$M8       )*100))</f>
        <v>-26.383394494705843</v>
      </c>
      <c r="T8" s="16">
        <f>IF(($E8       =0),0,(($P8       /$E8       )*100))</f>
        <v>85.997744052502043</v>
      </c>
      <c r="U8" s="18">
        <f>IF(($E8       =0),0,(($Q8       /$E8       )*100))</f>
        <v>99.139048400328136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47876000</v>
      </c>
      <c r="C9" s="43">
        <f t="shared" si="2"/>
        <v>5500000</v>
      </c>
      <c r="D9" s="43">
        <f t="shared" si="2"/>
        <v>0</v>
      </c>
      <c r="E9" s="43">
        <f t="shared" si="2"/>
        <v>53376000</v>
      </c>
      <c r="F9" s="44">
        <f t="shared" si="2"/>
        <v>53376000</v>
      </c>
      <c r="G9" s="45">
        <f t="shared" si="2"/>
        <v>53376000</v>
      </c>
      <c r="H9" s="44">
        <f t="shared" si="2"/>
        <v>14733000</v>
      </c>
      <c r="I9" s="45">
        <f t="shared" si="2"/>
        <v>14552781</v>
      </c>
      <c r="J9" s="44">
        <f t="shared" si="2"/>
        <v>7158000</v>
      </c>
      <c r="K9" s="45">
        <f t="shared" si="2"/>
        <v>8301509</v>
      </c>
      <c r="L9" s="44">
        <f t="shared" si="2"/>
        <v>5684000</v>
      </c>
      <c r="M9" s="45">
        <f t="shared" si="2"/>
        <v>16829461</v>
      </c>
      <c r="N9" s="44">
        <f t="shared" si="2"/>
        <v>17635000</v>
      </c>
      <c r="O9" s="45">
        <f t="shared" si="2"/>
        <v>13213494</v>
      </c>
      <c r="P9" s="44">
        <f t="shared" si="2"/>
        <v>45210000</v>
      </c>
      <c r="Q9" s="45">
        <f t="shared" si="2"/>
        <v>52897245</v>
      </c>
      <c r="R9" s="20">
        <f>IF(($L9       =0),0,((($N9       -$L9       )/$L9       )*100))</f>
        <v>210.25686136523575</v>
      </c>
      <c r="S9" s="21">
        <f>IF(($M9       =0),0,((($O9       -$M9       )/$M9       )*100))</f>
        <v>-21.485934695115905</v>
      </c>
      <c r="T9" s="20">
        <f>IF(($E9       =0),0,(($P9       /$E9       )*100))</f>
        <v>84.700989208633089</v>
      </c>
      <c r="U9" s="22">
        <f>IF(($E9       =0),0,(($Q9       /$E9       )*100))</f>
        <v>99.10305193345323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42551000</v>
      </c>
      <c r="C10" s="46"/>
      <c r="D10" s="46"/>
      <c r="E10" s="46">
        <f t="shared" ref="E10:E41" si="4">$B10      +$C10      +$D10</f>
        <v>42551000</v>
      </c>
      <c r="F10" s="47">
        <v>42551000</v>
      </c>
      <c r="G10" s="48">
        <v>42551000</v>
      </c>
      <c r="H10" s="47">
        <v>14733000</v>
      </c>
      <c r="I10" s="48">
        <v>14431852</v>
      </c>
      <c r="J10" s="47">
        <v>7158000</v>
      </c>
      <c r="K10" s="48">
        <v>8190601</v>
      </c>
      <c r="L10" s="47">
        <v>3025000</v>
      </c>
      <c r="M10" s="48">
        <v>8060465</v>
      </c>
      <c r="N10" s="47">
        <v>17635000</v>
      </c>
      <c r="O10" s="48">
        <v>11868083</v>
      </c>
      <c r="P10" s="47">
        <f t="shared" ref="P10:P41" si="5">$H10      +$J10      +$L10      +$N10</f>
        <v>42551000</v>
      </c>
      <c r="Q10" s="48">
        <f t="shared" ref="Q10:Q41" si="6">$I10      +$K10      +$M10      +$O10</f>
        <v>42551001</v>
      </c>
      <c r="R10" s="24">
        <f t="shared" ref="R10:R41" si="7">IF(($L10      =0),0,((($N10      -$L10      )/$L10      )*100))</f>
        <v>482.97520661157023</v>
      </c>
      <c r="S10" s="25">
        <f t="shared" ref="S10:S41" si="8">IF(($M10      =0),0,((($O10      -$M10      )/$M10      )*100))</f>
        <v>47.238192833788126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100.00000235012104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5325000</v>
      </c>
      <c r="C13" s="46">
        <v>5500000</v>
      </c>
      <c r="D13" s="46"/>
      <c r="E13" s="46">
        <f t="shared" si="4"/>
        <v>10825000</v>
      </c>
      <c r="F13" s="47">
        <v>10825000</v>
      </c>
      <c r="G13" s="48">
        <v>10825000</v>
      </c>
      <c r="H13" s="47"/>
      <c r="I13" s="48">
        <v>120929</v>
      </c>
      <c r="J13" s="47"/>
      <c r="K13" s="48">
        <v>110908</v>
      </c>
      <c r="L13" s="47">
        <v>2659000</v>
      </c>
      <c r="M13" s="48">
        <v>8768996</v>
      </c>
      <c r="N13" s="47"/>
      <c r="O13" s="48">
        <v>1345411</v>
      </c>
      <c r="P13" s="47">
        <f t="shared" si="5"/>
        <v>2659000</v>
      </c>
      <c r="Q13" s="48">
        <f t="shared" si="6"/>
        <v>10346244</v>
      </c>
      <c r="R13" s="24">
        <f t="shared" si="7"/>
        <v>-100</v>
      </c>
      <c r="S13" s="25">
        <f t="shared" si="8"/>
        <v>-84.657183102831851</v>
      </c>
      <c r="T13" s="24">
        <f t="shared" si="9"/>
        <v>24.5635103926097</v>
      </c>
      <c r="U13" s="26">
        <f t="shared" si="10"/>
        <v>95.577311778290991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5136000</v>
      </c>
      <c r="C27" s="43">
        <f t="shared" si="11"/>
        <v>0</v>
      </c>
      <c r="D27" s="43">
        <f t="shared" si="11"/>
        <v>0</v>
      </c>
      <c r="E27" s="43">
        <f t="shared" si="11"/>
        <v>5136000</v>
      </c>
      <c r="F27" s="44">
        <f t="shared" si="11"/>
        <v>5136000</v>
      </c>
      <c r="G27" s="45">
        <f t="shared" si="11"/>
        <v>5136000</v>
      </c>
      <c r="H27" s="44">
        <f t="shared" si="11"/>
        <v>1436000</v>
      </c>
      <c r="I27" s="45">
        <f t="shared" si="11"/>
        <v>2166330</v>
      </c>
      <c r="J27" s="44">
        <f t="shared" si="11"/>
        <v>126000</v>
      </c>
      <c r="K27" s="45">
        <f t="shared" si="11"/>
        <v>1221547</v>
      </c>
      <c r="L27" s="44">
        <f t="shared" si="11"/>
        <v>1467000</v>
      </c>
      <c r="M27" s="45">
        <f t="shared" si="11"/>
        <v>1467218</v>
      </c>
      <c r="N27" s="44">
        <f t="shared" si="11"/>
        <v>2080000</v>
      </c>
      <c r="O27" s="45">
        <f t="shared" si="11"/>
        <v>255900</v>
      </c>
      <c r="P27" s="44">
        <f t="shared" si="11"/>
        <v>5109000</v>
      </c>
      <c r="Q27" s="45">
        <f t="shared" si="11"/>
        <v>5110995</v>
      </c>
      <c r="R27" s="20">
        <f t="shared" si="7"/>
        <v>41.785957736877982</v>
      </c>
      <c r="S27" s="21">
        <f t="shared" si="8"/>
        <v>-82.558829021999458</v>
      </c>
      <c r="T27" s="20">
        <f t="shared" si="9"/>
        <v>99.474299065420553</v>
      </c>
      <c r="U27" s="22">
        <f t="shared" si="10"/>
        <v>99.513142523364479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1211000</v>
      </c>
      <c r="I30" s="48">
        <v>1211728</v>
      </c>
      <c r="J30" s="47">
        <v>126000</v>
      </c>
      <c r="K30" s="48">
        <v>126151</v>
      </c>
      <c r="L30" s="47">
        <v>150000</v>
      </c>
      <c r="M30" s="48">
        <v>150985</v>
      </c>
      <c r="N30" s="47">
        <v>206000</v>
      </c>
      <c r="O30" s="48">
        <v>206130</v>
      </c>
      <c r="P30" s="47">
        <f t="shared" si="5"/>
        <v>1693000</v>
      </c>
      <c r="Q30" s="48">
        <f t="shared" si="6"/>
        <v>1694994</v>
      </c>
      <c r="R30" s="24">
        <f t="shared" si="7"/>
        <v>37.333333333333336</v>
      </c>
      <c r="S30" s="25">
        <f t="shared" si="8"/>
        <v>36.523495711494519</v>
      </c>
      <c r="T30" s="24">
        <f t="shared" si="9"/>
        <v>98.430232558139537</v>
      </c>
      <c r="U30" s="26">
        <f t="shared" si="10"/>
        <v>98.546162790697679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3416000</v>
      </c>
      <c r="C32" s="46"/>
      <c r="D32" s="46"/>
      <c r="E32" s="46">
        <f t="shared" si="4"/>
        <v>3416000</v>
      </c>
      <c r="F32" s="47">
        <v>3416000</v>
      </c>
      <c r="G32" s="48">
        <v>3416000</v>
      </c>
      <c r="H32" s="47">
        <v>225000</v>
      </c>
      <c r="I32" s="48">
        <v>954602</v>
      </c>
      <c r="J32" s="47"/>
      <c r="K32" s="48">
        <v>1095396</v>
      </c>
      <c r="L32" s="47">
        <v>1317000</v>
      </c>
      <c r="M32" s="48">
        <v>1316233</v>
      </c>
      <c r="N32" s="47">
        <v>1874000</v>
      </c>
      <c r="O32" s="48">
        <v>49770</v>
      </c>
      <c r="P32" s="47">
        <f t="shared" si="5"/>
        <v>3416000</v>
      </c>
      <c r="Q32" s="48">
        <f t="shared" si="6"/>
        <v>3416001</v>
      </c>
      <c r="R32" s="24">
        <f t="shared" si="7"/>
        <v>42.293090356871673</v>
      </c>
      <c r="S32" s="25">
        <f t="shared" si="8"/>
        <v>-96.218754582205435</v>
      </c>
      <c r="T32" s="24">
        <f t="shared" si="9"/>
        <v>100</v>
      </c>
      <c r="U32" s="26">
        <f t="shared" si="10"/>
        <v>100.00002927400469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12439000</v>
      </c>
      <c r="C42" s="52">
        <f t="shared" si="13"/>
        <v>0</v>
      </c>
      <c r="D42" s="52">
        <f t="shared" si="13"/>
        <v>0</v>
      </c>
      <c r="E42" s="52">
        <f t="shared" si="13"/>
        <v>12439000</v>
      </c>
      <c r="F42" s="53">
        <f t="shared" si="13"/>
        <v>12439000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12439000</v>
      </c>
      <c r="C43" s="43">
        <f t="shared" si="19"/>
        <v>0</v>
      </c>
      <c r="D43" s="43">
        <f t="shared" si="19"/>
        <v>0</v>
      </c>
      <c r="E43" s="43">
        <f t="shared" si="19"/>
        <v>12439000</v>
      </c>
      <c r="F43" s="44">
        <f t="shared" si="19"/>
        <v>12439000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12439000</v>
      </c>
      <c r="C45" s="46"/>
      <c r="D45" s="46"/>
      <c r="E45" s="46">
        <f t="shared" si="21"/>
        <v>12439000</v>
      </c>
      <c r="F45" s="47">
        <v>12439000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65451000</v>
      </c>
      <c r="C58" s="43">
        <f t="shared" si="26"/>
        <v>5500000</v>
      </c>
      <c r="D58" s="43">
        <f t="shared" si="26"/>
        <v>0</v>
      </c>
      <c r="E58" s="43">
        <f t="shared" si="26"/>
        <v>70951000</v>
      </c>
      <c r="F58" s="44">
        <f t="shared" si="26"/>
        <v>70951000</v>
      </c>
      <c r="G58" s="45">
        <f t="shared" si="26"/>
        <v>58512000</v>
      </c>
      <c r="H58" s="44">
        <f t="shared" si="26"/>
        <v>16169000</v>
      </c>
      <c r="I58" s="45">
        <f t="shared" si="26"/>
        <v>16719111</v>
      </c>
      <c r="J58" s="44">
        <f t="shared" si="26"/>
        <v>7284000</v>
      </c>
      <c r="K58" s="45">
        <f t="shared" si="26"/>
        <v>9523056</v>
      </c>
      <c r="L58" s="44">
        <f t="shared" si="26"/>
        <v>7151000</v>
      </c>
      <c r="M58" s="45">
        <f t="shared" si="26"/>
        <v>18296679</v>
      </c>
      <c r="N58" s="44">
        <f t="shared" si="26"/>
        <v>19715000</v>
      </c>
      <c r="O58" s="45">
        <f t="shared" si="26"/>
        <v>13469394</v>
      </c>
      <c r="P58" s="44">
        <f t="shared" si="26"/>
        <v>50319000</v>
      </c>
      <c r="Q58" s="45">
        <f t="shared" si="26"/>
        <v>58008240</v>
      </c>
      <c r="R58" s="20">
        <f t="shared" si="14"/>
        <v>175.69570689414067</v>
      </c>
      <c r="S58" s="21">
        <f t="shared" si="15"/>
        <v>-26.383394494705843</v>
      </c>
      <c r="T58" s="20">
        <f t="shared" si="16"/>
        <v>70.920776310411412</v>
      </c>
      <c r="U58" s="22">
        <f t="shared" si="17"/>
        <v>81.758171132189815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65451000</v>
      </c>
      <c r="C62" s="55">
        <f t="shared" si="30"/>
        <v>5500000</v>
      </c>
      <c r="D62" s="55">
        <f t="shared" si="30"/>
        <v>0</v>
      </c>
      <c r="E62" s="55">
        <f t="shared" si="30"/>
        <v>70951000</v>
      </c>
      <c r="F62" s="56">
        <f t="shared" si="30"/>
        <v>70951000</v>
      </c>
      <c r="G62" s="57">
        <f t="shared" si="30"/>
        <v>58512000</v>
      </c>
      <c r="H62" s="56">
        <f t="shared" si="30"/>
        <v>16169000</v>
      </c>
      <c r="I62" s="57">
        <f t="shared" si="30"/>
        <v>16719111</v>
      </c>
      <c r="J62" s="56">
        <f t="shared" si="30"/>
        <v>7284000</v>
      </c>
      <c r="K62" s="57">
        <f t="shared" si="30"/>
        <v>9523056</v>
      </c>
      <c r="L62" s="56">
        <f t="shared" si="30"/>
        <v>7151000</v>
      </c>
      <c r="M62" s="58">
        <f t="shared" si="30"/>
        <v>18296679</v>
      </c>
      <c r="N62" s="56">
        <f t="shared" si="30"/>
        <v>19715000</v>
      </c>
      <c r="O62" s="57">
        <f t="shared" si="30"/>
        <v>13469394</v>
      </c>
      <c r="P62" s="56">
        <f t="shared" si="30"/>
        <v>50319000</v>
      </c>
      <c r="Q62" s="57">
        <f t="shared" si="30"/>
        <v>58008240</v>
      </c>
      <c r="R62" s="38">
        <f t="shared" si="14"/>
        <v>175.69570689414067</v>
      </c>
      <c r="S62" s="39">
        <f t="shared" si="15"/>
        <v>-26.383394494705843</v>
      </c>
      <c r="T62" s="38">
        <f t="shared" si="16"/>
        <v>70.920776310411412</v>
      </c>
      <c r="U62" s="39">
        <f t="shared" si="17"/>
        <v>81.758171132189815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44178000</v>
      </c>
      <c r="C8" s="40">
        <f t="shared" si="0"/>
        <v>10000000</v>
      </c>
      <c r="D8" s="40">
        <f t="shared" si="0"/>
        <v>0</v>
      </c>
      <c r="E8" s="40">
        <f t="shared" si="0"/>
        <v>54178000</v>
      </c>
      <c r="F8" s="41">
        <f t="shared" si="0"/>
        <v>54178000</v>
      </c>
      <c r="G8" s="42">
        <f t="shared" si="0"/>
        <v>54178000</v>
      </c>
      <c r="H8" s="41">
        <f t="shared" si="0"/>
        <v>30380000</v>
      </c>
      <c r="I8" s="42">
        <f t="shared" si="0"/>
        <v>7589432</v>
      </c>
      <c r="J8" s="41">
        <f t="shared" si="0"/>
        <v>6085000</v>
      </c>
      <c r="K8" s="42">
        <f t="shared" si="0"/>
        <v>12516322</v>
      </c>
      <c r="L8" s="41">
        <f t="shared" si="0"/>
        <v>3104000</v>
      </c>
      <c r="M8" s="42">
        <f t="shared" si="0"/>
        <v>4110589</v>
      </c>
      <c r="N8" s="41">
        <f t="shared" si="0"/>
        <v>12169000</v>
      </c>
      <c r="O8" s="42">
        <f t="shared" si="0"/>
        <v>24268911</v>
      </c>
      <c r="P8" s="41">
        <f t="shared" si="0"/>
        <v>51738000</v>
      </c>
      <c r="Q8" s="42">
        <f t="shared" si="0"/>
        <v>48485254</v>
      </c>
      <c r="R8" s="16">
        <f>IF(($L8       =0),0,((($N8       -$L8       )/$L8       )*100))</f>
        <v>292.04252577319585</v>
      </c>
      <c r="S8" s="17">
        <f>IF(($M8       =0),0,((($O8       -$M8       )/$M8       )*100))</f>
        <v>490.3998429422158</v>
      </c>
      <c r="T8" s="16">
        <f>IF(($E8       =0),0,(($P8       /$E8       )*100))</f>
        <v>95.496326922367018</v>
      </c>
      <c r="U8" s="18">
        <f>IF(($E8       =0),0,(($Q8       /$E8       )*100))</f>
        <v>89.492513566392262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39637000</v>
      </c>
      <c r="C9" s="43">
        <f t="shared" si="2"/>
        <v>10000000</v>
      </c>
      <c r="D9" s="43">
        <f t="shared" si="2"/>
        <v>0</v>
      </c>
      <c r="E9" s="43">
        <f t="shared" si="2"/>
        <v>49637000</v>
      </c>
      <c r="F9" s="44">
        <f t="shared" si="2"/>
        <v>49637000</v>
      </c>
      <c r="G9" s="45">
        <f t="shared" si="2"/>
        <v>49637000</v>
      </c>
      <c r="H9" s="44">
        <f t="shared" si="2"/>
        <v>28657000</v>
      </c>
      <c r="I9" s="45">
        <f t="shared" si="2"/>
        <v>6020085</v>
      </c>
      <c r="J9" s="44">
        <f t="shared" si="2"/>
        <v>4724000</v>
      </c>
      <c r="K9" s="45">
        <f t="shared" si="2"/>
        <v>11364148</v>
      </c>
      <c r="L9" s="44">
        <f t="shared" si="2"/>
        <v>2573000</v>
      </c>
      <c r="M9" s="45">
        <f t="shared" si="2"/>
        <v>3216177</v>
      </c>
      <c r="N9" s="44">
        <f t="shared" si="2"/>
        <v>11245000</v>
      </c>
      <c r="O9" s="45">
        <f t="shared" si="2"/>
        <v>23343843</v>
      </c>
      <c r="P9" s="44">
        <f t="shared" si="2"/>
        <v>47199000</v>
      </c>
      <c r="Q9" s="45">
        <f t="shared" si="2"/>
        <v>43944253</v>
      </c>
      <c r="R9" s="20">
        <f>IF(($L9       =0),0,((($N9       -$L9       )/$L9       )*100))</f>
        <v>337.03847648659149</v>
      </c>
      <c r="S9" s="21">
        <f>IF(($M9       =0),0,((($O9       -$M9       )/$M9       )*100))</f>
        <v>625.82581742236198</v>
      </c>
      <c r="T9" s="20">
        <f>IF(($E9       =0),0,(($P9       /$E9       )*100))</f>
        <v>95.088341358260976</v>
      </c>
      <c r="U9" s="22">
        <f>IF(($E9       =0),0,(($Q9       /$E9       )*100))</f>
        <v>88.531242822894214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18832000</v>
      </c>
      <c r="C10" s="46">
        <v>10000000</v>
      </c>
      <c r="D10" s="46"/>
      <c r="E10" s="46">
        <f t="shared" ref="E10:E41" si="4">$B10      +$C10      +$D10</f>
        <v>28832000</v>
      </c>
      <c r="F10" s="47">
        <v>28832000</v>
      </c>
      <c r="G10" s="48">
        <v>28832000</v>
      </c>
      <c r="H10" s="47">
        <v>11784000</v>
      </c>
      <c r="I10" s="48">
        <v>4362243</v>
      </c>
      <c r="J10" s="47">
        <v>4724000</v>
      </c>
      <c r="K10" s="48">
        <v>5746975</v>
      </c>
      <c r="L10" s="47">
        <v>2573000</v>
      </c>
      <c r="M10" s="48">
        <v>2451469</v>
      </c>
      <c r="N10" s="47">
        <v>9750000</v>
      </c>
      <c r="O10" s="48">
        <v>10578565</v>
      </c>
      <c r="P10" s="47">
        <f t="shared" ref="P10:P41" si="5">$H10      +$J10      +$L10      +$N10</f>
        <v>28831000</v>
      </c>
      <c r="Q10" s="48">
        <f t="shared" ref="Q10:Q41" si="6">$I10      +$K10      +$M10      +$O10</f>
        <v>23139252</v>
      </c>
      <c r="R10" s="24">
        <f t="shared" ref="R10:R41" si="7">IF(($L10      =0),0,((($N10      -$L10      )/$L10      )*100))</f>
        <v>278.93509521958799</v>
      </c>
      <c r="S10" s="25">
        <f t="shared" ref="S10:S41" si="8">IF(($M10      =0),0,((($O10      -$M10      )/$M10      )*100))</f>
        <v>331.51942773904136</v>
      </c>
      <c r="T10" s="24">
        <f t="shared" ref="T10:T41" si="9">IF(($E10      =0),0,(($P10      /$E10      )*100))</f>
        <v>99.99653163152054</v>
      </c>
      <c r="U10" s="26">
        <f t="shared" ref="U10:U41" si="10">IF(($E10      =0),0,(($Q10      /$E10      )*100))</f>
        <v>80.255452275249723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20805000</v>
      </c>
      <c r="C13" s="46"/>
      <c r="D13" s="46"/>
      <c r="E13" s="46">
        <f t="shared" si="4"/>
        <v>20805000</v>
      </c>
      <c r="F13" s="47">
        <v>20805000</v>
      </c>
      <c r="G13" s="48">
        <v>20805000</v>
      </c>
      <c r="H13" s="47">
        <v>16873000</v>
      </c>
      <c r="I13" s="48">
        <v>1657842</v>
      </c>
      <c r="J13" s="47"/>
      <c r="K13" s="48">
        <v>5617173</v>
      </c>
      <c r="L13" s="47"/>
      <c r="M13" s="48">
        <v>764708</v>
      </c>
      <c r="N13" s="47">
        <v>1495000</v>
      </c>
      <c r="O13" s="48">
        <v>12765278</v>
      </c>
      <c r="P13" s="47">
        <f t="shared" si="5"/>
        <v>18368000</v>
      </c>
      <c r="Q13" s="48">
        <f t="shared" si="6"/>
        <v>20805001</v>
      </c>
      <c r="R13" s="24">
        <f t="shared" si="7"/>
        <v>0</v>
      </c>
      <c r="S13" s="25">
        <f t="shared" si="8"/>
        <v>1569.3009619357977</v>
      </c>
      <c r="T13" s="24">
        <f t="shared" si="9"/>
        <v>88.286469598654165</v>
      </c>
      <c r="U13" s="26">
        <f t="shared" si="10"/>
        <v>100.00000480653688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4541000</v>
      </c>
      <c r="C27" s="43">
        <f t="shared" si="11"/>
        <v>0</v>
      </c>
      <c r="D27" s="43">
        <f t="shared" si="11"/>
        <v>0</v>
      </c>
      <c r="E27" s="43">
        <f t="shared" si="11"/>
        <v>4541000</v>
      </c>
      <c r="F27" s="44">
        <f t="shared" si="11"/>
        <v>4541000</v>
      </c>
      <c r="G27" s="45">
        <f t="shared" si="11"/>
        <v>4541000</v>
      </c>
      <c r="H27" s="44">
        <f t="shared" si="11"/>
        <v>1723000</v>
      </c>
      <c r="I27" s="45">
        <f t="shared" si="11"/>
        <v>1569347</v>
      </c>
      <c r="J27" s="44">
        <f t="shared" si="11"/>
        <v>1361000</v>
      </c>
      <c r="K27" s="45">
        <f t="shared" si="11"/>
        <v>1152174</v>
      </c>
      <c r="L27" s="44">
        <f t="shared" si="11"/>
        <v>531000</v>
      </c>
      <c r="M27" s="45">
        <f t="shared" si="11"/>
        <v>894412</v>
      </c>
      <c r="N27" s="44">
        <f t="shared" si="11"/>
        <v>924000</v>
      </c>
      <c r="O27" s="45">
        <f t="shared" si="11"/>
        <v>925068</v>
      </c>
      <c r="P27" s="44">
        <f t="shared" si="11"/>
        <v>4539000</v>
      </c>
      <c r="Q27" s="45">
        <f t="shared" si="11"/>
        <v>4541001</v>
      </c>
      <c r="R27" s="20">
        <f t="shared" si="7"/>
        <v>74.011299435028249</v>
      </c>
      <c r="S27" s="21">
        <f t="shared" si="8"/>
        <v>3.4275032088120465</v>
      </c>
      <c r="T27" s="20">
        <f t="shared" si="9"/>
        <v>99.955956837700938</v>
      </c>
      <c r="U27" s="22">
        <f t="shared" si="10"/>
        <v>100.00002202158116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714000</v>
      </c>
      <c r="I30" s="48">
        <v>714547</v>
      </c>
      <c r="J30" s="47">
        <v>479000</v>
      </c>
      <c r="K30" s="48">
        <v>479124</v>
      </c>
      <c r="L30" s="47">
        <v>531000</v>
      </c>
      <c r="M30" s="48">
        <v>531261</v>
      </c>
      <c r="N30" s="47">
        <v>924000</v>
      </c>
      <c r="O30" s="48">
        <v>925068</v>
      </c>
      <c r="P30" s="47">
        <f t="shared" si="5"/>
        <v>2648000</v>
      </c>
      <c r="Q30" s="48">
        <f t="shared" si="6"/>
        <v>2650000</v>
      </c>
      <c r="R30" s="24">
        <f t="shared" si="7"/>
        <v>74.011299435028249</v>
      </c>
      <c r="S30" s="25">
        <f t="shared" si="8"/>
        <v>74.126841608926682</v>
      </c>
      <c r="T30" s="24">
        <f t="shared" si="9"/>
        <v>99.924528301886795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1891000</v>
      </c>
      <c r="C32" s="46"/>
      <c r="D32" s="46"/>
      <c r="E32" s="46">
        <f t="shared" si="4"/>
        <v>1891000</v>
      </c>
      <c r="F32" s="47">
        <v>1891000</v>
      </c>
      <c r="G32" s="48">
        <v>1891000</v>
      </c>
      <c r="H32" s="47">
        <v>1009000</v>
      </c>
      <c r="I32" s="48">
        <v>854800</v>
      </c>
      <c r="J32" s="47">
        <v>882000</v>
      </c>
      <c r="K32" s="48">
        <v>673050</v>
      </c>
      <c r="L32" s="47"/>
      <c r="M32" s="48">
        <v>363151</v>
      </c>
      <c r="N32" s="47"/>
      <c r="O32" s="48"/>
      <c r="P32" s="47">
        <f t="shared" si="5"/>
        <v>1891000</v>
      </c>
      <c r="Q32" s="48">
        <f t="shared" si="6"/>
        <v>1891001</v>
      </c>
      <c r="R32" s="24">
        <f t="shared" si="7"/>
        <v>0</v>
      </c>
      <c r="S32" s="25">
        <f t="shared" si="8"/>
        <v>-100</v>
      </c>
      <c r="T32" s="24">
        <f t="shared" si="9"/>
        <v>100</v>
      </c>
      <c r="U32" s="26">
        <f t="shared" si="10"/>
        <v>100.00005288207299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5925000</v>
      </c>
      <c r="C42" s="52">
        <f t="shared" si="13"/>
        <v>0</v>
      </c>
      <c r="D42" s="52">
        <f t="shared" si="13"/>
        <v>0</v>
      </c>
      <c r="E42" s="52">
        <f t="shared" si="13"/>
        <v>5925000</v>
      </c>
      <c r="F42" s="53">
        <f t="shared" si="13"/>
        <v>5925000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5925000</v>
      </c>
      <c r="C43" s="43">
        <f t="shared" si="19"/>
        <v>0</v>
      </c>
      <c r="D43" s="43">
        <f t="shared" si="19"/>
        <v>0</v>
      </c>
      <c r="E43" s="43">
        <f t="shared" si="19"/>
        <v>5925000</v>
      </c>
      <c r="F43" s="44">
        <f t="shared" si="19"/>
        <v>5925000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5925000</v>
      </c>
      <c r="C45" s="46"/>
      <c r="D45" s="46"/>
      <c r="E45" s="46">
        <f t="shared" si="21"/>
        <v>5925000</v>
      </c>
      <c r="F45" s="47">
        <v>5925000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50103000</v>
      </c>
      <c r="C58" s="43">
        <f t="shared" si="26"/>
        <v>10000000</v>
      </c>
      <c r="D58" s="43">
        <f t="shared" si="26"/>
        <v>0</v>
      </c>
      <c r="E58" s="43">
        <f t="shared" si="26"/>
        <v>60103000</v>
      </c>
      <c r="F58" s="44">
        <f t="shared" si="26"/>
        <v>60103000</v>
      </c>
      <c r="G58" s="45">
        <f t="shared" si="26"/>
        <v>54178000</v>
      </c>
      <c r="H58" s="44">
        <f t="shared" si="26"/>
        <v>30380000</v>
      </c>
      <c r="I58" s="45">
        <f t="shared" si="26"/>
        <v>7589432</v>
      </c>
      <c r="J58" s="44">
        <f t="shared" si="26"/>
        <v>6085000</v>
      </c>
      <c r="K58" s="45">
        <f t="shared" si="26"/>
        <v>12516322</v>
      </c>
      <c r="L58" s="44">
        <f t="shared" si="26"/>
        <v>3104000</v>
      </c>
      <c r="M58" s="45">
        <f t="shared" si="26"/>
        <v>4110589</v>
      </c>
      <c r="N58" s="44">
        <f t="shared" si="26"/>
        <v>12169000</v>
      </c>
      <c r="O58" s="45">
        <f t="shared" si="26"/>
        <v>24268911</v>
      </c>
      <c r="P58" s="44">
        <f t="shared" si="26"/>
        <v>51738000</v>
      </c>
      <c r="Q58" s="45">
        <f t="shared" si="26"/>
        <v>48485254</v>
      </c>
      <c r="R58" s="20">
        <f t="shared" si="14"/>
        <v>292.04252577319585</v>
      </c>
      <c r="S58" s="21">
        <f t="shared" si="15"/>
        <v>490.3998429422158</v>
      </c>
      <c r="T58" s="20">
        <f t="shared" si="16"/>
        <v>86.08222551286957</v>
      </c>
      <c r="U58" s="22">
        <f t="shared" si="17"/>
        <v>80.670272698534191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50103000</v>
      </c>
      <c r="C62" s="55">
        <f t="shared" si="30"/>
        <v>10000000</v>
      </c>
      <c r="D62" s="55">
        <f t="shared" si="30"/>
        <v>0</v>
      </c>
      <c r="E62" s="55">
        <f t="shared" si="30"/>
        <v>60103000</v>
      </c>
      <c r="F62" s="56">
        <f t="shared" si="30"/>
        <v>60103000</v>
      </c>
      <c r="G62" s="57">
        <f t="shared" si="30"/>
        <v>54178000</v>
      </c>
      <c r="H62" s="56">
        <f t="shared" si="30"/>
        <v>30380000</v>
      </c>
      <c r="I62" s="57">
        <f t="shared" si="30"/>
        <v>7589432</v>
      </c>
      <c r="J62" s="56">
        <f t="shared" si="30"/>
        <v>6085000</v>
      </c>
      <c r="K62" s="57">
        <f t="shared" si="30"/>
        <v>12516322</v>
      </c>
      <c r="L62" s="56">
        <f t="shared" si="30"/>
        <v>3104000</v>
      </c>
      <c r="M62" s="58">
        <f t="shared" si="30"/>
        <v>4110589</v>
      </c>
      <c r="N62" s="56">
        <f t="shared" si="30"/>
        <v>12169000</v>
      </c>
      <c r="O62" s="57">
        <f t="shared" si="30"/>
        <v>24268911</v>
      </c>
      <c r="P62" s="56">
        <f t="shared" si="30"/>
        <v>51738000</v>
      </c>
      <c r="Q62" s="57">
        <f t="shared" si="30"/>
        <v>48485254</v>
      </c>
      <c r="R62" s="38">
        <f t="shared" si="14"/>
        <v>292.04252577319585</v>
      </c>
      <c r="S62" s="39">
        <f t="shared" si="15"/>
        <v>490.3998429422158</v>
      </c>
      <c r="T62" s="38">
        <f t="shared" si="16"/>
        <v>86.08222551286957</v>
      </c>
      <c r="U62" s="39">
        <f t="shared" si="17"/>
        <v>80.670272698534191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7436000</v>
      </c>
      <c r="C8" s="40">
        <f t="shared" si="0"/>
        <v>0</v>
      </c>
      <c r="D8" s="40">
        <f t="shared" si="0"/>
        <v>0</v>
      </c>
      <c r="E8" s="40">
        <f t="shared" si="0"/>
        <v>7436000</v>
      </c>
      <c r="F8" s="41">
        <f t="shared" si="0"/>
        <v>7436000</v>
      </c>
      <c r="G8" s="42">
        <f t="shared" si="0"/>
        <v>7436000</v>
      </c>
      <c r="H8" s="41">
        <f t="shared" si="0"/>
        <v>574000</v>
      </c>
      <c r="I8" s="42">
        <f t="shared" si="0"/>
        <v>0</v>
      </c>
      <c r="J8" s="41">
        <f t="shared" si="0"/>
        <v>3171000</v>
      </c>
      <c r="K8" s="42">
        <f t="shared" si="0"/>
        <v>0</v>
      </c>
      <c r="L8" s="41">
        <f t="shared" si="0"/>
        <v>736000</v>
      </c>
      <c r="M8" s="42">
        <f t="shared" si="0"/>
        <v>0</v>
      </c>
      <c r="N8" s="41">
        <f t="shared" si="0"/>
        <v>1033000</v>
      </c>
      <c r="O8" s="42">
        <f t="shared" si="0"/>
        <v>3826401</v>
      </c>
      <c r="P8" s="41">
        <f t="shared" si="0"/>
        <v>5514000</v>
      </c>
      <c r="Q8" s="42">
        <f t="shared" si="0"/>
        <v>3826401</v>
      </c>
      <c r="R8" s="16">
        <f>IF(($L8       =0),0,((($N8       -$L8       )/$L8       )*100))</f>
        <v>40.353260869565219</v>
      </c>
      <c r="S8" s="17">
        <f>IF(($M8       =0),0,((($O8       -$M8       )/$M8       )*100))</f>
        <v>0</v>
      </c>
      <c r="T8" s="16">
        <f>IF(($E8       =0),0,(($P8       /$E8       )*100))</f>
        <v>74.152770306616461</v>
      </c>
      <c r="U8" s="18">
        <f>IF(($E8       =0),0,(($Q8       /$E8       )*100))</f>
        <v>51.457786444324903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2236000</v>
      </c>
      <c r="C9" s="43">
        <f t="shared" si="2"/>
        <v>0</v>
      </c>
      <c r="D9" s="43">
        <f t="shared" si="2"/>
        <v>0</v>
      </c>
      <c r="E9" s="43">
        <f t="shared" si="2"/>
        <v>2236000</v>
      </c>
      <c r="F9" s="44">
        <f t="shared" si="2"/>
        <v>2236000</v>
      </c>
      <c r="G9" s="45">
        <f t="shared" si="2"/>
        <v>2236000</v>
      </c>
      <c r="H9" s="44">
        <f t="shared" si="2"/>
        <v>280000</v>
      </c>
      <c r="I9" s="45">
        <f t="shared" si="2"/>
        <v>0</v>
      </c>
      <c r="J9" s="44">
        <f t="shared" si="2"/>
        <v>342000</v>
      </c>
      <c r="K9" s="45">
        <f t="shared" si="2"/>
        <v>0</v>
      </c>
      <c r="L9" s="44">
        <f t="shared" si="2"/>
        <v>630000</v>
      </c>
      <c r="M9" s="45">
        <f t="shared" si="2"/>
        <v>0</v>
      </c>
      <c r="N9" s="44">
        <f t="shared" si="2"/>
        <v>548000</v>
      </c>
      <c r="O9" s="45">
        <f t="shared" si="2"/>
        <v>0</v>
      </c>
      <c r="P9" s="44">
        <f t="shared" si="2"/>
        <v>1800000</v>
      </c>
      <c r="Q9" s="45">
        <f t="shared" si="2"/>
        <v>0</v>
      </c>
      <c r="R9" s="20">
        <f>IF(($L9       =0),0,((($N9       -$L9       )/$L9       )*100))</f>
        <v>-13.015873015873018</v>
      </c>
      <c r="S9" s="21">
        <f>IF(($M9       =0),0,((($O9       -$M9       )/$M9       )*100))</f>
        <v>0</v>
      </c>
      <c r="T9" s="20">
        <f>IF(($E9       =0),0,(($P9       /$E9       )*100))</f>
        <v>80.500894454382831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2236000</v>
      </c>
      <c r="C16" s="46"/>
      <c r="D16" s="46"/>
      <c r="E16" s="46">
        <f t="shared" si="4"/>
        <v>2236000</v>
      </c>
      <c r="F16" s="47">
        <v>2236000</v>
      </c>
      <c r="G16" s="48">
        <v>2236000</v>
      </c>
      <c r="H16" s="47">
        <v>280000</v>
      </c>
      <c r="I16" s="48"/>
      <c r="J16" s="47">
        <v>342000</v>
      </c>
      <c r="K16" s="48"/>
      <c r="L16" s="47">
        <v>630000</v>
      </c>
      <c r="M16" s="48"/>
      <c r="N16" s="47">
        <v>548000</v>
      </c>
      <c r="O16" s="48"/>
      <c r="P16" s="47">
        <f t="shared" si="5"/>
        <v>1800000</v>
      </c>
      <c r="Q16" s="48">
        <f t="shared" si="6"/>
        <v>0</v>
      </c>
      <c r="R16" s="24">
        <f t="shared" si="7"/>
        <v>-13.015873015873018</v>
      </c>
      <c r="S16" s="25">
        <f t="shared" si="8"/>
        <v>0</v>
      </c>
      <c r="T16" s="24">
        <f t="shared" si="9"/>
        <v>80.500894454382831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5200000</v>
      </c>
      <c r="C27" s="43">
        <f t="shared" si="11"/>
        <v>0</v>
      </c>
      <c r="D27" s="43">
        <f t="shared" si="11"/>
        <v>0</v>
      </c>
      <c r="E27" s="43">
        <f t="shared" si="11"/>
        <v>5200000</v>
      </c>
      <c r="F27" s="44">
        <f t="shared" si="11"/>
        <v>5200000</v>
      </c>
      <c r="G27" s="45">
        <f t="shared" si="11"/>
        <v>5200000</v>
      </c>
      <c r="H27" s="44">
        <f t="shared" si="11"/>
        <v>294000</v>
      </c>
      <c r="I27" s="45">
        <f t="shared" si="11"/>
        <v>0</v>
      </c>
      <c r="J27" s="44">
        <f t="shared" si="11"/>
        <v>2829000</v>
      </c>
      <c r="K27" s="45">
        <f t="shared" si="11"/>
        <v>0</v>
      </c>
      <c r="L27" s="44">
        <f t="shared" si="11"/>
        <v>106000</v>
      </c>
      <c r="M27" s="45">
        <f t="shared" si="11"/>
        <v>0</v>
      </c>
      <c r="N27" s="44">
        <f t="shared" si="11"/>
        <v>485000</v>
      </c>
      <c r="O27" s="45">
        <f t="shared" si="11"/>
        <v>3826401</v>
      </c>
      <c r="P27" s="44">
        <f t="shared" si="11"/>
        <v>3714000</v>
      </c>
      <c r="Q27" s="45">
        <f t="shared" si="11"/>
        <v>3826401</v>
      </c>
      <c r="R27" s="20">
        <f t="shared" si="7"/>
        <v>357.54716981132077</v>
      </c>
      <c r="S27" s="21">
        <f t="shared" si="8"/>
        <v>0</v>
      </c>
      <c r="T27" s="20">
        <f t="shared" si="9"/>
        <v>71.42307692307692</v>
      </c>
      <c r="U27" s="22">
        <f t="shared" si="10"/>
        <v>73.584634615384616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294000</v>
      </c>
      <c r="I30" s="48"/>
      <c r="J30" s="47">
        <v>72000</v>
      </c>
      <c r="K30" s="48"/>
      <c r="L30" s="47">
        <v>106000</v>
      </c>
      <c r="M30" s="48"/>
      <c r="N30" s="47">
        <v>485000</v>
      </c>
      <c r="O30" s="48">
        <v>3826401</v>
      </c>
      <c r="P30" s="47">
        <f t="shared" si="5"/>
        <v>957000</v>
      </c>
      <c r="Q30" s="48">
        <f t="shared" si="6"/>
        <v>3826401</v>
      </c>
      <c r="R30" s="24">
        <f t="shared" si="7"/>
        <v>357.54716981132077</v>
      </c>
      <c r="S30" s="25">
        <f t="shared" si="8"/>
        <v>0</v>
      </c>
      <c r="T30" s="24">
        <f t="shared" si="9"/>
        <v>79.75</v>
      </c>
      <c r="U30" s="26">
        <f t="shared" si="10"/>
        <v>318.86675000000002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2757000</v>
      </c>
      <c r="K35" s="48"/>
      <c r="L35" s="47"/>
      <c r="M35" s="48"/>
      <c r="N35" s="47"/>
      <c r="O35" s="48"/>
      <c r="P35" s="47">
        <f t="shared" si="5"/>
        <v>2757000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68.924999999999997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3290000</v>
      </c>
      <c r="C42" s="52">
        <f t="shared" si="13"/>
        <v>0</v>
      </c>
      <c r="D42" s="52">
        <f t="shared" si="13"/>
        <v>0</v>
      </c>
      <c r="E42" s="52">
        <f t="shared" si="13"/>
        <v>3290000</v>
      </c>
      <c r="F42" s="53">
        <f t="shared" si="13"/>
        <v>3290000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3290000</v>
      </c>
      <c r="C53" s="43">
        <f t="shared" si="24"/>
        <v>0</v>
      </c>
      <c r="D53" s="43">
        <f t="shared" si="24"/>
        <v>0</v>
      </c>
      <c r="E53" s="43">
        <f t="shared" si="24"/>
        <v>3290000</v>
      </c>
      <c r="F53" s="44">
        <f t="shared" si="24"/>
        <v>3290000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3290000</v>
      </c>
      <c r="C56" s="46"/>
      <c r="D56" s="46"/>
      <c r="E56" s="46">
        <f t="shared" si="21"/>
        <v>3290000</v>
      </c>
      <c r="F56" s="47">
        <v>3290000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10726000</v>
      </c>
      <c r="C58" s="43">
        <f t="shared" si="26"/>
        <v>0</v>
      </c>
      <c r="D58" s="43">
        <f t="shared" si="26"/>
        <v>0</v>
      </c>
      <c r="E58" s="43">
        <f t="shared" si="26"/>
        <v>10726000</v>
      </c>
      <c r="F58" s="44">
        <f t="shared" si="26"/>
        <v>10726000</v>
      </c>
      <c r="G58" s="45">
        <f t="shared" si="26"/>
        <v>7436000</v>
      </c>
      <c r="H58" s="44">
        <f t="shared" si="26"/>
        <v>574000</v>
      </c>
      <c r="I58" s="45">
        <f t="shared" si="26"/>
        <v>0</v>
      </c>
      <c r="J58" s="44">
        <f t="shared" si="26"/>
        <v>3171000</v>
      </c>
      <c r="K58" s="45">
        <f t="shared" si="26"/>
        <v>0</v>
      </c>
      <c r="L58" s="44">
        <f t="shared" si="26"/>
        <v>736000</v>
      </c>
      <c r="M58" s="45">
        <f t="shared" si="26"/>
        <v>0</v>
      </c>
      <c r="N58" s="44">
        <f t="shared" si="26"/>
        <v>1033000</v>
      </c>
      <c r="O58" s="45">
        <f t="shared" si="26"/>
        <v>3826401</v>
      </c>
      <c r="P58" s="44">
        <f t="shared" si="26"/>
        <v>5514000</v>
      </c>
      <c r="Q58" s="45">
        <f t="shared" si="26"/>
        <v>3826401</v>
      </c>
      <c r="R58" s="20">
        <f t="shared" si="14"/>
        <v>40.353260869565219</v>
      </c>
      <c r="S58" s="21">
        <f t="shared" si="15"/>
        <v>0</v>
      </c>
      <c r="T58" s="20">
        <f t="shared" si="16"/>
        <v>51.407794145068067</v>
      </c>
      <c r="U58" s="22">
        <f t="shared" si="17"/>
        <v>35.674072347566657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10726000</v>
      </c>
      <c r="C62" s="55">
        <f t="shared" si="30"/>
        <v>0</v>
      </c>
      <c r="D62" s="55">
        <f t="shared" si="30"/>
        <v>0</v>
      </c>
      <c r="E62" s="55">
        <f t="shared" si="30"/>
        <v>10726000</v>
      </c>
      <c r="F62" s="56">
        <f t="shared" si="30"/>
        <v>10726000</v>
      </c>
      <c r="G62" s="57">
        <f t="shared" si="30"/>
        <v>7436000</v>
      </c>
      <c r="H62" s="56">
        <f t="shared" si="30"/>
        <v>574000</v>
      </c>
      <c r="I62" s="57">
        <f t="shared" si="30"/>
        <v>0</v>
      </c>
      <c r="J62" s="56">
        <f t="shared" si="30"/>
        <v>3171000</v>
      </c>
      <c r="K62" s="57">
        <f t="shared" si="30"/>
        <v>0</v>
      </c>
      <c r="L62" s="56">
        <f t="shared" si="30"/>
        <v>736000</v>
      </c>
      <c r="M62" s="58">
        <f t="shared" si="30"/>
        <v>0</v>
      </c>
      <c r="N62" s="56">
        <f t="shared" si="30"/>
        <v>1033000</v>
      </c>
      <c r="O62" s="57">
        <f t="shared" si="30"/>
        <v>3826401</v>
      </c>
      <c r="P62" s="56">
        <f t="shared" si="30"/>
        <v>5514000</v>
      </c>
      <c r="Q62" s="57">
        <f t="shared" si="30"/>
        <v>3826401</v>
      </c>
      <c r="R62" s="38">
        <f t="shared" si="14"/>
        <v>40.353260869565219</v>
      </c>
      <c r="S62" s="39">
        <f t="shared" si="15"/>
        <v>0</v>
      </c>
      <c r="T62" s="38">
        <f t="shared" si="16"/>
        <v>51.407794145068067</v>
      </c>
      <c r="U62" s="39">
        <f t="shared" si="17"/>
        <v>35.674072347566657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36158000</v>
      </c>
      <c r="C8" s="40">
        <f t="shared" si="0"/>
        <v>6000000</v>
      </c>
      <c r="D8" s="40">
        <f t="shared" si="0"/>
        <v>0</v>
      </c>
      <c r="E8" s="40">
        <f t="shared" si="0"/>
        <v>42158000</v>
      </c>
      <c r="F8" s="41">
        <f t="shared" si="0"/>
        <v>42158000</v>
      </c>
      <c r="G8" s="42">
        <f t="shared" si="0"/>
        <v>42158000</v>
      </c>
      <c r="H8" s="41">
        <f t="shared" si="0"/>
        <v>11785000</v>
      </c>
      <c r="I8" s="42">
        <f t="shared" si="0"/>
        <v>-7122000</v>
      </c>
      <c r="J8" s="41">
        <f t="shared" si="0"/>
        <v>10596000</v>
      </c>
      <c r="K8" s="42">
        <f t="shared" si="0"/>
        <v>-5889000</v>
      </c>
      <c r="L8" s="41">
        <f t="shared" si="0"/>
        <v>4736000</v>
      </c>
      <c r="M8" s="42">
        <f t="shared" si="0"/>
        <v>0</v>
      </c>
      <c r="N8" s="41">
        <f t="shared" si="0"/>
        <v>14570000</v>
      </c>
      <c r="O8" s="42">
        <f t="shared" si="0"/>
        <v>3607467</v>
      </c>
      <c r="P8" s="41">
        <f t="shared" si="0"/>
        <v>41687000</v>
      </c>
      <c r="Q8" s="42">
        <f t="shared" si="0"/>
        <v>-9403533</v>
      </c>
      <c r="R8" s="16">
        <f>IF(($L8       =0),0,((($N8       -$L8       )/$L8       )*100))</f>
        <v>207.64358108108109</v>
      </c>
      <c r="S8" s="17">
        <f>IF(($M8       =0),0,((($O8       -$M8       )/$M8       )*100))</f>
        <v>0</v>
      </c>
      <c r="T8" s="16">
        <f>IF(($E8       =0),0,(($P8       /$E8       )*100))</f>
        <v>98.88277432515774</v>
      </c>
      <c r="U8" s="18">
        <f>IF(($E8       =0),0,(($Q8       /$E8       )*100))</f>
        <v>-22.305453294748329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29956000</v>
      </c>
      <c r="C9" s="43">
        <f t="shared" si="2"/>
        <v>6000000</v>
      </c>
      <c r="D9" s="43">
        <f t="shared" si="2"/>
        <v>0</v>
      </c>
      <c r="E9" s="43">
        <f t="shared" si="2"/>
        <v>35956000</v>
      </c>
      <c r="F9" s="44">
        <f t="shared" si="2"/>
        <v>35956000</v>
      </c>
      <c r="G9" s="45">
        <f t="shared" si="2"/>
        <v>35956000</v>
      </c>
      <c r="H9" s="44">
        <f t="shared" si="2"/>
        <v>8774000</v>
      </c>
      <c r="I9" s="45">
        <f t="shared" si="2"/>
        <v>-7122000</v>
      </c>
      <c r="J9" s="44">
        <f t="shared" si="2"/>
        <v>9397000</v>
      </c>
      <c r="K9" s="45">
        <f t="shared" si="2"/>
        <v>-5889000</v>
      </c>
      <c r="L9" s="44">
        <f t="shared" si="2"/>
        <v>3216000</v>
      </c>
      <c r="M9" s="45">
        <f t="shared" si="2"/>
        <v>0</v>
      </c>
      <c r="N9" s="44">
        <f t="shared" si="2"/>
        <v>14570000</v>
      </c>
      <c r="O9" s="45">
        <f t="shared" si="2"/>
        <v>3607467</v>
      </c>
      <c r="P9" s="44">
        <f t="shared" si="2"/>
        <v>35957000</v>
      </c>
      <c r="Q9" s="45">
        <f t="shared" si="2"/>
        <v>-9403533</v>
      </c>
      <c r="R9" s="20">
        <f>IF(($L9       =0),0,((($N9       -$L9       )/$L9       )*100))</f>
        <v>353.04726368159203</v>
      </c>
      <c r="S9" s="21">
        <f>IF(($M9       =0),0,((($O9       -$M9       )/$M9       )*100))</f>
        <v>0</v>
      </c>
      <c r="T9" s="20">
        <f>IF(($E9       =0),0,(($P9       /$E9       )*100))</f>
        <v>100.00278117699411</v>
      </c>
      <c r="U9" s="22">
        <f>IF(($E9       =0),0,(($Q9       /$E9       )*100))</f>
        <v>-26.152889642896877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23929000</v>
      </c>
      <c r="C10" s="46">
        <v>6000000</v>
      </c>
      <c r="D10" s="46"/>
      <c r="E10" s="46">
        <f t="shared" ref="E10:E41" si="4">$B10      +$C10      +$D10</f>
        <v>29929000</v>
      </c>
      <c r="F10" s="47">
        <v>29929000</v>
      </c>
      <c r="G10" s="48">
        <v>29929000</v>
      </c>
      <c r="H10" s="47">
        <v>8774000</v>
      </c>
      <c r="I10" s="48">
        <v>-7122000</v>
      </c>
      <c r="J10" s="47">
        <v>9397000</v>
      </c>
      <c r="K10" s="48">
        <v>-5889000</v>
      </c>
      <c r="L10" s="47">
        <v>3216000</v>
      </c>
      <c r="M10" s="48"/>
      <c r="N10" s="47">
        <v>8543000</v>
      </c>
      <c r="O10" s="48">
        <v>3607467</v>
      </c>
      <c r="P10" s="47">
        <f t="shared" ref="P10:P41" si="5">$H10      +$J10      +$L10      +$N10</f>
        <v>29930000</v>
      </c>
      <c r="Q10" s="48">
        <f t="shared" ref="Q10:Q41" si="6">$I10      +$K10      +$M10      +$O10</f>
        <v>-9403533</v>
      </c>
      <c r="R10" s="24">
        <f t="shared" ref="R10:R41" si="7">IF(($L10      =0),0,((($N10      -$L10      )/$L10      )*100))</f>
        <v>165.64054726368158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100.00334124093688</v>
      </c>
      <c r="U10" s="26">
        <f t="shared" ref="U10:U41" si="10">IF(($E10      =0),0,(($Q10      /$E10      )*100))</f>
        <v>-31.419469410939222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6027000</v>
      </c>
      <c r="C13" s="46"/>
      <c r="D13" s="46"/>
      <c r="E13" s="46">
        <f t="shared" si="4"/>
        <v>6027000</v>
      </c>
      <c r="F13" s="47">
        <v>6027000</v>
      </c>
      <c r="G13" s="48">
        <v>6027000</v>
      </c>
      <c r="H13" s="47"/>
      <c r="I13" s="48"/>
      <c r="J13" s="47"/>
      <c r="K13" s="48"/>
      <c r="L13" s="47"/>
      <c r="M13" s="48"/>
      <c r="N13" s="47">
        <v>6027000</v>
      </c>
      <c r="O13" s="48"/>
      <c r="P13" s="47">
        <f t="shared" si="5"/>
        <v>6027000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6202000</v>
      </c>
      <c r="C27" s="43">
        <f t="shared" si="11"/>
        <v>0</v>
      </c>
      <c r="D27" s="43">
        <f t="shared" si="11"/>
        <v>0</v>
      </c>
      <c r="E27" s="43">
        <f t="shared" si="11"/>
        <v>6202000</v>
      </c>
      <c r="F27" s="44">
        <f t="shared" si="11"/>
        <v>6202000</v>
      </c>
      <c r="G27" s="45">
        <f t="shared" si="11"/>
        <v>6202000</v>
      </c>
      <c r="H27" s="44">
        <f t="shared" si="11"/>
        <v>3011000</v>
      </c>
      <c r="I27" s="45">
        <f t="shared" si="11"/>
        <v>0</v>
      </c>
      <c r="J27" s="44">
        <f t="shared" si="11"/>
        <v>1199000</v>
      </c>
      <c r="K27" s="45">
        <f t="shared" si="11"/>
        <v>0</v>
      </c>
      <c r="L27" s="44">
        <f t="shared" si="11"/>
        <v>1520000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5730000</v>
      </c>
      <c r="Q27" s="45">
        <f t="shared" si="11"/>
        <v>0</v>
      </c>
      <c r="R27" s="20">
        <f t="shared" si="7"/>
        <v>-100</v>
      </c>
      <c r="S27" s="21">
        <f t="shared" si="8"/>
        <v>0</v>
      </c>
      <c r="T27" s="20">
        <f t="shared" si="9"/>
        <v>92.389551757497586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77000</v>
      </c>
      <c r="I30" s="48"/>
      <c r="J30" s="47">
        <v>581000</v>
      </c>
      <c r="K30" s="48"/>
      <c r="L30" s="47">
        <v>1520000</v>
      </c>
      <c r="M30" s="48"/>
      <c r="N30" s="47"/>
      <c r="O30" s="48"/>
      <c r="P30" s="47">
        <f t="shared" si="5"/>
        <v>2178000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82.188679245283012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3552000</v>
      </c>
      <c r="C32" s="46"/>
      <c r="D32" s="46"/>
      <c r="E32" s="46">
        <f t="shared" si="4"/>
        <v>3552000</v>
      </c>
      <c r="F32" s="47">
        <v>3552000</v>
      </c>
      <c r="G32" s="48">
        <v>3552000</v>
      </c>
      <c r="H32" s="47">
        <v>2934000</v>
      </c>
      <c r="I32" s="48"/>
      <c r="J32" s="47">
        <v>618000</v>
      </c>
      <c r="K32" s="48"/>
      <c r="L32" s="47"/>
      <c r="M32" s="48"/>
      <c r="N32" s="47"/>
      <c r="O32" s="48"/>
      <c r="P32" s="47">
        <f t="shared" si="5"/>
        <v>3552000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1100000</v>
      </c>
      <c r="C42" s="52">
        <f t="shared" si="13"/>
        <v>0</v>
      </c>
      <c r="D42" s="52">
        <f t="shared" si="13"/>
        <v>0</v>
      </c>
      <c r="E42" s="52">
        <f t="shared" si="13"/>
        <v>1100000</v>
      </c>
      <c r="F42" s="53">
        <f t="shared" si="13"/>
        <v>1100000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1100000</v>
      </c>
      <c r="C43" s="43">
        <f t="shared" si="19"/>
        <v>0</v>
      </c>
      <c r="D43" s="43">
        <f t="shared" si="19"/>
        <v>0</v>
      </c>
      <c r="E43" s="43">
        <f t="shared" si="19"/>
        <v>1100000</v>
      </c>
      <c r="F43" s="44">
        <f t="shared" si="19"/>
        <v>1100000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1100000</v>
      </c>
      <c r="C45" s="46"/>
      <c r="D45" s="46"/>
      <c r="E45" s="46">
        <f t="shared" si="21"/>
        <v>1100000</v>
      </c>
      <c r="F45" s="47">
        <v>1100000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37258000</v>
      </c>
      <c r="C58" s="43">
        <f t="shared" si="26"/>
        <v>6000000</v>
      </c>
      <c r="D58" s="43">
        <f t="shared" si="26"/>
        <v>0</v>
      </c>
      <c r="E58" s="43">
        <f t="shared" si="26"/>
        <v>43258000</v>
      </c>
      <c r="F58" s="44">
        <f t="shared" si="26"/>
        <v>43258000</v>
      </c>
      <c r="G58" s="45">
        <f t="shared" si="26"/>
        <v>42158000</v>
      </c>
      <c r="H58" s="44">
        <f t="shared" si="26"/>
        <v>11785000</v>
      </c>
      <c r="I58" s="45">
        <f t="shared" si="26"/>
        <v>-7122000</v>
      </c>
      <c r="J58" s="44">
        <f t="shared" si="26"/>
        <v>10596000</v>
      </c>
      <c r="K58" s="45">
        <f t="shared" si="26"/>
        <v>-5889000</v>
      </c>
      <c r="L58" s="44">
        <f t="shared" si="26"/>
        <v>4736000</v>
      </c>
      <c r="M58" s="45">
        <f t="shared" si="26"/>
        <v>0</v>
      </c>
      <c r="N58" s="44">
        <f t="shared" si="26"/>
        <v>14570000</v>
      </c>
      <c r="O58" s="45">
        <f t="shared" si="26"/>
        <v>3607467</v>
      </c>
      <c r="P58" s="44">
        <f t="shared" si="26"/>
        <v>41687000</v>
      </c>
      <c r="Q58" s="45">
        <f t="shared" si="26"/>
        <v>-9403533</v>
      </c>
      <c r="R58" s="20">
        <f t="shared" si="14"/>
        <v>207.64358108108109</v>
      </c>
      <c r="S58" s="21">
        <f t="shared" si="15"/>
        <v>0</v>
      </c>
      <c r="T58" s="20">
        <f t="shared" si="16"/>
        <v>96.368301817004948</v>
      </c>
      <c r="U58" s="22">
        <f t="shared" si="17"/>
        <v>-21.738251884044573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37258000</v>
      </c>
      <c r="C62" s="55">
        <f t="shared" si="30"/>
        <v>6000000</v>
      </c>
      <c r="D62" s="55">
        <f t="shared" si="30"/>
        <v>0</v>
      </c>
      <c r="E62" s="55">
        <f t="shared" si="30"/>
        <v>43258000</v>
      </c>
      <c r="F62" s="56">
        <f t="shared" si="30"/>
        <v>43258000</v>
      </c>
      <c r="G62" s="57">
        <f t="shared" si="30"/>
        <v>42158000</v>
      </c>
      <c r="H62" s="56">
        <f t="shared" si="30"/>
        <v>11785000</v>
      </c>
      <c r="I62" s="57">
        <f t="shared" si="30"/>
        <v>-7122000</v>
      </c>
      <c r="J62" s="56">
        <f t="shared" si="30"/>
        <v>10596000</v>
      </c>
      <c r="K62" s="57">
        <f t="shared" si="30"/>
        <v>-5889000</v>
      </c>
      <c r="L62" s="56">
        <f t="shared" si="30"/>
        <v>4736000</v>
      </c>
      <c r="M62" s="58">
        <f t="shared" si="30"/>
        <v>0</v>
      </c>
      <c r="N62" s="56">
        <f t="shared" si="30"/>
        <v>14570000</v>
      </c>
      <c r="O62" s="57">
        <f t="shared" si="30"/>
        <v>3607467</v>
      </c>
      <c r="P62" s="56">
        <f t="shared" si="30"/>
        <v>41687000</v>
      </c>
      <c r="Q62" s="57">
        <f t="shared" si="30"/>
        <v>-9403533</v>
      </c>
      <c r="R62" s="38">
        <f t="shared" si="14"/>
        <v>207.64358108108109</v>
      </c>
      <c r="S62" s="39">
        <f t="shared" si="15"/>
        <v>0</v>
      </c>
      <c r="T62" s="38">
        <f t="shared" si="16"/>
        <v>96.368301817004948</v>
      </c>
      <c r="U62" s="39">
        <f t="shared" si="17"/>
        <v>-21.738251884044573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46389000</v>
      </c>
      <c r="C8" s="40">
        <f t="shared" si="0"/>
        <v>5000000</v>
      </c>
      <c r="D8" s="40">
        <f t="shared" si="0"/>
        <v>0</v>
      </c>
      <c r="E8" s="40">
        <f t="shared" si="0"/>
        <v>51389000</v>
      </c>
      <c r="F8" s="41">
        <f t="shared" si="0"/>
        <v>51389000</v>
      </c>
      <c r="G8" s="42">
        <f t="shared" si="0"/>
        <v>51389000</v>
      </c>
      <c r="H8" s="41">
        <f t="shared" si="0"/>
        <v>9133000</v>
      </c>
      <c r="I8" s="42">
        <f t="shared" si="0"/>
        <v>570027</v>
      </c>
      <c r="J8" s="41">
        <f t="shared" si="0"/>
        <v>16809000</v>
      </c>
      <c r="K8" s="42">
        <f t="shared" si="0"/>
        <v>18549440</v>
      </c>
      <c r="L8" s="41">
        <f t="shared" si="0"/>
        <v>4834000</v>
      </c>
      <c r="M8" s="42">
        <f t="shared" si="0"/>
        <v>5100884</v>
      </c>
      <c r="N8" s="41">
        <f t="shared" si="0"/>
        <v>16187000</v>
      </c>
      <c r="O8" s="42">
        <f t="shared" si="0"/>
        <v>9866634</v>
      </c>
      <c r="P8" s="41">
        <f t="shared" si="0"/>
        <v>46963000</v>
      </c>
      <c r="Q8" s="42">
        <f t="shared" si="0"/>
        <v>34086985</v>
      </c>
      <c r="R8" s="16">
        <f>IF(($L8       =0),0,((($N8       -$L8       )/$L8       )*100))</f>
        <v>234.85726106743897</v>
      </c>
      <c r="S8" s="17">
        <f>IF(($M8       =0),0,((($O8       -$M8       )/$M8       )*100))</f>
        <v>93.429883918160073</v>
      </c>
      <c r="T8" s="16">
        <f>IF(($E8       =0),0,(($P8       /$E8       )*100))</f>
        <v>91.387261865379756</v>
      </c>
      <c r="U8" s="18">
        <f>IF(($E8       =0),0,(($Q8       /$E8       )*100))</f>
        <v>66.33128685127167</v>
      </c>
      <c r="V8" s="41">
        <f t="shared" ref="V8:W8" si="1">+V9+V27</f>
        <v>1717000</v>
      </c>
      <c r="W8" s="42">
        <f t="shared" si="1"/>
        <v>1717000</v>
      </c>
    </row>
    <row r="9" spans="1:23" ht="13" x14ac:dyDescent="0.3">
      <c r="A9" s="19" t="s">
        <v>36</v>
      </c>
      <c r="B9" s="43">
        <f t="shared" ref="B9:Q9" si="2">SUM(B10:B26)</f>
        <v>42104000</v>
      </c>
      <c r="C9" s="43">
        <f t="shared" si="2"/>
        <v>5000000</v>
      </c>
      <c r="D9" s="43">
        <f t="shared" si="2"/>
        <v>0</v>
      </c>
      <c r="E9" s="43">
        <f t="shared" si="2"/>
        <v>47104000</v>
      </c>
      <c r="F9" s="44">
        <f t="shared" si="2"/>
        <v>47104000</v>
      </c>
      <c r="G9" s="45">
        <f t="shared" si="2"/>
        <v>47104000</v>
      </c>
      <c r="H9" s="44">
        <f t="shared" si="2"/>
        <v>7598000</v>
      </c>
      <c r="I9" s="45">
        <f t="shared" si="2"/>
        <v>1855583</v>
      </c>
      <c r="J9" s="44">
        <f t="shared" si="2"/>
        <v>15616000</v>
      </c>
      <c r="K9" s="45">
        <f t="shared" si="2"/>
        <v>17620250</v>
      </c>
      <c r="L9" s="44">
        <f t="shared" si="2"/>
        <v>3923000</v>
      </c>
      <c r="M9" s="45">
        <f t="shared" si="2"/>
        <v>4416265</v>
      </c>
      <c r="N9" s="44">
        <f t="shared" si="2"/>
        <v>15542000</v>
      </c>
      <c r="O9" s="45">
        <f t="shared" si="2"/>
        <v>9528209</v>
      </c>
      <c r="P9" s="44">
        <f t="shared" si="2"/>
        <v>42679000</v>
      </c>
      <c r="Q9" s="45">
        <f t="shared" si="2"/>
        <v>33420307</v>
      </c>
      <c r="R9" s="20">
        <f>IF(($L9       =0),0,((($N9       -$L9       )/$L9       )*100))</f>
        <v>296.17639561560031</v>
      </c>
      <c r="S9" s="21">
        <f>IF(($M9       =0),0,((($O9       -$M9       )/$M9       )*100))</f>
        <v>115.75265524147669</v>
      </c>
      <c r="T9" s="20">
        <f>IF(($E9       =0),0,(($P9       /$E9       )*100))</f>
        <v>90.605893342391312</v>
      </c>
      <c r="U9" s="22">
        <f>IF(($E9       =0),0,(($Q9       /$E9       )*100))</f>
        <v>70.950040336277169</v>
      </c>
      <c r="V9" s="44">
        <f t="shared" ref="V9:W9" si="3">SUM(V10:V26)</f>
        <v>1717000</v>
      </c>
      <c r="W9" s="45">
        <f t="shared" si="3"/>
        <v>1717000</v>
      </c>
    </row>
    <row r="10" spans="1:23" ht="13" x14ac:dyDescent="0.3">
      <c r="A10" s="23" t="s">
        <v>37</v>
      </c>
      <c r="B10" s="46">
        <v>37232000</v>
      </c>
      <c r="C10" s="46">
        <v>5000000</v>
      </c>
      <c r="D10" s="46"/>
      <c r="E10" s="46">
        <f t="shared" ref="E10:E41" si="4">$B10      +$C10      +$D10</f>
        <v>42232000</v>
      </c>
      <c r="F10" s="47">
        <v>42232000</v>
      </c>
      <c r="G10" s="48">
        <v>42232000</v>
      </c>
      <c r="H10" s="47">
        <v>7598000</v>
      </c>
      <c r="I10" s="48">
        <v>1855583</v>
      </c>
      <c r="J10" s="47">
        <v>15467000</v>
      </c>
      <c r="K10" s="48">
        <v>17620250</v>
      </c>
      <c r="L10" s="47">
        <v>3774000</v>
      </c>
      <c r="M10" s="48">
        <v>4416265</v>
      </c>
      <c r="N10" s="47">
        <v>15393000</v>
      </c>
      <c r="O10" s="48">
        <v>9528209</v>
      </c>
      <c r="P10" s="47">
        <f t="shared" ref="P10:P41" si="5">$H10      +$J10      +$L10      +$N10</f>
        <v>42232000</v>
      </c>
      <c r="Q10" s="48">
        <f t="shared" ref="Q10:Q41" si="6">$I10      +$K10      +$M10      +$O10</f>
        <v>33420307</v>
      </c>
      <c r="R10" s="24">
        <f t="shared" ref="R10:R41" si="7">IF(($L10      =0),0,((($N10      -$L10      )/$L10      )*100))</f>
        <v>307.86963434022255</v>
      </c>
      <c r="S10" s="25">
        <f t="shared" ref="S10:S41" si="8">IF(($M10      =0),0,((($O10      -$M10      )/$M10      )*100))</f>
        <v>115.75265524147669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79.135032676643306</v>
      </c>
      <c r="V10" s="47">
        <v>1717000</v>
      </c>
      <c r="W10" s="48">
        <v>1717000</v>
      </c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4872000</v>
      </c>
      <c r="C13" s="46"/>
      <c r="D13" s="46"/>
      <c r="E13" s="46">
        <f t="shared" si="4"/>
        <v>4872000</v>
      </c>
      <c r="F13" s="47">
        <v>4872000</v>
      </c>
      <c r="G13" s="48">
        <v>4872000</v>
      </c>
      <c r="H13" s="47"/>
      <c r="I13" s="48"/>
      <c r="J13" s="47">
        <v>149000</v>
      </c>
      <c r="K13" s="48"/>
      <c r="L13" s="47">
        <v>149000</v>
      </c>
      <c r="M13" s="48"/>
      <c r="N13" s="47">
        <v>149000</v>
      </c>
      <c r="O13" s="48"/>
      <c r="P13" s="47">
        <f t="shared" si="5"/>
        <v>447000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9.1748768472906406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4285000</v>
      </c>
      <c r="C27" s="43">
        <f t="shared" si="11"/>
        <v>0</v>
      </c>
      <c r="D27" s="43">
        <f t="shared" si="11"/>
        <v>0</v>
      </c>
      <c r="E27" s="43">
        <f t="shared" si="11"/>
        <v>4285000</v>
      </c>
      <c r="F27" s="44">
        <f t="shared" si="11"/>
        <v>4285000</v>
      </c>
      <c r="G27" s="45">
        <f t="shared" si="11"/>
        <v>4285000</v>
      </c>
      <c r="H27" s="44">
        <f t="shared" si="11"/>
        <v>1535000</v>
      </c>
      <c r="I27" s="45">
        <f t="shared" si="11"/>
        <v>-1285556</v>
      </c>
      <c r="J27" s="44">
        <f t="shared" si="11"/>
        <v>1193000</v>
      </c>
      <c r="K27" s="45">
        <f t="shared" si="11"/>
        <v>929190</v>
      </c>
      <c r="L27" s="44">
        <f t="shared" si="11"/>
        <v>911000</v>
      </c>
      <c r="M27" s="45">
        <f t="shared" si="11"/>
        <v>684619</v>
      </c>
      <c r="N27" s="44">
        <f t="shared" si="11"/>
        <v>645000</v>
      </c>
      <c r="O27" s="45">
        <f t="shared" si="11"/>
        <v>338425</v>
      </c>
      <c r="P27" s="44">
        <f t="shared" si="11"/>
        <v>4284000</v>
      </c>
      <c r="Q27" s="45">
        <f t="shared" si="11"/>
        <v>666678</v>
      </c>
      <c r="R27" s="20">
        <f t="shared" si="7"/>
        <v>-29.198682766190998</v>
      </c>
      <c r="S27" s="21">
        <f t="shared" si="8"/>
        <v>-50.567395880044231</v>
      </c>
      <c r="T27" s="20">
        <f t="shared" si="9"/>
        <v>99.976662777129519</v>
      </c>
      <c r="U27" s="22">
        <f t="shared" si="10"/>
        <v>15.558413068844807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764000</v>
      </c>
      <c r="I30" s="48">
        <v>-1285556</v>
      </c>
      <c r="J30" s="47">
        <v>324000</v>
      </c>
      <c r="K30" s="48">
        <v>324854</v>
      </c>
      <c r="L30" s="47">
        <v>116000</v>
      </c>
      <c r="M30" s="48">
        <v>115750</v>
      </c>
      <c r="N30" s="47">
        <v>645000</v>
      </c>
      <c r="O30" s="48">
        <v>167220</v>
      </c>
      <c r="P30" s="47">
        <f t="shared" si="5"/>
        <v>1849000</v>
      </c>
      <c r="Q30" s="48">
        <f t="shared" si="6"/>
        <v>-677732</v>
      </c>
      <c r="R30" s="24">
        <f t="shared" si="7"/>
        <v>456.03448275862075</v>
      </c>
      <c r="S30" s="25">
        <f t="shared" si="8"/>
        <v>44.466522678185747</v>
      </c>
      <c r="T30" s="24">
        <f t="shared" si="9"/>
        <v>99.945945945945951</v>
      </c>
      <c r="U30" s="26">
        <f t="shared" si="10"/>
        <v>-36.634162162162163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2435000</v>
      </c>
      <c r="C32" s="46"/>
      <c r="D32" s="46"/>
      <c r="E32" s="46">
        <f t="shared" si="4"/>
        <v>2435000</v>
      </c>
      <c r="F32" s="47">
        <v>2435000</v>
      </c>
      <c r="G32" s="48">
        <v>2435000</v>
      </c>
      <c r="H32" s="47">
        <v>771000</v>
      </c>
      <c r="I32" s="48"/>
      <c r="J32" s="47">
        <v>869000</v>
      </c>
      <c r="K32" s="48">
        <v>604336</v>
      </c>
      <c r="L32" s="47">
        <v>795000</v>
      </c>
      <c r="M32" s="48">
        <v>568869</v>
      </c>
      <c r="N32" s="47"/>
      <c r="O32" s="48">
        <v>171205</v>
      </c>
      <c r="P32" s="47">
        <f t="shared" si="5"/>
        <v>2435000</v>
      </c>
      <c r="Q32" s="48">
        <f t="shared" si="6"/>
        <v>1344410</v>
      </c>
      <c r="R32" s="24">
        <f t="shared" si="7"/>
        <v>-100</v>
      </c>
      <c r="S32" s="25">
        <f t="shared" si="8"/>
        <v>-69.904318920524759</v>
      </c>
      <c r="T32" s="24">
        <f t="shared" si="9"/>
        <v>100</v>
      </c>
      <c r="U32" s="26">
        <f t="shared" si="10"/>
        <v>55.211909650924028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2900000</v>
      </c>
      <c r="C42" s="52">
        <f t="shared" si="13"/>
        <v>0</v>
      </c>
      <c r="D42" s="52">
        <f t="shared" si="13"/>
        <v>0</v>
      </c>
      <c r="E42" s="52">
        <f t="shared" si="13"/>
        <v>2900000</v>
      </c>
      <c r="F42" s="53">
        <f t="shared" si="13"/>
        <v>2900000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2900000</v>
      </c>
      <c r="C43" s="43">
        <f t="shared" si="19"/>
        <v>0</v>
      </c>
      <c r="D43" s="43">
        <f t="shared" si="19"/>
        <v>0</v>
      </c>
      <c r="E43" s="43">
        <f t="shared" si="19"/>
        <v>2900000</v>
      </c>
      <c r="F43" s="44">
        <f t="shared" si="19"/>
        <v>2900000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2900000</v>
      </c>
      <c r="C45" s="46"/>
      <c r="D45" s="46"/>
      <c r="E45" s="46">
        <f t="shared" si="21"/>
        <v>2900000</v>
      </c>
      <c r="F45" s="47">
        <v>2900000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49289000</v>
      </c>
      <c r="C58" s="43">
        <f t="shared" si="26"/>
        <v>5000000</v>
      </c>
      <c r="D58" s="43">
        <f t="shared" si="26"/>
        <v>0</v>
      </c>
      <c r="E58" s="43">
        <f t="shared" si="26"/>
        <v>54289000</v>
      </c>
      <c r="F58" s="44">
        <f t="shared" si="26"/>
        <v>54289000</v>
      </c>
      <c r="G58" s="45">
        <f t="shared" si="26"/>
        <v>51389000</v>
      </c>
      <c r="H58" s="44">
        <f t="shared" si="26"/>
        <v>9133000</v>
      </c>
      <c r="I58" s="45">
        <f t="shared" si="26"/>
        <v>570027</v>
      </c>
      <c r="J58" s="44">
        <f t="shared" si="26"/>
        <v>16809000</v>
      </c>
      <c r="K58" s="45">
        <f t="shared" si="26"/>
        <v>18549440</v>
      </c>
      <c r="L58" s="44">
        <f t="shared" si="26"/>
        <v>4834000</v>
      </c>
      <c r="M58" s="45">
        <f t="shared" si="26"/>
        <v>5100884</v>
      </c>
      <c r="N58" s="44">
        <f t="shared" si="26"/>
        <v>16187000</v>
      </c>
      <c r="O58" s="45">
        <f t="shared" si="26"/>
        <v>9866634</v>
      </c>
      <c r="P58" s="44">
        <f t="shared" si="26"/>
        <v>46963000</v>
      </c>
      <c r="Q58" s="45">
        <f t="shared" si="26"/>
        <v>34086985</v>
      </c>
      <c r="R58" s="20">
        <f t="shared" si="14"/>
        <v>234.85726106743897</v>
      </c>
      <c r="S58" s="21">
        <f t="shared" si="15"/>
        <v>93.429883918160073</v>
      </c>
      <c r="T58" s="20">
        <f t="shared" si="16"/>
        <v>86.505553611228791</v>
      </c>
      <c r="U58" s="22">
        <f t="shared" si="17"/>
        <v>62.788014146512182</v>
      </c>
      <c r="V58" s="44">
        <f t="shared" ref="V58:W58" si="27">+V8+V42</f>
        <v>1717000</v>
      </c>
      <c r="W58" s="45">
        <f t="shared" si="27"/>
        <v>1717000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49289000</v>
      </c>
      <c r="C62" s="55">
        <f t="shared" si="30"/>
        <v>5000000</v>
      </c>
      <c r="D62" s="55">
        <f t="shared" si="30"/>
        <v>0</v>
      </c>
      <c r="E62" s="55">
        <f t="shared" si="30"/>
        <v>54289000</v>
      </c>
      <c r="F62" s="56">
        <f t="shared" si="30"/>
        <v>54289000</v>
      </c>
      <c r="G62" s="57">
        <f t="shared" si="30"/>
        <v>51389000</v>
      </c>
      <c r="H62" s="56">
        <f t="shared" si="30"/>
        <v>9133000</v>
      </c>
      <c r="I62" s="57">
        <f t="shared" si="30"/>
        <v>570027</v>
      </c>
      <c r="J62" s="56">
        <f t="shared" si="30"/>
        <v>16809000</v>
      </c>
      <c r="K62" s="57">
        <f t="shared" si="30"/>
        <v>18549440</v>
      </c>
      <c r="L62" s="56">
        <f t="shared" si="30"/>
        <v>4834000</v>
      </c>
      <c r="M62" s="58">
        <f t="shared" si="30"/>
        <v>5100884</v>
      </c>
      <c r="N62" s="56">
        <f t="shared" si="30"/>
        <v>16187000</v>
      </c>
      <c r="O62" s="57">
        <f t="shared" si="30"/>
        <v>9866634</v>
      </c>
      <c r="P62" s="56">
        <f t="shared" si="30"/>
        <v>46963000</v>
      </c>
      <c r="Q62" s="57">
        <f t="shared" si="30"/>
        <v>34086985</v>
      </c>
      <c r="R62" s="38">
        <f t="shared" si="14"/>
        <v>234.85726106743897</v>
      </c>
      <c r="S62" s="39">
        <f t="shared" si="15"/>
        <v>93.429883918160073</v>
      </c>
      <c r="T62" s="38">
        <f t="shared" si="16"/>
        <v>86.505553611228791</v>
      </c>
      <c r="U62" s="39">
        <f t="shared" si="17"/>
        <v>62.788014146512182</v>
      </c>
      <c r="V62" s="56">
        <f>+V58+V59</f>
        <v>1717000</v>
      </c>
      <c r="W62" s="57">
        <f>+W58+W59</f>
        <v>1717000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65111000</v>
      </c>
      <c r="C8" s="40">
        <f t="shared" si="0"/>
        <v>7000000</v>
      </c>
      <c r="D8" s="40">
        <f t="shared" si="0"/>
        <v>0</v>
      </c>
      <c r="E8" s="40">
        <f t="shared" si="0"/>
        <v>72111000</v>
      </c>
      <c r="F8" s="41">
        <f t="shared" si="0"/>
        <v>72111000</v>
      </c>
      <c r="G8" s="42">
        <f t="shared" si="0"/>
        <v>72111000</v>
      </c>
      <c r="H8" s="41">
        <f t="shared" si="0"/>
        <v>16059000</v>
      </c>
      <c r="I8" s="42">
        <f t="shared" si="0"/>
        <v>19444096</v>
      </c>
      <c r="J8" s="41">
        <f t="shared" si="0"/>
        <v>25868000</v>
      </c>
      <c r="K8" s="42">
        <f t="shared" si="0"/>
        <v>28181096</v>
      </c>
      <c r="L8" s="41">
        <f t="shared" si="0"/>
        <v>10566000</v>
      </c>
      <c r="M8" s="42">
        <f t="shared" si="0"/>
        <v>3255662</v>
      </c>
      <c r="N8" s="41">
        <f t="shared" si="0"/>
        <v>19846000</v>
      </c>
      <c r="O8" s="42">
        <f t="shared" si="0"/>
        <v>12828467</v>
      </c>
      <c r="P8" s="41">
        <f t="shared" si="0"/>
        <v>72339000</v>
      </c>
      <c r="Q8" s="42">
        <f t="shared" si="0"/>
        <v>63709321</v>
      </c>
      <c r="R8" s="16">
        <f>IF(($L8       =0),0,((($N8       -$L8       )/$L8       )*100))</f>
        <v>87.828885103161085</v>
      </c>
      <c r="S8" s="17">
        <f>IF(($M8       =0),0,((($O8       -$M8       )/$M8       )*100))</f>
        <v>294.03559091822189</v>
      </c>
      <c r="T8" s="16">
        <f>IF(($E8       =0),0,(($P8       /$E8       )*100))</f>
        <v>100.31617922369679</v>
      </c>
      <c r="U8" s="18">
        <f>IF(($E8       =0),0,(($Q8       /$E8       )*100))</f>
        <v>88.348963403641605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57629000</v>
      </c>
      <c r="C9" s="43">
        <f t="shared" si="2"/>
        <v>7000000</v>
      </c>
      <c r="D9" s="43">
        <f t="shared" si="2"/>
        <v>0</v>
      </c>
      <c r="E9" s="43">
        <f t="shared" si="2"/>
        <v>64629000</v>
      </c>
      <c r="F9" s="44">
        <f t="shared" si="2"/>
        <v>64629000</v>
      </c>
      <c r="G9" s="45">
        <f t="shared" si="2"/>
        <v>64629000</v>
      </c>
      <c r="H9" s="44">
        <f t="shared" si="2"/>
        <v>14942000</v>
      </c>
      <c r="I9" s="45">
        <f t="shared" si="2"/>
        <v>15238737</v>
      </c>
      <c r="J9" s="44">
        <f t="shared" si="2"/>
        <v>21900000</v>
      </c>
      <c r="K9" s="45">
        <f t="shared" si="2"/>
        <v>26467091</v>
      </c>
      <c r="L9" s="44">
        <f t="shared" si="2"/>
        <v>9603000</v>
      </c>
      <c r="M9" s="45">
        <f t="shared" si="2"/>
        <v>2477750</v>
      </c>
      <c r="N9" s="44">
        <f t="shared" si="2"/>
        <v>18922000</v>
      </c>
      <c r="O9" s="45">
        <f t="shared" si="2"/>
        <v>12043748</v>
      </c>
      <c r="P9" s="44">
        <f t="shared" si="2"/>
        <v>65367000</v>
      </c>
      <c r="Q9" s="45">
        <f t="shared" si="2"/>
        <v>56227326</v>
      </c>
      <c r="R9" s="20">
        <f>IF(($L9       =0),0,((($N9       -$L9       )/$L9       )*100))</f>
        <v>97.042590857023853</v>
      </c>
      <c r="S9" s="21">
        <f>IF(($M9       =0),0,((($O9       -$M9       )/$M9       )*100))</f>
        <v>386.07599636767225</v>
      </c>
      <c r="T9" s="20">
        <f>IF(($E9       =0),0,(($P9       /$E9       )*100))</f>
        <v>101.14190224202757</v>
      </c>
      <c r="U9" s="22">
        <f>IF(($E9       =0),0,(($Q9       /$E9       )*100))</f>
        <v>87.000148540129047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54549000</v>
      </c>
      <c r="C10" s="46">
        <v>7000000</v>
      </c>
      <c r="D10" s="46"/>
      <c r="E10" s="46">
        <f t="shared" ref="E10:E41" si="4">$B10      +$C10      +$D10</f>
        <v>61549000</v>
      </c>
      <c r="F10" s="47">
        <v>61549000</v>
      </c>
      <c r="G10" s="48">
        <v>61549000</v>
      </c>
      <c r="H10" s="47">
        <v>14942000</v>
      </c>
      <c r="I10" s="48">
        <v>15238737</v>
      </c>
      <c r="J10" s="47">
        <v>20269000</v>
      </c>
      <c r="K10" s="48">
        <v>23642600</v>
      </c>
      <c r="L10" s="47">
        <v>7416000</v>
      </c>
      <c r="M10" s="48">
        <v>2222240</v>
      </c>
      <c r="N10" s="47">
        <v>18922000</v>
      </c>
      <c r="O10" s="48">
        <v>12043748</v>
      </c>
      <c r="P10" s="47">
        <f t="shared" ref="P10:P41" si="5">$H10      +$J10      +$L10      +$N10</f>
        <v>61549000</v>
      </c>
      <c r="Q10" s="48">
        <f t="shared" ref="Q10:Q41" si="6">$I10      +$K10      +$M10      +$O10</f>
        <v>53147325</v>
      </c>
      <c r="R10" s="24">
        <f t="shared" ref="R10:R41" si="7">IF(($L10      =0),0,((($N10      -$L10      )/$L10      )*100))</f>
        <v>155.15102481121897</v>
      </c>
      <c r="S10" s="25">
        <f t="shared" ref="S10:S41" si="8">IF(($M10      =0),0,((($O10      -$M10      )/$M10      )*100))</f>
        <v>441.96432428540572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86.349615753302245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3080000</v>
      </c>
      <c r="C13" s="46"/>
      <c r="D13" s="46"/>
      <c r="E13" s="46">
        <f t="shared" si="4"/>
        <v>3080000</v>
      </c>
      <c r="F13" s="47">
        <v>3080000</v>
      </c>
      <c r="G13" s="48">
        <v>3080000</v>
      </c>
      <c r="H13" s="47"/>
      <c r="I13" s="48"/>
      <c r="J13" s="47">
        <v>1631000</v>
      </c>
      <c r="K13" s="48">
        <v>2824491</v>
      </c>
      <c r="L13" s="47">
        <v>2187000</v>
      </c>
      <c r="M13" s="48">
        <v>255510</v>
      </c>
      <c r="N13" s="47"/>
      <c r="O13" s="48"/>
      <c r="P13" s="47">
        <f t="shared" si="5"/>
        <v>3818000</v>
      </c>
      <c r="Q13" s="48">
        <f t="shared" si="6"/>
        <v>3080001</v>
      </c>
      <c r="R13" s="24">
        <f t="shared" si="7"/>
        <v>-100</v>
      </c>
      <c r="S13" s="25">
        <f t="shared" si="8"/>
        <v>-100</v>
      </c>
      <c r="T13" s="24">
        <f t="shared" si="9"/>
        <v>123.96103896103897</v>
      </c>
      <c r="U13" s="26">
        <f t="shared" si="10"/>
        <v>100.00003246753246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7482000</v>
      </c>
      <c r="C27" s="43">
        <f t="shared" si="11"/>
        <v>0</v>
      </c>
      <c r="D27" s="43">
        <f t="shared" si="11"/>
        <v>0</v>
      </c>
      <c r="E27" s="43">
        <f t="shared" si="11"/>
        <v>7482000</v>
      </c>
      <c r="F27" s="44">
        <f t="shared" si="11"/>
        <v>7482000</v>
      </c>
      <c r="G27" s="45">
        <f t="shared" si="11"/>
        <v>7482000</v>
      </c>
      <c r="H27" s="44">
        <f t="shared" si="11"/>
        <v>1117000</v>
      </c>
      <c r="I27" s="45">
        <f t="shared" si="11"/>
        <v>4205359</v>
      </c>
      <c r="J27" s="44">
        <f t="shared" si="11"/>
        <v>3968000</v>
      </c>
      <c r="K27" s="45">
        <f t="shared" si="11"/>
        <v>1714005</v>
      </c>
      <c r="L27" s="44">
        <f t="shared" si="11"/>
        <v>963000</v>
      </c>
      <c r="M27" s="45">
        <f t="shared" si="11"/>
        <v>777912</v>
      </c>
      <c r="N27" s="44">
        <f t="shared" si="11"/>
        <v>924000</v>
      </c>
      <c r="O27" s="45">
        <f t="shared" si="11"/>
        <v>784719</v>
      </c>
      <c r="P27" s="44">
        <f t="shared" si="11"/>
        <v>6972000</v>
      </c>
      <c r="Q27" s="45">
        <f t="shared" si="11"/>
        <v>7481995</v>
      </c>
      <c r="R27" s="20">
        <f t="shared" si="7"/>
        <v>-4.0498442367601246</v>
      </c>
      <c r="S27" s="21">
        <f t="shared" si="8"/>
        <v>0.87503470829605401</v>
      </c>
      <c r="T27" s="20">
        <f t="shared" si="9"/>
        <v>93.183640737770645</v>
      </c>
      <c r="U27" s="22">
        <f t="shared" si="10"/>
        <v>99.999933172948403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373000</v>
      </c>
      <c r="I30" s="48">
        <v>373048</v>
      </c>
      <c r="J30" s="47">
        <v>176000</v>
      </c>
      <c r="K30" s="48">
        <v>177085</v>
      </c>
      <c r="L30" s="47">
        <v>270000</v>
      </c>
      <c r="M30" s="48">
        <v>271405</v>
      </c>
      <c r="N30" s="47">
        <v>924000</v>
      </c>
      <c r="O30" s="48">
        <v>928460</v>
      </c>
      <c r="P30" s="47">
        <f t="shared" si="5"/>
        <v>1743000</v>
      </c>
      <c r="Q30" s="48">
        <f t="shared" si="6"/>
        <v>1749998</v>
      </c>
      <c r="R30" s="24">
        <f t="shared" si="7"/>
        <v>242.2222222222222</v>
      </c>
      <c r="S30" s="25">
        <f t="shared" si="8"/>
        <v>242.0939186824119</v>
      </c>
      <c r="T30" s="24">
        <f t="shared" si="9"/>
        <v>99.6</v>
      </c>
      <c r="U30" s="26">
        <f t="shared" si="10"/>
        <v>99.999885714285725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1732000</v>
      </c>
      <c r="C32" s="46"/>
      <c r="D32" s="46"/>
      <c r="E32" s="46">
        <f t="shared" si="4"/>
        <v>1732000</v>
      </c>
      <c r="F32" s="47">
        <v>1732000</v>
      </c>
      <c r="G32" s="48">
        <v>1732000</v>
      </c>
      <c r="H32" s="47">
        <v>744000</v>
      </c>
      <c r="I32" s="48">
        <v>743517</v>
      </c>
      <c r="J32" s="47">
        <v>634000</v>
      </c>
      <c r="K32" s="48">
        <v>633486</v>
      </c>
      <c r="L32" s="47">
        <v>354000</v>
      </c>
      <c r="M32" s="48">
        <v>506507</v>
      </c>
      <c r="N32" s="47"/>
      <c r="O32" s="48">
        <v>-151511</v>
      </c>
      <c r="P32" s="47">
        <f t="shared" si="5"/>
        <v>1732000</v>
      </c>
      <c r="Q32" s="48">
        <f t="shared" si="6"/>
        <v>1731999</v>
      </c>
      <c r="R32" s="24">
        <f t="shared" si="7"/>
        <v>-100</v>
      </c>
      <c r="S32" s="25">
        <f t="shared" si="8"/>
        <v>-129.91291334571881</v>
      </c>
      <c r="T32" s="24">
        <f t="shared" si="9"/>
        <v>100</v>
      </c>
      <c r="U32" s="26">
        <f t="shared" si="10"/>
        <v>99.999942263279451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>
        <v>3088794</v>
      </c>
      <c r="J35" s="47">
        <v>3158000</v>
      </c>
      <c r="K35" s="48">
        <v>903434</v>
      </c>
      <c r="L35" s="47">
        <v>339000</v>
      </c>
      <c r="M35" s="48"/>
      <c r="N35" s="47"/>
      <c r="O35" s="48">
        <v>7770</v>
      </c>
      <c r="P35" s="47">
        <f t="shared" si="5"/>
        <v>3497000</v>
      </c>
      <c r="Q35" s="48">
        <f t="shared" si="6"/>
        <v>3999998</v>
      </c>
      <c r="R35" s="24">
        <f t="shared" si="7"/>
        <v>-100</v>
      </c>
      <c r="S35" s="25">
        <f t="shared" si="8"/>
        <v>0</v>
      </c>
      <c r="T35" s="24">
        <f t="shared" si="9"/>
        <v>87.424999999999997</v>
      </c>
      <c r="U35" s="26">
        <f t="shared" si="10"/>
        <v>99.999949999999998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65111000</v>
      </c>
      <c r="C58" s="43">
        <f t="shared" si="26"/>
        <v>7000000</v>
      </c>
      <c r="D58" s="43">
        <f t="shared" si="26"/>
        <v>0</v>
      </c>
      <c r="E58" s="43">
        <f t="shared" si="26"/>
        <v>72111000</v>
      </c>
      <c r="F58" s="44">
        <f t="shared" si="26"/>
        <v>72111000</v>
      </c>
      <c r="G58" s="45">
        <f t="shared" si="26"/>
        <v>72111000</v>
      </c>
      <c r="H58" s="44">
        <f t="shared" si="26"/>
        <v>16059000</v>
      </c>
      <c r="I58" s="45">
        <f t="shared" si="26"/>
        <v>19444096</v>
      </c>
      <c r="J58" s="44">
        <f t="shared" si="26"/>
        <v>25868000</v>
      </c>
      <c r="K58" s="45">
        <f t="shared" si="26"/>
        <v>28181096</v>
      </c>
      <c r="L58" s="44">
        <f t="shared" si="26"/>
        <v>10566000</v>
      </c>
      <c r="M58" s="45">
        <f t="shared" si="26"/>
        <v>3255662</v>
      </c>
      <c r="N58" s="44">
        <f t="shared" si="26"/>
        <v>19846000</v>
      </c>
      <c r="O58" s="45">
        <f t="shared" si="26"/>
        <v>12828467</v>
      </c>
      <c r="P58" s="44">
        <f t="shared" si="26"/>
        <v>72339000</v>
      </c>
      <c r="Q58" s="45">
        <f t="shared" si="26"/>
        <v>63709321</v>
      </c>
      <c r="R58" s="20">
        <f t="shared" si="14"/>
        <v>87.828885103161085</v>
      </c>
      <c r="S58" s="21">
        <f t="shared" si="15"/>
        <v>294.03559091822189</v>
      </c>
      <c r="T58" s="20">
        <f t="shared" si="16"/>
        <v>100.31617922369679</v>
      </c>
      <c r="U58" s="22">
        <f t="shared" si="17"/>
        <v>88.348963403641605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65111000</v>
      </c>
      <c r="C62" s="55">
        <f t="shared" si="30"/>
        <v>7000000</v>
      </c>
      <c r="D62" s="55">
        <f t="shared" si="30"/>
        <v>0</v>
      </c>
      <c r="E62" s="55">
        <f t="shared" si="30"/>
        <v>72111000</v>
      </c>
      <c r="F62" s="56">
        <f t="shared" si="30"/>
        <v>72111000</v>
      </c>
      <c r="G62" s="57">
        <f t="shared" si="30"/>
        <v>72111000</v>
      </c>
      <c r="H62" s="56">
        <f t="shared" si="30"/>
        <v>16059000</v>
      </c>
      <c r="I62" s="57">
        <f t="shared" si="30"/>
        <v>19444096</v>
      </c>
      <c r="J62" s="56">
        <f t="shared" si="30"/>
        <v>25868000</v>
      </c>
      <c r="K62" s="57">
        <f t="shared" si="30"/>
        <v>28181096</v>
      </c>
      <c r="L62" s="56">
        <f t="shared" si="30"/>
        <v>10566000</v>
      </c>
      <c r="M62" s="58">
        <f t="shared" si="30"/>
        <v>3255662</v>
      </c>
      <c r="N62" s="56">
        <f t="shared" si="30"/>
        <v>19846000</v>
      </c>
      <c r="O62" s="57">
        <f t="shared" si="30"/>
        <v>12828467</v>
      </c>
      <c r="P62" s="56">
        <f t="shared" si="30"/>
        <v>72339000</v>
      </c>
      <c r="Q62" s="57">
        <f t="shared" si="30"/>
        <v>63709321</v>
      </c>
      <c r="R62" s="38">
        <f t="shared" si="14"/>
        <v>87.828885103161085</v>
      </c>
      <c r="S62" s="39">
        <f t="shared" si="15"/>
        <v>294.03559091822189</v>
      </c>
      <c r="T62" s="38">
        <f t="shared" si="16"/>
        <v>100.31617922369679</v>
      </c>
      <c r="U62" s="39">
        <f t="shared" si="17"/>
        <v>88.348963403641605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45843000</v>
      </c>
      <c r="C8" s="40">
        <f t="shared" si="0"/>
        <v>16800000</v>
      </c>
      <c r="D8" s="40">
        <f t="shared" si="0"/>
        <v>0</v>
      </c>
      <c r="E8" s="40">
        <f t="shared" si="0"/>
        <v>62643000</v>
      </c>
      <c r="F8" s="41">
        <f t="shared" si="0"/>
        <v>62643000</v>
      </c>
      <c r="G8" s="42">
        <f t="shared" si="0"/>
        <v>62643000</v>
      </c>
      <c r="H8" s="41">
        <f t="shared" si="0"/>
        <v>10935000</v>
      </c>
      <c r="I8" s="42">
        <f t="shared" si="0"/>
        <v>13073148</v>
      </c>
      <c r="J8" s="41">
        <f t="shared" si="0"/>
        <v>16626000</v>
      </c>
      <c r="K8" s="42">
        <f t="shared" si="0"/>
        <v>18538890</v>
      </c>
      <c r="L8" s="41">
        <f t="shared" si="0"/>
        <v>10633000</v>
      </c>
      <c r="M8" s="42">
        <f t="shared" si="0"/>
        <v>7987327</v>
      </c>
      <c r="N8" s="41">
        <f t="shared" si="0"/>
        <v>15183000</v>
      </c>
      <c r="O8" s="42">
        <f t="shared" si="0"/>
        <v>23263474</v>
      </c>
      <c r="P8" s="41">
        <f t="shared" si="0"/>
        <v>53377000</v>
      </c>
      <c r="Q8" s="42">
        <f t="shared" si="0"/>
        <v>62862839</v>
      </c>
      <c r="R8" s="16">
        <f>IF(($L8       =0),0,((($N8       -$L8       )/$L8       )*100))</f>
        <v>42.79131007241606</v>
      </c>
      <c r="S8" s="17">
        <f>IF(($M8       =0),0,((($O8       -$M8       )/$M8       )*100))</f>
        <v>191.25480902434569</v>
      </c>
      <c r="T8" s="16">
        <f>IF(($E8       =0),0,(($P8       /$E8       )*100))</f>
        <v>85.208243538783265</v>
      </c>
      <c r="U8" s="18">
        <f>IF(($E8       =0),0,(($Q8       /$E8       )*100))</f>
        <v>100.35093945053717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40431000</v>
      </c>
      <c r="C9" s="43">
        <f t="shared" si="2"/>
        <v>16800000</v>
      </c>
      <c r="D9" s="43">
        <f t="shared" si="2"/>
        <v>0</v>
      </c>
      <c r="E9" s="43">
        <f t="shared" si="2"/>
        <v>57231000</v>
      </c>
      <c r="F9" s="44">
        <f t="shared" si="2"/>
        <v>57231000</v>
      </c>
      <c r="G9" s="45">
        <f t="shared" si="2"/>
        <v>57231000</v>
      </c>
      <c r="H9" s="44">
        <f t="shared" si="2"/>
        <v>10263000</v>
      </c>
      <c r="I9" s="45">
        <f t="shared" si="2"/>
        <v>10305787</v>
      </c>
      <c r="J9" s="44">
        <f t="shared" si="2"/>
        <v>13445000</v>
      </c>
      <c r="K9" s="45">
        <f t="shared" si="2"/>
        <v>17377630</v>
      </c>
      <c r="L9" s="44">
        <f t="shared" si="2"/>
        <v>9699000</v>
      </c>
      <c r="M9" s="45">
        <f t="shared" si="2"/>
        <v>7056813</v>
      </c>
      <c r="N9" s="44">
        <f t="shared" si="2"/>
        <v>14726000</v>
      </c>
      <c r="O9" s="45">
        <f t="shared" si="2"/>
        <v>22364600</v>
      </c>
      <c r="P9" s="44">
        <f t="shared" si="2"/>
        <v>48133000</v>
      </c>
      <c r="Q9" s="45">
        <f t="shared" si="2"/>
        <v>57104830</v>
      </c>
      <c r="R9" s="20">
        <f>IF(($L9       =0),0,((($N9       -$L9       )/$L9       )*100))</f>
        <v>51.830085575832562</v>
      </c>
      <c r="S9" s="21">
        <f>IF(($M9       =0),0,((($O9       -$M9       )/$M9       )*100))</f>
        <v>216.92210067065685</v>
      </c>
      <c r="T9" s="20">
        <f>IF(($E9       =0),0,(($P9       /$E9       )*100))</f>
        <v>84.103021089968721</v>
      </c>
      <c r="U9" s="22">
        <f>IF(($E9       =0),0,(($Q9       /$E9       )*100))</f>
        <v>99.779542555607975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31331000</v>
      </c>
      <c r="C10" s="46">
        <v>9000000</v>
      </c>
      <c r="D10" s="46"/>
      <c r="E10" s="46">
        <f t="shared" ref="E10:E41" si="4">$B10      +$C10      +$D10</f>
        <v>40331000</v>
      </c>
      <c r="F10" s="47">
        <v>40331000</v>
      </c>
      <c r="G10" s="48">
        <v>40331000</v>
      </c>
      <c r="H10" s="47">
        <v>10013000</v>
      </c>
      <c r="I10" s="48">
        <v>10305787</v>
      </c>
      <c r="J10" s="47">
        <v>13445000</v>
      </c>
      <c r="K10" s="48">
        <v>12184790</v>
      </c>
      <c r="L10" s="47">
        <v>4407000</v>
      </c>
      <c r="M10" s="48">
        <v>5984032</v>
      </c>
      <c r="N10" s="47">
        <v>12466000</v>
      </c>
      <c r="O10" s="48">
        <v>14068656</v>
      </c>
      <c r="P10" s="47">
        <f t="shared" ref="P10:P41" si="5">$H10      +$J10      +$L10      +$N10</f>
        <v>40331000</v>
      </c>
      <c r="Q10" s="48">
        <f t="shared" ref="Q10:Q41" si="6">$I10      +$K10      +$M10      +$O10</f>
        <v>42543265</v>
      </c>
      <c r="R10" s="24">
        <f t="shared" ref="R10:R41" si="7">IF(($L10      =0),0,((($N10      -$L10      )/$L10      )*100))</f>
        <v>182.8681642840935</v>
      </c>
      <c r="S10" s="25">
        <f t="shared" ref="S10:S41" si="8">IF(($M10      =0),0,((($O10      -$M10      )/$M10      )*100))</f>
        <v>135.10328821771006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105.48527187523244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9100000</v>
      </c>
      <c r="C13" s="46">
        <v>7800000</v>
      </c>
      <c r="D13" s="46"/>
      <c r="E13" s="46">
        <f t="shared" si="4"/>
        <v>16900000</v>
      </c>
      <c r="F13" s="47">
        <v>16900000</v>
      </c>
      <c r="G13" s="48">
        <v>16900000</v>
      </c>
      <c r="H13" s="47">
        <v>250000</v>
      </c>
      <c r="I13" s="48"/>
      <c r="J13" s="47"/>
      <c r="K13" s="48">
        <v>5192840</v>
      </c>
      <c r="L13" s="47">
        <v>5292000</v>
      </c>
      <c r="M13" s="48">
        <v>1072781</v>
      </c>
      <c r="N13" s="47">
        <v>2260000</v>
      </c>
      <c r="O13" s="48">
        <v>8295944</v>
      </c>
      <c r="P13" s="47">
        <f t="shared" si="5"/>
        <v>7802000</v>
      </c>
      <c r="Q13" s="48">
        <f t="shared" si="6"/>
        <v>14561565</v>
      </c>
      <c r="R13" s="24">
        <f t="shared" si="7"/>
        <v>-57.294028722600153</v>
      </c>
      <c r="S13" s="25">
        <f t="shared" si="8"/>
        <v>673.31198073045664</v>
      </c>
      <c r="T13" s="24">
        <f t="shared" si="9"/>
        <v>46.165680473372781</v>
      </c>
      <c r="U13" s="26">
        <f t="shared" si="10"/>
        <v>86.163106508875742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5412000</v>
      </c>
      <c r="C27" s="43">
        <f t="shared" si="11"/>
        <v>0</v>
      </c>
      <c r="D27" s="43">
        <f t="shared" si="11"/>
        <v>0</v>
      </c>
      <c r="E27" s="43">
        <f t="shared" si="11"/>
        <v>5412000</v>
      </c>
      <c r="F27" s="44">
        <f t="shared" si="11"/>
        <v>5412000</v>
      </c>
      <c r="G27" s="45">
        <f t="shared" si="11"/>
        <v>5412000</v>
      </c>
      <c r="H27" s="44">
        <f t="shared" si="11"/>
        <v>672000</v>
      </c>
      <c r="I27" s="45">
        <f t="shared" si="11"/>
        <v>2767361</v>
      </c>
      <c r="J27" s="44">
        <f t="shared" si="11"/>
        <v>3181000</v>
      </c>
      <c r="K27" s="45">
        <f t="shared" si="11"/>
        <v>1161260</v>
      </c>
      <c r="L27" s="44">
        <f t="shared" si="11"/>
        <v>934000</v>
      </c>
      <c r="M27" s="45">
        <f t="shared" si="11"/>
        <v>930514</v>
      </c>
      <c r="N27" s="44">
        <f t="shared" si="11"/>
        <v>457000</v>
      </c>
      <c r="O27" s="45">
        <f t="shared" si="11"/>
        <v>898874</v>
      </c>
      <c r="P27" s="44">
        <f t="shared" si="11"/>
        <v>5244000</v>
      </c>
      <c r="Q27" s="45">
        <f t="shared" si="11"/>
        <v>5758009</v>
      </c>
      <c r="R27" s="20">
        <f t="shared" si="7"/>
        <v>-51.070663811563165</v>
      </c>
      <c r="S27" s="21">
        <f t="shared" si="8"/>
        <v>-3.4002712479339379</v>
      </c>
      <c r="T27" s="20">
        <f t="shared" si="9"/>
        <v>96.895787139689588</v>
      </c>
      <c r="U27" s="22">
        <f t="shared" si="10"/>
        <v>106.39336659275685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405000</v>
      </c>
      <c r="I30" s="48">
        <v>2189262</v>
      </c>
      <c r="J30" s="47">
        <v>2154000</v>
      </c>
      <c r="K30" s="48">
        <v>406689</v>
      </c>
      <c r="L30" s="47">
        <v>187000</v>
      </c>
      <c r="M30" s="48">
        <v>191446</v>
      </c>
      <c r="N30" s="47">
        <v>205000</v>
      </c>
      <c r="O30" s="48">
        <v>146828</v>
      </c>
      <c r="P30" s="47">
        <f t="shared" si="5"/>
        <v>2951000</v>
      </c>
      <c r="Q30" s="48">
        <f t="shared" si="6"/>
        <v>2934225</v>
      </c>
      <c r="R30" s="24">
        <f t="shared" si="7"/>
        <v>9.6256684491978604</v>
      </c>
      <c r="S30" s="25">
        <f t="shared" si="8"/>
        <v>-23.305788577457871</v>
      </c>
      <c r="T30" s="24">
        <f t="shared" si="9"/>
        <v>98.366666666666674</v>
      </c>
      <c r="U30" s="26">
        <f t="shared" si="10"/>
        <v>97.807500000000005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2412000</v>
      </c>
      <c r="C32" s="46"/>
      <c r="D32" s="46"/>
      <c r="E32" s="46">
        <f t="shared" si="4"/>
        <v>2412000</v>
      </c>
      <c r="F32" s="47">
        <v>2412000</v>
      </c>
      <c r="G32" s="48">
        <v>2412000</v>
      </c>
      <c r="H32" s="47">
        <v>267000</v>
      </c>
      <c r="I32" s="48">
        <v>578099</v>
      </c>
      <c r="J32" s="47">
        <v>1027000</v>
      </c>
      <c r="K32" s="48">
        <v>754571</v>
      </c>
      <c r="L32" s="47">
        <v>747000</v>
      </c>
      <c r="M32" s="48">
        <v>739068</v>
      </c>
      <c r="N32" s="47">
        <v>252000</v>
      </c>
      <c r="O32" s="48">
        <v>752046</v>
      </c>
      <c r="P32" s="47">
        <f t="shared" si="5"/>
        <v>2293000</v>
      </c>
      <c r="Q32" s="48">
        <f t="shared" si="6"/>
        <v>2823784</v>
      </c>
      <c r="R32" s="24">
        <f t="shared" si="7"/>
        <v>-66.265060240963862</v>
      </c>
      <c r="S32" s="25">
        <f t="shared" si="8"/>
        <v>1.7559953887869586</v>
      </c>
      <c r="T32" s="24">
        <f t="shared" si="9"/>
        <v>95.066334991708118</v>
      </c>
      <c r="U32" s="26">
        <f t="shared" si="10"/>
        <v>117.07230514096184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8793000</v>
      </c>
      <c r="C42" s="52">
        <f t="shared" si="13"/>
        <v>0</v>
      </c>
      <c r="D42" s="52">
        <f t="shared" si="13"/>
        <v>0</v>
      </c>
      <c r="E42" s="52">
        <f t="shared" si="13"/>
        <v>8793000</v>
      </c>
      <c r="F42" s="53">
        <f t="shared" si="13"/>
        <v>8793000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8793000</v>
      </c>
      <c r="C43" s="43">
        <f t="shared" si="19"/>
        <v>0</v>
      </c>
      <c r="D43" s="43">
        <f t="shared" si="19"/>
        <v>0</v>
      </c>
      <c r="E43" s="43">
        <f t="shared" si="19"/>
        <v>8793000</v>
      </c>
      <c r="F43" s="44">
        <f t="shared" si="19"/>
        <v>8793000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8793000</v>
      </c>
      <c r="C45" s="46"/>
      <c r="D45" s="46"/>
      <c r="E45" s="46">
        <f t="shared" si="21"/>
        <v>8793000</v>
      </c>
      <c r="F45" s="47">
        <v>8793000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54636000</v>
      </c>
      <c r="C58" s="43">
        <f t="shared" si="26"/>
        <v>16800000</v>
      </c>
      <c r="D58" s="43">
        <f t="shared" si="26"/>
        <v>0</v>
      </c>
      <c r="E58" s="43">
        <f t="shared" si="26"/>
        <v>71436000</v>
      </c>
      <c r="F58" s="44">
        <f t="shared" si="26"/>
        <v>71436000</v>
      </c>
      <c r="G58" s="45">
        <f t="shared" si="26"/>
        <v>62643000</v>
      </c>
      <c r="H58" s="44">
        <f t="shared" si="26"/>
        <v>10935000</v>
      </c>
      <c r="I58" s="45">
        <f t="shared" si="26"/>
        <v>13073148</v>
      </c>
      <c r="J58" s="44">
        <f t="shared" si="26"/>
        <v>16626000</v>
      </c>
      <c r="K58" s="45">
        <f t="shared" si="26"/>
        <v>18538890</v>
      </c>
      <c r="L58" s="44">
        <f t="shared" si="26"/>
        <v>10633000</v>
      </c>
      <c r="M58" s="45">
        <f t="shared" si="26"/>
        <v>7987327</v>
      </c>
      <c r="N58" s="44">
        <f t="shared" si="26"/>
        <v>15183000</v>
      </c>
      <c r="O58" s="45">
        <f t="shared" si="26"/>
        <v>23263474</v>
      </c>
      <c r="P58" s="44">
        <f t="shared" si="26"/>
        <v>53377000</v>
      </c>
      <c r="Q58" s="45">
        <f t="shared" si="26"/>
        <v>62862839</v>
      </c>
      <c r="R58" s="20">
        <f t="shared" si="14"/>
        <v>42.79131007241606</v>
      </c>
      <c r="S58" s="21">
        <f t="shared" si="15"/>
        <v>191.25480902434569</v>
      </c>
      <c r="T58" s="20">
        <f t="shared" si="16"/>
        <v>74.72002911697183</v>
      </c>
      <c r="U58" s="22">
        <f t="shared" si="17"/>
        <v>87.99882272243687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54636000</v>
      </c>
      <c r="C62" s="55">
        <f t="shared" si="30"/>
        <v>16800000</v>
      </c>
      <c r="D62" s="55">
        <f t="shared" si="30"/>
        <v>0</v>
      </c>
      <c r="E62" s="55">
        <f t="shared" si="30"/>
        <v>71436000</v>
      </c>
      <c r="F62" s="56">
        <f t="shared" si="30"/>
        <v>71436000</v>
      </c>
      <c r="G62" s="57">
        <f t="shared" si="30"/>
        <v>62643000</v>
      </c>
      <c r="H62" s="56">
        <f t="shared" si="30"/>
        <v>10935000</v>
      </c>
      <c r="I62" s="57">
        <f t="shared" si="30"/>
        <v>13073148</v>
      </c>
      <c r="J62" s="56">
        <f t="shared" si="30"/>
        <v>16626000</v>
      </c>
      <c r="K62" s="57">
        <f t="shared" si="30"/>
        <v>18538890</v>
      </c>
      <c r="L62" s="56">
        <f t="shared" si="30"/>
        <v>10633000</v>
      </c>
      <c r="M62" s="58">
        <f t="shared" si="30"/>
        <v>7987327</v>
      </c>
      <c r="N62" s="56">
        <f t="shared" si="30"/>
        <v>15183000</v>
      </c>
      <c r="O62" s="57">
        <f t="shared" si="30"/>
        <v>23263474</v>
      </c>
      <c r="P62" s="56">
        <f t="shared" si="30"/>
        <v>53377000</v>
      </c>
      <c r="Q62" s="57">
        <f t="shared" si="30"/>
        <v>62862839</v>
      </c>
      <c r="R62" s="38">
        <f t="shared" si="14"/>
        <v>42.79131007241606</v>
      </c>
      <c r="S62" s="39">
        <f t="shared" si="15"/>
        <v>191.25480902434569</v>
      </c>
      <c r="T62" s="38">
        <f t="shared" si="16"/>
        <v>74.72002911697183</v>
      </c>
      <c r="U62" s="39">
        <f t="shared" si="17"/>
        <v>87.99882272243687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51268000</v>
      </c>
      <c r="C8" s="40">
        <f t="shared" si="0"/>
        <v>0</v>
      </c>
      <c r="D8" s="40">
        <f t="shared" si="0"/>
        <v>0</v>
      </c>
      <c r="E8" s="40">
        <f t="shared" si="0"/>
        <v>51268000</v>
      </c>
      <c r="F8" s="41">
        <f t="shared" si="0"/>
        <v>51268000</v>
      </c>
      <c r="G8" s="42">
        <f t="shared" si="0"/>
        <v>51268000</v>
      </c>
      <c r="H8" s="41">
        <f t="shared" si="0"/>
        <v>13753000</v>
      </c>
      <c r="I8" s="42">
        <f t="shared" si="0"/>
        <v>15585263</v>
      </c>
      <c r="J8" s="41">
        <f t="shared" si="0"/>
        <v>2233000</v>
      </c>
      <c r="K8" s="42">
        <f t="shared" si="0"/>
        <v>9287008</v>
      </c>
      <c r="L8" s="41">
        <f t="shared" si="0"/>
        <v>27601000</v>
      </c>
      <c r="M8" s="42">
        <f t="shared" si="0"/>
        <v>14540515</v>
      </c>
      <c r="N8" s="41">
        <f t="shared" si="0"/>
        <v>7293000</v>
      </c>
      <c r="O8" s="42">
        <f t="shared" si="0"/>
        <v>142558</v>
      </c>
      <c r="P8" s="41">
        <f t="shared" si="0"/>
        <v>50880000</v>
      </c>
      <c r="Q8" s="42">
        <f t="shared" si="0"/>
        <v>39555344</v>
      </c>
      <c r="R8" s="16">
        <f>IF(($L8       =0),0,((($N8       -$L8       )/$L8       )*100))</f>
        <v>-73.577044309988764</v>
      </c>
      <c r="S8" s="17">
        <f>IF(($M8       =0),0,((($O8       -$M8       )/$M8       )*100))</f>
        <v>-99.019580805769252</v>
      </c>
      <c r="T8" s="16">
        <f>IF(($E8       =0),0,(($P8       /$E8       )*100))</f>
        <v>99.243192634781934</v>
      </c>
      <c r="U8" s="18">
        <f>IF(($E8       =0),0,(($Q8       /$E8       )*100))</f>
        <v>77.154061012717492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47632000</v>
      </c>
      <c r="C9" s="43">
        <f t="shared" si="2"/>
        <v>0</v>
      </c>
      <c r="D9" s="43">
        <f t="shared" si="2"/>
        <v>0</v>
      </c>
      <c r="E9" s="43">
        <f t="shared" si="2"/>
        <v>47632000</v>
      </c>
      <c r="F9" s="44">
        <f t="shared" si="2"/>
        <v>47632000</v>
      </c>
      <c r="G9" s="45">
        <f t="shared" si="2"/>
        <v>47632000</v>
      </c>
      <c r="H9" s="44">
        <f t="shared" si="2"/>
        <v>12601000</v>
      </c>
      <c r="I9" s="45">
        <f t="shared" si="2"/>
        <v>14260650</v>
      </c>
      <c r="J9" s="44">
        <f t="shared" si="2"/>
        <v>1673000</v>
      </c>
      <c r="K9" s="45">
        <f t="shared" si="2"/>
        <v>8519764</v>
      </c>
      <c r="L9" s="44">
        <f t="shared" si="2"/>
        <v>27478000</v>
      </c>
      <c r="M9" s="45">
        <f t="shared" si="2"/>
        <v>14540515</v>
      </c>
      <c r="N9" s="44">
        <f t="shared" si="2"/>
        <v>5880000</v>
      </c>
      <c r="O9" s="45">
        <f t="shared" si="2"/>
        <v>142558</v>
      </c>
      <c r="P9" s="44">
        <f t="shared" si="2"/>
        <v>47632000</v>
      </c>
      <c r="Q9" s="45">
        <f t="shared" si="2"/>
        <v>37463487</v>
      </c>
      <c r="R9" s="20">
        <f>IF(($L9       =0),0,((($N9       -$L9       )/$L9       )*100))</f>
        <v>-78.601062668316473</v>
      </c>
      <c r="S9" s="21">
        <f>IF(($M9       =0),0,((($O9       -$M9       )/$M9       )*100))</f>
        <v>-99.019580805769252</v>
      </c>
      <c r="T9" s="20">
        <f>IF(($E9       =0),0,(($P9       /$E9       )*100))</f>
        <v>100</v>
      </c>
      <c r="U9" s="22">
        <f>IF(($E9       =0),0,(($Q9       /$E9       )*100))</f>
        <v>78.651929375209946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31382000</v>
      </c>
      <c r="C10" s="46"/>
      <c r="D10" s="46"/>
      <c r="E10" s="46">
        <f t="shared" ref="E10:E41" si="4">$B10      +$C10      +$D10</f>
        <v>31382000</v>
      </c>
      <c r="F10" s="47">
        <v>31382000</v>
      </c>
      <c r="G10" s="48">
        <v>31382000</v>
      </c>
      <c r="H10" s="47">
        <v>9667000</v>
      </c>
      <c r="I10" s="48">
        <v>10617813</v>
      </c>
      <c r="J10" s="47">
        <v>1673000</v>
      </c>
      <c r="K10" s="48">
        <v>5589339</v>
      </c>
      <c r="L10" s="47">
        <v>14534000</v>
      </c>
      <c r="M10" s="48"/>
      <c r="N10" s="47">
        <v>5508000</v>
      </c>
      <c r="O10" s="48"/>
      <c r="P10" s="47">
        <f t="shared" ref="P10:P41" si="5">$H10      +$J10      +$L10      +$N10</f>
        <v>31382000</v>
      </c>
      <c r="Q10" s="48">
        <f t="shared" ref="Q10:Q41" si="6">$I10      +$K10      +$M10      +$O10</f>
        <v>16207152</v>
      </c>
      <c r="R10" s="24">
        <f t="shared" ref="R10:R41" si="7">IF(($L10      =0),0,((($N10      -$L10      )/$L10      )*100))</f>
        <v>-62.102655841475162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51.644739022369514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16250000</v>
      </c>
      <c r="C13" s="46"/>
      <c r="D13" s="46"/>
      <c r="E13" s="46">
        <f t="shared" si="4"/>
        <v>16250000</v>
      </c>
      <c r="F13" s="47">
        <v>16250000</v>
      </c>
      <c r="G13" s="48">
        <v>16250000</v>
      </c>
      <c r="H13" s="47">
        <v>2934000</v>
      </c>
      <c r="I13" s="48">
        <v>3642837</v>
      </c>
      <c r="J13" s="47"/>
      <c r="K13" s="48">
        <v>2930425</v>
      </c>
      <c r="L13" s="47">
        <v>12944000</v>
      </c>
      <c r="M13" s="48">
        <v>14540515</v>
      </c>
      <c r="N13" s="47">
        <v>372000</v>
      </c>
      <c r="O13" s="48">
        <v>142558</v>
      </c>
      <c r="P13" s="47">
        <f t="shared" si="5"/>
        <v>16250000</v>
      </c>
      <c r="Q13" s="48">
        <f t="shared" si="6"/>
        <v>21256335</v>
      </c>
      <c r="R13" s="24">
        <f t="shared" si="7"/>
        <v>-97.126081582200257</v>
      </c>
      <c r="S13" s="25">
        <f t="shared" si="8"/>
        <v>-99.019580805769252</v>
      </c>
      <c r="T13" s="24">
        <f t="shared" si="9"/>
        <v>100</v>
      </c>
      <c r="U13" s="26">
        <f t="shared" si="10"/>
        <v>130.80821538461538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3636000</v>
      </c>
      <c r="C27" s="43">
        <f t="shared" si="11"/>
        <v>0</v>
      </c>
      <c r="D27" s="43">
        <f t="shared" si="11"/>
        <v>0</v>
      </c>
      <c r="E27" s="43">
        <f t="shared" si="11"/>
        <v>3636000</v>
      </c>
      <c r="F27" s="44">
        <f t="shared" si="11"/>
        <v>3636000</v>
      </c>
      <c r="G27" s="45">
        <f t="shared" si="11"/>
        <v>3636000</v>
      </c>
      <c r="H27" s="44">
        <f t="shared" si="11"/>
        <v>1152000</v>
      </c>
      <c r="I27" s="45">
        <f t="shared" si="11"/>
        <v>1324613</v>
      </c>
      <c r="J27" s="44">
        <f t="shared" si="11"/>
        <v>560000</v>
      </c>
      <c r="K27" s="45">
        <f t="shared" si="11"/>
        <v>767244</v>
      </c>
      <c r="L27" s="44">
        <f t="shared" si="11"/>
        <v>123000</v>
      </c>
      <c r="M27" s="45">
        <f t="shared" si="11"/>
        <v>0</v>
      </c>
      <c r="N27" s="44">
        <f t="shared" si="11"/>
        <v>1413000</v>
      </c>
      <c r="O27" s="45">
        <f t="shared" si="11"/>
        <v>0</v>
      </c>
      <c r="P27" s="44">
        <f t="shared" si="11"/>
        <v>3248000</v>
      </c>
      <c r="Q27" s="45">
        <f t="shared" si="11"/>
        <v>2091857</v>
      </c>
      <c r="R27" s="20">
        <f t="shared" si="7"/>
        <v>1048.780487804878</v>
      </c>
      <c r="S27" s="21">
        <f t="shared" si="8"/>
        <v>0</v>
      </c>
      <c r="T27" s="20">
        <f t="shared" si="9"/>
        <v>89.32893289328932</v>
      </c>
      <c r="U27" s="22">
        <f t="shared" si="10"/>
        <v>57.531820682068201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/>
      <c r="I30" s="48">
        <v>177099</v>
      </c>
      <c r="J30" s="47">
        <v>364000</v>
      </c>
      <c r="K30" s="48">
        <v>206626</v>
      </c>
      <c r="L30" s="47">
        <v>35000</v>
      </c>
      <c r="M30" s="48"/>
      <c r="N30" s="47">
        <v>1413000</v>
      </c>
      <c r="O30" s="48"/>
      <c r="P30" s="47">
        <f t="shared" si="5"/>
        <v>1812000</v>
      </c>
      <c r="Q30" s="48">
        <f t="shared" si="6"/>
        <v>383725</v>
      </c>
      <c r="R30" s="24">
        <f t="shared" si="7"/>
        <v>3937.1428571428573</v>
      </c>
      <c r="S30" s="25">
        <f t="shared" si="8"/>
        <v>0</v>
      </c>
      <c r="T30" s="24">
        <f t="shared" si="9"/>
        <v>97.945945945945951</v>
      </c>
      <c r="U30" s="26">
        <f t="shared" si="10"/>
        <v>20.741891891891893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1786000</v>
      </c>
      <c r="C32" s="46"/>
      <c r="D32" s="46"/>
      <c r="E32" s="46">
        <f t="shared" si="4"/>
        <v>1786000</v>
      </c>
      <c r="F32" s="47">
        <v>1786000</v>
      </c>
      <c r="G32" s="48">
        <v>1786000</v>
      </c>
      <c r="H32" s="47">
        <v>1152000</v>
      </c>
      <c r="I32" s="48">
        <v>1147514</v>
      </c>
      <c r="J32" s="47">
        <v>196000</v>
      </c>
      <c r="K32" s="48">
        <v>560618</v>
      </c>
      <c r="L32" s="47">
        <v>88000</v>
      </c>
      <c r="M32" s="48"/>
      <c r="N32" s="47"/>
      <c r="O32" s="48"/>
      <c r="P32" s="47">
        <f t="shared" si="5"/>
        <v>1436000</v>
      </c>
      <c r="Q32" s="48">
        <f t="shared" si="6"/>
        <v>1708132</v>
      </c>
      <c r="R32" s="24">
        <f t="shared" si="7"/>
        <v>-100</v>
      </c>
      <c r="S32" s="25">
        <f t="shared" si="8"/>
        <v>0</v>
      </c>
      <c r="T32" s="24">
        <f t="shared" si="9"/>
        <v>80.403135498320268</v>
      </c>
      <c r="U32" s="26">
        <f t="shared" si="10"/>
        <v>95.640089585666288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975000</v>
      </c>
      <c r="C42" s="52">
        <f t="shared" si="13"/>
        <v>0</v>
      </c>
      <c r="D42" s="52">
        <f t="shared" si="13"/>
        <v>0</v>
      </c>
      <c r="E42" s="52">
        <f t="shared" si="13"/>
        <v>975000</v>
      </c>
      <c r="F42" s="53">
        <f t="shared" si="13"/>
        <v>975000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975000</v>
      </c>
      <c r="C43" s="43">
        <f t="shared" si="19"/>
        <v>0</v>
      </c>
      <c r="D43" s="43">
        <f t="shared" si="19"/>
        <v>0</v>
      </c>
      <c r="E43" s="43">
        <f t="shared" si="19"/>
        <v>975000</v>
      </c>
      <c r="F43" s="44">
        <f t="shared" si="19"/>
        <v>975000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975000</v>
      </c>
      <c r="C45" s="46"/>
      <c r="D45" s="46"/>
      <c r="E45" s="46">
        <f t="shared" si="21"/>
        <v>975000</v>
      </c>
      <c r="F45" s="47">
        <v>975000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52243000</v>
      </c>
      <c r="C58" s="43">
        <f t="shared" si="26"/>
        <v>0</v>
      </c>
      <c r="D58" s="43">
        <f t="shared" si="26"/>
        <v>0</v>
      </c>
      <c r="E58" s="43">
        <f t="shared" si="26"/>
        <v>52243000</v>
      </c>
      <c r="F58" s="44">
        <f t="shared" si="26"/>
        <v>52243000</v>
      </c>
      <c r="G58" s="45">
        <f t="shared" si="26"/>
        <v>51268000</v>
      </c>
      <c r="H58" s="44">
        <f t="shared" si="26"/>
        <v>13753000</v>
      </c>
      <c r="I58" s="45">
        <f t="shared" si="26"/>
        <v>15585263</v>
      </c>
      <c r="J58" s="44">
        <f t="shared" si="26"/>
        <v>2233000</v>
      </c>
      <c r="K58" s="45">
        <f t="shared" si="26"/>
        <v>9287008</v>
      </c>
      <c r="L58" s="44">
        <f t="shared" si="26"/>
        <v>27601000</v>
      </c>
      <c r="M58" s="45">
        <f t="shared" si="26"/>
        <v>14540515</v>
      </c>
      <c r="N58" s="44">
        <f t="shared" si="26"/>
        <v>7293000</v>
      </c>
      <c r="O58" s="45">
        <f t="shared" si="26"/>
        <v>142558</v>
      </c>
      <c r="P58" s="44">
        <f t="shared" si="26"/>
        <v>50880000</v>
      </c>
      <c r="Q58" s="45">
        <f t="shared" si="26"/>
        <v>39555344</v>
      </c>
      <c r="R58" s="20">
        <f t="shared" si="14"/>
        <v>-73.577044309988764</v>
      </c>
      <c r="S58" s="21">
        <f t="shared" si="15"/>
        <v>-99.019580805769252</v>
      </c>
      <c r="T58" s="20">
        <f t="shared" si="16"/>
        <v>97.391038033803568</v>
      </c>
      <c r="U58" s="22">
        <f t="shared" si="17"/>
        <v>75.714151178148271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52243000</v>
      </c>
      <c r="C62" s="55">
        <f t="shared" si="30"/>
        <v>0</v>
      </c>
      <c r="D62" s="55">
        <f t="shared" si="30"/>
        <v>0</v>
      </c>
      <c r="E62" s="55">
        <f t="shared" si="30"/>
        <v>52243000</v>
      </c>
      <c r="F62" s="56">
        <f t="shared" si="30"/>
        <v>52243000</v>
      </c>
      <c r="G62" s="57">
        <f t="shared" si="30"/>
        <v>51268000</v>
      </c>
      <c r="H62" s="56">
        <f t="shared" si="30"/>
        <v>13753000</v>
      </c>
      <c r="I62" s="57">
        <f t="shared" si="30"/>
        <v>15585263</v>
      </c>
      <c r="J62" s="56">
        <f t="shared" si="30"/>
        <v>2233000</v>
      </c>
      <c r="K62" s="57">
        <f t="shared" si="30"/>
        <v>9287008</v>
      </c>
      <c r="L62" s="56">
        <f t="shared" si="30"/>
        <v>27601000</v>
      </c>
      <c r="M62" s="58">
        <f t="shared" si="30"/>
        <v>14540515</v>
      </c>
      <c r="N62" s="56">
        <f t="shared" si="30"/>
        <v>7293000</v>
      </c>
      <c r="O62" s="57">
        <f t="shared" si="30"/>
        <v>142558</v>
      </c>
      <c r="P62" s="56">
        <f t="shared" si="30"/>
        <v>50880000</v>
      </c>
      <c r="Q62" s="57">
        <f t="shared" si="30"/>
        <v>39555344</v>
      </c>
      <c r="R62" s="38">
        <f t="shared" si="14"/>
        <v>-73.577044309988764</v>
      </c>
      <c r="S62" s="39">
        <f t="shared" si="15"/>
        <v>-99.019580805769252</v>
      </c>
      <c r="T62" s="38">
        <f t="shared" si="16"/>
        <v>97.391038033803568</v>
      </c>
      <c r="U62" s="39">
        <f t="shared" si="17"/>
        <v>75.714151178148271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47989000</v>
      </c>
      <c r="C8" s="40">
        <f t="shared" si="0"/>
        <v>0</v>
      </c>
      <c r="D8" s="40">
        <f t="shared" si="0"/>
        <v>0</v>
      </c>
      <c r="E8" s="40">
        <f t="shared" si="0"/>
        <v>47989000</v>
      </c>
      <c r="F8" s="41">
        <f t="shared" si="0"/>
        <v>47989000</v>
      </c>
      <c r="G8" s="42">
        <f t="shared" si="0"/>
        <v>47989000</v>
      </c>
      <c r="H8" s="41">
        <f t="shared" si="0"/>
        <v>16110000</v>
      </c>
      <c r="I8" s="42">
        <f t="shared" si="0"/>
        <v>0</v>
      </c>
      <c r="J8" s="41">
        <f t="shared" si="0"/>
        <v>5402000</v>
      </c>
      <c r="K8" s="42">
        <f t="shared" si="0"/>
        <v>0</v>
      </c>
      <c r="L8" s="41">
        <f t="shared" si="0"/>
        <v>18985000</v>
      </c>
      <c r="M8" s="42">
        <f t="shared" si="0"/>
        <v>21705801</v>
      </c>
      <c r="N8" s="41">
        <f t="shared" si="0"/>
        <v>2307000</v>
      </c>
      <c r="O8" s="42">
        <f t="shared" si="0"/>
        <v>26315900</v>
      </c>
      <c r="P8" s="41">
        <f t="shared" si="0"/>
        <v>42804000</v>
      </c>
      <c r="Q8" s="42">
        <f t="shared" si="0"/>
        <v>48021701</v>
      </c>
      <c r="R8" s="16">
        <f>IF(($L8       =0),0,((($N8       -$L8       )/$L8       )*100))</f>
        <v>-87.848301290492486</v>
      </c>
      <c r="S8" s="17">
        <f>IF(($M8       =0),0,((($O8       -$M8       )/$M8       )*100))</f>
        <v>21.23901808553391</v>
      </c>
      <c r="T8" s="16">
        <f>IF(($E8       =0),0,(($P8       /$E8       )*100))</f>
        <v>89.195440621809169</v>
      </c>
      <c r="U8" s="18">
        <f>IF(($E8       =0),0,(($Q8       /$E8       )*100))</f>
        <v>100.06814269936861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41611000</v>
      </c>
      <c r="C9" s="43">
        <f t="shared" si="2"/>
        <v>0</v>
      </c>
      <c r="D9" s="43">
        <f t="shared" si="2"/>
        <v>0</v>
      </c>
      <c r="E9" s="43">
        <f t="shared" si="2"/>
        <v>41611000</v>
      </c>
      <c r="F9" s="44">
        <f t="shared" si="2"/>
        <v>41611000</v>
      </c>
      <c r="G9" s="45">
        <f t="shared" si="2"/>
        <v>41611000</v>
      </c>
      <c r="H9" s="44">
        <f t="shared" si="2"/>
        <v>14283000</v>
      </c>
      <c r="I9" s="45">
        <f t="shared" si="2"/>
        <v>0</v>
      </c>
      <c r="J9" s="44">
        <f t="shared" si="2"/>
        <v>3036000</v>
      </c>
      <c r="K9" s="45">
        <f t="shared" si="2"/>
        <v>0</v>
      </c>
      <c r="L9" s="44">
        <f t="shared" si="2"/>
        <v>17145000</v>
      </c>
      <c r="M9" s="45">
        <f t="shared" si="2"/>
        <v>17054535</v>
      </c>
      <c r="N9" s="44">
        <f t="shared" si="2"/>
        <v>1962000</v>
      </c>
      <c r="O9" s="45">
        <f t="shared" si="2"/>
        <v>24556465</v>
      </c>
      <c r="P9" s="44">
        <f t="shared" si="2"/>
        <v>36426000</v>
      </c>
      <c r="Q9" s="45">
        <f t="shared" si="2"/>
        <v>41611000</v>
      </c>
      <c r="R9" s="20">
        <f>IF(($L9       =0),0,((($N9       -$L9       )/$L9       )*100))</f>
        <v>-88.556430446194227</v>
      </c>
      <c r="S9" s="21">
        <f>IF(($M9       =0),0,((($O9       -$M9       )/$M9       )*100))</f>
        <v>43.987889438205144</v>
      </c>
      <c r="T9" s="20">
        <f>IF(($E9       =0),0,(($P9       /$E9       )*100))</f>
        <v>87.539352575040255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18073000</v>
      </c>
      <c r="C10" s="46"/>
      <c r="D10" s="46"/>
      <c r="E10" s="46">
        <f t="shared" ref="E10:E41" si="4">$B10      +$C10      +$D10</f>
        <v>18073000</v>
      </c>
      <c r="F10" s="47">
        <v>18073000</v>
      </c>
      <c r="G10" s="48">
        <v>18073000</v>
      </c>
      <c r="H10" s="47">
        <v>7230000</v>
      </c>
      <c r="I10" s="48"/>
      <c r="J10" s="47">
        <v>3036000</v>
      </c>
      <c r="K10" s="48"/>
      <c r="L10" s="47">
        <v>7407000</v>
      </c>
      <c r="M10" s="48">
        <v>17054535</v>
      </c>
      <c r="N10" s="47">
        <v>400000</v>
      </c>
      <c r="O10" s="48">
        <v>24556465</v>
      </c>
      <c r="P10" s="47">
        <f t="shared" ref="P10:P41" si="5">$H10      +$J10      +$L10      +$N10</f>
        <v>18073000</v>
      </c>
      <c r="Q10" s="48">
        <f t="shared" ref="Q10:Q41" si="6">$I10      +$K10      +$M10      +$O10</f>
        <v>41611000</v>
      </c>
      <c r="R10" s="24">
        <f t="shared" ref="R10:R41" si="7">IF(($L10      =0),0,((($N10      -$L10      )/$L10      )*100))</f>
        <v>-94.599702983664102</v>
      </c>
      <c r="S10" s="25">
        <f t="shared" ref="S10:S41" si="8">IF(($M10      =0),0,((($O10      -$M10      )/$M10      )*100))</f>
        <v>43.987889438205144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230.23847728656008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23538000</v>
      </c>
      <c r="C13" s="46"/>
      <c r="D13" s="46"/>
      <c r="E13" s="46">
        <f t="shared" si="4"/>
        <v>23538000</v>
      </c>
      <c r="F13" s="47">
        <v>23538000</v>
      </c>
      <c r="G13" s="48">
        <v>23538000</v>
      </c>
      <c r="H13" s="47">
        <v>7053000</v>
      </c>
      <c r="I13" s="48"/>
      <c r="J13" s="47"/>
      <c r="K13" s="48"/>
      <c r="L13" s="47">
        <v>9738000</v>
      </c>
      <c r="M13" s="48"/>
      <c r="N13" s="47">
        <v>1562000</v>
      </c>
      <c r="O13" s="48"/>
      <c r="P13" s="47">
        <f t="shared" si="5"/>
        <v>18353000</v>
      </c>
      <c r="Q13" s="48">
        <f t="shared" si="6"/>
        <v>0</v>
      </c>
      <c r="R13" s="24">
        <f t="shared" si="7"/>
        <v>-83.959745327582667</v>
      </c>
      <c r="S13" s="25">
        <f t="shared" si="8"/>
        <v>0</v>
      </c>
      <c r="T13" s="24">
        <f t="shared" si="9"/>
        <v>77.971790296541769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6378000</v>
      </c>
      <c r="C27" s="43">
        <f t="shared" si="11"/>
        <v>0</v>
      </c>
      <c r="D27" s="43">
        <f t="shared" si="11"/>
        <v>0</v>
      </c>
      <c r="E27" s="43">
        <f t="shared" si="11"/>
        <v>6378000</v>
      </c>
      <c r="F27" s="44">
        <f t="shared" si="11"/>
        <v>6378000</v>
      </c>
      <c r="G27" s="45">
        <f t="shared" si="11"/>
        <v>6378000</v>
      </c>
      <c r="H27" s="44">
        <f t="shared" si="11"/>
        <v>1827000</v>
      </c>
      <c r="I27" s="45">
        <f t="shared" si="11"/>
        <v>0</v>
      </c>
      <c r="J27" s="44">
        <f t="shared" si="11"/>
        <v>2366000</v>
      </c>
      <c r="K27" s="45">
        <f t="shared" si="11"/>
        <v>0</v>
      </c>
      <c r="L27" s="44">
        <f t="shared" si="11"/>
        <v>1840000</v>
      </c>
      <c r="M27" s="45">
        <f t="shared" si="11"/>
        <v>4651266</v>
      </c>
      <c r="N27" s="44">
        <f t="shared" si="11"/>
        <v>345000</v>
      </c>
      <c r="O27" s="45">
        <f t="shared" si="11"/>
        <v>1759435</v>
      </c>
      <c r="P27" s="44">
        <f t="shared" si="11"/>
        <v>6378000</v>
      </c>
      <c r="Q27" s="45">
        <f t="shared" si="11"/>
        <v>6410701</v>
      </c>
      <c r="R27" s="20">
        <f t="shared" si="7"/>
        <v>-81.25</v>
      </c>
      <c r="S27" s="21">
        <f t="shared" si="8"/>
        <v>-62.172986881421096</v>
      </c>
      <c r="T27" s="20">
        <f t="shared" si="9"/>
        <v>100</v>
      </c>
      <c r="U27" s="22">
        <f t="shared" si="10"/>
        <v>100.51271558482281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644000</v>
      </c>
      <c r="I30" s="48"/>
      <c r="J30" s="47">
        <v>291000</v>
      </c>
      <c r="K30" s="48"/>
      <c r="L30" s="47">
        <v>656000</v>
      </c>
      <c r="M30" s="48">
        <v>1000484</v>
      </c>
      <c r="N30" s="47">
        <v>159000</v>
      </c>
      <c r="O30" s="48">
        <v>782217</v>
      </c>
      <c r="P30" s="47">
        <f t="shared" si="5"/>
        <v>1750000</v>
      </c>
      <c r="Q30" s="48">
        <f t="shared" si="6"/>
        <v>1782701</v>
      </c>
      <c r="R30" s="24">
        <f t="shared" si="7"/>
        <v>-75.762195121951208</v>
      </c>
      <c r="S30" s="25">
        <f t="shared" si="8"/>
        <v>-21.816140987761923</v>
      </c>
      <c r="T30" s="24">
        <f t="shared" si="9"/>
        <v>100</v>
      </c>
      <c r="U30" s="26">
        <f t="shared" si="10"/>
        <v>101.86862857142857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4628000</v>
      </c>
      <c r="C32" s="46"/>
      <c r="D32" s="46"/>
      <c r="E32" s="46">
        <f t="shared" si="4"/>
        <v>4628000</v>
      </c>
      <c r="F32" s="47">
        <v>4628000</v>
      </c>
      <c r="G32" s="48">
        <v>4628000</v>
      </c>
      <c r="H32" s="47">
        <v>1183000</v>
      </c>
      <c r="I32" s="48"/>
      <c r="J32" s="47">
        <v>2075000</v>
      </c>
      <c r="K32" s="48"/>
      <c r="L32" s="47">
        <v>1184000</v>
      </c>
      <c r="M32" s="48">
        <v>3650782</v>
      </c>
      <c r="N32" s="47">
        <v>186000</v>
      </c>
      <c r="O32" s="48">
        <v>977218</v>
      </c>
      <c r="P32" s="47">
        <f t="shared" si="5"/>
        <v>4628000</v>
      </c>
      <c r="Q32" s="48">
        <f t="shared" si="6"/>
        <v>4628000</v>
      </c>
      <c r="R32" s="24">
        <f t="shared" si="7"/>
        <v>-84.290540540540533</v>
      </c>
      <c r="S32" s="25">
        <f t="shared" si="8"/>
        <v>-73.232638925030315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550000</v>
      </c>
      <c r="C42" s="52">
        <f t="shared" si="13"/>
        <v>0</v>
      </c>
      <c r="D42" s="52">
        <f t="shared" si="13"/>
        <v>0</v>
      </c>
      <c r="E42" s="52">
        <f t="shared" si="13"/>
        <v>550000</v>
      </c>
      <c r="F42" s="53">
        <f t="shared" si="13"/>
        <v>550000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550000</v>
      </c>
      <c r="C43" s="43">
        <f t="shared" si="19"/>
        <v>0</v>
      </c>
      <c r="D43" s="43">
        <f t="shared" si="19"/>
        <v>0</v>
      </c>
      <c r="E43" s="43">
        <f t="shared" si="19"/>
        <v>550000</v>
      </c>
      <c r="F43" s="44">
        <f t="shared" si="19"/>
        <v>550000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550000</v>
      </c>
      <c r="C45" s="46"/>
      <c r="D45" s="46"/>
      <c r="E45" s="46">
        <f t="shared" si="21"/>
        <v>550000</v>
      </c>
      <c r="F45" s="47">
        <v>550000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48539000</v>
      </c>
      <c r="C58" s="43">
        <f t="shared" si="26"/>
        <v>0</v>
      </c>
      <c r="D58" s="43">
        <f t="shared" si="26"/>
        <v>0</v>
      </c>
      <c r="E58" s="43">
        <f t="shared" si="26"/>
        <v>48539000</v>
      </c>
      <c r="F58" s="44">
        <f t="shared" si="26"/>
        <v>48539000</v>
      </c>
      <c r="G58" s="45">
        <f t="shared" si="26"/>
        <v>47989000</v>
      </c>
      <c r="H58" s="44">
        <f t="shared" si="26"/>
        <v>16110000</v>
      </c>
      <c r="I58" s="45">
        <f t="shared" si="26"/>
        <v>0</v>
      </c>
      <c r="J58" s="44">
        <f t="shared" si="26"/>
        <v>5402000</v>
      </c>
      <c r="K58" s="45">
        <f t="shared" si="26"/>
        <v>0</v>
      </c>
      <c r="L58" s="44">
        <f t="shared" si="26"/>
        <v>18985000</v>
      </c>
      <c r="M58" s="45">
        <f t="shared" si="26"/>
        <v>21705801</v>
      </c>
      <c r="N58" s="44">
        <f t="shared" si="26"/>
        <v>2307000</v>
      </c>
      <c r="O58" s="45">
        <f t="shared" si="26"/>
        <v>26315900</v>
      </c>
      <c r="P58" s="44">
        <f t="shared" si="26"/>
        <v>42804000</v>
      </c>
      <c r="Q58" s="45">
        <f t="shared" si="26"/>
        <v>48021701</v>
      </c>
      <c r="R58" s="20">
        <f t="shared" si="14"/>
        <v>-87.848301290492486</v>
      </c>
      <c r="S58" s="21">
        <f t="shared" si="15"/>
        <v>21.23901808553391</v>
      </c>
      <c r="T58" s="20">
        <f t="shared" si="16"/>
        <v>88.184758647685371</v>
      </c>
      <c r="U58" s="22">
        <f t="shared" si="17"/>
        <v>98.934261109623193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48539000</v>
      </c>
      <c r="C62" s="55">
        <f t="shared" si="30"/>
        <v>0</v>
      </c>
      <c r="D62" s="55">
        <f t="shared" si="30"/>
        <v>0</v>
      </c>
      <c r="E62" s="55">
        <f t="shared" si="30"/>
        <v>48539000</v>
      </c>
      <c r="F62" s="56">
        <f t="shared" si="30"/>
        <v>48539000</v>
      </c>
      <c r="G62" s="57">
        <f t="shared" si="30"/>
        <v>47989000</v>
      </c>
      <c r="H62" s="56">
        <f t="shared" si="30"/>
        <v>16110000</v>
      </c>
      <c r="I62" s="57">
        <f t="shared" si="30"/>
        <v>0</v>
      </c>
      <c r="J62" s="56">
        <f t="shared" si="30"/>
        <v>5402000</v>
      </c>
      <c r="K62" s="57">
        <f t="shared" si="30"/>
        <v>0</v>
      </c>
      <c r="L62" s="56">
        <f t="shared" si="30"/>
        <v>18985000</v>
      </c>
      <c r="M62" s="58">
        <f t="shared" si="30"/>
        <v>21705801</v>
      </c>
      <c r="N62" s="56">
        <f t="shared" si="30"/>
        <v>2307000</v>
      </c>
      <c r="O62" s="57">
        <f t="shared" si="30"/>
        <v>26315900</v>
      </c>
      <c r="P62" s="56">
        <f t="shared" si="30"/>
        <v>42804000</v>
      </c>
      <c r="Q62" s="57">
        <f t="shared" si="30"/>
        <v>48021701</v>
      </c>
      <c r="R62" s="38">
        <f t="shared" si="14"/>
        <v>-87.848301290492486</v>
      </c>
      <c r="S62" s="39">
        <f t="shared" si="15"/>
        <v>21.23901808553391</v>
      </c>
      <c r="T62" s="38">
        <f t="shared" si="16"/>
        <v>88.184758647685371</v>
      </c>
      <c r="U62" s="39">
        <f t="shared" si="17"/>
        <v>98.934261109623193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42313000</v>
      </c>
      <c r="C8" s="40">
        <f t="shared" si="0"/>
        <v>2000000</v>
      </c>
      <c r="D8" s="40">
        <f t="shared" si="0"/>
        <v>0</v>
      </c>
      <c r="E8" s="40">
        <f t="shared" si="0"/>
        <v>44313000</v>
      </c>
      <c r="F8" s="41">
        <f t="shared" si="0"/>
        <v>44313000</v>
      </c>
      <c r="G8" s="42">
        <f t="shared" si="0"/>
        <v>44313000</v>
      </c>
      <c r="H8" s="41">
        <f t="shared" si="0"/>
        <v>5942000</v>
      </c>
      <c r="I8" s="42">
        <f t="shared" si="0"/>
        <v>5734953</v>
      </c>
      <c r="J8" s="41">
        <f t="shared" si="0"/>
        <v>14501000</v>
      </c>
      <c r="K8" s="42">
        <f t="shared" si="0"/>
        <v>14287032</v>
      </c>
      <c r="L8" s="41">
        <f t="shared" si="0"/>
        <v>9816000</v>
      </c>
      <c r="M8" s="42">
        <f t="shared" si="0"/>
        <v>10421289</v>
      </c>
      <c r="N8" s="41">
        <f t="shared" si="0"/>
        <v>14054000</v>
      </c>
      <c r="O8" s="42">
        <f t="shared" si="0"/>
        <v>14301823</v>
      </c>
      <c r="P8" s="41">
        <f t="shared" si="0"/>
        <v>44313000</v>
      </c>
      <c r="Q8" s="42">
        <f t="shared" si="0"/>
        <v>44745097</v>
      </c>
      <c r="R8" s="16">
        <f>IF(($L8       =0),0,((($N8       -$L8       )/$L8       )*100))</f>
        <v>43.174409127954362</v>
      </c>
      <c r="S8" s="17">
        <f>IF(($M8       =0),0,((($O8       -$M8       )/$M8       )*100))</f>
        <v>37.236602880891226</v>
      </c>
      <c r="T8" s="16">
        <f>IF(($E8       =0),0,(($P8       /$E8       )*100))</f>
        <v>100</v>
      </c>
      <c r="U8" s="18">
        <f>IF(($E8       =0),0,(($Q8       /$E8       )*100))</f>
        <v>100.97510211450364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38262000</v>
      </c>
      <c r="C9" s="43">
        <f t="shared" si="2"/>
        <v>2000000</v>
      </c>
      <c r="D9" s="43">
        <f t="shared" si="2"/>
        <v>0</v>
      </c>
      <c r="E9" s="43">
        <f t="shared" si="2"/>
        <v>40262000</v>
      </c>
      <c r="F9" s="44">
        <f t="shared" si="2"/>
        <v>40262000</v>
      </c>
      <c r="G9" s="45">
        <f t="shared" si="2"/>
        <v>40262000</v>
      </c>
      <c r="H9" s="44">
        <f t="shared" si="2"/>
        <v>4958000</v>
      </c>
      <c r="I9" s="45">
        <f t="shared" si="2"/>
        <v>4752033</v>
      </c>
      <c r="J9" s="44">
        <f t="shared" si="2"/>
        <v>13532000</v>
      </c>
      <c r="K9" s="45">
        <f t="shared" si="2"/>
        <v>13238431</v>
      </c>
      <c r="L9" s="44">
        <f t="shared" si="2"/>
        <v>8805000</v>
      </c>
      <c r="M9" s="45">
        <f t="shared" si="2"/>
        <v>9416428</v>
      </c>
      <c r="N9" s="44">
        <f t="shared" si="2"/>
        <v>12967000</v>
      </c>
      <c r="O9" s="45">
        <f t="shared" si="2"/>
        <v>13287204</v>
      </c>
      <c r="P9" s="44">
        <f t="shared" si="2"/>
        <v>40262000</v>
      </c>
      <c r="Q9" s="45">
        <f t="shared" si="2"/>
        <v>40694096</v>
      </c>
      <c r="R9" s="20">
        <f>IF(($L9       =0),0,((($N9       -$L9       )/$L9       )*100))</f>
        <v>47.268597387847819</v>
      </c>
      <c r="S9" s="21">
        <f>IF(($M9       =0),0,((($O9       -$M9       )/$M9       )*100))</f>
        <v>41.106627693643496</v>
      </c>
      <c r="T9" s="20">
        <f>IF(($E9       =0),0,(($P9       /$E9       )*100))</f>
        <v>100</v>
      </c>
      <c r="U9" s="22">
        <f>IF(($E9       =0),0,(($Q9       /$E9       )*100))</f>
        <v>101.07321047141224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28262000</v>
      </c>
      <c r="C10" s="46">
        <v>4000000</v>
      </c>
      <c r="D10" s="46"/>
      <c r="E10" s="46">
        <f t="shared" ref="E10:E41" si="4">$B10      +$C10      +$D10</f>
        <v>32262000</v>
      </c>
      <c r="F10" s="47">
        <v>32262000</v>
      </c>
      <c r="G10" s="48">
        <v>32262000</v>
      </c>
      <c r="H10" s="47">
        <v>4958000</v>
      </c>
      <c r="I10" s="48">
        <v>4752033</v>
      </c>
      <c r="J10" s="47">
        <v>12517000</v>
      </c>
      <c r="K10" s="48">
        <v>11170595</v>
      </c>
      <c r="L10" s="47">
        <v>2354000</v>
      </c>
      <c r="M10" s="48">
        <v>3954244</v>
      </c>
      <c r="N10" s="47">
        <v>12433000</v>
      </c>
      <c r="O10" s="48">
        <v>12385129</v>
      </c>
      <c r="P10" s="47">
        <f t="shared" ref="P10:P41" si="5">$H10      +$J10      +$L10      +$N10</f>
        <v>32262000</v>
      </c>
      <c r="Q10" s="48">
        <f t="shared" ref="Q10:Q41" si="6">$I10      +$K10      +$M10      +$O10</f>
        <v>32262001</v>
      </c>
      <c r="R10" s="24">
        <f t="shared" ref="R10:R41" si="7">IF(($L10      =0),0,((($N10      -$L10      )/$L10      )*100))</f>
        <v>428.16482582837727</v>
      </c>
      <c r="S10" s="25">
        <f t="shared" ref="S10:S41" si="8">IF(($M10      =0),0,((($O10      -$M10      )/$M10      )*100))</f>
        <v>213.21104615698982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100.00000309962185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10000000</v>
      </c>
      <c r="C13" s="46">
        <v>-2000000</v>
      </c>
      <c r="D13" s="46"/>
      <c r="E13" s="46">
        <f t="shared" si="4"/>
        <v>8000000</v>
      </c>
      <c r="F13" s="47">
        <v>8000000</v>
      </c>
      <c r="G13" s="48">
        <v>8000000</v>
      </c>
      <c r="H13" s="47"/>
      <c r="I13" s="48"/>
      <c r="J13" s="47">
        <v>1015000</v>
      </c>
      <c r="K13" s="48">
        <v>2067836</v>
      </c>
      <c r="L13" s="47">
        <v>6451000</v>
      </c>
      <c r="M13" s="48">
        <v>5462184</v>
      </c>
      <c r="N13" s="47">
        <v>534000</v>
      </c>
      <c r="O13" s="48">
        <v>902075</v>
      </c>
      <c r="P13" s="47">
        <f t="shared" si="5"/>
        <v>8000000</v>
      </c>
      <c r="Q13" s="48">
        <f t="shared" si="6"/>
        <v>8432095</v>
      </c>
      <c r="R13" s="24">
        <f t="shared" si="7"/>
        <v>-91.722213610292982</v>
      </c>
      <c r="S13" s="25">
        <f t="shared" si="8"/>
        <v>-83.485085819152189</v>
      </c>
      <c r="T13" s="24">
        <f t="shared" si="9"/>
        <v>100</v>
      </c>
      <c r="U13" s="26">
        <f t="shared" si="10"/>
        <v>105.40118750000001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4051000</v>
      </c>
      <c r="C27" s="43">
        <f t="shared" si="11"/>
        <v>0</v>
      </c>
      <c r="D27" s="43">
        <f t="shared" si="11"/>
        <v>0</v>
      </c>
      <c r="E27" s="43">
        <f t="shared" si="11"/>
        <v>4051000</v>
      </c>
      <c r="F27" s="44">
        <f t="shared" si="11"/>
        <v>4051000</v>
      </c>
      <c r="G27" s="45">
        <f t="shared" si="11"/>
        <v>4051000</v>
      </c>
      <c r="H27" s="44">
        <f t="shared" si="11"/>
        <v>984000</v>
      </c>
      <c r="I27" s="45">
        <f t="shared" si="11"/>
        <v>982920</v>
      </c>
      <c r="J27" s="44">
        <f t="shared" si="11"/>
        <v>969000</v>
      </c>
      <c r="K27" s="45">
        <f t="shared" si="11"/>
        <v>1048601</v>
      </c>
      <c r="L27" s="44">
        <f t="shared" si="11"/>
        <v>1011000</v>
      </c>
      <c r="M27" s="45">
        <f t="shared" si="11"/>
        <v>1004861</v>
      </c>
      <c r="N27" s="44">
        <f t="shared" si="11"/>
        <v>1087000</v>
      </c>
      <c r="O27" s="45">
        <f t="shared" si="11"/>
        <v>1014619</v>
      </c>
      <c r="P27" s="44">
        <f t="shared" si="11"/>
        <v>4051000</v>
      </c>
      <c r="Q27" s="45">
        <f t="shared" si="11"/>
        <v>4051001</v>
      </c>
      <c r="R27" s="20">
        <f t="shared" si="7"/>
        <v>7.5173095944609303</v>
      </c>
      <c r="S27" s="21">
        <f t="shared" si="8"/>
        <v>0.9710795821511633</v>
      </c>
      <c r="T27" s="20">
        <f t="shared" si="9"/>
        <v>100</v>
      </c>
      <c r="U27" s="22">
        <f t="shared" si="10"/>
        <v>100.0000246852629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700000</v>
      </c>
      <c r="I30" s="48">
        <v>699589</v>
      </c>
      <c r="J30" s="47">
        <v>486000</v>
      </c>
      <c r="K30" s="48">
        <v>486020</v>
      </c>
      <c r="L30" s="47">
        <v>424000</v>
      </c>
      <c r="M30" s="48">
        <v>417527</v>
      </c>
      <c r="N30" s="47">
        <v>310000</v>
      </c>
      <c r="O30" s="48">
        <v>316864</v>
      </c>
      <c r="P30" s="47">
        <f t="shared" si="5"/>
        <v>1920000</v>
      </c>
      <c r="Q30" s="48">
        <f t="shared" si="6"/>
        <v>1920000</v>
      </c>
      <c r="R30" s="24">
        <f t="shared" si="7"/>
        <v>-26.886792452830189</v>
      </c>
      <c r="S30" s="25">
        <f t="shared" si="8"/>
        <v>-24.109339036756904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2131000</v>
      </c>
      <c r="C32" s="46"/>
      <c r="D32" s="46"/>
      <c r="E32" s="46">
        <f t="shared" si="4"/>
        <v>2131000</v>
      </c>
      <c r="F32" s="47">
        <v>2131000</v>
      </c>
      <c r="G32" s="48">
        <v>2131000</v>
      </c>
      <c r="H32" s="47">
        <v>284000</v>
      </c>
      <c r="I32" s="48">
        <v>283331</v>
      </c>
      <c r="J32" s="47">
        <v>483000</v>
      </c>
      <c r="K32" s="48">
        <v>562581</v>
      </c>
      <c r="L32" s="47">
        <v>587000</v>
      </c>
      <c r="M32" s="48">
        <v>587334</v>
      </c>
      <c r="N32" s="47">
        <v>777000</v>
      </c>
      <c r="O32" s="48">
        <v>697755</v>
      </c>
      <c r="P32" s="47">
        <f t="shared" si="5"/>
        <v>2131000</v>
      </c>
      <c r="Q32" s="48">
        <f t="shared" si="6"/>
        <v>2131001</v>
      </c>
      <c r="R32" s="24">
        <f t="shared" si="7"/>
        <v>32.36797274275979</v>
      </c>
      <c r="S32" s="25">
        <f t="shared" si="8"/>
        <v>18.800375936009154</v>
      </c>
      <c r="T32" s="24">
        <f t="shared" si="9"/>
        <v>100</v>
      </c>
      <c r="U32" s="26">
        <f t="shared" si="10"/>
        <v>100.00004692632567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1300000</v>
      </c>
      <c r="C42" s="52">
        <f t="shared" si="13"/>
        <v>0</v>
      </c>
      <c r="D42" s="52">
        <f t="shared" si="13"/>
        <v>0</v>
      </c>
      <c r="E42" s="52">
        <f t="shared" si="13"/>
        <v>1300000</v>
      </c>
      <c r="F42" s="53">
        <f t="shared" si="13"/>
        <v>1300000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1300000</v>
      </c>
      <c r="C43" s="43">
        <f t="shared" si="19"/>
        <v>0</v>
      </c>
      <c r="D43" s="43">
        <f t="shared" si="19"/>
        <v>0</v>
      </c>
      <c r="E43" s="43">
        <f t="shared" si="19"/>
        <v>1300000</v>
      </c>
      <c r="F43" s="44">
        <f t="shared" si="19"/>
        <v>1300000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1300000</v>
      </c>
      <c r="C45" s="46"/>
      <c r="D45" s="46"/>
      <c r="E45" s="46">
        <f t="shared" si="21"/>
        <v>1300000</v>
      </c>
      <c r="F45" s="47">
        <v>1300000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43613000</v>
      </c>
      <c r="C58" s="43">
        <f t="shared" si="26"/>
        <v>2000000</v>
      </c>
      <c r="D58" s="43">
        <f t="shared" si="26"/>
        <v>0</v>
      </c>
      <c r="E58" s="43">
        <f t="shared" si="26"/>
        <v>45613000</v>
      </c>
      <c r="F58" s="44">
        <f t="shared" si="26"/>
        <v>45613000</v>
      </c>
      <c r="G58" s="45">
        <f t="shared" si="26"/>
        <v>44313000</v>
      </c>
      <c r="H58" s="44">
        <f t="shared" si="26"/>
        <v>5942000</v>
      </c>
      <c r="I58" s="45">
        <f t="shared" si="26"/>
        <v>5734953</v>
      </c>
      <c r="J58" s="44">
        <f t="shared" si="26"/>
        <v>14501000</v>
      </c>
      <c r="K58" s="45">
        <f t="shared" si="26"/>
        <v>14287032</v>
      </c>
      <c r="L58" s="44">
        <f t="shared" si="26"/>
        <v>9816000</v>
      </c>
      <c r="M58" s="45">
        <f t="shared" si="26"/>
        <v>10421289</v>
      </c>
      <c r="N58" s="44">
        <f t="shared" si="26"/>
        <v>14054000</v>
      </c>
      <c r="O58" s="45">
        <f t="shared" si="26"/>
        <v>14301823</v>
      </c>
      <c r="P58" s="44">
        <f t="shared" si="26"/>
        <v>44313000</v>
      </c>
      <c r="Q58" s="45">
        <f t="shared" si="26"/>
        <v>44745097</v>
      </c>
      <c r="R58" s="20">
        <f t="shared" si="14"/>
        <v>43.174409127954362</v>
      </c>
      <c r="S58" s="21">
        <f t="shared" si="15"/>
        <v>37.236602880891226</v>
      </c>
      <c r="T58" s="20">
        <f t="shared" si="16"/>
        <v>97.149935325455459</v>
      </c>
      <c r="U58" s="22">
        <f t="shared" si="17"/>
        <v>98.097246399052906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43613000</v>
      </c>
      <c r="C62" s="55">
        <f t="shared" si="30"/>
        <v>2000000</v>
      </c>
      <c r="D62" s="55">
        <f t="shared" si="30"/>
        <v>0</v>
      </c>
      <c r="E62" s="55">
        <f t="shared" si="30"/>
        <v>45613000</v>
      </c>
      <c r="F62" s="56">
        <f t="shared" si="30"/>
        <v>45613000</v>
      </c>
      <c r="G62" s="57">
        <f t="shared" si="30"/>
        <v>44313000</v>
      </c>
      <c r="H62" s="56">
        <f t="shared" si="30"/>
        <v>5942000</v>
      </c>
      <c r="I62" s="57">
        <f t="shared" si="30"/>
        <v>5734953</v>
      </c>
      <c r="J62" s="56">
        <f t="shared" si="30"/>
        <v>14501000</v>
      </c>
      <c r="K62" s="57">
        <f t="shared" si="30"/>
        <v>14287032</v>
      </c>
      <c r="L62" s="56">
        <f t="shared" si="30"/>
        <v>9816000</v>
      </c>
      <c r="M62" s="58">
        <f t="shared" si="30"/>
        <v>10421289</v>
      </c>
      <c r="N62" s="56">
        <f t="shared" si="30"/>
        <v>14054000</v>
      </c>
      <c r="O62" s="57">
        <f t="shared" si="30"/>
        <v>14301823</v>
      </c>
      <c r="P62" s="56">
        <f t="shared" si="30"/>
        <v>44313000</v>
      </c>
      <c r="Q62" s="57">
        <f t="shared" si="30"/>
        <v>44745097</v>
      </c>
      <c r="R62" s="38">
        <f t="shared" si="14"/>
        <v>43.174409127954362</v>
      </c>
      <c r="S62" s="39">
        <f t="shared" si="15"/>
        <v>37.236602880891226</v>
      </c>
      <c r="T62" s="38">
        <f t="shared" si="16"/>
        <v>97.149935325455459</v>
      </c>
      <c r="U62" s="39">
        <f t="shared" si="17"/>
        <v>98.097246399052906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64131000</v>
      </c>
      <c r="C8" s="40">
        <f t="shared" si="0"/>
        <v>1400000</v>
      </c>
      <c r="D8" s="40">
        <f t="shared" si="0"/>
        <v>0</v>
      </c>
      <c r="E8" s="40">
        <f t="shared" si="0"/>
        <v>65531000</v>
      </c>
      <c r="F8" s="41">
        <f t="shared" si="0"/>
        <v>65531000</v>
      </c>
      <c r="G8" s="42">
        <f t="shared" si="0"/>
        <v>65531000</v>
      </c>
      <c r="H8" s="41">
        <f t="shared" si="0"/>
        <v>14767000</v>
      </c>
      <c r="I8" s="42">
        <f t="shared" si="0"/>
        <v>8339977</v>
      </c>
      <c r="J8" s="41">
        <f t="shared" si="0"/>
        <v>10007000</v>
      </c>
      <c r="K8" s="42">
        <f t="shared" si="0"/>
        <v>9274827</v>
      </c>
      <c r="L8" s="41">
        <f t="shared" si="0"/>
        <v>10901000</v>
      </c>
      <c r="M8" s="42">
        <f t="shared" si="0"/>
        <v>16645006</v>
      </c>
      <c r="N8" s="41">
        <f t="shared" si="0"/>
        <v>20295000</v>
      </c>
      <c r="O8" s="42">
        <f t="shared" si="0"/>
        <v>17668288</v>
      </c>
      <c r="P8" s="41">
        <f t="shared" si="0"/>
        <v>55970000</v>
      </c>
      <c r="Q8" s="42">
        <f t="shared" si="0"/>
        <v>51928098</v>
      </c>
      <c r="R8" s="16">
        <f>IF(($L8       =0),0,((($N8       -$L8       )/$L8       )*100))</f>
        <v>86.17558022199799</v>
      </c>
      <c r="S8" s="17">
        <f>IF(($M8       =0),0,((($O8       -$M8       )/$M8       )*100))</f>
        <v>6.1476817731396434</v>
      </c>
      <c r="T8" s="16">
        <f>IF(($E8       =0),0,(($P8       /$E8       )*100))</f>
        <v>85.409958645526544</v>
      </c>
      <c r="U8" s="18">
        <f>IF(($E8       =0),0,(($Q8       /$E8       )*100))</f>
        <v>79.242035067372697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58904000</v>
      </c>
      <c r="C9" s="43">
        <f t="shared" si="2"/>
        <v>1400000</v>
      </c>
      <c r="D9" s="43">
        <f t="shared" si="2"/>
        <v>0</v>
      </c>
      <c r="E9" s="43">
        <f t="shared" si="2"/>
        <v>60304000</v>
      </c>
      <c r="F9" s="44">
        <f t="shared" si="2"/>
        <v>60304000</v>
      </c>
      <c r="G9" s="45">
        <f t="shared" si="2"/>
        <v>60304000</v>
      </c>
      <c r="H9" s="44">
        <f t="shared" si="2"/>
        <v>11289000</v>
      </c>
      <c r="I9" s="45">
        <f t="shared" si="2"/>
        <v>7213529</v>
      </c>
      <c r="J9" s="44">
        <f t="shared" si="2"/>
        <v>8465000</v>
      </c>
      <c r="K9" s="45">
        <f t="shared" si="2"/>
        <v>8759872</v>
      </c>
      <c r="L9" s="44">
        <f t="shared" si="2"/>
        <v>10694000</v>
      </c>
      <c r="M9" s="45">
        <f t="shared" si="2"/>
        <v>16436410</v>
      </c>
      <c r="N9" s="44">
        <f t="shared" si="2"/>
        <v>20295000</v>
      </c>
      <c r="O9" s="45">
        <f t="shared" si="2"/>
        <v>17668288</v>
      </c>
      <c r="P9" s="44">
        <f t="shared" si="2"/>
        <v>50743000</v>
      </c>
      <c r="Q9" s="45">
        <f t="shared" si="2"/>
        <v>50078099</v>
      </c>
      <c r="R9" s="20">
        <f>IF(($L9       =0),0,((($N9       -$L9       )/$L9       )*100))</f>
        <v>89.779315504020957</v>
      </c>
      <c r="S9" s="21">
        <f>IF(($M9       =0),0,((($O9       -$M9       )/$M9       )*100))</f>
        <v>7.4948118232631087</v>
      </c>
      <c r="T9" s="20">
        <f>IF(($E9       =0),0,(($P9       /$E9       )*100))</f>
        <v>84.14533032634651</v>
      </c>
      <c r="U9" s="22">
        <f>IF(($E9       =0),0,(($Q9       /$E9       )*100))</f>
        <v>83.042748408065805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45728000</v>
      </c>
      <c r="C10" s="46"/>
      <c r="D10" s="46"/>
      <c r="E10" s="46">
        <f t="shared" ref="E10:E41" si="4">$B10      +$C10      +$D10</f>
        <v>45728000</v>
      </c>
      <c r="F10" s="47">
        <v>45728000</v>
      </c>
      <c r="G10" s="48">
        <v>45728000</v>
      </c>
      <c r="H10" s="47">
        <v>10905000</v>
      </c>
      <c r="I10" s="48">
        <v>7213529</v>
      </c>
      <c r="J10" s="47">
        <v>7826000</v>
      </c>
      <c r="K10" s="48">
        <v>8065986</v>
      </c>
      <c r="L10" s="47">
        <v>10619000</v>
      </c>
      <c r="M10" s="48">
        <v>16293330</v>
      </c>
      <c r="N10" s="47">
        <v>16378000</v>
      </c>
      <c r="O10" s="48">
        <v>14155156</v>
      </c>
      <c r="P10" s="47">
        <f t="shared" ref="P10:P41" si="5">$H10      +$J10      +$L10      +$N10</f>
        <v>45728000</v>
      </c>
      <c r="Q10" s="48">
        <f t="shared" ref="Q10:Q41" si="6">$I10      +$K10      +$M10      +$O10</f>
        <v>45728001</v>
      </c>
      <c r="R10" s="24">
        <f t="shared" ref="R10:R41" si="7">IF(($L10      =0),0,((($N10      -$L10      )/$L10      )*100))</f>
        <v>54.232978623222529</v>
      </c>
      <c r="S10" s="25">
        <f t="shared" ref="S10:S41" si="8">IF(($M10      =0),0,((($O10      -$M10      )/$M10      )*100))</f>
        <v>-13.123001866407909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100.00000218684394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13176000</v>
      </c>
      <c r="C13" s="46">
        <v>1400000</v>
      </c>
      <c r="D13" s="46"/>
      <c r="E13" s="46">
        <f t="shared" si="4"/>
        <v>14576000</v>
      </c>
      <c r="F13" s="47">
        <v>14576000</v>
      </c>
      <c r="G13" s="48">
        <v>14576000</v>
      </c>
      <c r="H13" s="47">
        <v>384000</v>
      </c>
      <c r="I13" s="48"/>
      <c r="J13" s="47">
        <v>639000</v>
      </c>
      <c r="K13" s="48">
        <v>693886</v>
      </c>
      <c r="L13" s="47">
        <v>75000</v>
      </c>
      <c r="M13" s="48">
        <v>143080</v>
      </c>
      <c r="N13" s="47">
        <v>3917000</v>
      </c>
      <c r="O13" s="48">
        <v>3513132</v>
      </c>
      <c r="P13" s="47">
        <f t="shared" si="5"/>
        <v>5015000</v>
      </c>
      <c r="Q13" s="48">
        <f t="shared" si="6"/>
        <v>4350098</v>
      </c>
      <c r="R13" s="24">
        <f t="shared" si="7"/>
        <v>5122.666666666667</v>
      </c>
      <c r="S13" s="25">
        <f t="shared" si="8"/>
        <v>2355.3620352250491</v>
      </c>
      <c r="T13" s="24">
        <f t="shared" si="9"/>
        <v>34.405872667398462</v>
      </c>
      <c r="U13" s="26">
        <f t="shared" si="10"/>
        <v>29.844250823271128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5227000</v>
      </c>
      <c r="C27" s="43">
        <f t="shared" si="11"/>
        <v>0</v>
      </c>
      <c r="D27" s="43">
        <f t="shared" si="11"/>
        <v>0</v>
      </c>
      <c r="E27" s="43">
        <f t="shared" si="11"/>
        <v>5227000</v>
      </c>
      <c r="F27" s="44">
        <f t="shared" si="11"/>
        <v>5227000</v>
      </c>
      <c r="G27" s="45">
        <f t="shared" si="11"/>
        <v>5227000</v>
      </c>
      <c r="H27" s="44">
        <f t="shared" si="11"/>
        <v>3478000</v>
      </c>
      <c r="I27" s="45">
        <f t="shared" si="11"/>
        <v>1126448</v>
      </c>
      <c r="J27" s="44">
        <f t="shared" si="11"/>
        <v>1542000</v>
      </c>
      <c r="K27" s="45">
        <f t="shared" si="11"/>
        <v>514955</v>
      </c>
      <c r="L27" s="44">
        <f t="shared" si="11"/>
        <v>207000</v>
      </c>
      <c r="M27" s="45">
        <f t="shared" si="11"/>
        <v>208596</v>
      </c>
      <c r="N27" s="44">
        <f t="shared" si="11"/>
        <v>0</v>
      </c>
      <c r="O27" s="45">
        <f t="shared" si="11"/>
        <v>0</v>
      </c>
      <c r="P27" s="44">
        <f t="shared" si="11"/>
        <v>5227000</v>
      </c>
      <c r="Q27" s="45">
        <f t="shared" si="11"/>
        <v>1849999</v>
      </c>
      <c r="R27" s="20">
        <f t="shared" si="7"/>
        <v>-100</v>
      </c>
      <c r="S27" s="21">
        <f t="shared" si="8"/>
        <v>-100</v>
      </c>
      <c r="T27" s="20">
        <f t="shared" si="9"/>
        <v>100</v>
      </c>
      <c r="U27" s="22">
        <f t="shared" si="10"/>
        <v>35.393131815572985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1127000</v>
      </c>
      <c r="I30" s="48">
        <v>1126448</v>
      </c>
      <c r="J30" s="47">
        <v>516000</v>
      </c>
      <c r="K30" s="48">
        <v>514955</v>
      </c>
      <c r="L30" s="47">
        <v>207000</v>
      </c>
      <c r="M30" s="48">
        <v>208596</v>
      </c>
      <c r="N30" s="47"/>
      <c r="O30" s="48"/>
      <c r="P30" s="47">
        <f t="shared" si="5"/>
        <v>1850000</v>
      </c>
      <c r="Q30" s="48">
        <f t="shared" si="6"/>
        <v>1849999</v>
      </c>
      <c r="R30" s="24">
        <f t="shared" si="7"/>
        <v>-100</v>
      </c>
      <c r="S30" s="25">
        <f t="shared" si="8"/>
        <v>-100</v>
      </c>
      <c r="T30" s="24">
        <f t="shared" si="9"/>
        <v>100</v>
      </c>
      <c r="U30" s="26">
        <f t="shared" si="10"/>
        <v>99.999945945945939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3377000</v>
      </c>
      <c r="C32" s="46"/>
      <c r="D32" s="46"/>
      <c r="E32" s="46">
        <f t="shared" si="4"/>
        <v>3377000</v>
      </c>
      <c r="F32" s="47">
        <v>3377000</v>
      </c>
      <c r="G32" s="48">
        <v>3377000</v>
      </c>
      <c r="H32" s="47">
        <v>2351000</v>
      </c>
      <c r="I32" s="48"/>
      <c r="J32" s="47">
        <v>1026000</v>
      </c>
      <c r="K32" s="48"/>
      <c r="L32" s="47"/>
      <c r="M32" s="48"/>
      <c r="N32" s="47"/>
      <c r="O32" s="48"/>
      <c r="P32" s="47">
        <f t="shared" si="5"/>
        <v>3377000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3050000</v>
      </c>
      <c r="C42" s="52">
        <f t="shared" si="13"/>
        <v>0</v>
      </c>
      <c r="D42" s="52">
        <f t="shared" si="13"/>
        <v>0</v>
      </c>
      <c r="E42" s="52">
        <f t="shared" si="13"/>
        <v>3050000</v>
      </c>
      <c r="F42" s="53">
        <f t="shared" si="13"/>
        <v>3050000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3050000</v>
      </c>
      <c r="C43" s="43">
        <f t="shared" si="19"/>
        <v>0</v>
      </c>
      <c r="D43" s="43">
        <f t="shared" si="19"/>
        <v>0</v>
      </c>
      <c r="E43" s="43">
        <f t="shared" si="19"/>
        <v>3050000</v>
      </c>
      <c r="F43" s="44">
        <f t="shared" si="19"/>
        <v>3050000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3050000</v>
      </c>
      <c r="C45" s="46"/>
      <c r="D45" s="46"/>
      <c r="E45" s="46">
        <f t="shared" si="21"/>
        <v>3050000</v>
      </c>
      <c r="F45" s="47">
        <v>3050000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67181000</v>
      </c>
      <c r="C58" s="43">
        <f t="shared" si="26"/>
        <v>1400000</v>
      </c>
      <c r="D58" s="43">
        <f t="shared" si="26"/>
        <v>0</v>
      </c>
      <c r="E58" s="43">
        <f t="shared" si="26"/>
        <v>68581000</v>
      </c>
      <c r="F58" s="44">
        <f t="shared" si="26"/>
        <v>68581000</v>
      </c>
      <c r="G58" s="45">
        <f t="shared" si="26"/>
        <v>65531000</v>
      </c>
      <c r="H58" s="44">
        <f t="shared" si="26"/>
        <v>14767000</v>
      </c>
      <c r="I58" s="45">
        <f t="shared" si="26"/>
        <v>8339977</v>
      </c>
      <c r="J58" s="44">
        <f t="shared" si="26"/>
        <v>10007000</v>
      </c>
      <c r="K58" s="45">
        <f t="shared" si="26"/>
        <v>9274827</v>
      </c>
      <c r="L58" s="44">
        <f t="shared" si="26"/>
        <v>10901000</v>
      </c>
      <c r="M58" s="45">
        <f t="shared" si="26"/>
        <v>16645006</v>
      </c>
      <c r="N58" s="44">
        <f t="shared" si="26"/>
        <v>20295000</v>
      </c>
      <c r="O58" s="45">
        <f t="shared" si="26"/>
        <v>17668288</v>
      </c>
      <c r="P58" s="44">
        <f t="shared" si="26"/>
        <v>55970000</v>
      </c>
      <c r="Q58" s="45">
        <f t="shared" si="26"/>
        <v>51928098</v>
      </c>
      <c r="R58" s="20">
        <f t="shared" si="14"/>
        <v>86.17558022199799</v>
      </c>
      <c r="S58" s="21">
        <f t="shared" si="15"/>
        <v>6.1476817731396434</v>
      </c>
      <c r="T58" s="20">
        <f t="shared" si="16"/>
        <v>81.611525057960648</v>
      </c>
      <c r="U58" s="22">
        <f t="shared" si="17"/>
        <v>75.717907292107142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67181000</v>
      </c>
      <c r="C62" s="55">
        <f t="shared" si="30"/>
        <v>1400000</v>
      </c>
      <c r="D62" s="55">
        <f t="shared" si="30"/>
        <v>0</v>
      </c>
      <c r="E62" s="55">
        <f t="shared" si="30"/>
        <v>68581000</v>
      </c>
      <c r="F62" s="56">
        <f t="shared" si="30"/>
        <v>68581000</v>
      </c>
      <c r="G62" s="57">
        <f t="shared" si="30"/>
        <v>65531000</v>
      </c>
      <c r="H62" s="56">
        <f t="shared" si="30"/>
        <v>14767000</v>
      </c>
      <c r="I62" s="57">
        <f t="shared" si="30"/>
        <v>8339977</v>
      </c>
      <c r="J62" s="56">
        <f t="shared" si="30"/>
        <v>10007000</v>
      </c>
      <c r="K62" s="57">
        <f t="shared" si="30"/>
        <v>9274827</v>
      </c>
      <c r="L62" s="56">
        <f t="shared" si="30"/>
        <v>10901000</v>
      </c>
      <c r="M62" s="58">
        <f t="shared" si="30"/>
        <v>16645006</v>
      </c>
      <c r="N62" s="56">
        <f t="shared" si="30"/>
        <v>20295000</v>
      </c>
      <c r="O62" s="57">
        <f t="shared" si="30"/>
        <v>17668288</v>
      </c>
      <c r="P62" s="56">
        <f t="shared" si="30"/>
        <v>55970000</v>
      </c>
      <c r="Q62" s="57">
        <f t="shared" si="30"/>
        <v>51928098</v>
      </c>
      <c r="R62" s="38">
        <f t="shared" si="14"/>
        <v>86.17558022199799</v>
      </c>
      <c r="S62" s="39">
        <f t="shared" si="15"/>
        <v>6.1476817731396434</v>
      </c>
      <c r="T62" s="38">
        <f t="shared" si="16"/>
        <v>81.611525057960648</v>
      </c>
      <c r="U62" s="39">
        <f t="shared" si="17"/>
        <v>75.717907292107142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53501000</v>
      </c>
      <c r="C8" s="40">
        <f t="shared" si="0"/>
        <v>2980000</v>
      </c>
      <c r="D8" s="40">
        <f t="shared" si="0"/>
        <v>0</v>
      </c>
      <c r="E8" s="40">
        <f t="shared" si="0"/>
        <v>56481000</v>
      </c>
      <c r="F8" s="41">
        <f t="shared" si="0"/>
        <v>56481000</v>
      </c>
      <c r="G8" s="42">
        <f t="shared" si="0"/>
        <v>56481000</v>
      </c>
      <c r="H8" s="41">
        <f t="shared" si="0"/>
        <v>14265000</v>
      </c>
      <c r="I8" s="42">
        <f t="shared" si="0"/>
        <v>3081092</v>
      </c>
      <c r="J8" s="41">
        <f t="shared" si="0"/>
        <v>13315000</v>
      </c>
      <c r="K8" s="42">
        <f t="shared" si="0"/>
        <v>17741443</v>
      </c>
      <c r="L8" s="41">
        <f t="shared" si="0"/>
        <v>13606000</v>
      </c>
      <c r="M8" s="42">
        <f t="shared" si="0"/>
        <v>15858576</v>
      </c>
      <c r="N8" s="41">
        <f t="shared" si="0"/>
        <v>15295000</v>
      </c>
      <c r="O8" s="42">
        <f t="shared" si="0"/>
        <v>20174891</v>
      </c>
      <c r="P8" s="41">
        <f t="shared" si="0"/>
        <v>56481000</v>
      </c>
      <c r="Q8" s="42">
        <f t="shared" si="0"/>
        <v>56856002</v>
      </c>
      <c r="R8" s="16">
        <f>IF(($L8       =0),0,((($N8       -$L8       )/$L8       )*100))</f>
        <v>12.413641040717332</v>
      </c>
      <c r="S8" s="17">
        <f>IF(($M8       =0),0,((($O8       -$M8       )/$M8       )*100))</f>
        <v>27.217544626957679</v>
      </c>
      <c r="T8" s="16">
        <f>IF(($E8       =0),0,(($P8       /$E8       )*100))</f>
        <v>100</v>
      </c>
      <c r="U8" s="18">
        <f>IF(($E8       =0),0,(($Q8       /$E8       )*100))</f>
        <v>100.66394362706043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49228000</v>
      </c>
      <c r="C9" s="43">
        <f t="shared" si="2"/>
        <v>2980000</v>
      </c>
      <c r="D9" s="43">
        <f t="shared" si="2"/>
        <v>0</v>
      </c>
      <c r="E9" s="43">
        <f t="shared" si="2"/>
        <v>52208000</v>
      </c>
      <c r="F9" s="44">
        <f t="shared" si="2"/>
        <v>52208000</v>
      </c>
      <c r="G9" s="45">
        <f t="shared" si="2"/>
        <v>52208000</v>
      </c>
      <c r="H9" s="44">
        <f t="shared" si="2"/>
        <v>13171000</v>
      </c>
      <c r="I9" s="45">
        <f t="shared" si="2"/>
        <v>2358140</v>
      </c>
      <c r="J9" s="44">
        <f t="shared" si="2"/>
        <v>11306000</v>
      </c>
      <c r="K9" s="45">
        <f t="shared" si="2"/>
        <v>15288519</v>
      </c>
      <c r="L9" s="44">
        <f t="shared" si="2"/>
        <v>13223000</v>
      </c>
      <c r="M9" s="45">
        <f t="shared" si="2"/>
        <v>14777968</v>
      </c>
      <c r="N9" s="44">
        <f t="shared" si="2"/>
        <v>14508000</v>
      </c>
      <c r="O9" s="45">
        <f t="shared" si="2"/>
        <v>19783373</v>
      </c>
      <c r="P9" s="44">
        <f t="shared" si="2"/>
        <v>52208000</v>
      </c>
      <c r="Q9" s="45">
        <f t="shared" si="2"/>
        <v>52208000</v>
      </c>
      <c r="R9" s="20">
        <f>IF(($L9       =0),0,((($N9       -$L9       )/$L9       )*100))</f>
        <v>9.7179157528548732</v>
      </c>
      <c r="S9" s="21">
        <f>IF(($M9       =0),0,((($O9       -$M9       )/$M9       )*100))</f>
        <v>33.870725664042581</v>
      </c>
      <c r="T9" s="20">
        <f>IF(($E9       =0),0,(($P9       /$E9       )*100))</f>
        <v>100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36508000</v>
      </c>
      <c r="C10" s="46">
        <v>6000000</v>
      </c>
      <c r="D10" s="46"/>
      <c r="E10" s="46">
        <f t="shared" ref="E10:E41" si="4">$B10      +$C10      +$D10</f>
        <v>42508000</v>
      </c>
      <c r="F10" s="47">
        <v>42508000</v>
      </c>
      <c r="G10" s="48">
        <v>42508000</v>
      </c>
      <c r="H10" s="47">
        <v>13171000</v>
      </c>
      <c r="I10" s="48">
        <v>2358140</v>
      </c>
      <c r="J10" s="47">
        <v>9315000</v>
      </c>
      <c r="K10" s="48">
        <v>12116484</v>
      </c>
      <c r="L10" s="47">
        <v>11841000</v>
      </c>
      <c r="M10" s="48">
        <v>13576283</v>
      </c>
      <c r="N10" s="47">
        <v>8181000</v>
      </c>
      <c r="O10" s="48">
        <v>14457093</v>
      </c>
      <c r="P10" s="47">
        <f t="shared" ref="P10:P41" si="5">$H10      +$J10      +$L10      +$N10</f>
        <v>42508000</v>
      </c>
      <c r="Q10" s="48">
        <f t="shared" ref="Q10:Q41" si="6">$I10      +$K10      +$M10      +$O10</f>
        <v>42508000</v>
      </c>
      <c r="R10" s="24">
        <f t="shared" ref="R10:R41" si="7">IF(($L10      =0),0,((($N10      -$L10      )/$L10      )*100))</f>
        <v>-30.909551558145427</v>
      </c>
      <c r="S10" s="25">
        <f t="shared" ref="S10:S41" si="8">IF(($M10      =0),0,((($O10      -$M10      )/$M10      )*100))</f>
        <v>6.4878582746102156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12720000</v>
      </c>
      <c r="C13" s="46">
        <v>-3020000</v>
      </c>
      <c r="D13" s="46"/>
      <c r="E13" s="46">
        <f t="shared" si="4"/>
        <v>9700000</v>
      </c>
      <c r="F13" s="47">
        <v>9700000</v>
      </c>
      <c r="G13" s="48">
        <v>9700000</v>
      </c>
      <c r="H13" s="47"/>
      <c r="I13" s="48"/>
      <c r="J13" s="47">
        <v>1991000</v>
      </c>
      <c r="K13" s="48">
        <v>3172035</v>
      </c>
      <c r="L13" s="47">
        <v>1382000</v>
      </c>
      <c r="M13" s="48">
        <v>1201685</v>
      </c>
      <c r="N13" s="47">
        <v>6327000</v>
      </c>
      <c r="O13" s="48">
        <v>5326280</v>
      </c>
      <c r="P13" s="47">
        <f t="shared" si="5"/>
        <v>9700000</v>
      </c>
      <c r="Q13" s="48">
        <f t="shared" si="6"/>
        <v>9700000</v>
      </c>
      <c r="R13" s="24">
        <f t="shared" si="7"/>
        <v>357.81476121562952</v>
      </c>
      <c r="S13" s="25">
        <f t="shared" si="8"/>
        <v>343.23429184852932</v>
      </c>
      <c r="T13" s="24">
        <f t="shared" si="9"/>
        <v>100</v>
      </c>
      <c r="U13" s="26">
        <f t="shared" si="10"/>
        <v>100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4273000</v>
      </c>
      <c r="C27" s="43">
        <f t="shared" si="11"/>
        <v>0</v>
      </c>
      <c r="D27" s="43">
        <f t="shared" si="11"/>
        <v>0</v>
      </c>
      <c r="E27" s="43">
        <f t="shared" si="11"/>
        <v>4273000</v>
      </c>
      <c r="F27" s="44">
        <f t="shared" si="11"/>
        <v>4273000</v>
      </c>
      <c r="G27" s="45">
        <f t="shared" si="11"/>
        <v>4273000</v>
      </c>
      <c r="H27" s="44">
        <f t="shared" si="11"/>
        <v>1094000</v>
      </c>
      <c r="I27" s="45">
        <f t="shared" si="11"/>
        <v>722952</v>
      </c>
      <c r="J27" s="44">
        <f t="shared" si="11"/>
        <v>2009000</v>
      </c>
      <c r="K27" s="45">
        <f t="shared" si="11"/>
        <v>2452924</v>
      </c>
      <c r="L27" s="44">
        <f t="shared" si="11"/>
        <v>383000</v>
      </c>
      <c r="M27" s="45">
        <f t="shared" si="11"/>
        <v>1080608</v>
      </c>
      <c r="N27" s="44">
        <f t="shared" si="11"/>
        <v>787000</v>
      </c>
      <c r="O27" s="45">
        <f t="shared" si="11"/>
        <v>391518</v>
      </c>
      <c r="P27" s="44">
        <f t="shared" si="11"/>
        <v>4273000</v>
      </c>
      <c r="Q27" s="45">
        <f t="shared" si="11"/>
        <v>4648002</v>
      </c>
      <c r="R27" s="20">
        <f t="shared" si="7"/>
        <v>105.48302872062662</v>
      </c>
      <c r="S27" s="21">
        <f t="shared" si="8"/>
        <v>-63.768730196333912</v>
      </c>
      <c r="T27" s="20">
        <f t="shared" si="9"/>
        <v>100</v>
      </c>
      <c r="U27" s="22">
        <f t="shared" si="10"/>
        <v>108.77608237772056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142000</v>
      </c>
      <c r="I30" s="48">
        <v>141952</v>
      </c>
      <c r="J30" s="47">
        <v>1074000</v>
      </c>
      <c r="K30" s="48">
        <v>1073778</v>
      </c>
      <c r="L30" s="47">
        <v>69000</v>
      </c>
      <c r="M30" s="48">
        <v>717753</v>
      </c>
      <c r="N30" s="47">
        <v>665000</v>
      </c>
      <c r="O30" s="48">
        <v>391518</v>
      </c>
      <c r="P30" s="47">
        <f t="shared" si="5"/>
        <v>1950000</v>
      </c>
      <c r="Q30" s="48">
        <f t="shared" si="6"/>
        <v>2325001</v>
      </c>
      <c r="R30" s="24">
        <f t="shared" si="7"/>
        <v>863.76811594202889</v>
      </c>
      <c r="S30" s="25">
        <f t="shared" si="8"/>
        <v>-45.452265612264938</v>
      </c>
      <c r="T30" s="24">
        <f t="shared" si="9"/>
        <v>100</v>
      </c>
      <c r="U30" s="26">
        <f t="shared" si="10"/>
        <v>119.23082051282053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2323000</v>
      </c>
      <c r="C32" s="46"/>
      <c r="D32" s="46"/>
      <c r="E32" s="46">
        <f t="shared" si="4"/>
        <v>2323000</v>
      </c>
      <c r="F32" s="47">
        <v>2323000</v>
      </c>
      <c r="G32" s="48">
        <v>2323000</v>
      </c>
      <c r="H32" s="47">
        <v>952000</v>
      </c>
      <c r="I32" s="48">
        <v>581000</v>
      </c>
      <c r="J32" s="47">
        <v>935000</v>
      </c>
      <c r="K32" s="48">
        <v>1379146</v>
      </c>
      <c r="L32" s="47">
        <v>314000</v>
      </c>
      <c r="M32" s="48">
        <v>362855</v>
      </c>
      <c r="N32" s="47">
        <v>122000</v>
      </c>
      <c r="O32" s="48"/>
      <c r="P32" s="47">
        <f t="shared" si="5"/>
        <v>2323000</v>
      </c>
      <c r="Q32" s="48">
        <f t="shared" si="6"/>
        <v>2323001</v>
      </c>
      <c r="R32" s="24">
        <f t="shared" si="7"/>
        <v>-61.146496815286625</v>
      </c>
      <c r="S32" s="25">
        <f t="shared" si="8"/>
        <v>-100</v>
      </c>
      <c r="T32" s="24">
        <f t="shared" si="9"/>
        <v>100</v>
      </c>
      <c r="U32" s="26">
        <f t="shared" si="10"/>
        <v>100.00004304778305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53501000</v>
      </c>
      <c r="C58" s="43">
        <f t="shared" si="26"/>
        <v>2980000</v>
      </c>
      <c r="D58" s="43">
        <f t="shared" si="26"/>
        <v>0</v>
      </c>
      <c r="E58" s="43">
        <f t="shared" si="26"/>
        <v>56481000</v>
      </c>
      <c r="F58" s="44">
        <f t="shared" si="26"/>
        <v>56481000</v>
      </c>
      <c r="G58" s="45">
        <f t="shared" si="26"/>
        <v>56481000</v>
      </c>
      <c r="H58" s="44">
        <f t="shared" si="26"/>
        <v>14265000</v>
      </c>
      <c r="I58" s="45">
        <f t="shared" si="26"/>
        <v>3081092</v>
      </c>
      <c r="J58" s="44">
        <f t="shared" si="26"/>
        <v>13315000</v>
      </c>
      <c r="K58" s="45">
        <f t="shared" si="26"/>
        <v>17741443</v>
      </c>
      <c r="L58" s="44">
        <f t="shared" si="26"/>
        <v>13606000</v>
      </c>
      <c r="M58" s="45">
        <f t="shared" si="26"/>
        <v>15858576</v>
      </c>
      <c r="N58" s="44">
        <f t="shared" si="26"/>
        <v>15295000</v>
      </c>
      <c r="O58" s="45">
        <f t="shared" si="26"/>
        <v>20174891</v>
      </c>
      <c r="P58" s="44">
        <f t="shared" si="26"/>
        <v>56481000</v>
      </c>
      <c r="Q58" s="45">
        <f t="shared" si="26"/>
        <v>56856002</v>
      </c>
      <c r="R58" s="20">
        <f t="shared" si="14"/>
        <v>12.413641040717332</v>
      </c>
      <c r="S58" s="21">
        <f t="shared" si="15"/>
        <v>27.217544626957679</v>
      </c>
      <c r="T58" s="20">
        <f t="shared" si="16"/>
        <v>100</v>
      </c>
      <c r="U58" s="22">
        <f t="shared" si="17"/>
        <v>100.66394362706043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53501000</v>
      </c>
      <c r="C62" s="55">
        <f t="shared" si="30"/>
        <v>2980000</v>
      </c>
      <c r="D62" s="55">
        <f t="shared" si="30"/>
        <v>0</v>
      </c>
      <c r="E62" s="55">
        <f t="shared" si="30"/>
        <v>56481000</v>
      </c>
      <c r="F62" s="56">
        <f t="shared" si="30"/>
        <v>56481000</v>
      </c>
      <c r="G62" s="57">
        <f t="shared" si="30"/>
        <v>56481000</v>
      </c>
      <c r="H62" s="56">
        <f t="shared" si="30"/>
        <v>14265000</v>
      </c>
      <c r="I62" s="57">
        <f t="shared" si="30"/>
        <v>3081092</v>
      </c>
      <c r="J62" s="56">
        <f t="shared" si="30"/>
        <v>13315000</v>
      </c>
      <c r="K62" s="57">
        <f t="shared" si="30"/>
        <v>17741443</v>
      </c>
      <c r="L62" s="56">
        <f t="shared" si="30"/>
        <v>13606000</v>
      </c>
      <c r="M62" s="58">
        <f t="shared" si="30"/>
        <v>15858576</v>
      </c>
      <c r="N62" s="56">
        <f t="shared" si="30"/>
        <v>15295000</v>
      </c>
      <c r="O62" s="57">
        <f t="shared" si="30"/>
        <v>20174891</v>
      </c>
      <c r="P62" s="56">
        <f t="shared" si="30"/>
        <v>56481000</v>
      </c>
      <c r="Q62" s="57">
        <f t="shared" si="30"/>
        <v>56856002</v>
      </c>
      <c r="R62" s="38">
        <f t="shared" si="14"/>
        <v>12.413641040717332</v>
      </c>
      <c r="S62" s="39">
        <f t="shared" si="15"/>
        <v>27.217544626957679</v>
      </c>
      <c r="T62" s="38">
        <f t="shared" si="16"/>
        <v>100</v>
      </c>
      <c r="U62" s="39">
        <f t="shared" si="17"/>
        <v>100.66394362706043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88156000</v>
      </c>
      <c r="C8" s="40">
        <f t="shared" si="0"/>
        <v>9200000</v>
      </c>
      <c r="D8" s="40">
        <f t="shared" si="0"/>
        <v>0</v>
      </c>
      <c r="E8" s="40">
        <f t="shared" si="0"/>
        <v>97356000</v>
      </c>
      <c r="F8" s="41">
        <f t="shared" si="0"/>
        <v>97356000</v>
      </c>
      <c r="G8" s="42">
        <f t="shared" si="0"/>
        <v>97356000</v>
      </c>
      <c r="H8" s="41">
        <f t="shared" si="0"/>
        <v>25427000</v>
      </c>
      <c r="I8" s="42">
        <f t="shared" si="0"/>
        <v>0</v>
      </c>
      <c r="J8" s="41">
        <f t="shared" si="0"/>
        <v>13843000</v>
      </c>
      <c r="K8" s="42">
        <f t="shared" si="0"/>
        <v>0</v>
      </c>
      <c r="L8" s="41">
        <f t="shared" si="0"/>
        <v>11438000</v>
      </c>
      <c r="M8" s="42">
        <f t="shared" si="0"/>
        <v>0</v>
      </c>
      <c r="N8" s="41">
        <f t="shared" si="0"/>
        <v>25117000</v>
      </c>
      <c r="O8" s="42">
        <f t="shared" si="0"/>
        <v>0</v>
      </c>
      <c r="P8" s="41">
        <f t="shared" si="0"/>
        <v>75825000</v>
      </c>
      <c r="Q8" s="42">
        <f t="shared" si="0"/>
        <v>0</v>
      </c>
      <c r="R8" s="16">
        <f>IF(($L8       =0),0,((($N8       -$L8       )/$L8       )*100))</f>
        <v>119.59258611645393</v>
      </c>
      <c r="S8" s="17">
        <f>IF(($M8       =0),0,((($O8       -$M8       )/$M8       )*100))</f>
        <v>0</v>
      </c>
      <c r="T8" s="16">
        <f>IF(($E8       =0),0,(($P8       /$E8       )*100))</f>
        <v>77.884259829902618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82105000</v>
      </c>
      <c r="C9" s="43">
        <f t="shared" si="2"/>
        <v>9200000</v>
      </c>
      <c r="D9" s="43">
        <f t="shared" si="2"/>
        <v>0</v>
      </c>
      <c r="E9" s="43">
        <f t="shared" si="2"/>
        <v>91305000</v>
      </c>
      <c r="F9" s="44">
        <f t="shared" si="2"/>
        <v>91305000</v>
      </c>
      <c r="G9" s="45">
        <f t="shared" si="2"/>
        <v>91305000</v>
      </c>
      <c r="H9" s="44">
        <f t="shared" si="2"/>
        <v>25040000</v>
      </c>
      <c r="I9" s="45">
        <f t="shared" si="2"/>
        <v>0</v>
      </c>
      <c r="J9" s="44">
        <f t="shared" si="2"/>
        <v>11181000</v>
      </c>
      <c r="K9" s="45">
        <f t="shared" si="2"/>
        <v>0</v>
      </c>
      <c r="L9" s="44">
        <f t="shared" si="2"/>
        <v>10619000</v>
      </c>
      <c r="M9" s="45">
        <f t="shared" si="2"/>
        <v>0</v>
      </c>
      <c r="N9" s="44">
        <f t="shared" si="2"/>
        <v>23440000</v>
      </c>
      <c r="O9" s="45">
        <f t="shared" si="2"/>
        <v>0</v>
      </c>
      <c r="P9" s="44">
        <f t="shared" si="2"/>
        <v>70280000</v>
      </c>
      <c r="Q9" s="45">
        <f t="shared" si="2"/>
        <v>0</v>
      </c>
      <c r="R9" s="20">
        <f>IF(($L9       =0),0,((($N9       -$L9       )/$L9       )*100))</f>
        <v>120.73641585836708</v>
      </c>
      <c r="S9" s="21">
        <f>IF(($M9       =0),0,((($O9       -$M9       )/$M9       )*100))</f>
        <v>0</v>
      </c>
      <c r="T9" s="20">
        <f>IF(($E9       =0),0,(($P9       /$E9       )*100))</f>
        <v>76.972783527736709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64105000</v>
      </c>
      <c r="C10" s="46"/>
      <c r="D10" s="46"/>
      <c r="E10" s="46">
        <f t="shared" ref="E10:E41" si="4">$B10      +$C10      +$D10</f>
        <v>64105000</v>
      </c>
      <c r="F10" s="47">
        <v>64105000</v>
      </c>
      <c r="G10" s="48">
        <v>64105000</v>
      </c>
      <c r="H10" s="47">
        <v>25040000</v>
      </c>
      <c r="I10" s="48"/>
      <c r="J10" s="47">
        <v>6963000</v>
      </c>
      <c r="K10" s="48"/>
      <c r="L10" s="47">
        <v>6910000</v>
      </c>
      <c r="M10" s="48"/>
      <c r="N10" s="47">
        <v>14921000</v>
      </c>
      <c r="O10" s="48"/>
      <c r="P10" s="47">
        <f t="shared" ref="P10:P41" si="5">$H10      +$J10      +$L10      +$N10</f>
        <v>53834000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115.93342981186684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83.97784884174402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18000000</v>
      </c>
      <c r="C13" s="46">
        <v>9200000</v>
      </c>
      <c r="D13" s="46"/>
      <c r="E13" s="46">
        <f t="shared" si="4"/>
        <v>27200000</v>
      </c>
      <c r="F13" s="47">
        <v>27200000</v>
      </c>
      <c r="G13" s="48">
        <v>27200000</v>
      </c>
      <c r="H13" s="47"/>
      <c r="I13" s="48"/>
      <c r="J13" s="47">
        <v>4218000</v>
      </c>
      <c r="K13" s="48"/>
      <c r="L13" s="47">
        <v>3709000</v>
      </c>
      <c r="M13" s="48"/>
      <c r="N13" s="47">
        <v>8519000</v>
      </c>
      <c r="O13" s="48"/>
      <c r="P13" s="47">
        <f t="shared" si="5"/>
        <v>16446000</v>
      </c>
      <c r="Q13" s="48">
        <f t="shared" si="6"/>
        <v>0</v>
      </c>
      <c r="R13" s="24">
        <f t="shared" si="7"/>
        <v>129.68455109193852</v>
      </c>
      <c r="S13" s="25">
        <f t="shared" si="8"/>
        <v>0</v>
      </c>
      <c r="T13" s="24">
        <f t="shared" si="9"/>
        <v>60.463235294117645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6051000</v>
      </c>
      <c r="C27" s="43">
        <f t="shared" si="11"/>
        <v>0</v>
      </c>
      <c r="D27" s="43">
        <f t="shared" si="11"/>
        <v>0</v>
      </c>
      <c r="E27" s="43">
        <f t="shared" si="11"/>
        <v>6051000</v>
      </c>
      <c r="F27" s="44">
        <f t="shared" si="11"/>
        <v>6051000</v>
      </c>
      <c r="G27" s="45">
        <f t="shared" si="11"/>
        <v>6051000</v>
      </c>
      <c r="H27" s="44">
        <f t="shared" si="11"/>
        <v>387000</v>
      </c>
      <c r="I27" s="45">
        <f t="shared" si="11"/>
        <v>0</v>
      </c>
      <c r="J27" s="44">
        <f t="shared" si="11"/>
        <v>2662000</v>
      </c>
      <c r="K27" s="45">
        <f t="shared" si="11"/>
        <v>0</v>
      </c>
      <c r="L27" s="44">
        <f t="shared" si="11"/>
        <v>819000</v>
      </c>
      <c r="M27" s="45">
        <f t="shared" si="11"/>
        <v>0</v>
      </c>
      <c r="N27" s="44">
        <f t="shared" si="11"/>
        <v>1677000</v>
      </c>
      <c r="O27" s="45">
        <f t="shared" si="11"/>
        <v>0</v>
      </c>
      <c r="P27" s="44">
        <f t="shared" si="11"/>
        <v>5545000</v>
      </c>
      <c r="Q27" s="45">
        <f t="shared" si="11"/>
        <v>0</v>
      </c>
      <c r="R27" s="20">
        <f t="shared" si="7"/>
        <v>104.76190476190477</v>
      </c>
      <c r="S27" s="21">
        <f t="shared" si="8"/>
        <v>0</v>
      </c>
      <c r="T27" s="20">
        <f t="shared" si="9"/>
        <v>91.637745827136001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387000</v>
      </c>
      <c r="I30" s="48"/>
      <c r="J30" s="47">
        <v>396000</v>
      </c>
      <c r="K30" s="48"/>
      <c r="L30" s="47">
        <v>135000</v>
      </c>
      <c r="M30" s="48"/>
      <c r="N30" s="47">
        <v>776000</v>
      </c>
      <c r="O30" s="48"/>
      <c r="P30" s="47">
        <f t="shared" si="5"/>
        <v>1694000</v>
      </c>
      <c r="Q30" s="48">
        <f t="shared" si="6"/>
        <v>0</v>
      </c>
      <c r="R30" s="24">
        <f t="shared" si="7"/>
        <v>474.81481481481484</v>
      </c>
      <c r="S30" s="25">
        <f t="shared" si="8"/>
        <v>0</v>
      </c>
      <c r="T30" s="24">
        <f t="shared" si="9"/>
        <v>77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3851000</v>
      </c>
      <c r="C32" s="46"/>
      <c r="D32" s="46"/>
      <c r="E32" s="46">
        <f t="shared" si="4"/>
        <v>3851000</v>
      </c>
      <c r="F32" s="47">
        <v>3851000</v>
      </c>
      <c r="G32" s="48">
        <v>3851000</v>
      </c>
      <c r="H32" s="47"/>
      <c r="I32" s="48"/>
      <c r="J32" s="47">
        <v>2266000</v>
      </c>
      <c r="K32" s="48"/>
      <c r="L32" s="47">
        <v>684000</v>
      </c>
      <c r="M32" s="48"/>
      <c r="N32" s="47">
        <v>901000</v>
      </c>
      <c r="O32" s="48"/>
      <c r="P32" s="47">
        <f t="shared" si="5"/>
        <v>3851000</v>
      </c>
      <c r="Q32" s="48">
        <f t="shared" si="6"/>
        <v>0</v>
      </c>
      <c r="R32" s="24">
        <f t="shared" si="7"/>
        <v>31.725146198830412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17061000</v>
      </c>
      <c r="C42" s="52">
        <f t="shared" si="13"/>
        <v>0</v>
      </c>
      <c r="D42" s="52">
        <f t="shared" si="13"/>
        <v>0</v>
      </c>
      <c r="E42" s="52">
        <f t="shared" si="13"/>
        <v>17061000</v>
      </c>
      <c r="F42" s="53">
        <f t="shared" si="13"/>
        <v>17061000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17061000</v>
      </c>
      <c r="C43" s="43">
        <f t="shared" si="19"/>
        <v>0</v>
      </c>
      <c r="D43" s="43">
        <f t="shared" si="19"/>
        <v>0</v>
      </c>
      <c r="E43" s="43">
        <f t="shared" si="19"/>
        <v>17061000</v>
      </c>
      <c r="F43" s="44">
        <f t="shared" si="19"/>
        <v>17061000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17061000</v>
      </c>
      <c r="C45" s="46"/>
      <c r="D45" s="46"/>
      <c r="E45" s="46">
        <f t="shared" si="21"/>
        <v>17061000</v>
      </c>
      <c r="F45" s="47">
        <v>17061000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105217000</v>
      </c>
      <c r="C58" s="43">
        <f t="shared" si="26"/>
        <v>9200000</v>
      </c>
      <c r="D58" s="43">
        <f t="shared" si="26"/>
        <v>0</v>
      </c>
      <c r="E58" s="43">
        <f t="shared" si="26"/>
        <v>114417000</v>
      </c>
      <c r="F58" s="44">
        <f t="shared" si="26"/>
        <v>114417000</v>
      </c>
      <c r="G58" s="45">
        <f t="shared" si="26"/>
        <v>97356000</v>
      </c>
      <c r="H58" s="44">
        <f t="shared" si="26"/>
        <v>25427000</v>
      </c>
      <c r="I58" s="45">
        <f t="shared" si="26"/>
        <v>0</v>
      </c>
      <c r="J58" s="44">
        <f t="shared" si="26"/>
        <v>13843000</v>
      </c>
      <c r="K58" s="45">
        <f t="shared" si="26"/>
        <v>0</v>
      </c>
      <c r="L58" s="44">
        <f t="shared" si="26"/>
        <v>11438000</v>
      </c>
      <c r="M58" s="45">
        <f t="shared" si="26"/>
        <v>0</v>
      </c>
      <c r="N58" s="44">
        <f t="shared" si="26"/>
        <v>25117000</v>
      </c>
      <c r="O58" s="45">
        <f t="shared" si="26"/>
        <v>0</v>
      </c>
      <c r="P58" s="44">
        <f t="shared" si="26"/>
        <v>75825000</v>
      </c>
      <c r="Q58" s="45">
        <f t="shared" si="26"/>
        <v>0</v>
      </c>
      <c r="R58" s="20">
        <f t="shared" si="14"/>
        <v>119.59258611645393</v>
      </c>
      <c r="S58" s="21">
        <f t="shared" si="15"/>
        <v>0</v>
      </c>
      <c r="T58" s="20">
        <f t="shared" si="16"/>
        <v>66.270746479981128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105217000</v>
      </c>
      <c r="C62" s="55">
        <f t="shared" si="30"/>
        <v>9200000</v>
      </c>
      <c r="D62" s="55">
        <f t="shared" si="30"/>
        <v>0</v>
      </c>
      <c r="E62" s="55">
        <f t="shared" si="30"/>
        <v>114417000</v>
      </c>
      <c r="F62" s="56">
        <f t="shared" si="30"/>
        <v>114417000</v>
      </c>
      <c r="G62" s="57">
        <f t="shared" si="30"/>
        <v>97356000</v>
      </c>
      <c r="H62" s="56">
        <f t="shared" si="30"/>
        <v>25427000</v>
      </c>
      <c r="I62" s="57">
        <f t="shared" si="30"/>
        <v>0</v>
      </c>
      <c r="J62" s="56">
        <f t="shared" si="30"/>
        <v>13843000</v>
      </c>
      <c r="K62" s="57">
        <f t="shared" si="30"/>
        <v>0</v>
      </c>
      <c r="L62" s="56">
        <f t="shared" si="30"/>
        <v>11438000</v>
      </c>
      <c r="M62" s="58">
        <f t="shared" si="30"/>
        <v>0</v>
      </c>
      <c r="N62" s="56">
        <f t="shared" si="30"/>
        <v>25117000</v>
      </c>
      <c r="O62" s="57">
        <f t="shared" si="30"/>
        <v>0</v>
      </c>
      <c r="P62" s="56">
        <f t="shared" si="30"/>
        <v>75825000</v>
      </c>
      <c r="Q62" s="57">
        <f t="shared" si="30"/>
        <v>0</v>
      </c>
      <c r="R62" s="38">
        <f t="shared" si="14"/>
        <v>119.59258611645393</v>
      </c>
      <c r="S62" s="39">
        <f t="shared" si="15"/>
        <v>0</v>
      </c>
      <c r="T62" s="38">
        <f t="shared" si="16"/>
        <v>66.270746479981128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335956000</v>
      </c>
      <c r="C8" s="40">
        <f t="shared" si="0"/>
        <v>0</v>
      </c>
      <c r="D8" s="40">
        <f t="shared" si="0"/>
        <v>0</v>
      </c>
      <c r="E8" s="40">
        <f t="shared" si="0"/>
        <v>335956000</v>
      </c>
      <c r="F8" s="41">
        <f t="shared" si="0"/>
        <v>335956000</v>
      </c>
      <c r="G8" s="42">
        <f t="shared" si="0"/>
        <v>335956000</v>
      </c>
      <c r="H8" s="41">
        <f t="shared" si="0"/>
        <v>30289000</v>
      </c>
      <c r="I8" s="42">
        <f t="shared" si="0"/>
        <v>36689023</v>
      </c>
      <c r="J8" s="41">
        <f t="shared" si="0"/>
        <v>114102000</v>
      </c>
      <c r="K8" s="42">
        <f t="shared" si="0"/>
        <v>71147098</v>
      </c>
      <c r="L8" s="41">
        <f t="shared" si="0"/>
        <v>56071000</v>
      </c>
      <c r="M8" s="42">
        <f t="shared" si="0"/>
        <v>-119875058</v>
      </c>
      <c r="N8" s="41">
        <f t="shared" si="0"/>
        <v>132771000</v>
      </c>
      <c r="O8" s="42">
        <f t="shared" si="0"/>
        <v>347994937</v>
      </c>
      <c r="P8" s="41">
        <f t="shared" si="0"/>
        <v>333233000</v>
      </c>
      <c r="Q8" s="42">
        <f t="shared" si="0"/>
        <v>335956000</v>
      </c>
      <c r="R8" s="16">
        <f>IF(($L8       =0),0,((($N8       -$L8       )/$L8       )*100))</f>
        <v>136.79085445239073</v>
      </c>
      <c r="S8" s="17">
        <f>IF(($M8       =0),0,((($O8       -$M8       )/$M8       )*100))</f>
        <v>-390.29803430835466</v>
      </c>
      <c r="T8" s="16">
        <f>IF(($E8       =0),0,(($P8       /$E8       )*100))</f>
        <v>99.189477193442002</v>
      </c>
      <c r="U8" s="18">
        <f>IF(($E8       =0),0,(($Q8       /$E8       )*100))</f>
        <v>100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330595000</v>
      </c>
      <c r="C9" s="43">
        <f t="shared" si="2"/>
        <v>0</v>
      </c>
      <c r="D9" s="43">
        <f t="shared" si="2"/>
        <v>0</v>
      </c>
      <c r="E9" s="43">
        <f t="shared" si="2"/>
        <v>330595000</v>
      </c>
      <c r="F9" s="44">
        <f t="shared" si="2"/>
        <v>330595000</v>
      </c>
      <c r="G9" s="45">
        <f t="shared" si="2"/>
        <v>330595000</v>
      </c>
      <c r="H9" s="44">
        <f t="shared" si="2"/>
        <v>29422000</v>
      </c>
      <c r="I9" s="45">
        <f t="shared" si="2"/>
        <v>35822185</v>
      </c>
      <c r="J9" s="44">
        <f t="shared" si="2"/>
        <v>112912000</v>
      </c>
      <c r="K9" s="45">
        <f t="shared" si="2"/>
        <v>69954860</v>
      </c>
      <c r="L9" s="44">
        <f t="shared" si="2"/>
        <v>54897000</v>
      </c>
      <c r="M9" s="45">
        <f t="shared" si="2"/>
        <v>-121171328</v>
      </c>
      <c r="N9" s="44">
        <f t="shared" si="2"/>
        <v>130643000</v>
      </c>
      <c r="O9" s="45">
        <f t="shared" si="2"/>
        <v>345989283</v>
      </c>
      <c r="P9" s="44">
        <f t="shared" si="2"/>
        <v>327874000</v>
      </c>
      <c r="Q9" s="45">
        <f t="shared" si="2"/>
        <v>330595000</v>
      </c>
      <c r="R9" s="20">
        <f>IF(($L9       =0),0,((($N9       -$L9       )/$L9       )*100))</f>
        <v>137.97839590505856</v>
      </c>
      <c r="S9" s="21">
        <f>IF(($M9       =0),0,((($O9       -$M9       )/$M9       )*100))</f>
        <v>-385.53725432471947</v>
      </c>
      <c r="T9" s="20">
        <f>IF(($E9       =0),0,(($P9       /$E9       )*100))</f>
        <v>99.176938550189803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255524000</v>
      </c>
      <c r="C10" s="46"/>
      <c r="D10" s="46"/>
      <c r="E10" s="46">
        <f t="shared" ref="E10:E41" si="4">$B10      +$C10      +$D10</f>
        <v>255524000</v>
      </c>
      <c r="F10" s="47">
        <v>255524000</v>
      </c>
      <c r="G10" s="48">
        <v>255524000</v>
      </c>
      <c r="H10" s="47">
        <v>29422000</v>
      </c>
      <c r="I10" s="48">
        <v>30831631</v>
      </c>
      <c r="J10" s="47">
        <v>86012000</v>
      </c>
      <c r="K10" s="48">
        <v>44417003</v>
      </c>
      <c r="L10" s="47">
        <v>46797000</v>
      </c>
      <c r="M10" s="48">
        <v>-142616656</v>
      </c>
      <c r="N10" s="47">
        <v>93293000</v>
      </c>
      <c r="O10" s="48">
        <v>322892022</v>
      </c>
      <c r="P10" s="47">
        <f t="shared" ref="P10:P41" si="5">$H10      +$J10      +$L10      +$N10</f>
        <v>255524000</v>
      </c>
      <c r="Q10" s="48">
        <f t="shared" ref="Q10:Q41" si="6">$I10      +$K10      +$M10      +$O10</f>
        <v>255524000</v>
      </c>
      <c r="R10" s="24">
        <f t="shared" ref="R10:R41" si="7">IF(($L10      =0),0,((($N10      -$L10      )/$L10      )*100))</f>
        <v>99.356796375836055</v>
      </c>
      <c r="S10" s="25">
        <f t="shared" ref="S10:S41" si="8">IF(($M10      =0),0,((($O10      -$M10      )/$M10      )*100))</f>
        <v>-326.40554831127162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2721000</v>
      </c>
      <c r="C16" s="46"/>
      <c r="D16" s="46"/>
      <c r="E16" s="46">
        <f t="shared" si="4"/>
        <v>2721000</v>
      </c>
      <c r="F16" s="47">
        <v>2721000</v>
      </c>
      <c r="G16" s="48">
        <v>2721000</v>
      </c>
      <c r="H16" s="47"/>
      <c r="I16" s="48"/>
      <c r="J16" s="47"/>
      <c r="K16" s="48">
        <v>979441</v>
      </c>
      <c r="L16" s="47"/>
      <c r="M16" s="48">
        <v>360994</v>
      </c>
      <c r="N16" s="47"/>
      <c r="O16" s="48">
        <v>1380565</v>
      </c>
      <c r="P16" s="47">
        <f t="shared" si="5"/>
        <v>0</v>
      </c>
      <c r="Q16" s="48">
        <f t="shared" si="6"/>
        <v>2721000</v>
      </c>
      <c r="R16" s="24">
        <f t="shared" si="7"/>
        <v>0</v>
      </c>
      <c r="S16" s="25">
        <f t="shared" si="8"/>
        <v>282.43433408865519</v>
      </c>
      <c r="T16" s="24">
        <f t="shared" si="9"/>
        <v>0</v>
      </c>
      <c r="U16" s="26">
        <f t="shared" si="10"/>
        <v>100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72350000</v>
      </c>
      <c r="C23" s="46"/>
      <c r="D23" s="46"/>
      <c r="E23" s="46">
        <f t="shared" si="4"/>
        <v>72350000</v>
      </c>
      <c r="F23" s="47">
        <v>72350000</v>
      </c>
      <c r="G23" s="48">
        <v>72350000</v>
      </c>
      <c r="H23" s="47"/>
      <c r="I23" s="48">
        <v>4990554</v>
      </c>
      <c r="J23" s="47">
        <v>26900000</v>
      </c>
      <c r="K23" s="48">
        <v>24558416</v>
      </c>
      <c r="L23" s="47">
        <v>8100000</v>
      </c>
      <c r="M23" s="48">
        <v>21084334</v>
      </c>
      <c r="N23" s="47">
        <v>37350000</v>
      </c>
      <c r="O23" s="48">
        <v>21716696</v>
      </c>
      <c r="P23" s="47">
        <f t="shared" si="5"/>
        <v>72350000</v>
      </c>
      <c r="Q23" s="48">
        <f t="shared" si="6"/>
        <v>72350000</v>
      </c>
      <c r="R23" s="24">
        <f t="shared" si="7"/>
        <v>361.11111111111114</v>
      </c>
      <c r="S23" s="25">
        <f t="shared" si="8"/>
        <v>2.9992031050162646</v>
      </c>
      <c r="T23" s="24">
        <f t="shared" si="9"/>
        <v>100</v>
      </c>
      <c r="U23" s="26">
        <f t="shared" si="10"/>
        <v>100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5361000</v>
      </c>
      <c r="C27" s="43">
        <f t="shared" si="11"/>
        <v>0</v>
      </c>
      <c r="D27" s="43">
        <f t="shared" si="11"/>
        <v>0</v>
      </c>
      <c r="E27" s="43">
        <f t="shared" si="11"/>
        <v>5361000</v>
      </c>
      <c r="F27" s="44">
        <f t="shared" si="11"/>
        <v>5361000</v>
      </c>
      <c r="G27" s="45">
        <f t="shared" si="11"/>
        <v>5361000</v>
      </c>
      <c r="H27" s="44">
        <f t="shared" si="11"/>
        <v>867000</v>
      </c>
      <c r="I27" s="45">
        <f t="shared" si="11"/>
        <v>866838</v>
      </c>
      <c r="J27" s="44">
        <f t="shared" si="11"/>
        <v>1190000</v>
      </c>
      <c r="K27" s="45">
        <f t="shared" si="11"/>
        <v>1192238</v>
      </c>
      <c r="L27" s="44">
        <f t="shared" si="11"/>
        <v>1174000</v>
      </c>
      <c r="M27" s="45">
        <f t="shared" si="11"/>
        <v>1296270</v>
      </c>
      <c r="N27" s="44">
        <f t="shared" si="11"/>
        <v>2128000</v>
      </c>
      <c r="O27" s="45">
        <f t="shared" si="11"/>
        <v>2005654</v>
      </c>
      <c r="P27" s="44">
        <f t="shared" si="11"/>
        <v>5359000</v>
      </c>
      <c r="Q27" s="45">
        <f t="shared" si="11"/>
        <v>5361000</v>
      </c>
      <c r="R27" s="20">
        <f t="shared" si="7"/>
        <v>81.26064735945485</v>
      </c>
      <c r="S27" s="21">
        <f t="shared" si="8"/>
        <v>54.725018707522352</v>
      </c>
      <c r="T27" s="20">
        <f t="shared" si="9"/>
        <v>99.962693527326991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189000</v>
      </c>
      <c r="I30" s="48">
        <v>189679</v>
      </c>
      <c r="J30" s="47">
        <v>165000</v>
      </c>
      <c r="K30" s="48">
        <v>164603</v>
      </c>
      <c r="L30" s="47">
        <v>36000</v>
      </c>
      <c r="M30" s="48">
        <v>558854</v>
      </c>
      <c r="N30" s="47">
        <v>1360000</v>
      </c>
      <c r="O30" s="48">
        <v>836864</v>
      </c>
      <c r="P30" s="47">
        <f t="shared" si="5"/>
        <v>1750000</v>
      </c>
      <c r="Q30" s="48">
        <f t="shared" si="6"/>
        <v>1750000</v>
      </c>
      <c r="R30" s="24">
        <f t="shared" si="7"/>
        <v>3677.7777777777778</v>
      </c>
      <c r="S30" s="25">
        <f t="shared" si="8"/>
        <v>49.746445404345316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3611000</v>
      </c>
      <c r="C32" s="46"/>
      <c r="D32" s="46"/>
      <c r="E32" s="46">
        <f t="shared" si="4"/>
        <v>3611000</v>
      </c>
      <c r="F32" s="47">
        <v>3611000</v>
      </c>
      <c r="G32" s="48">
        <v>3611000</v>
      </c>
      <c r="H32" s="47">
        <v>678000</v>
      </c>
      <c r="I32" s="48">
        <v>677159</v>
      </c>
      <c r="J32" s="47">
        <v>1025000</v>
      </c>
      <c r="K32" s="48">
        <v>1027635</v>
      </c>
      <c r="L32" s="47">
        <v>1138000</v>
      </c>
      <c r="M32" s="48">
        <v>737416</v>
      </c>
      <c r="N32" s="47">
        <v>768000</v>
      </c>
      <c r="O32" s="48">
        <v>1168790</v>
      </c>
      <c r="P32" s="47">
        <f t="shared" si="5"/>
        <v>3609000</v>
      </c>
      <c r="Q32" s="48">
        <f t="shared" si="6"/>
        <v>3611000</v>
      </c>
      <c r="R32" s="24">
        <f t="shared" si="7"/>
        <v>-32.513181019332158</v>
      </c>
      <c r="S32" s="25">
        <f t="shared" si="8"/>
        <v>58.498052659557153</v>
      </c>
      <c r="T32" s="24">
        <f t="shared" si="9"/>
        <v>99.944613680420929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338987000</v>
      </c>
      <c r="C58" s="43">
        <f t="shared" si="26"/>
        <v>0</v>
      </c>
      <c r="D58" s="43">
        <f t="shared" si="26"/>
        <v>0</v>
      </c>
      <c r="E58" s="43">
        <f t="shared" si="26"/>
        <v>338987000</v>
      </c>
      <c r="F58" s="44">
        <f t="shared" si="26"/>
        <v>338987000</v>
      </c>
      <c r="G58" s="45">
        <f t="shared" si="26"/>
        <v>335956000</v>
      </c>
      <c r="H58" s="44">
        <f t="shared" si="26"/>
        <v>30289000</v>
      </c>
      <c r="I58" s="45">
        <f t="shared" si="26"/>
        <v>36689023</v>
      </c>
      <c r="J58" s="44">
        <f t="shared" si="26"/>
        <v>114102000</v>
      </c>
      <c r="K58" s="45">
        <f t="shared" si="26"/>
        <v>71147098</v>
      </c>
      <c r="L58" s="44">
        <f t="shared" si="26"/>
        <v>56071000</v>
      </c>
      <c r="M58" s="45">
        <f t="shared" si="26"/>
        <v>-119875058</v>
      </c>
      <c r="N58" s="44">
        <f t="shared" si="26"/>
        <v>132771000</v>
      </c>
      <c r="O58" s="45">
        <f t="shared" si="26"/>
        <v>347994937</v>
      </c>
      <c r="P58" s="44">
        <f t="shared" si="26"/>
        <v>333233000</v>
      </c>
      <c r="Q58" s="45">
        <f t="shared" si="26"/>
        <v>335956000</v>
      </c>
      <c r="R58" s="20">
        <f t="shared" si="14"/>
        <v>136.79085445239073</v>
      </c>
      <c r="S58" s="21">
        <f t="shared" si="15"/>
        <v>-390.29803430835466</v>
      </c>
      <c r="T58" s="20">
        <f t="shared" si="16"/>
        <v>98.302589774829116</v>
      </c>
      <c r="U58" s="22">
        <f t="shared" si="17"/>
        <v>99.105865416667896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338987000</v>
      </c>
      <c r="C62" s="55">
        <f t="shared" si="30"/>
        <v>0</v>
      </c>
      <c r="D62" s="55">
        <f t="shared" si="30"/>
        <v>0</v>
      </c>
      <c r="E62" s="55">
        <f t="shared" si="30"/>
        <v>338987000</v>
      </c>
      <c r="F62" s="56">
        <f t="shared" si="30"/>
        <v>338987000</v>
      </c>
      <c r="G62" s="57">
        <f t="shared" si="30"/>
        <v>335956000</v>
      </c>
      <c r="H62" s="56">
        <f t="shared" si="30"/>
        <v>30289000</v>
      </c>
      <c r="I62" s="57">
        <f t="shared" si="30"/>
        <v>36689023</v>
      </c>
      <c r="J62" s="56">
        <f t="shared" si="30"/>
        <v>114102000</v>
      </c>
      <c r="K62" s="57">
        <f t="shared" si="30"/>
        <v>71147098</v>
      </c>
      <c r="L62" s="56">
        <f t="shared" si="30"/>
        <v>56071000</v>
      </c>
      <c r="M62" s="58">
        <f t="shared" si="30"/>
        <v>-119875058</v>
      </c>
      <c r="N62" s="56">
        <f t="shared" si="30"/>
        <v>132771000</v>
      </c>
      <c r="O62" s="57">
        <f t="shared" si="30"/>
        <v>347994937</v>
      </c>
      <c r="P62" s="56">
        <f t="shared" si="30"/>
        <v>333233000</v>
      </c>
      <c r="Q62" s="57">
        <f t="shared" si="30"/>
        <v>335956000</v>
      </c>
      <c r="R62" s="38">
        <f t="shared" si="14"/>
        <v>136.79085445239073</v>
      </c>
      <c r="S62" s="39">
        <f t="shared" si="15"/>
        <v>-390.29803430835466</v>
      </c>
      <c r="T62" s="38">
        <f t="shared" si="16"/>
        <v>98.302589774829116</v>
      </c>
      <c r="U62" s="39">
        <f t="shared" si="17"/>
        <v>99.105865416667896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78754000</v>
      </c>
      <c r="C8" s="40">
        <f t="shared" si="0"/>
        <v>1170000</v>
      </c>
      <c r="D8" s="40">
        <f t="shared" si="0"/>
        <v>0</v>
      </c>
      <c r="E8" s="40">
        <f t="shared" si="0"/>
        <v>79924000</v>
      </c>
      <c r="F8" s="41">
        <f t="shared" si="0"/>
        <v>79924000</v>
      </c>
      <c r="G8" s="42">
        <f t="shared" si="0"/>
        <v>79924000</v>
      </c>
      <c r="H8" s="41">
        <f t="shared" si="0"/>
        <v>17419000</v>
      </c>
      <c r="I8" s="42">
        <f t="shared" si="0"/>
        <v>13645540</v>
      </c>
      <c r="J8" s="41">
        <f t="shared" si="0"/>
        <v>17421000</v>
      </c>
      <c r="K8" s="42">
        <f t="shared" si="0"/>
        <v>20587918</v>
      </c>
      <c r="L8" s="41">
        <f t="shared" si="0"/>
        <v>15464000</v>
      </c>
      <c r="M8" s="42">
        <f t="shared" si="0"/>
        <v>20022137</v>
      </c>
      <c r="N8" s="41">
        <f t="shared" si="0"/>
        <v>23065000</v>
      </c>
      <c r="O8" s="42">
        <f t="shared" si="0"/>
        <v>25668406</v>
      </c>
      <c r="P8" s="41">
        <f t="shared" si="0"/>
        <v>73369000</v>
      </c>
      <c r="Q8" s="42">
        <f t="shared" si="0"/>
        <v>79924001</v>
      </c>
      <c r="R8" s="16">
        <f>IF(($L8       =0),0,((($N8       -$L8       )/$L8       )*100))</f>
        <v>49.152871184687015</v>
      </c>
      <c r="S8" s="17">
        <f>IF(($M8       =0),0,((($O8       -$M8       )/$M8       )*100))</f>
        <v>28.200131684245296</v>
      </c>
      <c r="T8" s="16">
        <f>IF(($E8       =0),0,(($P8       /$E8       )*100))</f>
        <v>91.79845853560883</v>
      </c>
      <c r="U8" s="18">
        <f>IF(($E8       =0),0,(($Q8       /$E8       )*100))</f>
        <v>100.00000125118862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70836000</v>
      </c>
      <c r="C9" s="43">
        <f t="shared" si="2"/>
        <v>1170000</v>
      </c>
      <c r="D9" s="43">
        <f t="shared" si="2"/>
        <v>0</v>
      </c>
      <c r="E9" s="43">
        <f t="shared" si="2"/>
        <v>72006000</v>
      </c>
      <c r="F9" s="44">
        <f t="shared" si="2"/>
        <v>72006000</v>
      </c>
      <c r="G9" s="45">
        <f t="shared" si="2"/>
        <v>72006000</v>
      </c>
      <c r="H9" s="44">
        <f t="shared" si="2"/>
        <v>16264000</v>
      </c>
      <c r="I9" s="45">
        <f t="shared" si="2"/>
        <v>14390105</v>
      </c>
      <c r="J9" s="44">
        <f t="shared" si="2"/>
        <v>16172000</v>
      </c>
      <c r="K9" s="45">
        <f t="shared" si="2"/>
        <v>14665839</v>
      </c>
      <c r="L9" s="44">
        <f t="shared" si="2"/>
        <v>14693000</v>
      </c>
      <c r="M9" s="45">
        <f t="shared" si="2"/>
        <v>18727824</v>
      </c>
      <c r="N9" s="44">
        <f t="shared" si="2"/>
        <v>22242000</v>
      </c>
      <c r="O9" s="45">
        <f t="shared" si="2"/>
        <v>24222233</v>
      </c>
      <c r="P9" s="44">
        <f t="shared" si="2"/>
        <v>69371000</v>
      </c>
      <c r="Q9" s="45">
        <f t="shared" si="2"/>
        <v>72006001</v>
      </c>
      <c r="R9" s="20">
        <f>IF(($L9       =0),0,((($N9       -$L9       )/$L9       )*100))</f>
        <v>51.378207309603205</v>
      </c>
      <c r="S9" s="21">
        <f>IF(($M9       =0),0,((($O9       -$M9       )/$M9       )*100))</f>
        <v>29.3382135586067</v>
      </c>
      <c r="T9" s="20">
        <f>IF(($E9       =0),0,(($P9       /$E9       )*100))</f>
        <v>96.340582729217004</v>
      </c>
      <c r="U9" s="22">
        <f>IF(($E9       =0),0,(($Q9       /$E9       )*100))</f>
        <v>100.00000138877316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60836000</v>
      </c>
      <c r="C10" s="46"/>
      <c r="D10" s="46"/>
      <c r="E10" s="46">
        <f t="shared" ref="E10:E41" si="4">$B10      +$C10      +$D10</f>
        <v>60836000</v>
      </c>
      <c r="F10" s="47">
        <v>60836000</v>
      </c>
      <c r="G10" s="48">
        <v>60836000</v>
      </c>
      <c r="H10" s="47">
        <v>16264000</v>
      </c>
      <c r="I10" s="48">
        <v>12867203</v>
      </c>
      <c r="J10" s="47">
        <v>15659000</v>
      </c>
      <c r="K10" s="48">
        <v>14170839</v>
      </c>
      <c r="L10" s="47">
        <v>8205000</v>
      </c>
      <c r="M10" s="48">
        <v>13089332</v>
      </c>
      <c r="N10" s="47">
        <v>20709000</v>
      </c>
      <c r="O10" s="48">
        <v>20708626</v>
      </c>
      <c r="P10" s="47">
        <f t="shared" ref="P10:P41" si="5">$H10      +$J10      +$L10      +$N10</f>
        <v>60837000</v>
      </c>
      <c r="Q10" s="48">
        <f t="shared" ref="Q10:Q41" si="6">$I10      +$K10      +$M10      +$O10</f>
        <v>60836000</v>
      </c>
      <c r="R10" s="24">
        <f t="shared" ref="R10:R41" si="7">IF(($L10      =0),0,((($N10      -$L10      )/$L10      )*100))</f>
        <v>152.39488117001829</v>
      </c>
      <c r="S10" s="25">
        <f t="shared" ref="S10:S41" si="8">IF(($M10      =0),0,((($O10      -$M10      )/$M10      )*100))</f>
        <v>58.209952960166348</v>
      </c>
      <c r="T10" s="24">
        <f t="shared" ref="T10:T41" si="9">IF(($E10      =0),0,(($P10      /$E10      )*100))</f>
        <v>100.00164376356105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10000000</v>
      </c>
      <c r="C13" s="46">
        <v>1170000</v>
      </c>
      <c r="D13" s="46"/>
      <c r="E13" s="46">
        <f t="shared" si="4"/>
        <v>11170000</v>
      </c>
      <c r="F13" s="47">
        <v>11170000</v>
      </c>
      <c r="G13" s="48">
        <v>11170000</v>
      </c>
      <c r="H13" s="47"/>
      <c r="I13" s="48">
        <v>1522902</v>
      </c>
      <c r="J13" s="47">
        <v>513000</v>
      </c>
      <c r="K13" s="48">
        <v>495000</v>
      </c>
      <c r="L13" s="47">
        <v>6488000</v>
      </c>
      <c r="M13" s="48">
        <v>5638492</v>
      </c>
      <c r="N13" s="47">
        <v>1533000</v>
      </c>
      <c r="O13" s="48">
        <v>3513607</v>
      </c>
      <c r="P13" s="47">
        <f t="shared" si="5"/>
        <v>8534000</v>
      </c>
      <c r="Q13" s="48">
        <f t="shared" si="6"/>
        <v>11170001</v>
      </c>
      <c r="R13" s="24">
        <f t="shared" si="7"/>
        <v>-76.371763255240438</v>
      </c>
      <c r="S13" s="25">
        <f t="shared" si="8"/>
        <v>-37.685342109202246</v>
      </c>
      <c r="T13" s="24">
        <f t="shared" si="9"/>
        <v>76.401074306177264</v>
      </c>
      <c r="U13" s="26">
        <f t="shared" si="10"/>
        <v>100.00000895255148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7918000</v>
      </c>
      <c r="C27" s="43">
        <f t="shared" si="11"/>
        <v>0</v>
      </c>
      <c r="D27" s="43">
        <f t="shared" si="11"/>
        <v>0</v>
      </c>
      <c r="E27" s="43">
        <f t="shared" si="11"/>
        <v>7918000</v>
      </c>
      <c r="F27" s="44">
        <f t="shared" si="11"/>
        <v>7918000</v>
      </c>
      <c r="G27" s="45">
        <f t="shared" si="11"/>
        <v>7918000</v>
      </c>
      <c r="H27" s="44">
        <f t="shared" si="11"/>
        <v>1155000</v>
      </c>
      <c r="I27" s="45">
        <f t="shared" si="11"/>
        <v>-744565</v>
      </c>
      <c r="J27" s="44">
        <f t="shared" si="11"/>
        <v>1249000</v>
      </c>
      <c r="K27" s="45">
        <f t="shared" si="11"/>
        <v>5922079</v>
      </c>
      <c r="L27" s="44">
        <f t="shared" si="11"/>
        <v>771000</v>
      </c>
      <c r="M27" s="45">
        <f t="shared" si="11"/>
        <v>1294313</v>
      </c>
      <c r="N27" s="44">
        <f t="shared" si="11"/>
        <v>823000</v>
      </c>
      <c r="O27" s="45">
        <f t="shared" si="11"/>
        <v>1446173</v>
      </c>
      <c r="P27" s="44">
        <f t="shared" si="11"/>
        <v>3998000</v>
      </c>
      <c r="Q27" s="45">
        <f t="shared" si="11"/>
        <v>7918000</v>
      </c>
      <c r="R27" s="20">
        <f t="shared" si="7"/>
        <v>6.7444876783398184</v>
      </c>
      <c r="S27" s="21">
        <f t="shared" si="8"/>
        <v>11.732865234298041</v>
      </c>
      <c r="T27" s="20">
        <f t="shared" si="9"/>
        <v>50.492548623389744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126000</v>
      </c>
      <c r="I30" s="48">
        <v>125000</v>
      </c>
      <c r="J30" s="47">
        <v>578000</v>
      </c>
      <c r="K30" s="48">
        <v>577025</v>
      </c>
      <c r="L30" s="47">
        <v>678000</v>
      </c>
      <c r="M30" s="48">
        <v>681951</v>
      </c>
      <c r="N30" s="47">
        <v>618000</v>
      </c>
      <c r="O30" s="48">
        <v>616025</v>
      </c>
      <c r="P30" s="47">
        <f t="shared" si="5"/>
        <v>2000000</v>
      </c>
      <c r="Q30" s="48">
        <f t="shared" si="6"/>
        <v>2000001</v>
      </c>
      <c r="R30" s="24">
        <f t="shared" si="7"/>
        <v>-8.8495575221238933</v>
      </c>
      <c r="S30" s="25">
        <f t="shared" si="8"/>
        <v>-9.6672634837400331</v>
      </c>
      <c r="T30" s="24">
        <f t="shared" si="9"/>
        <v>100</v>
      </c>
      <c r="U30" s="26">
        <f t="shared" si="10"/>
        <v>100.00005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1918000</v>
      </c>
      <c r="C32" s="46"/>
      <c r="D32" s="46"/>
      <c r="E32" s="46">
        <f t="shared" si="4"/>
        <v>1918000</v>
      </c>
      <c r="F32" s="47">
        <v>1918000</v>
      </c>
      <c r="G32" s="48">
        <v>1918000</v>
      </c>
      <c r="H32" s="47">
        <v>1029000</v>
      </c>
      <c r="I32" s="48"/>
      <c r="J32" s="47">
        <v>591000</v>
      </c>
      <c r="K32" s="48">
        <v>997230</v>
      </c>
      <c r="L32" s="47">
        <v>93000</v>
      </c>
      <c r="M32" s="48">
        <v>612362</v>
      </c>
      <c r="N32" s="47">
        <v>205000</v>
      </c>
      <c r="O32" s="48">
        <v>308407</v>
      </c>
      <c r="P32" s="47">
        <f t="shared" si="5"/>
        <v>1918000</v>
      </c>
      <c r="Q32" s="48">
        <f t="shared" si="6"/>
        <v>1917999</v>
      </c>
      <c r="R32" s="24">
        <f t="shared" si="7"/>
        <v>120.43010752688173</v>
      </c>
      <c r="S32" s="25">
        <f t="shared" si="8"/>
        <v>-49.636489527436382</v>
      </c>
      <c r="T32" s="24">
        <f t="shared" si="9"/>
        <v>100</v>
      </c>
      <c r="U32" s="26">
        <f t="shared" si="10"/>
        <v>99.99994786235662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>
        <v>-869565</v>
      </c>
      <c r="J35" s="47">
        <v>80000</v>
      </c>
      <c r="K35" s="48">
        <v>4347824</v>
      </c>
      <c r="L35" s="47"/>
      <c r="M35" s="48"/>
      <c r="N35" s="47"/>
      <c r="O35" s="48">
        <v>521741</v>
      </c>
      <c r="P35" s="47">
        <f t="shared" si="5"/>
        <v>80000</v>
      </c>
      <c r="Q35" s="48">
        <f t="shared" si="6"/>
        <v>4000000</v>
      </c>
      <c r="R35" s="24">
        <f t="shared" si="7"/>
        <v>0</v>
      </c>
      <c r="S35" s="25">
        <f t="shared" si="8"/>
        <v>0</v>
      </c>
      <c r="T35" s="24">
        <f t="shared" si="9"/>
        <v>2</v>
      </c>
      <c r="U35" s="26">
        <f t="shared" si="10"/>
        <v>100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9874000</v>
      </c>
      <c r="C42" s="52">
        <f t="shared" si="13"/>
        <v>0</v>
      </c>
      <c r="D42" s="52">
        <f t="shared" si="13"/>
        <v>0</v>
      </c>
      <c r="E42" s="52">
        <f t="shared" si="13"/>
        <v>9874000</v>
      </c>
      <c r="F42" s="53">
        <f t="shared" si="13"/>
        <v>9874000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9874000</v>
      </c>
      <c r="C43" s="43">
        <f t="shared" si="19"/>
        <v>0</v>
      </c>
      <c r="D43" s="43">
        <f t="shared" si="19"/>
        <v>0</v>
      </c>
      <c r="E43" s="43">
        <f t="shared" si="19"/>
        <v>9874000</v>
      </c>
      <c r="F43" s="44">
        <f t="shared" si="19"/>
        <v>9874000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9874000</v>
      </c>
      <c r="C45" s="46"/>
      <c r="D45" s="46"/>
      <c r="E45" s="46">
        <f t="shared" si="21"/>
        <v>9874000</v>
      </c>
      <c r="F45" s="47">
        <v>9874000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88628000</v>
      </c>
      <c r="C58" s="43">
        <f t="shared" si="26"/>
        <v>1170000</v>
      </c>
      <c r="D58" s="43">
        <f t="shared" si="26"/>
        <v>0</v>
      </c>
      <c r="E58" s="43">
        <f t="shared" si="26"/>
        <v>89798000</v>
      </c>
      <c r="F58" s="44">
        <f t="shared" si="26"/>
        <v>89798000</v>
      </c>
      <c r="G58" s="45">
        <f t="shared" si="26"/>
        <v>79924000</v>
      </c>
      <c r="H58" s="44">
        <f t="shared" si="26"/>
        <v>17419000</v>
      </c>
      <c r="I58" s="45">
        <f t="shared" si="26"/>
        <v>13645540</v>
      </c>
      <c r="J58" s="44">
        <f t="shared" si="26"/>
        <v>17421000</v>
      </c>
      <c r="K58" s="45">
        <f t="shared" si="26"/>
        <v>20587918</v>
      </c>
      <c r="L58" s="44">
        <f t="shared" si="26"/>
        <v>15464000</v>
      </c>
      <c r="M58" s="45">
        <f t="shared" si="26"/>
        <v>20022137</v>
      </c>
      <c r="N58" s="44">
        <f t="shared" si="26"/>
        <v>23065000</v>
      </c>
      <c r="O58" s="45">
        <f t="shared" si="26"/>
        <v>25668406</v>
      </c>
      <c r="P58" s="44">
        <f t="shared" si="26"/>
        <v>73369000</v>
      </c>
      <c r="Q58" s="45">
        <f t="shared" si="26"/>
        <v>79924001</v>
      </c>
      <c r="R58" s="20">
        <f t="shared" si="14"/>
        <v>49.152871184687015</v>
      </c>
      <c r="S58" s="21">
        <f t="shared" si="15"/>
        <v>28.200131684245296</v>
      </c>
      <c r="T58" s="20">
        <f t="shared" si="16"/>
        <v>81.704492304951117</v>
      </c>
      <c r="U58" s="22">
        <f t="shared" si="17"/>
        <v>89.004210561482438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88628000</v>
      </c>
      <c r="C62" s="55">
        <f t="shared" si="30"/>
        <v>1170000</v>
      </c>
      <c r="D62" s="55">
        <f t="shared" si="30"/>
        <v>0</v>
      </c>
      <c r="E62" s="55">
        <f t="shared" si="30"/>
        <v>89798000</v>
      </c>
      <c r="F62" s="56">
        <f t="shared" si="30"/>
        <v>89798000</v>
      </c>
      <c r="G62" s="57">
        <f t="shared" si="30"/>
        <v>79924000</v>
      </c>
      <c r="H62" s="56">
        <f t="shared" si="30"/>
        <v>17419000</v>
      </c>
      <c r="I62" s="57">
        <f t="shared" si="30"/>
        <v>13645540</v>
      </c>
      <c r="J62" s="56">
        <f t="shared" si="30"/>
        <v>17421000</v>
      </c>
      <c r="K62" s="57">
        <f t="shared" si="30"/>
        <v>20587918</v>
      </c>
      <c r="L62" s="56">
        <f t="shared" si="30"/>
        <v>15464000</v>
      </c>
      <c r="M62" s="58">
        <f t="shared" si="30"/>
        <v>20022137</v>
      </c>
      <c r="N62" s="56">
        <f t="shared" si="30"/>
        <v>23065000</v>
      </c>
      <c r="O62" s="57">
        <f t="shared" si="30"/>
        <v>25668406</v>
      </c>
      <c r="P62" s="56">
        <f t="shared" si="30"/>
        <v>73369000</v>
      </c>
      <c r="Q62" s="57">
        <f t="shared" si="30"/>
        <v>79924001</v>
      </c>
      <c r="R62" s="38">
        <f t="shared" si="14"/>
        <v>49.152871184687015</v>
      </c>
      <c r="S62" s="39">
        <f t="shared" si="15"/>
        <v>28.200131684245296</v>
      </c>
      <c r="T62" s="38">
        <f t="shared" si="16"/>
        <v>81.704492304951117</v>
      </c>
      <c r="U62" s="39">
        <f t="shared" si="17"/>
        <v>89.004210561482438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126224000</v>
      </c>
      <c r="C8" s="40">
        <f t="shared" si="0"/>
        <v>63300000</v>
      </c>
      <c r="D8" s="40">
        <f t="shared" si="0"/>
        <v>0</v>
      </c>
      <c r="E8" s="40">
        <f t="shared" si="0"/>
        <v>189524000</v>
      </c>
      <c r="F8" s="41">
        <f t="shared" si="0"/>
        <v>189524000</v>
      </c>
      <c r="G8" s="42">
        <f t="shared" si="0"/>
        <v>189524000</v>
      </c>
      <c r="H8" s="41">
        <f t="shared" si="0"/>
        <v>67128000</v>
      </c>
      <c r="I8" s="42">
        <f t="shared" si="0"/>
        <v>56191481</v>
      </c>
      <c r="J8" s="41">
        <f t="shared" si="0"/>
        <v>34656000</v>
      </c>
      <c r="K8" s="42">
        <f t="shared" si="0"/>
        <v>26029187</v>
      </c>
      <c r="L8" s="41">
        <f t="shared" si="0"/>
        <v>5013000</v>
      </c>
      <c r="M8" s="42">
        <f t="shared" si="0"/>
        <v>2323915</v>
      </c>
      <c r="N8" s="41">
        <f t="shared" si="0"/>
        <v>58278000</v>
      </c>
      <c r="O8" s="42">
        <f t="shared" si="0"/>
        <v>55658404</v>
      </c>
      <c r="P8" s="41">
        <f t="shared" si="0"/>
        <v>165075000</v>
      </c>
      <c r="Q8" s="42">
        <f t="shared" si="0"/>
        <v>140202987</v>
      </c>
      <c r="R8" s="16">
        <f>IF(($L8       =0),0,((($N8       -$L8       )/$L8       )*100))</f>
        <v>1062.5374027528426</v>
      </c>
      <c r="S8" s="17">
        <f>IF(($M8       =0),0,((($O8       -$M8       )/$M8       )*100))</f>
        <v>2295.0275289758879</v>
      </c>
      <c r="T8" s="16">
        <f>IF(($E8       =0),0,(($P8       /$E8       )*100))</f>
        <v>87.0997868343851</v>
      </c>
      <c r="U8" s="18">
        <f>IF(($E8       =0),0,(($Q8       /$E8       )*100))</f>
        <v>73.976376079019019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115761000</v>
      </c>
      <c r="C9" s="43">
        <f t="shared" si="2"/>
        <v>63300000</v>
      </c>
      <c r="D9" s="43">
        <f t="shared" si="2"/>
        <v>0</v>
      </c>
      <c r="E9" s="43">
        <f t="shared" si="2"/>
        <v>179061000</v>
      </c>
      <c r="F9" s="44">
        <f t="shared" si="2"/>
        <v>179061000</v>
      </c>
      <c r="G9" s="45">
        <f t="shared" si="2"/>
        <v>179061000</v>
      </c>
      <c r="H9" s="44">
        <f t="shared" si="2"/>
        <v>64463000</v>
      </c>
      <c r="I9" s="45">
        <f t="shared" si="2"/>
        <v>56191481</v>
      </c>
      <c r="J9" s="44">
        <f t="shared" si="2"/>
        <v>32481000</v>
      </c>
      <c r="K9" s="45">
        <f t="shared" si="2"/>
        <v>26029187</v>
      </c>
      <c r="L9" s="44">
        <f t="shared" si="2"/>
        <v>3964000</v>
      </c>
      <c r="M9" s="45">
        <f t="shared" si="2"/>
        <v>1624440</v>
      </c>
      <c r="N9" s="44">
        <f t="shared" si="2"/>
        <v>55332000</v>
      </c>
      <c r="O9" s="45">
        <f t="shared" si="2"/>
        <v>54928779</v>
      </c>
      <c r="P9" s="44">
        <f t="shared" si="2"/>
        <v>156240000</v>
      </c>
      <c r="Q9" s="45">
        <f t="shared" si="2"/>
        <v>138773887</v>
      </c>
      <c r="R9" s="20">
        <f>IF(($L9       =0),0,((($N9       -$L9       )/$L9       )*100))</f>
        <v>1295.8627648839556</v>
      </c>
      <c r="S9" s="21">
        <f>IF(($M9       =0),0,((($O9       -$M9       )/$M9       )*100))</f>
        <v>3281.3978355617933</v>
      </c>
      <c r="T9" s="20">
        <f>IF(($E9       =0),0,(($P9       /$E9       )*100))</f>
        <v>87.255181195235139</v>
      </c>
      <c r="U9" s="22">
        <f>IF(($E9       =0),0,(($Q9       /$E9       )*100))</f>
        <v>77.500900251869481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99741000</v>
      </c>
      <c r="C10" s="46">
        <v>62000000</v>
      </c>
      <c r="D10" s="46"/>
      <c r="E10" s="46">
        <f t="shared" ref="E10:E41" si="4">$B10      +$C10      +$D10</f>
        <v>161741000</v>
      </c>
      <c r="F10" s="47">
        <v>161741000</v>
      </c>
      <c r="G10" s="48">
        <v>161741000</v>
      </c>
      <c r="H10" s="47">
        <v>64463000</v>
      </c>
      <c r="I10" s="48">
        <v>53135456</v>
      </c>
      <c r="J10" s="47">
        <v>30158000</v>
      </c>
      <c r="K10" s="48">
        <v>24583664</v>
      </c>
      <c r="L10" s="47">
        <v>2794000</v>
      </c>
      <c r="M10" s="48">
        <v>28898</v>
      </c>
      <c r="N10" s="47">
        <v>55332000</v>
      </c>
      <c r="O10" s="48">
        <v>49227596</v>
      </c>
      <c r="P10" s="47">
        <f t="shared" ref="P10:P41" si="5">$H10      +$J10      +$L10      +$N10</f>
        <v>152747000</v>
      </c>
      <c r="Q10" s="48">
        <f t="shared" ref="Q10:Q41" si="6">$I10      +$K10      +$M10      +$O10</f>
        <v>126975614</v>
      </c>
      <c r="R10" s="24">
        <f t="shared" ref="R10:R41" si="7">IF(($L10      =0),0,((($N10      -$L10      )/$L10      )*100))</f>
        <v>1880.3865425912668</v>
      </c>
      <c r="S10" s="25">
        <f t="shared" ref="S10:S41" si="8">IF(($M10      =0),0,((($O10      -$M10      )/$M10      )*100))</f>
        <v>170249.49131427781</v>
      </c>
      <c r="T10" s="24">
        <f t="shared" ref="T10:T41" si="9">IF(($E10      =0),0,(($P10      /$E10      )*100))</f>
        <v>94.439257825783201</v>
      </c>
      <c r="U10" s="26">
        <f t="shared" ref="U10:U41" si="10">IF(($E10      =0),0,(($Q10      /$E10      )*100))</f>
        <v>78.505520554466713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16020000</v>
      </c>
      <c r="C13" s="46">
        <v>1300000</v>
      </c>
      <c r="D13" s="46"/>
      <c r="E13" s="46">
        <f t="shared" si="4"/>
        <v>17320000</v>
      </c>
      <c r="F13" s="47">
        <v>17320000</v>
      </c>
      <c r="G13" s="48">
        <v>17320000</v>
      </c>
      <c r="H13" s="47"/>
      <c r="I13" s="48">
        <v>3056025</v>
      </c>
      <c r="J13" s="47">
        <v>2323000</v>
      </c>
      <c r="K13" s="48">
        <v>1445523</v>
      </c>
      <c r="L13" s="47">
        <v>1170000</v>
      </c>
      <c r="M13" s="48">
        <v>1595542</v>
      </c>
      <c r="N13" s="47"/>
      <c r="O13" s="48">
        <v>5701183</v>
      </c>
      <c r="P13" s="47">
        <f t="shared" si="5"/>
        <v>3493000</v>
      </c>
      <c r="Q13" s="48">
        <f t="shared" si="6"/>
        <v>11798273</v>
      </c>
      <c r="R13" s="24">
        <f t="shared" si="7"/>
        <v>-100</v>
      </c>
      <c r="S13" s="25">
        <f t="shared" si="8"/>
        <v>257.3195190098412</v>
      </c>
      <c r="T13" s="24">
        <f t="shared" si="9"/>
        <v>20.16743648960739</v>
      </c>
      <c r="U13" s="26">
        <f t="shared" si="10"/>
        <v>68.119359122401846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10463000</v>
      </c>
      <c r="C27" s="43">
        <f t="shared" si="11"/>
        <v>0</v>
      </c>
      <c r="D27" s="43">
        <f t="shared" si="11"/>
        <v>0</v>
      </c>
      <c r="E27" s="43">
        <f t="shared" si="11"/>
        <v>10463000</v>
      </c>
      <c r="F27" s="44">
        <f t="shared" si="11"/>
        <v>10463000</v>
      </c>
      <c r="G27" s="45">
        <f t="shared" si="11"/>
        <v>10463000</v>
      </c>
      <c r="H27" s="44">
        <f t="shared" si="11"/>
        <v>2665000</v>
      </c>
      <c r="I27" s="45">
        <f t="shared" si="11"/>
        <v>0</v>
      </c>
      <c r="J27" s="44">
        <f t="shared" si="11"/>
        <v>2175000</v>
      </c>
      <c r="K27" s="45">
        <f t="shared" si="11"/>
        <v>0</v>
      </c>
      <c r="L27" s="44">
        <f t="shared" si="11"/>
        <v>1049000</v>
      </c>
      <c r="M27" s="45">
        <f t="shared" si="11"/>
        <v>699475</v>
      </c>
      <c r="N27" s="44">
        <f t="shared" si="11"/>
        <v>2946000</v>
      </c>
      <c r="O27" s="45">
        <f t="shared" si="11"/>
        <v>729625</v>
      </c>
      <c r="P27" s="44">
        <f t="shared" si="11"/>
        <v>8835000</v>
      </c>
      <c r="Q27" s="45">
        <f t="shared" si="11"/>
        <v>1429100</v>
      </c>
      <c r="R27" s="20">
        <f t="shared" si="7"/>
        <v>180.83889418493803</v>
      </c>
      <c r="S27" s="21">
        <f t="shared" si="8"/>
        <v>4.3103756388720109</v>
      </c>
      <c r="T27" s="20">
        <f t="shared" si="9"/>
        <v>84.440409060498894</v>
      </c>
      <c r="U27" s="22">
        <f t="shared" si="10"/>
        <v>13.658606518207014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82000</v>
      </c>
      <c r="I30" s="48"/>
      <c r="J30" s="47">
        <v>118000</v>
      </c>
      <c r="K30" s="48"/>
      <c r="L30" s="47">
        <v>124000</v>
      </c>
      <c r="M30" s="48">
        <v>699475</v>
      </c>
      <c r="N30" s="47">
        <v>48000</v>
      </c>
      <c r="O30" s="48">
        <v>729625</v>
      </c>
      <c r="P30" s="47">
        <f t="shared" si="5"/>
        <v>372000</v>
      </c>
      <c r="Q30" s="48">
        <f t="shared" si="6"/>
        <v>1429100</v>
      </c>
      <c r="R30" s="24">
        <f t="shared" si="7"/>
        <v>-61.29032258064516</v>
      </c>
      <c r="S30" s="25">
        <f t="shared" si="8"/>
        <v>4.3103756388720109</v>
      </c>
      <c r="T30" s="24">
        <f t="shared" si="9"/>
        <v>18.600000000000001</v>
      </c>
      <c r="U30" s="26">
        <f t="shared" si="10"/>
        <v>71.454999999999998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8463000</v>
      </c>
      <c r="C32" s="46"/>
      <c r="D32" s="46"/>
      <c r="E32" s="46">
        <f t="shared" si="4"/>
        <v>8463000</v>
      </c>
      <c r="F32" s="47">
        <v>8463000</v>
      </c>
      <c r="G32" s="48">
        <v>8463000</v>
      </c>
      <c r="H32" s="47">
        <v>2583000</v>
      </c>
      <c r="I32" s="48"/>
      <c r="J32" s="47">
        <v>2057000</v>
      </c>
      <c r="K32" s="48"/>
      <c r="L32" s="47">
        <v>925000</v>
      </c>
      <c r="M32" s="48"/>
      <c r="N32" s="47">
        <v>2898000</v>
      </c>
      <c r="O32" s="48"/>
      <c r="P32" s="47">
        <f t="shared" si="5"/>
        <v>8463000</v>
      </c>
      <c r="Q32" s="48">
        <f t="shared" si="6"/>
        <v>0</v>
      </c>
      <c r="R32" s="24">
        <f t="shared" si="7"/>
        <v>213.29729729729729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17566000</v>
      </c>
      <c r="C42" s="52">
        <f t="shared" si="13"/>
        <v>0</v>
      </c>
      <c r="D42" s="52">
        <f t="shared" si="13"/>
        <v>0</v>
      </c>
      <c r="E42" s="52">
        <f t="shared" si="13"/>
        <v>17566000</v>
      </c>
      <c r="F42" s="53">
        <f t="shared" si="13"/>
        <v>17566000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17566000</v>
      </c>
      <c r="C43" s="43">
        <f t="shared" si="19"/>
        <v>0</v>
      </c>
      <c r="D43" s="43">
        <f t="shared" si="19"/>
        <v>0</v>
      </c>
      <c r="E43" s="43">
        <f t="shared" si="19"/>
        <v>17566000</v>
      </c>
      <c r="F43" s="44">
        <f t="shared" si="19"/>
        <v>17566000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17566000</v>
      </c>
      <c r="C45" s="46"/>
      <c r="D45" s="46"/>
      <c r="E45" s="46">
        <f t="shared" si="21"/>
        <v>17566000</v>
      </c>
      <c r="F45" s="47">
        <v>17566000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143790000</v>
      </c>
      <c r="C58" s="43">
        <f t="shared" si="26"/>
        <v>63300000</v>
      </c>
      <c r="D58" s="43">
        <f t="shared" si="26"/>
        <v>0</v>
      </c>
      <c r="E58" s="43">
        <f t="shared" si="26"/>
        <v>207090000</v>
      </c>
      <c r="F58" s="44">
        <f t="shared" si="26"/>
        <v>207090000</v>
      </c>
      <c r="G58" s="45">
        <f t="shared" si="26"/>
        <v>189524000</v>
      </c>
      <c r="H58" s="44">
        <f t="shared" si="26"/>
        <v>67128000</v>
      </c>
      <c r="I58" s="45">
        <f t="shared" si="26"/>
        <v>56191481</v>
      </c>
      <c r="J58" s="44">
        <f t="shared" si="26"/>
        <v>34656000</v>
      </c>
      <c r="K58" s="45">
        <f t="shared" si="26"/>
        <v>26029187</v>
      </c>
      <c r="L58" s="44">
        <f t="shared" si="26"/>
        <v>5013000</v>
      </c>
      <c r="M58" s="45">
        <f t="shared" si="26"/>
        <v>2323915</v>
      </c>
      <c r="N58" s="44">
        <f t="shared" si="26"/>
        <v>58278000</v>
      </c>
      <c r="O58" s="45">
        <f t="shared" si="26"/>
        <v>55658404</v>
      </c>
      <c r="P58" s="44">
        <f t="shared" si="26"/>
        <v>165075000</v>
      </c>
      <c r="Q58" s="45">
        <f t="shared" si="26"/>
        <v>140202987</v>
      </c>
      <c r="R58" s="20">
        <f t="shared" si="14"/>
        <v>1062.5374027528426</v>
      </c>
      <c r="S58" s="21">
        <f t="shared" si="15"/>
        <v>2295.0275289758879</v>
      </c>
      <c r="T58" s="20">
        <f t="shared" si="16"/>
        <v>79.711719542228025</v>
      </c>
      <c r="U58" s="22">
        <f t="shared" si="17"/>
        <v>67.701476169781245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143790000</v>
      </c>
      <c r="C62" s="55">
        <f t="shared" si="30"/>
        <v>63300000</v>
      </c>
      <c r="D62" s="55">
        <f t="shared" si="30"/>
        <v>0</v>
      </c>
      <c r="E62" s="55">
        <f t="shared" si="30"/>
        <v>207090000</v>
      </c>
      <c r="F62" s="56">
        <f t="shared" si="30"/>
        <v>207090000</v>
      </c>
      <c r="G62" s="57">
        <f t="shared" si="30"/>
        <v>189524000</v>
      </c>
      <c r="H62" s="56">
        <f t="shared" si="30"/>
        <v>67128000</v>
      </c>
      <c r="I62" s="57">
        <f t="shared" si="30"/>
        <v>56191481</v>
      </c>
      <c r="J62" s="56">
        <f t="shared" si="30"/>
        <v>34656000</v>
      </c>
      <c r="K62" s="57">
        <f t="shared" si="30"/>
        <v>26029187</v>
      </c>
      <c r="L62" s="56">
        <f t="shared" si="30"/>
        <v>5013000</v>
      </c>
      <c r="M62" s="58">
        <f t="shared" si="30"/>
        <v>2323915</v>
      </c>
      <c r="N62" s="56">
        <f t="shared" si="30"/>
        <v>58278000</v>
      </c>
      <c r="O62" s="57">
        <f t="shared" si="30"/>
        <v>55658404</v>
      </c>
      <c r="P62" s="56">
        <f t="shared" si="30"/>
        <v>165075000</v>
      </c>
      <c r="Q62" s="57">
        <f t="shared" si="30"/>
        <v>140202987</v>
      </c>
      <c r="R62" s="38">
        <f t="shared" si="14"/>
        <v>1062.5374027528426</v>
      </c>
      <c r="S62" s="39">
        <f t="shared" si="15"/>
        <v>2295.0275289758879</v>
      </c>
      <c r="T62" s="38">
        <f t="shared" si="16"/>
        <v>79.711719542228025</v>
      </c>
      <c r="U62" s="39">
        <f t="shared" si="17"/>
        <v>67.701476169781245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60980000</v>
      </c>
      <c r="C8" s="40">
        <f t="shared" si="0"/>
        <v>-1937000</v>
      </c>
      <c r="D8" s="40">
        <f t="shared" si="0"/>
        <v>0</v>
      </c>
      <c r="E8" s="40">
        <f t="shared" si="0"/>
        <v>59043000</v>
      </c>
      <c r="F8" s="41">
        <f t="shared" si="0"/>
        <v>59043000</v>
      </c>
      <c r="G8" s="42">
        <f t="shared" si="0"/>
        <v>59043000</v>
      </c>
      <c r="H8" s="41">
        <f t="shared" si="0"/>
        <v>6268000</v>
      </c>
      <c r="I8" s="42">
        <f t="shared" si="0"/>
        <v>6785467</v>
      </c>
      <c r="J8" s="41">
        <f t="shared" si="0"/>
        <v>9786000</v>
      </c>
      <c r="K8" s="42">
        <f t="shared" si="0"/>
        <v>4919577</v>
      </c>
      <c r="L8" s="41">
        <f t="shared" si="0"/>
        <v>11970000</v>
      </c>
      <c r="M8" s="42">
        <f t="shared" si="0"/>
        <v>12993543</v>
      </c>
      <c r="N8" s="41">
        <f t="shared" si="0"/>
        <v>20836000</v>
      </c>
      <c r="O8" s="42">
        <f t="shared" si="0"/>
        <v>29019765</v>
      </c>
      <c r="P8" s="41">
        <f t="shared" si="0"/>
        <v>48860000</v>
      </c>
      <c r="Q8" s="42">
        <f t="shared" si="0"/>
        <v>53718352</v>
      </c>
      <c r="R8" s="16">
        <f>IF(($L8       =0),0,((($N8       -$L8       )/$L8       )*100))</f>
        <v>74.068504594820382</v>
      </c>
      <c r="S8" s="17">
        <f>IF(($M8       =0),0,((($O8       -$M8       )/$M8       )*100))</f>
        <v>123.33989274518891</v>
      </c>
      <c r="T8" s="16">
        <f>IF(($E8       =0),0,(($P8       /$E8       )*100))</f>
        <v>82.753247633080974</v>
      </c>
      <c r="U8" s="18">
        <f>IF(($E8       =0),0,(($Q8       /$E8       )*100))</f>
        <v>90.981745507511476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53685000</v>
      </c>
      <c r="C9" s="43">
        <f t="shared" si="2"/>
        <v>-1937000</v>
      </c>
      <c r="D9" s="43">
        <f t="shared" si="2"/>
        <v>0</v>
      </c>
      <c r="E9" s="43">
        <f t="shared" si="2"/>
        <v>51748000</v>
      </c>
      <c r="F9" s="44">
        <f t="shared" si="2"/>
        <v>51748000</v>
      </c>
      <c r="G9" s="45">
        <f t="shared" si="2"/>
        <v>51748000</v>
      </c>
      <c r="H9" s="44">
        <f t="shared" si="2"/>
        <v>5800000</v>
      </c>
      <c r="I9" s="45">
        <f t="shared" si="2"/>
        <v>4893027</v>
      </c>
      <c r="J9" s="44">
        <f t="shared" si="2"/>
        <v>7351000</v>
      </c>
      <c r="K9" s="45">
        <f t="shared" si="2"/>
        <v>4445094</v>
      </c>
      <c r="L9" s="44">
        <f t="shared" si="2"/>
        <v>10110000</v>
      </c>
      <c r="M9" s="45">
        <f t="shared" si="2"/>
        <v>11288403</v>
      </c>
      <c r="N9" s="44">
        <f t="shared" si="2"/>
        <v>18304000</v>
      </c>
      <c r="O9" s="45">
        <f t="shared" si="2"/>
        <v>26099190</v>
      </c>
      <c r="P9" s="44">
        <f t="shared" si="2"/>
        <v>41565000</v>
      </c>
      <c r="Q9" s="45">
        <f t="shared" si="2"/>
        <v>46725714</v>
      </c>
      <c r="R9" s="20">
        <f>IF(($L9       =0),0,((($N9       -$L9       )/$L9       )*100))</f>
        <v>81.048466864490592</v>
      </c>
      <c r="S9" s="21">
        <f>IF(($M9       =0),0,((($O9       -$M9       )/$M9       )*100))</f>
        <v>131.2035635155832</v>
      </c>
      <c r="T9" s="20">
        <f>IF(($E9       =0),0,(($P9       /$E9       )*100))</f>
        <v>80.321944809461229</v>
      </c>
      <c r="U9" s="22">
        <f>IF(($E9       =0),0,(($Q9       /$E9       )*100))</f>
        <v>90.294724433794542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33685000</v>
      </c>
      <c r="C10" s="46">
        <v>-1937000</v>
      </c>
      <c r="D10" s="46"/>
      <c r="E10" s="46">
        <f t="shared" ref="E10:E41" si="4">$B10      +$C10      +$D10</f>
        <v>31748000</v>
      </c>
      <c r="F10" s="47">
        <v>31748000</v>
      </c>
      <c r="G10" s="48">
        <v>31748000</v>
      </c>
      <c r="H10" s="47">
        <v>5800000</v>
      </c>
      <c r="I10" s="48">
        <v>4893027</v>
      </c>
      <c r="J10" s="47">
        <v>5737000</v>
      </c>
      <c r="K10" s="48">
        <v>2788438</v>
      </c>
      <c r="L10" s="47">
        <v>6225000</v>
      </c>
      <c r="M10" s="48">
        <v>6729422</v>
      </c>
      <c r="N10" s="47">
        <v>11938000</v>
      </c>
      <c r="O10" s="48">
        <v>13229947</v>
      </c>
      <c r="P10" s="47">
        <f t="shared" ref="P10:P41" si="5">$H10      +$J10      +$L10      +$N10</f>
        <v>29700000</v>
      </c>
      <c r="Q10" s="48">
        <f t="shared" ref="Q10:Q41" si="6">$I10      +$K10      +$M10      +$O10</f>
        <v>27640834</v>
      </c>
      <c r="R10" s="24">
        <f t="shared" ref="R10:R41" si="7">IF(($L10      =0),0,((($N10      -$L10      )/$L10      )*100))</f>
        <v>91.775100401606423</v>
      </c>
      <c r="S10" s="25">
        <f t="shared" ref="S10:S41" si="8">IF(($M10      =0),0,((($O10      -$M10      )/$M10      )*100))</f>
        <v>96.598563739946769</v>
      </c>
      <c r="T10" s="24">
        <f t="shared" ref="T10:T41" si="9">IF(($E10      =0),0,(($P10      /$E10      )*100))</f>
        <v>93.549199949603121</v>
      </c>
      <c r="U10" s="26">
        <f t="shared" ref="U10:U41" si="10">IF(($E10      =0),0,(($Q10      /$E10      )*100))</f>
        <v>87.063229179790852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20000000</v>
      </c>
      <c r="C13" s="46"/>
      <c r="D13" s="46"/>
      <c r="E13" s="46">
        <f t="shared" si="4"/>
        <v>20000000</v>
      </c>
      <c r="F13" s="47">
        <v>20000000</v>
      </c>
      <c r="G13" s="48">
        <v>20000000</v>
      </c>
      <c r="H13" s="47"/>
      <c r="I13" s="48"/>
      <c r="J13" s="47">
        <v>1614000</v>
      </c>
      <c r="K13" s="48">
        <v>1656656</v>
      </c>
      <c r="L13" s="47">
        <v>3885000</v>
      </c>
      <c r="M13" s="48">
        <v>4558981</v>
      </c>
      <c r="N13" s="47">
        <v>6366000</v>
      </c>
      <c r="O13" s="48">
        <v>12869243</v>
      </c>
      <c r="P13" s="47">
        <f t="shared" si="5"/>
        <v>11865000</v>
      </c>
      <c r="Q13" s="48">
        <f t="shared" si="6"/>
        <v>19084880</v>
      </c>
      <c r="R13" s="24">
        <f t="shared" si="7"/>
        <v>63.861003861003866</v>
      </c>
      <c r="S13" s="25">
        <f t="shared" si="8"/>
        <v>182.28332164578006</v>
      </c>
      <c r="T13" s="24">
        <f t="shared" si="9"/>
        <v>59.325000000000003</v>
      </c>
      <c r="U13" s="26">
        <f t="shared" si="10"/>
        <v>95.424399999999991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7295000</v>
      </c>
      <c r="C27" s="43">
        <f t="shared" si="11"/>
        <v>0</v>
      </c>
      <c r="D27" s="43">
        <f t="shared" si="11"/>
        <v>0</v>
      </c>
      <c r="E27" s="43">
        <f t="shared" si="11"/>
        <v>7295000</v>
      </c>
      <c r="F27" s="44">
        <f t="shared" si="11"/>
        <v>7295000</v>
      </c>
      <c r="G27" s="45">
        <f t="shared" si="11"/>
        <v>7295000</v>
      </c>
      <c r="H27" s="44">
        <f t="shared" si="11"/>
        <v>468000</v>
      </c>
      <c r="I27" s="45">
        <f t="shared" si="11"/>
        <v>1892440</v>
      </c>
      <c r="J27" s="44">
        <f t="shared" si="11"/>
        <v>2435000</v>
      </c>
      <c r="K27" s="45">
        <f t="shared" si="11"/>
        <v>474483</v>
      </c>
      <c r="L27" s="44">
        <f t="shared" si="11"/>
        <v>1860000</v>
      </c>
      <c r="M27" s="45">
        <f t="shared" si="11"/>
        <v>1705140</v>
      </c>
      <c r="N27" s="44">
        <f t="shared" si="11"/>
        <v>2532000</v>
      </c>
      <c r="O27" s="45">
        <f t="shared" si="11"/>
        <v>2920575</v>
      </c>
      <c r="P27" s="44">
        <f t="shared" si="11"/>
        <v>7295000</v>
      </c>
      <c r="Q27" s="45">
        <f t="shared" si="11"/>
        <v>6992638</v>
      </c>
      <c r="R27" s="20">
        <f t="shared" si="7"/>
        <v>36.129032258064512</v>
      </c>
      <c r="S27" s="21">
        <f t="shared" si="8"/>
        <v>71.280657306731413</v>
      </c>
      <c r="T27" s="20">
        <f t="shared" si="9"/>
        <v>100</v>
      </c>
      <c r="U27" s="22">
        <f t="shared" si="10"/>
        <v>95.855215901302259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169000</v>
      </c>
      <c r="I30" s="48">
        <v>1892440</v>
      </c>
      <c r="J30" s="47">
        <v>1949000</v>
      </c>
      <c r="K30" s="48">
        <v>147700</v>
      </c>
      <c r="L30" s="47">
        <v>135000</v>
      </c>
      <c r="M30" s="48">
        <v>113916</v>
      </c>
      <c r="N30" s="47">
        <v>847000</v>
      </c>
      <c r="O30" s="48">
        <v>945924</v>
      </c>
      <c r="P30" s="47">
        <f t="shared" si="5"/>
        <v>3100000</v>
      </c>
      <c r="Q30" s="48">
        <f t="shared" si="6"/>
        <v>3099980</v>
      </c>
      <c r="R30" s="24">
        <f t="shared" si="7"/>
        <v>527.40740740740739</v>
      </c>
      <c r="S30" s="25">
        <f t="shared" si="8"/>
        <v>730.36974612872643</v>
      </c>
      <c r="T30" s="24">
        <f t="shared" si="9"/>
        <v>100</v>
      </c>
      <c r="U30" s="26">
        <f t="shared" si="10"/>
        <v>99.999354838709678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1195000</v>
      </c>
      <c r="C32" s="46"/>
      <c r="D32" s="46"/>
      <c r="E32" s="46">
        <f t="shared" si="4"/>
        <v>1195000</v>
      </c>
      <c r="F32" s="47">
        <v>1195000</v>
      </c>
      <c r="G32" s="48">
        <v>1195000</v>
      </c>
      <c r="H32" s="47">
        <v>299000</v>
      </c>
      <c r="I32" s="48"/>
      <c r="J32" s="47">
        <v>486000</v>
      </c>
      <c r="K32" s="48">
        <v>326783</v>
      </c>
      <c r="L32" s="47">
        <v>410000</v>
      </c>
      <c r="M32" s="48">
        <v>569219</v>
      </c>
      <c r="N32" s="47"/>
      <c r="O32" s="48"/>
      <c r="P32" s="47">
        <f t="shared" si="5"/>
        <v>1195000</v>
      </c>
      <c r="Q32" s="48">
        <f t="shared" si="6"/>
        <v>896002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74.979246861924693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/>
      <c r="K35" s="48"/>
      <c r="L35" s="47">
        <v>1315000</v>
      </c>
      <c r="M35" s="48">
        <v>1022005</v>
      </c>
      <c r="N35" s="47">
        <v>1685000</v>
      </c>
      <c r="O35" s="48">
        <v>1974651</v>
      </c>
      <c r="P35" s="47">
        <f t="shared" si="5"/>
        <v>3000000</v>
      </c>
      <c r="Q35" s="48">
        <f t="shared" si="6"/>
        <v>2996656</v>
      </c>
      <c r="R35" s="24">
        <f t="shared" si="7"/>
        <v>28.13688212927757</v>
      </c>
      <c r="S35" s="25">
        <f t="shared" si="8"/>
        <v>93.213438290419333</v>
      </c>
      <c r="T35" s="24">
        <f t="shared" si="9"/>
        <v>100</v>
      </c>
      <c r="U35" s="26">
        <f t="shared" si="10"/>
        <v>99.888533333333328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7612000</v>
      </c>
      <c r="C42" s="52">
        <f t="shared" si="13"/>
        <v>0</v>
      </c>
      <c r="D42" s="52">
        <f t="shared" si="13"/>
        <v>0</v>
      </c>
      <c r="E42" s="52">
        <f t="shared" si="13"/>
        <v>7612000</v>
      </c>
      <c r="F42" s="53">
        <f t="shared" si="13"/>
        <v>7612000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7612000</v>
      </c>
      <c r="C43" s="43">
        <f t="shared" si="19"/>
        <v>0</v>
      </c>
      <c r="D43" s="43">
        <f t="shared" si="19"/>
        <v>0</v>
      </c>
      <c r="E43" s="43">
        <f t="shared" si="19"/>
        <v>7612000</v>
      </c>
      <c r="F43" s="44">
        <f t="shared" si="19"/>
        <v>7612000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7612000</v>
      </c>
      <c r="C45" s="46"/>
      <c r="D45" s="46"/>
      <c r="E45" s="46">
        <f t="shared" si="21"/>
        <v>7612000</v>
      </c>
      <c r="F45" s="47">
        <v>7612000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68592000</v>
      </c>
      <c r="C58" s="43">
        <f t="shared" si="26"/>
        <v>-1937000</v>
      </c>
      <c r="D58" s="43">
        <f t="shared" si="26"/>
        <v>0</v>
      </c>
      <c r="E58" s="43">
        <f t="shared" si="26"/>
        <v>66655000</v>
      </c>
      <c r="F58" s="44">
        <f t="shared" si="26"/>
        <v>66655000</v>
      </c>
      <c r="G58" s="45">
        <f t="shared" si="26"/>
        <v>59043000</v>
      </c>
      <c r="H58" s="44">
        <f t="shared" si="26"/>
        <v>6268000</v>
      </c>
      <c r="I58" s="45">
        <f t="shared" si="26"/>
        <v>6785467</v>
      </c>
      <c r="J58" s="44">
        <f t="shared" si="26"/>
        <v>9786000</v>
      </c>
      <c r="K58" s="45">
        <f t="shared" si="26"/>
        <v>4919577</v>
      </c>
      <c r="L58" s="44">
        <f t="shared" si="26"/>
        <v>11970000</v>
      </c>
      <c r="M58" s="45">
        <f t="shared" si="26"/>
        <v>12993543</v>
      </c>
      <c r="N58" s="44">
        <f t="shared" si="26"/>
        <v>20836000</v>
      </c>
      <c r="O58" s="45">
        <f t="shared" si="26"/>
        <v>29019765</v>
      </c>
      <c r="P58" s="44">
        <f t="shared" si="26"/>
        <v>48860000</v>
      </c>
      <c r="Q58" s="45">
        <f t="shared" si="26"/>
        <v>53718352</v>
      </c>
      <c r="R58" s="20">
        <f t="shared" si="14"/>
        <v>74.068504594820382</v>
      </c>
      <c r="S58" s="21">
        <f t="shared" si="15"/>
        <v>123.33989274518891</v>
      </c>
      <c r="T58" s="20">
        <f t="shared" si="16"/>
        <v>73.302827994899104</v>
      </c>
      <c r="U58" s="22">
        <f t="shared" si="17"/>
        <v>80.591631535518715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68592000</v>
      </c>
      <c r="C62" s="55">
        <f t="shared" si="30"/>
        <v>-1937000</v>
      </c>
      <c r="D62" s="55">
        <f t="shared" si="30"/>
        <v>0</v>
      </c>
      <c r="E62" s="55">
        <f t="shared" si="30"/>
        <v>66655000</v>
      </c>
      <c r="F62" s="56">
        <f t="shared" si="30"/>
        <v>66655000</v>
      </c>
      <c r="G62" s="57">
        <f t="shared" si="30"/>
        <v>59043000</v>
      </c>
      <c r="H62" s="56">
        <f t="shared" si="30"/>
        <v>6268000</v>
      </c>
      <c r="I62" s="57">
        <f t="shared" si="30"/>
        <v>6785467</v>
      </c>
      <c r="J62" s="56">
        <f t="shared" si="30"/>
        <v>9786000</v>
      </c>
      <c r="K62" s="57">
        <f t="shared" si="30"/>
        <v>4919577</v>
      </c>
      <c r="L62" s="56">
        <f t="shared" si="30"/>
        <v>11970000</v>
      </c>
      <c r="M62" s="58">
        <f t="shared" si="30"/>
        <v>12993543</v>
      </c>
      <c r="N62" s="56">
        <f t="shared" si="30"/>
        <v>20836000</v>
      </c>
      <c r="O62" s="57">
        <f t="shared" si="30"/>
        <v>29019765</v>
      </c>
      <c r="P62" s="56">
        <f t="shared" si="30"/>
        <v>48860000</v>
      </c>
      <c r="Q62" s="57">
        <f t="shared" si="30"/>
        <v>53718352</v>
      </c>
      <c r="R62" s="38">
        <f t="shared" si="14"/>
        <v>74.068504594820382</v>
      </c>
      <c r="S62" s="39">
        <f t="shared" si="15"/>
        <v>123.33989274518891</v>
      </c>
      <c r="T62" s="38">
        <f t="shared" si="16"/>
        <v>73.302827994899104</v>
      </c>
      <c r="U62" s="39">
        <f t="shared" si="17"/>
        <v>80.591631535518715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31175000</v>
      </c>
      <c r="C8" s="40">
        <f t="shared" si="0"/>
        <v>20559000</v>
      </c>
      <c r="D8" s="40">
        <f t="shared" si="0"/>
        <v>0</v>
      </c>
      <c r="E8" s="40">
        <f t="shared" si="0"/>
        <v>51734000</v>
      </c>
      <c r="F8" s="41">
        <f t="shared" si="0"/>
        <v>51734000</v>
      </c>
      <c r="G8" s="42">
        <f t="shared" si="0"/>
        <v>51734000</v>
      </c>
      <c r="H8" s="41">
        <f t="shared" si="0"/>
        <v>11629000</v>
      </c>
      <c r="I8" s="42">
        <f t="shared" si="0"/>
        <v>12988029</v>
      </c>
      <c r="J8" s="41">
        <f t="shared" si="0"/>
        <v>8339000</v>
      </c>
      <c r="K8" s="42">
        <f t="shared" si="0"/>
        <v>7176991</v>
      </c>
      <c r="L8" s="41">
        <f t="shared" si="0"/>
        <v>3311000</v>
      </c>
      <c r="M8" s="42">
        <f t="shared" si="0"/>
        <v>3477083</v>
      </c>
      <c r="N8" s="41">
        <f t="shared" si="0"/>
        <v>13359000</v>
      </c>
      <c r="O8" s="42">
        <f t="shared" si="0"/>
        <v>13042303</v>
      </c>
      <c r="P8" s="41">
        <f t="shared" si="0"/>
        <v>36638000</v>
      </c>
      <c r="Q8" s="42">
        <f t="shared" si="0"/>
        <v>36684406</v>
      </c>
      <c r="R8" s="16">
        <f>IF(($L8       =0),0,((($N8       -$L8       )/$L8       )*100))</f>
        <v>303.47327091513137</v>
      </c>
      <c r="S8" s="17">
        <f>IF(($M8       =0),0,((($O8       -$M8       )/$M8       )*100))</f>
        <v>275.09323188431222</v>
      </c>
      <c r="T8" s="16">
        <f>IF(($E8       =0),0,(($P8       /$E8       )*100))</f>
        <v>70.819963660262104</v>
      </c>
      <c r="U8" s="18">
        <f>IF(($E8       =0),0,(($Q8       /$E8       )*100))</f>
        <v>70.909664823906908</v>
      </c>
      <c r="V8" s="41">
        <f t="shared" ref="V8:W8" si="1">+V9+V27</f>
        <v>32000</v>
      </c>
      <c r="W8" s="42">
        <f t="shared" si="1"/>
        <v>32000</v>
      </c>
    </row>
    <row r="9" spans="1:23" ht="13" x14ac:dyDescent="0.3">
      <c r="A9" s="19" t="s">
        <v>36</v>
      </c>
      <c r="B9" s="43">
        <f t="shared" ref="B9:Q9" si="2">SUM(B10:B26)</f>
        <v>28150000</v>
      </c>
      <c r="C9" s="43">
        <f t="shared" si="2"/>
        <v>20559000</v>
      </c>
      <c r="D9" s="43">
        <f t="shared" si="2"/>
        <v>0</v>
      </c>
      <c r="E9" s="43">
        <f t="shared" si="2"/>
        <v>48709000</v>
      </c>
      <c r="F9" s="44">
        <f t="shared" si="2"/>
        <v>48709000</v>
      </c>
      <c r="G9" s="45">
        <f t="shared" si="2"/>
        <v>48709000</v>
      </c>
      <c r="H9" s="44">
        <f t="shared" si="2"/>
        <v>11187000</v>
      </c>
      <c r="I9" s="45">
        <f t="shared" si="2"/>
        <v>11433372</v>
      </c>
      <c r="J9" s="44">
        <f t="shared" si="2"/>
        <v>6523000</v>
      </c>
      <c r="K9" s="45">
        <f t="shared" si="2"/>
        <v>6522869</v>
      </c>
      <c r="L9" s="44">
        <f t="shared" si="2"/>
        <v>3161000</v>
      </c>
      <c r="M9" s="45">
        <f t="shared" si="2"/>
        <v>3160862</v>
      </c>
      <c r="N9" s="44">
        <f t="shared" si="2"/>
        <v>12742000</v>
      </c>
      <c r="O9" s="45">
        <f t="shared" si="2"/>
        <v>12542302</v>
      </c>
      <c r="P9" s="44">
        <f t="shared" si="2"/>
        <v>33613000</v>
      </c>
      <c r="Q9" s="45">
        <f t="shared" si="2"/>
        <v>33659405</v>
      </c>
      <c r="R9" s="20">
        <f>IF(($L9       =0),0,((($N9       -$L9       )/$L9       )*100))</f>
        <v>303.10028472002529</v>
      </c>
      <c r="S9" s="21">
        <f>IF(($M9       =0),0,((($O9       -$M9       )/$M9       )*100))</f>
        <v>296.80005011291223</v>
      </c>
      <c r="T9" s="20">
        <f>IF(($E9       =0),0,(($P9       /$E9       )*100))</f>
        <v>69.007780902913225</v>
      </c>
      <c r="U9" s="22">
        <f>IF(($E9       =0),0,(($Q9       /$E9       )*100))</f>
        <v>69.103050770904758</v>
      </c>
      <c r="V9" s="44">
        <f t="shared" ref="V9:W9" si="3">SUM(V10:V26)</f>
        <v>32000</v>
      </c>
      <c r="W9" s="45">
        <f t="shared" si="3"/>
        <v>32000</v>
      </c>
    </row>
    <row r="10" spans="1:23" ht="13" x14ac:dyDescent="0.3">
      <c r="A10" s="23" t="s">
        <v>37</v>
      </c>
      <c r="B10" s="46">
        <v>28150000</v>
      </c>
      <c r="C10" s="46">
        <v>20559000</v>
      </c>
      <c r="D10" s="46"/>
      <c r="E10" s="46">
        <f t="shared" ref="E10:E41" si="4">$B10      +$C10      +$D10</f>
        <v>48709000</v>
      </c>
      <c r="F10" s="47">
        <v>48709000</v>
      </c>
      <c r="G10" s="48">
        <v>48709000</v>
      </c>
      <c r="H10" s="47">
        <v>11187000</v>
      </c>
      <c r="I10" s="48">
        <v>11433372</v>
      </c>
      <c r="J10" s="47">
        <v>6523000</v>
      </c>
      <c r="K10" s="48">
        <v>6522869</v>
      </c>
      <c r="L10" s="47">
        <v>3161000</v>
      </c>
      <c r="M10" s="48">
        <v>3160862</v>
      </c>
      <c r="N10" s="47">
        <v>12742000</v>
      </c>
      <c r="O10" s="48">
        <v>12542302</v>
      </c>
      <c r="P10" s="47">
        <f t="shared" ref="P10:P41" si="5">$H10      +$J10      +$L10      +$N10</f>
        <v>33613000</v>
      </c>
      <c r="Q10" s="48">
        <f t="shared" ref="Q10:Q41" si="6">$I10      +$K10      +$M10      +$O10</f>
        <v>33659405</v>
      </c>
      <c r="R10" s="24">
        <f t="shared" ref="R10:R41" si="7">IF(($L10      =0),0,((($N10      -$L10      )/$L10      )*100))</f>
        <v>303.10028472002529</v>
      </c>
      <c r="S10" s="25">
        <f t="shared" ref="S10:S41" si="8">IF(($M10      =0),0,((($O10      -$M10      )/$M10      )*100))</f>
        <v>296.80005011291223</v>
      </c>
      <c r="T10" s="24">
        <f t="shared" ref="T10:T41" si="9">IF(($E10      =0),0,(($P10      /$E10      )*100))</f>
        <v>69.007780902913225</v>
      </c>
      <c r="U10" s="26">
        <f t="shared" ref="U10:U41" si="10">IF(($E10      =0),0,(($Q10      /$E10      )*100))</f>
        <v>69.103050770904758</v>
      </c>
      <c r="V10" s="47">
        <v>32000</v>
      </c>
      <c r="W10" s="48">
        <v>32000</v>
      </c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3025000</v>
      </c>
      <c r="C27" s="43">
        <f t="shared" si="11"/>
        <v>0</v>
      </c>
      <c r="D27" s="43">
        <f t="shared" si="11"/>
        <v>0</v>
      </c>
      <c r="E27" s="43">
        <f t="shared" si="11"/>
        <v>3025000</v>
      </c>
      <c r="F27" s="44">
        <f t="shared" si="11"/>
        <v>3025000</v>
      </c>
      <c r="G27" s="45">
        <f t="shared" si="11"/>
        <v>3025000</v>
      </c>
      <c r="H27" s="44">
        <f t="shared" si="11"/>
        <v>442000</v>
      </c>
      <c r="I27" s="45">
        <f t="shared" si="11"/>
        <v>1554657</v>
      </c>
      <c r="J27" s="44">
        <f t="shared" si="11"/>
        <v>1816000</v>
      </c>
      <c r="K27" s="45">
        <f t="shared" si="11"/>
        <v>654122</v>
      </c>
      <c r="L27" s="44">
        <f t="shared" si="11"/>
        <v>150000</v>
      </c>
      <c r="M27" s="45">
        <f t="shared" si="11"/>
        <v>316221</v>
      </c>
      <c r="N27" s="44">
        <f t="shared" si="11"/>
        <v>617000</v>
      </c>
      <c r="O27" s="45">
        <f t="shared" si="11"/>
        <v>500001</v>
      </c>
      <c r="P27" s="44">
        <f t="shared" si="11"/>
        <v>3025000</v>
      </c>
      <c r="Q27" s="45">
        <f t="shared" si="11"/>
        <v>3025001</v>
      </c>
      <c r="R27" s="20">
        <f t="shared" si="7"/>
        <v>311.33333333333331</v>
      </c>
      <c r="S27" s="21">
        <f t="shared" si="8"/>
        <v>58.11758232375459</v>
      </c>
      <c r="T27" s="20">
        <f t="shared" si="9"/>
        <v>100</v>
      </c>
      <c r="U27" s="22">
        <f t="shared" si="10"/>
        <v>100.00003305785124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100000</v>
      </c>
      <c r="I30" s="48">
        <v>1050000</v>
      </c>
      <c r="J30" s="47">
        <v>1114000</v>
      </c>
      <c r="K30" s="48">
        <v>150000</v>
      </c>
      <c r="L30" s="47">
        <v>150000</v>
      </c>
      <c r="M30" s="48">
        <v>150000</v>
      </c>
      <c r="N30" s="47">
        <v>486000</v>
      </c>
      <c r="O30" s="48">
        <v>500001</v>
      </c>
      <c r="P30" s="47">
        <f t="shared" si="5"/>
        <v>1850000</v>
      </c>
      <c r="Q30" s="48">
        <f t="shared" si="6"/>
        <v>1850001</v>
      </c>
      <c r="R30" s="24">
        <f t="shared" si="7"/>
        <v>224.00000000000003</v>
      </c>
      <c r="S30" s="25">
        <f t="shared" si="8"/>
        <v>233.33400000000003</v>
      </c>
      <c r="T30" s="24">
        <f t="shared" si="9"/>
        <v>100</v>
      </c>
      <c r="U30" s="26">
        <f t="shared" si="10"/>
        <v>100.00005405405406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1175000</v>
      </c>
      <c r="C32" s="46"/>
      <c r="D32" s="46"/>
      <c r="E32" s="46">
        <f t="shared" si="4"/>
        <v>1175000</v>
      </c>
      <c r="F32" s="47">
        <v>1175000</v>
      </c>
      <c r="G32" s="48">
        <v>1175000</v>
      </c>
      <c r="H32" s="47">
        <v>342000</v>
      </c>
      <c r="I32" s="48">
        <v>504657</v>
      </c>
      <c r="J32" s="47">
        <v>702000</v>
      </c>
      <c r="K32" s="48">
        <v>504122</v>
      </c>
      <c r="L32" s="47"/>
      <c r="M32" s="48">
        <v>166221</v>
      </c>
      <c r="N32" s="47">
        <v>131000</v>
      </c>
      <c r="O32" s="48"/>
      <c r="P32" s="47">
        <f t="shared" si="5"/>
        <v>1175000</v>
      </c>
      <c r="Q32" s="48">
        <f t="shared" si="6"/>
        <v>1175000</v>
      </c>
      <c r="R32" s="24">
        <f t="shared" si="7"/>
        <v>0</v>
      </c>
      <c r="S32" s="25">
        <f t="shared" si="8"/>
        <v>-100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8557000</v>
      </c>
      <c r="C42" s="52">
        <f t="shared" si="13"/>
        <v>0</v>
      </c>
      <c r="D42" s="52">
        <f t="shared" si="13"/>
        <v>0</v>
      </c>
      <c r="E42" s="52">
        <f t="shared" si="13"/>
        <v>8557000</v>
      </c>
      <c r="F42" s="53">
        <f t="shared" si="13"/>
        <v>8557000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8557000</v>
      </c>
      <c r="C43" s="43">
        <f t="shared" si="19"/>
        <v>0</v>
      </c>
      <c r="D43" s="43">
        <f t="shared" si="19"/>
        <v>0</v>
      </c>
      <c r="E43" s="43">
        <f t="shared" si="19"/>
        <v>8557000</v>
      </c>
      <c r="F43" s="44">
        <f t="shared" si="19"/>
        <v>8557000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8557000</v>
      </c>
      <c r="C45" s="46"/>
      <c r="D45" s="46"/>
      <c r="E45" s="46">
        <f t="shared" si="21"/>
        <v>8557000</v>
      </c>
      <c r="F45" s="47">
        <v>8557000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39732000</v>
      </c>
      <c r="C58" s="43">
        <f t="shared" si="26"/>
        <v>20559000</v>
      </c>
      <c r="D58" s="43">
        <f t="shared" si="26"/>
        <v>0</v>
      </c>
      <c r="E58" s="43">
        <f t="shared" si="26"/>
        <v>60291000</v>
      </c>
      <c r="F58" s="44">
        <f t="shared" si="26"/>
        <v>60291000</v>
      </c>
      <c r="G58" s="45">
        <f t="shared" si="26"/>
        <v>51734000</v>
      </c>
      <c r="H58" s="44">
        <f t="shared" si="26"/>
        <v>11629000</v>
      </c>
      <c r="I58" s="45">
        <f t="shared" si="26"/>
        <v>12988029</v>
      </c>
      <c r="J58" s="44">
        <f t="shared" si="26"/>
        <v>8339000</v>
      </c>
      <c r="K58" s="45">
        <f t="shared" si="26"/>
        <v>7176991</v>
      </c>
      <c r="L58" s="44">
        <f t="shared" si="26"/>
        <v>3311000</v>
      </c>
      <c r="M58" s="45">
        <f t="shared" si="26"/>
        <v>3477083</v>
      </c>
      <c r="N58" s="44">
        <f t="shared" si="26"/>
        <v>13359000</v>
      </c>
      <c r="O58" s="45">
        <f t="shared" si="26"/>
        <v>13042303</v>
      </c>
      <c r="P58" s="44">
        <f t="shared" si="26"/>
        <v>36638000</v>
      </c>
      <c r="Q58" s="45">
        <f t="shared" si="26"/>
        <v>36684406</v>
      </c>
      <c r="R58" s="20">
        <f t="shared" si="14"/>
        <v>303.47327091513137</v>
      </c>
      <c r="S58" s="21">
        <f t="shared" si="15"/>
        <v>275.09323188431222</v>
      </c>
      <c r="T58" s="20">
        <f t="shared" si="16"/>
        <v>60.768605596191804</v>
      </c>
      <c r="U58" s="22">
        <f t="shared" si="17"/>
        <v>60.845575624885974</v>
      </c>
      <c r="V58" s="44">
        <f t="shared" ref="V58:W58" si="27">+V8+V42</f>
        <v>32000</v>
      </c>
      <c r="W58" s="45">
        <f t="shared" si="27"/>
        <v>32000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39732000</v>
      </c>
      <c r="C62" s="55">
        <f t="shared" si="30"/>
        <v>20559000</v>
      </c>
      <c r="D62" s="55">
        <f t="shared" si="30"/>
        <v>0</v>
      </c>
      <c r="E62" s="55">
        <f t="shared" si="30"/>
        <v>60291000</v>
      </c>
      <c r="F62" s="56">
        <f t="shared" si="30"/>
        <v>60291000</v>
      </c>
      <c r="G62" s="57">
        <f t="shared" si="30"/>
        <v>51734000</v>
      </c>
      <c r="H62" s="56">
        <f t="shared" si="30"/>
        <v>11629000</v>
      </c>
      <c r="I62" s="57">
        <f t="shared" si="30"/>
        <v>12988029</v>
      </c>
      <c r="J62" s="56">
        <f t="shared" si="30"/>
        <v>8339000</v>
      </c>
      <c r="K62" s="57">
        <f t="shared" si="30"/>
        <v>7176991</v>
      </c>
      <c r="L62" s="56">
        <f t="shared" si="30"/>
        <v>3311000</v>
      </c>
      <c r="M62" s="58">
        <f t="shared" si="30"/>
        <v>3477083</v>
      </c>
      <c r="N62" s="56">
        <f t="shared" si="30"/>
        <v>13359000</v>
      </c>
      <c r="O62" s="57">
        <f t="shared" si="30"/>
        <v>13042303</v>
      </c>
      <c r="P62" s="56">
        <f t="shared" si="30"/>
        <v>36638000</v>
      </c>
      <c r="Q62" s="57">
        <f t="shared" si="30"/>
        <v>36684406</v>
      </c>
      <c r="R62" s="38">
        <f t="shared" si="14"/>
        <v>303.47327091513137</v>
      </c>
      <c r="S62" s="39">
        <f t="shared" si="15"/>
        <v>275.09323188431222</v>
      </c>
      <c r="T62" s="38">
        <f t="shared" si="16"/>
        <v>60.768605596191804</v>
      </c>
      <c r="U62" s="39">
        <f t="shared" si="17"/>
        <v>60.845575624885974</v>
      </c>
      <c r="V62" s="56">
        <f>+V58+V59</f>
        <v>32000</v>
      </c>
      <c r="W62" s="57">
        <f>+W58+W59</f>
        <v>32000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41553000</v>
      </c>
      <c r="C8" s="40">
        <f t="shared" si="0"/>
        <v>0</v>
      </c>
      <c r="D8" s="40">
        <f t="shared" si="0"/>
        <v>0</v>
      </c>
      <c r="E8" s="40">
        <f t="shared" si="0"/>
        <v>41553000</v>
      </c>
      <c r="F8" s="41">
        <f t="shared" si="0"/>
        <v>41553000</v>
      </c>
      <c r="G8" s="42">
        <f t="shared" si="0"/>
        <v>41553000</v>
      </c>
      <c r="H8" s="41">
        <f t="shared" si="0"/>
        <v>15647000</v>
      </c>
      <c r="I8" s="42">
        <f t="shared" si="0"/>
        <v>0</v>
      </c>
      <c r="J8" s="41">
        <f t="shared" si="0"/>
        <v>4898000</v>
      </c>
      <c r="K8" s="42">
        <f t="shared" si="0"/>
        <v>0</v>
      </c>
      <c r="L8" s="41">
        <f t="shared" si="0"/>
        <v>5231000</v>
      </c>
      <c r="M8" s="42">
        <f t="shared" si="0"/>
        <v>0</v>
      </c>
      <c r="N8" s="41">
        <f t="shared" si="0"/>
        <v>10862000</v>
      </c>
      <c r="O8" s="42">
        <f t="shared" si="0"/>
        <v>0</v>
      </c>
      <c r="P8" s="41">
        <f t="shared" si="0"/>
        <v>36638000</v>
      </c>
      <c r="Q8" s="42">
        <f t="shared" si="0"/>
        <v>0</v>
      </c>
      <c r="R8" s="16">
        <f>IF(($L8       =0),0,((($N8       -$L8       )/$L8       )*100))</f>
        <v>107.64672146817051</v>
      </c>
      <c r="S8" s="17">
        <f>IF(($M8       =0),0,((($O8       -$M8       )/$M8       )*100))</f>
        <v>0</v>
      </c>
      <c r="T8" s="16">
        <f>IF(($E8       =0),0,(($P8       /$E8       )*100))</f>
        <v>88.17173248622241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36988000</v>
      </c>
      <c r="C9" s="43">
        <f t="shared" si="2"/>
        <v>0</v>
      </c>
      <c r="D9" s="43">
        <f t="shared" si="2"/>
        <v>0</v>
      </c>
      <c r="E9" s="43">
        <f t="shared" si="2"/>
        <v>36988000</v>
      </c>
      <c r="F9" s="44">
        <f t="shared" si="2"/>
        <v>36988000</v>
      </c>
      <c r="G9" s="45">
        <f t="shared" si="2"/>
        <v>36988000</v>
      </c>
      <c r="H9" s="44">
        <f t="shared" si="2"/>
        <v>14132000</v>
      </c>
      <c r="I9" s="45">
        <f t="shared" si="2"/>
        <v>0</v>
      </c>
      <c r="J9" s="44">
        <f t="shared" si="2"/>
        <v>3142000</v>
      </c>
      <c r="K9" s="45">
        <f t="shared" si="2"/>
        <v>0</v>
      </c>
      <c r="L9" s="44">
        <f t="shared" si="2"/>
        <v>4985000</v>
      </c>
      <c r="M9" s="45">
        <f t="shared" si="2"/>
        <v>0</v>
      </c>
      <c r="N9" s="44">
        <f t="shared" si="2"/>
        <v>9814000</v>
      </c>
      <c r="O9" s="45">
        <f t="shared" si="2"/>
        <v>0</v>
      </c>
      <c r="P9" s="44">
        <f t="shared" si="2"/>
        <v>32073000</v>
      </c>
      <c r="Q9" s="45">
        <f t="shared" si="2"/>
        <v>0</v>
      </c>
      <c r="R9" s="20">
        <f>IF(($L9       =0),0,((($N9       -$L9       )/$L9       )*100))</f>
        <v>96.870611835506509</v>
      </c>
      <c r="S9" s="21">
        <f>IF(($M9       =0),0,((($O9       -$M9       )/$M9       )*100))</f>
        <v>0</v>
      </c>
      <c r="T9" s="20">
        <f>IF(($E9       =0),0,(($P9       /$E9       )*100))</f>
        <v>86.711906564291112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36988000</v>
      </c>
      <c r="C10" s="46"/>
      <c r="D10" s="46"/>
      <c r="E10" s="46">
        <f t="shared" ref="E10:E41" si="4">$B10      +$C10      +$D10</f>
        <v>36988000</v>
      </c>
      <c r="F10" s="47">
        <v>36988000</v>
      </c>
      <c r="G10" s="48">
        <v>36988000</v>
      </c>
      <c r="H10" s="47">
        <v>14132000</v>
      </c>
      <c r="I10" s="48"/>
      <c r="J10" s="47">
        <v>3142000</v>
      </c>
      <c r="K10" s="48"/>
      <c r="L10" s="47">
        <v>4985000</v>
      </c>
      <c r="M10" s="48"/>
      <c r="N10" s="47">
        <v>9814000</v>
      </c>
      <c r="O10" s="48"/>
      <c r="P10" s="47">
        <f t="shared" ref="P10:P41" si="5">$H10      +$J10      +$L10      +$N10</f>
        <v>32073000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96.870611835506509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86.711906564291112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4565000</v>
      </c>
      <c r="C27" s="43">
        <f t="shared" si="11"/>
        <v>0</v>
      </c>
      <c r="D27" s="43">
        <f t="shared" si="11"/>
        <v>0</v>
      </c>
      <c r="E27" s="43">
        <f t="shared" si="11"/>
        <v>4565000</v>
      </c>
      <c r="F27" s="44">
        <f t="shared" si="11"/>
        <v>4565000</v>
      </c>
      <c r="G27" s="45">
        <f t="shared" si="11"/>
        <v>4565000</v>
      </c>
      <c r="H27" s="44">
        <f t="shared" si="11"/>
        <v>1515000</v>
      </c>
      <c r="I27" s="45">
        <f t="shared" si="11"/>
        <v>0</v>
      </c>
      <c r="J27" s="44">
        <f t="shared" si="11"/>
        <v>1756000</v>
      </c>
      <c r="K27" s="45">
        <f t="shared" si="11"/>
        <v>0</v>
      </c>
      <c r="L27" s="44">
        <f t="shared" si="11"/>
        <v>246000</v>
      </c>
      <c r="M27" s="45">
        <f t="shared" si="11"/>
        <v>0</v>
      </c>
      <c r="N27" s="44">
        <f t="shared" si="11"/>
        <v>1048000</v>
      </c>
      <c r="O27" s="45">
        <f t="shared" si="11"/>
        <v>0</v>
      </c>
      <c r="P27" s="44">
        <f t="shared" si="11"/>
        <v>4565000</v>
      </c>
      <c r="Q27" s="45">
        <f t="shared" si="11"/>
        <v>0</v>
      </c>
      <c r="R27" s="20">
        <f t="shared" si="7"/>
        <v>326.01626016260161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603000</v>
      </c>
      <c r="I30" s="48"/>
      <c r="J30" s="47">
        <v>1068000</v>
      </c>
      <c r="K30" s="48"/>
      <c r="L30" s="47">
        <v>246000</v>
      </c>
      <c r="M30" s="48"/>
      <c r="N30" s="47">
        <v>933000</v>
      </c>
      <c r="O30" s="48"/>
      <c r="P30" s="47">
        <f t="shared" si="5"/>
        <v>2850000</v>
      </c>
      <c r="Q30" s="48">
        <f t="shared" si="6"/>
        <v>0</v>
      </c>
      <c r="R30" s="24">
        <f t="shared" si="7"/>
        <v>279.26829268292681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1715000</v>
      </c>
      <c r="C32" s="46"/>
      <c r="D32" s="46"/>
      <c r="E32" s="46">
        <f t="shared" si="4"/>
        <v>1715000</v>
      </c>
      <c r="F32" s="47">
        <v>1715000</v>
      </c>
      <c r="G32" s="48">
        <v>1715000</v>
      </c>
      <c r="H32" s="47">
        <v>912000</v>
      </c>
      <c r="I32" s="48"/>
      <c r="J32" s="47">
        <v>688000</v>
      </c>
      <c r="K32" s="48"/>
      <c r="L32" s="47"/>
      <c r="M32" s="48"/>
      <c r="N32" s="47">
        <v>115000</v>
      </c>
      <c r="O32" s="48"/>
      <c r="P32" s="47">
        <f t="shared" si="5"/>
        <v>1715000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14923000</v>
      </c>
      <c r="C42" s="52">
        <f t="shared" si="13"/>
        <v>0</v>
      </c>
      <c r="D42" s="52">
        <f t="shared" si="13"/>
        <v>0</v>
      </c>
      <c r="E42" s="52">
        <f t="shared" si="13"/>
        <v>14923000</v>
      </c>
      <c r="F42" s="53">
        <f t="shared" si="13"/>
        <v>14923000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14923000</v>
      </c>
      <c r="C43" s="43">
        <f t="shared" si="19"/>
        <v>0</v>
      </c>
      <c r="D43" s="43">
        <f t="shared" si="19"/>
        <v>0</v>
      </c>
      <c r="E43" s="43">
        <f t="shared" si="19"/>
        <v>14923000</v>
      </c>
      <c r="F43" s="44">
        <f t="shared" si="19"/>
        <v>14923000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14923000</v>
      </c>
      <c r="C45" s="46"/>
      <c r="D45" s="46"/>
      <c r="E45" s="46">
        <f t="shared" si="21"/>
        <v>14923000</v>
      </c>
      <c r="F45" s="47">
        <v>14923000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56476000</v>
      </c>
      <c r="C58" s="43">
        <f t="shared" si="26"/>
        <v>0</v>
      </c>
      <c r="D58" s="43">
        <f t="shared" si="26"/>
        <v>0</v>
      </c>
      <c r="E58" s="43">
        <f t="shared" si="26"/>
        <v>56476000</v>
      </c>
      <c r="F58" s="44">
        <f t="shared" si="26"/>
        <v>56476000</v>
      </c>
      <c r="G58" s="45">
        <f t="shared" si="26"/>
        <v>41553000</v>
      </c>
      <c r="H58" s="44">
        <f t="shared" si="26"/>
        <v>15647000</v>
      </c>
      <c r="I58" s="45">
        <f t="shared" si="26"/>
        <v>0</v>
      </c>
      <c r="J58" s="44">
        <f t="shared" si="26"/>
        <v>4898000</v>
      </c>
      <c r="K58" s="45">
        <f t="shared" si="26"/>
        <v>0</v>
      </c>
      <c r="L58" s="44">
        <f t="shared" si="26"/>
        <v>5231000</v>
      </c>
      <c r="M58" s="45">
        <f t="shared" si="26"/>
        <v>0</v>
      </c>
      <c r="N58" s="44">
        <f t="shared" si="26"/>
        <v>10862000</v>
      </c>
      <c r="O58" s="45">
        <f t="shared" si="26"/>
        <v>0</v>
      </c>
      <c r="P58" s="44">
        <f t="shared" si="26"/>
        <v>36638000</v>
      </c>
      <c r="Q58" s="45">
        <f t="shared" si="26"/>
        <v>0</v>
      </c>
      <c r="R58" s="20">
        <f t="shared" si="14"/>
        <v>107.64672146817051</v>
      </c>
      <c r="S58" s="21">
        <f t="shared" si="15"/>
        <v>0</v>
      </c>
      <c r="T58" s="20">
        <f t="shared" si="16"/>
        <v>64.873574615765989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56476000</v>
      </c>
      <c r="C62" s="55">
        <f t="shared" si="30"/>
        <v>0</v>
      </c>
      <c r="D62" s="55">
        <f t="shared" si="30"/>
        <v>0</v>
      </c>
      <c r="E62" s="55">
        <f t="shared" si="30"/>
        <v>56476000</v>
      </c>
      <c r="F62" s="56">
        <f t="shared" si="30"/>
        <v>56476000</v>
      </c>
      <c r="G62" s="57">
        <f t="shared" si="30"/>
        <v>41553000</v>
      </c>
      <c r="H62" s="56">
        <f t="shared" si="30"/>
        <v>15647000</v>
      </c>
      <c r="I62" s="57">
        <f t="shared" si="30"/>
        <v>0</v>
      </c>
      <c r="J62" s="56">
        <f t="shared" si="30"/>
        <v>4898000</v>
      </c>
      <c r="K62" s="57">
        <f t="shared" si="30"/>
        <v>0</v>
      </c>
      <c r="L62" s="56">
        <f t="shared" si="30"/>
        <v>5231000</v>
      </c>
      <c r="M62" s="58">
        <f t="shared" si="30"/>
        <v>0</v>
      </c>
      <c r="N62" s="56">
        <f t="shared" si="30"/>
        <v>10862000</v>
      </c>
      <c r="O62" s="57">
        <f t="shared" si="30"/>
        <v>0</v>
      </c>
      <c r="P62" s="56">
        <f t="shared" si="30"/>
        <v>36638000</v>
      </c>
      <c r="Q62" s="57">
        <f t="shared" si="30"/>
        <v>0</v>
      </c>
      <c r="R62" s="38">
        <f t="shared" si="14"/>
        <v>107.64672146817051</v>
      </c>
      <c r="S62" s="39">
        <f t="shared" si="15"/>
        <v>0</v>
      </c>
      <c r="T62" s="38">
        <f t="shared" si="16"/>
        <v>64.873574615765989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160393000</v>
      </c>
      <c r="C8" s="40">
        <f t="shared" si="0"/>
        <v>0</v>
      </c>
      <c r="D8" s="40">
        <f t="shared" si="0"/>
        <v>0</v>
      </c>
      <c r="E8" s="40">
        <f t="shared" si="0"/>
        <v>160393000</v>
      </c>
      <c r="F8" s="41">
        <f t="shared" si="0"/>
        <v>160393000</v>
      </c>
      <c r="G8" s="42">
        <f t="shared" si="0"/>
        <v>160393000</v>
      </c>
      <c r="H8" s="41">
        <f t="shared" si="0"/>
        <v>17714000</v>
      </c>
      <c r="I8" s="42">
        <f t="shared" si="0"/>
        <v>0</v>
      </c>
      <c r="J8" s="41">
        <f t="shared" si="0"/>
        <v>54035000</v>
      </c>
      <c r="K8" s="42">
        <f t="shared" si="0"/>
        <v>0</v>
      </c>
      <c r="L8" s="41">
        <f t="shared" si="0"/>
        <v>25262000</v>
      </c>
      <c r="M8" s="42">
        <f t="shared" si="0"/>
        <v>100711571</v>
      </c>
      <c r="N8" s="41">
        <f t="shared" si="0"/>
        <v>60409000</v>
      </c>
      <c r="O8" s="42">
        <f t="shared" si="0"/>
        <v>15033800</v>
      </c>
      <c r="P8" s="41">
        <f t="shared" si="0"/>
        <v>157420000</v>
      </c>
      <c r="Q8" s="42">
        <f t="shared" si="0"/>
        <v>115745371</v>
      </c>
      <c r="R8" s="16">
        <f>IF(($L8       =0),0,((($N8       -$L8       )/$L8       )*100))</f>
        <v>139.12991845459584</v>
      </c>
      <c r="S8" s="17">
        <f>IF(($M8       =0),0,((($O8       -$M8       )/$M8       )*100))</f>
        <v>-85.072420327948223</v>
      </c>
      <c r="T8" s="16">
        <f>IF(($E8       =0),0,(($P8       /$E8       )*100))</f>
        <v>98.146427836626287</v>
      </c>
      <c r="U8" s="18">
        <f>IF(($E8       =0),0,(($Q8       /$E8       )*100))</f>
        <v>72.163605020169214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134174000</v>
      </c>
      <c r="C9" s="43">
        <f t="shared" si="2"/>
        <v>0</v>
      </c>
      <c r="D9" s="43">
        <f t="shared" si="2"/>
        <v>0</v>
      </c>
      <c r="E9" s="43">
        <f t="shared" si="2"/>
        <v>134174000</v>
      </c>
      <c r="F9" s="44">
        <f t="shared" si="2"/>
        <v>134174000</v>
      </c>
      <c r="G9" s="45">
        <f t="shared" si="2"/>
        <v>134174000</v>
      </c>
      <c r="H9" s="44">
        <f t="shared" si="2"/>
        <v>15258000</v>
      </c>
      <c r="I9" s="45">
        <f t="shared" si="2"/>
        <v>0</v>
      </c>
      <c r="J9" s="44">
        <f t="shared" si="2"/>
        <v>48984000</v>
      </c>
      <c r="K9" s="45">
        <f t="shared" si="2"/>
        <v>0</v>
      </c>
      <c r="L9" s="44">
        <f t="shared" si="2"/>
        <v>16322000</v>
      </c>
      <c r="M9" s="45">
        <f t="shared" si="2"/>
        <v>80691933</v>
      </c>
      <c r="N9" s="44">
        <f t="shared" si="2"/>
        <v>53609000</v>
      </c>
      <c r="O9" s="45">
        <f t="shared" si="2"/>
        <v>14532732</v>
      </c>
      <c r="P9" s="44">
        <f t="shared" si="2"/>
        <v>134173000</v>
      </c>
      <c r="Q9" s="45">
        <f t="shared" si="2"/>
        <v>95224665</v>
      </c>
      <c r="R9" s="20">
        <f>IF(($L9       =0),0,((($N9       -$L9       )/$L9       )*100))</f>
        <v>228.44626883960299</v>
      </c>
      <c r="S9" s="21">
        <f>IF(($M9       =0),0,((($O9       -$M9       )/$M9       )*100))</f>
        <v>-81.989857647851863</v>
      </c>
      <c r="T9" s="20">
        <f>IF(($E9       =0),0,(($P9       /$E9       )*100))</f>
        <v>99.999254699122034</v>
      </c>
      <c r="U9" s="22">
        <f>IF(($E9       =0),0,(($Q9       /$E9       )*100))</f>
        <v>70.971026428369129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111174000</v>
      </c>
      <c r="C10" s="46"/>
      <c r="D10" s="46"/>
      <c r="E10" s="46">
        <f t="shared" ref="E10:E41" si="4">$B10      +$C10      +$D10</f>
        <v>111174000</v>
      </c>
      <c r="F10" s="47">
        <v>111174000</v>
      </c>
      <c r="G10" s="48">
        <v>111174000</v>
      </c>
      <c r="H10" s="47">
        <v>14241000</v>
      </c>
      <c r="I10" s="48"/>
      <c r="J10" s="47">
        <v>33909000</v>
      </c>
      <c r="K10" s="48"/>
      <c r="L10" s="47">
        <v>14337000</v>
      </c>
      <c r="M10" s="48">
        <v>62615194</v>
      </c>
      <c r="N10" s="47">
        <v>48686000</v>
      </c>
      <c r="O10" s="48">
        <v>9788473</v>
      </c>
      <c r="P10" s="47">
        <f t="shared" ref="P10:P41" si="5">$H10      +$J10      +$L10      +$N10</f>
        <v>111173000</v>
      </c>
      <c r="Q10" s="48">
        <f t="shared" ref="Q10:Q41" si="6">$I10      +$K10      +$M10      +$O10</f>
        <v>72403667</v>
      </c>
      <c r="R10" s="24">
        <f t="shared" ref="R10:R41" si="7">IF(($L10      =0),0,((($N10      -$L10      )/$L10      )*100))</f>
        <v>239.58289739833995</v>
      </c>
      <c r="S10" s="25">
        <f t="shared" ref="S10:S41" si="8">IF(($M10      =0),0,((($O10      -$M10      )/$M10      )*100))</f>
        <v>-84.367255973047051</v>
      </c>
      <c r="T10" s="24">
        <f t="shared" ref="T10:T41" si="9">IF(($E10      =0),0,(($P10      /$E10      )*100))</f>
        <v>99.999100509111841</v>
      </c>
      <c r="U10" s="26">
        <f t="shared" ref="U10:U41" si="10">IF(($E10      =0),0,(($Q10      /$E10      )*100))</f>
        <v>65.126438735675606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23000000</v>
      </c>
      <c r="C13" s="46"/>
      <c r="D13" s="46"/>
      <c r="E13" s="46">
        <f t="shared" si="4"/>
        <v>23000000</v>
      </c>
      <c r="F13" s="47">
        <v>23000000</v>
      </c>
      <c r="G13" s="48">
        <v>23000000</v>
      </c>
      <c r="H13" s="47">
        <v>1017000</v>
      </c>
      <c r="I13" s="48"/>
      <c r="J13" s="47">
        <v>15075000</v>
      </c>
      <c r="K13" s="48"/>
      <c r="L13" s="47">
        <v>1985000</v>
      </c>
      <c r="M13" s="48">
        <v>18076739</v>
      </c>
      <c r="N13" s="47">
        <v>4923000</v>
      </c>
      <c r="O13" s="48">
        <v>4744259</v>
      </c>
      <c r="P13" s="47">
        <f t="shared" si="5"/>
        <v>23000000</v>
      </c>
      <c r="Q13" s="48">
        <f t="shared" si="6"/>
        <v>22820998</v>
      </c>
      <c r="R13" s="24">
        <f t="shared" si="7"/>
        <v>148.01007556675063</v>
      </c>
      <c r="S13" s="25">
        <f t="shared" si="8"/>
        <v>-73.754895725384984</v>
      </c>
      <c r="T13" s="24">
        <f t="shared" si="9"/>
        <v>100</v>
      </c>
      <c r="U13" s="26">
        <f t="shared" si="10"/>
        <v>99.2217304347826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26219000</v>
      </c>
      <c r="C27" s="43">
        <f t="shared" si="11"/>
        <v>0</v>
      </c>
      <c r="D27" s="43">
        <f t="shared" si="11"/>
        <v>0</v>
      </c>
      <c r="E27" s="43">
        <f t="shared" si="11"/>
        <v>26219000</v>
      </c>
      <c r="F27" s="44">
        <f t="shared" si="11"/>
        <v>26219000</v>
      </c>
      <c r="G27" s="45">
        <f t="shared" si="11"/>
        <v>26219000</v>
      </c>
      <c r="H27" s="44">
        <f t="shared" si="11"/>
        <v>2456000</v>
      </c>
      <c r="I27" s="45">
        <f t="shared" si="11"/>
        <v>0</v>
      </c>
      <c r="J27" s="44">
        <f t="shared" si="11"/>
        <v>5051000</v>
      </c>
      <c r="K27" s="45">
        <f t="shared" si="11"/>
        <v>0</v>
      </c>
      <c r="L27" s="44">
        <f t="shared" si="11"/>
        <v>8940000</v>
      </c>
      <c r="M27" s="45">
        <f t="shared" si="11"/>
        <v>20019638</v>
      </c>
      <c r="N27" s="44">
        <f t="shared" si="11"/>
        <v>6800000</v>
      </c>
      <c r="O27" s="45">
        <f t="shared" si="11"/>
        <v>501068</v>
      </c>
      <c r="P27" s="44">
        <f t="shared" si="11"/>
        <v>23247000</v>
      </c>
      <c r="Q27" s="45">
        <f t="shared" si="11"/>
        <v>20520706</v>
      </c>
      <c r="R27" s="20">
        <f t="shared" si="7"/>
        <v>-23.937360178970916</v>
      </c>
      <c r="S27" s="21">
        <f t="shared" si="8"/>
        <v>-97.497117580247945</v>
      </c>
      <c r="T27" s="20">
        <f t="shared" si="9"/>
        <v>88.664708798962593</v>
      </c>
      <c r="U27" s="22">
        <f t="shared" si="10"/>
        <v>78.266547160456156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85000</v>
      </c>
      <c r="I30" s="48"/>
      <c r="J30" s="47">
        <v>1138000</v>
      </c>
      <c r="K30" s="48"/>
      <c r="L30" s="47">
        <v>255000</v>
      </c>
      <c r="M30" s="48">
        <v>1478770</v>
      </c>
      <c r="N30" s="47">
        <v>171000</v>
      </c>
      <c r="O30" s="48">
        <v>121230</v>
      </c>
      <c r="P30" s="47">
        <f t="shared" si="5"/>
        <v>1649000</v>
      </c>
      <c r="Q30" s="48">
        <f t="shared" si="6"/>
        <v>1600000</v>
      </c>
      <c r="R30" s="24">
        <f t="shared" si="7"/>
        <v>-32.941176470588232</v>
      </c>
      <c r="S30" s="25">
        <f t="shared" si="8"/>
        <v>-91.801970556611238</v>
      </c>
      <c r="T30" s="24">
        <f t="shared" si="9"/>
        <v>99.939393939393938</v>
      </c>
      <c r="U30" s="26">
        <f t="shared" si="10"/>
        <v>96.969696969696969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6069000</v>
      </c>
      <c r="C32" s="46"/>
      <c r="D32" s="46"/>
      <c r="E32" s="46">
        <f t="shared" si="4"/>
        <v>6069000</v>
      </c>
      <c r="F32" s="47">
        <v>6069000</v>
      </c>
      <c r="G32" s="48">
        <v>6069000</v>
      </c>
      <c r="H32" s="47">
        <v>1518000</v>
      </c>
      <c r="I32" s="48"/>
      <c r="J32" s="47">
        <v>2731000</v>
      </c>
      <c r="K32" s="48"/>
      <c r="L32" s="47">
        <v>1820000</v>
      </c>
      <c r="M32" s="48">
        <v>8091110</v>
      </c>
      <c r="N32" s="47"/>
      <c r="O32" s="48">
        <v>-2022110</v>
      </c>
      <c r="P32" s="47">
        <f t="shared" si="5"/>
        <v>6069000</v>
      </c>
      <c r="Q32" s="48">
        <f t="shared" si="6"/>
        <v>6069000</v>
      </c>
      <c r="R32" s="24">
        <f t="shared" si="7"/>
        <v>-100</v>
      </c>
      <c r="S32" s="25">
        <f t="shared" si="8"/>
        <v>-124.99175020485447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5500000</v>
      </c>
      <c r="H33" s="47">
        <v>853000</v>
      </c>
      <c r="I33" s="48"/>
      <c r="J33" s="47">
        <v>1182000</v>
      </c>
      <c r="K33" s="48"/>
      <c r="L33" s="47">
        <v>1122000</v>
      </c>
      <c r="M33" s="48">
        <v>3170791</v>
      </c>
      <c r="N33" s="47">
        <v>2328000</v>
      </c>
      <c r="O33" s="48">
        <v>1279964</v>
      </c>
      <c r="P33" s="47">
        <f t="shared" si="5"/>
        <v>5485000</v>
      </c>
      <c r="Q33" s="48">
        <f t="shared" si="6"/>
        <v>4450755</v>
      </c>
      <c r="R33" s="24">
        <f t="shared" si="7"/>
        <v>107.48663101604279</v>
      </c>
      <c r="S33" s="25">
        <f t="shared" si="8"/>
        <v>-59.632659484652251</v>
      </c>
      <c r="T33" s="24">
        <f t="shared" si="9"/>
        <v>99.727272727272734</v>
      </c>
      <c r="U33" s="26">
        <f t="shared" si="10"/>
        <v>80.922818181818172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13000000</v>
      </c>
      <c r="C36" s="46"/>
      <c r="D36" s="46"/>
      <c r="E36" s="46">
        <f t="shared" si="4"/>
        <v>13000000</v>
      </c>
      <c r="F36" s="47">
        <v>13000000</v>
      </c>
      <c r="G36" s="48">
        <v>13000000</v>
      </c>
      <c r="H36" s="47"/>
      <c r="I36" s="48"/>
      <c r="J36" s="47"/>
      <c r="K36" s="48"/>
      <c r="L36" s="47">
        <v>5743000</v>
      </c>
      <c r="M36" s="48">
        <v>7278967</v>
      </c>
      <c r="N36" s="47">
        <v>4301000</v>
      </c>
      <c r="O36" s="48">
        <v>1121984</v>
      </c>
      <c r="P36" s="47">
        <f t="shared" si="5"/>
        <v>10044000</v>
      </c>
      <c r="Q36" s="48">
        <f t="shared" si="6"/>
        <v>8400951</v>
      </c>
      <c r="R36" s="24">
        <f t="shared" si="7"/>
        <v>-25.108828138603517</v>
      </c>
      <c r="S36" s="25">
        <f t="shared" si="8"/>
        <v>-84.58594468143626</v>
      </c>
      <c r="T36" s="24">
        <f t="shared" si="9"/>
        <v>77.261538461538464</v>
      </c>
      <c r="U36" s="26">
        <f t="shared" si="10"/>
        <v>64.622699999999995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43674000</v>
      </c>
      <c r="C42" s="52">
        <f t="shared" si="13"/>
        <v>0</v>
      </c>
      <c r="D42" s="52">
        <f t="shared" si="13"/>
        <v>0</v>
      </c>
      <c r="E42" s="52">
        <f t="shared" si="13"/>
        <v>43674000</v>
      </c>
      <c r="F42" s="53">
        <f t="shared" si="13"/>
        <v>43674000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43674000</v>
      </c>
      <c r="C43" s="43">
        <f t="shared" si="19"/>
        <v>0</v>
      </c>
      <c r="D43" s="43">
        <f t="shared" si="19"/>
        <v>0</v>
      </c>
      <c r="E43" s="43">
        <f t="shared" si="19"/>
        <v>43674000</v>
      </c>
      <c r="F43" s="44">
        <f t="shared" si="19"/>
        <v>43674000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43074000</v>
      </c>
      <c r="C45" s="46"/>
      <c r="D45" s="46"/>
      <c r="E45" s="46">
        <f t="shared" si="21"/>
        <v>43074000</v>
      </c>
      <c r="F45" s="47">
        <v>43074000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600000</v>
      </c>
      <c r="C46" s="46"/>
      <c r="D46" s="46"/>
      <c r="E46" s="46">
        <f t="shared" si="21"/>
        <v>600000</v>
      </c>
      <c r="F46" s="47">
        <v>600000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204067000</v>
      </c>
      <c r="C58" s="43">
        <f t="shared" si="26"/>
        <v>0</v>
      </c>
      <c r="D58" s="43">
        <f t="shared" si="26"/>
        <v>0</v>
      </c>
      <c r="E58" s="43">
        <f t="shared" si="26"/>
        <v>204067000</v>
      </c>
      <c r="F58" s="44">
        <f t="shared" si="26"/>
        <v>204067000</v>
      </c>
      <c r="G58" s="45">
        <f t="shared" si="26"/>
        <v>160393000</v>
      </c>
      <c r="H58" s="44">
        <f t="shared" si="26"/>
        <v>17714000</v>
      </c>
      <c r="I58" s="45">
        <f t="shared" si="26"/>
        <v>0</v>
      </c>
      <c r="J58" s="44">
        <f t="shared" si="26"/>
        <v>54035000</v>
      </c>
      <c r="K58" s="45">
        <f t="shared" si="26"/>
        <v>0</v>
      </c>
      <c r="L58" s="44">
        <f t="shared" si="26"/>
        <v>25262000</v>
      </c>
      <c r="M58" s="45">
        <f t="shared" si="26"/>
        <v>100711571</v>
      </c>
      <c r="N58" s="44">
        <f t="shared" si="26"/>
        <v>60409000</v>
      </c>
      <c r="O58" s="45">
        <f t="shared" si="26"/>
        <v>15033800</v>
      </c>
      <c r="P58" s="44">
        <f t="shared" si="26"/>
        <v>157420000</v>
      </c>
      <c r="Q58" s="45">
        <f t="shared" si="26"/>
        <v>115745371</v>
      </c>
      <c r="R58" s="20">
        <f t="shared" si="14"/>
        <v>139.12991845459584</v>
      </c>
      <c r="S58" s="21">
        <f t="shared" si="15"/>
        <v>-85.072420327948223</v>
      </c>
      <c r="T58" s="20">
        <f t="shared" si="16"/>
        <v>77.141331033435108</v>
      </c>
      <c r="U58" s="22">
        <f t="shared" si="17"/>
        <v>56.719298563707021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204067000</v>
      </c>
      <c r="C62" s="55">
        <f t="shared" si="30"/>
        <v>0</v>
      </c>
      <c r="D62" s="55">
        <f t="shared" si="30"/>
        <v>0</v>
      </c>
      <c r="E62" s="55">
        <f t="shared" si="30"/>
        <v>204067000</v>
      </c>
      <c r="F62" s="56">
        <f t="shared" si="30"/>
        <v>204067000</v>
      </c>
      <c r="G62" s="57">
        <f t="shared" si="30"/>
        <v>160393000</v>
      </c>
      <c r="H62" s="56">
        <f t="shared" si="30"/>
        <v>17714000</v>
      </c>
      <c r="I62" s="57">
        <f t="shared" si="30"/>
        <v>0</v>
      </c>
      <c r="J62" s="56">
        <f t="shared" si="30"/>
        <v>54035000</v>
      </c>
      <c r="K62" s="57">
        <f t="shared" si="30"/>
        <v>0</v>
      </c>
      <c r="L62" s="56">
        <f t="shared" si="30"/>
        <v>25262000</v>
      </c>
      <c r="M62" s="58">
        <f t="shared" si="30"/>
        <v>100711571</v>
      </c>
      <c r="N62" s="56">
        <f t="shared" si="30"/>
        <v>60409000</v>
      </c>
      <c r="O62" s="57">
        <f t="shared" si="30"/>
        <v>15033800</v>
      </c>
      <c r="P62" s="56">
        <f t="shared" si="30"/>
        <v>157420000</v>
      </c>
      <c r="Q62" s="57">
        <f t="shared" si="30"/>
        <v>115745371</v>
      </c>
      <c r="R62" s="38">
        <f t="shared" si="14"/>
        <v>139.12991845459584</v>
      </c>
      <c r="S62" s="39">
        <f t="shared" si="15"/>
        <v>-85.072420327948223</v>
      </c>
      <c r="T62" s="38">
        <f t="shared" si="16"/>
        <v>77.141331033435108</v>
      </c>
      <c r="U62" s="39">
        <f t="shared" si="17"/>
        <v>56.719298563707021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136194000</v>
      </c>
      <c r="C8" s="40">
        <f t="shared" si="0"/>
        <v>19000000</v>
      </c>
      <c r="D8" s="40">
        <f t="shared" si="0"/>
        <v>0</v>
      </c>
      <c r="E8" s="40">
        <f t="shared" si="0"/>
        <v>155194000</v>
      </c>
      <c r="F8" s="41">
        <f t="shared" si="0"/>
        <v>155194000</v>
      </c>
      <c r="G8" s="42">
        <f t="shared" si="0"/>
        <v>155194000</v>
      </c>
      <c r="H8" s="41">
        <f t="shared" si="0"/>
        <v>36817000</v>
      </c>
      <c r="I8" s="42">
        <f t="shared" si="0"/>
        <v>0</v>
      </c>
      <c r="J8" s="41">
        <f t="shared" si="0"/>
        <v>27826000</v>
      </c>
      <c r="K8" s="42">
        <f t="shared" si="0"/>
        <v>2162482</v>
      </c>
      <c r="L8" s="41">
        <f t="shared" si="0"/>
        <v>44985000</v>
      </c>
      <c r="M8" s="42">
        <f t="shared" si="0"/>
        <v>94238952</v>
      </c>
      <c r="N8" s="41">
        <f t="shared" si="0"/>
        <v>38697000</v>
      </c>
      <c r="O8" s="42">
        <f t="shared" si="0"/>
        <v>24215245</v>
      </c>
      <c r="P8" s="41">
        <f t="shared" si="0"/>
        <v>148325000</v>
      </c>
      <c r="Q8" s="42">
        <f t="shared" si="0"/>
        <v>120616679</v>
      </c>
      <c r="R8" s="16">
        <f>IF(($L8       =0),0,((($N8       -$L8       )/$L8       )*100))</f>
        <v>-13.977992664221405</v>
      </c>
      <c r="S8" s="17">
        <f>IF(($M8       =0),0,((($O8       -$M8       )/$M8       )*100))</f>
        <v>-74.304420320803231</v>
      </c>
      <c r="T8" s="16">
        <f>IF(($E8       =0),0,(($P8       /$E8       )*100))</f>
        <v>95.57392682706805</v>
      </c>
      <c r="U8" s="18">
        <f>IF(($E8       =0),0,(($Q8       /$E8       )*100))</f>
        <v>77.719936982099824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106064000</v>
      </c>
      <c r="C9" s="43">
        <f t="shared" si="2"/>
        <v>19000000</v>
      </c>
      <c r="D9" s="43">
        <f t="shared" si="2"/>
        <v>0</v>
      </c>
      <c r="E9" s="43">
        <f t="shared" si="2"/>
        <v>125064000</v>
      </c>
      <c r="F9" s="44">
        <f t="shared" si="2"/>
        <v>125064000</v>
      </c>
      <c r="G9" s="45">
        <f t="shared" si="2"/>
        <v>125064000</v>
      </c>
      <c r="H9" s="44">
        <f t="shared" si="2"/>
        <v>36009000</v>
      </c>
      <c r="I9" s="45">
        <f t="shared" si="2"/>
        <v>0</v>
      </c>
      <c r="J9" s="44">
        <f t="shared" si="2"/>
        <v>26971000</v>
      </c>
      <c r="K9" s="45">
        <f t="shared" si="2"/>
        <v>0</v>
      </c>
      <c r="L9" s="44">
        <f t="shared" si="2"/>
        <v>25971000</v>
      </c>
      <c r="M9" s="45">
        <f t="shared" si="2"/>
        <v>93298327</v>
      </c>
      <c r="N9" s="44">
        <f t="shared" si="2"/>
        <v>32911000</v>
      </c>
      <c r="O9" s="45">
        <f t="shared" si="2"/>
        <v>0</v>
      </c>
      <c r="P9" s="44">
        <f t="shared" si="2"/>
        <v>121862000</v>
      </c>
      <c r="Q9" s="45">
        <f t="shared" si="2"/>
        <v>93298327</v>
      </c>
      <c r="R9" s="20">
        <f>IF(($L9       =0),0,((($N9       -$L9       )/$L9       )*100))</f>
        <v>26.722113126179199</v>
      </c>
      <c r="S9" s="21">
        <f>IF(($M9       =0),0,((($O9       -$M9       )/$M9       )*100))</f>
        <v>-100</v>
      </c>
      <c r="T9" s="20">
        <f>IF(($E9       =0),0,(($P9       /$E9       )*100))</f>
        <v>97.439710868035561</v>
      </c>
      <c r="U9" s="22">
        <f>IF(($E9       =0),0,(($Q9       /$E9       )*100))</f>
        <v>74.6004661613254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94768000</v>
      </c>
      <c r="C10" s="46">
        <v>16000000</v>
      </c>
      <c r="D10" s="46"/>
      <c r="E10" s="46">
        <f t="shared" ref="E10:E41" si="4">$B10      +$C10      +$D10</f>
        <v>110768000</v>
      </c>
      <c r="F10" s="47">
        <v>110768000</v>
      </c>
      <c r="G10" s="48">
        <v>110768000</v>
      </c>
      <c r="H10" s="47">
        <v>36009000</v>
      </c>
      <c r="I10" s="48"/>
      <c r="J10" s="47">
        <v>26971000</v>
      </c>
      <c r="K10" s="48"/>
      <c r="L10" s="47">
        <v>25971000</v>
      </c>
      <c r="M10" s="48">
        <v>89061327</v>
      </c>
      <c r="N10" s="47">
        <v>21815000</v>
      </c>
      <c r="O10" s="48"/>
      <c r="P10" s="47">
        <f t="shared" ref="P10:P41" si="5">$H10      +$J10      +$L10      +$N10</f>
        <v>110766000</v>
      </c>
      <c r="Q10" s="48">
        <f t="shared" ref="Q10:Q41" si="6">$I10      +$K10      +$M10      +$O10</f>
        <v>89061327</v>
      </c>
      <c r="R10" s="24">
        <f t="shared" ref="R10:R41" si="7">IF(($L10      =0),0,((($N10      -$L10      )/$L10      )*100))</f>
        <v>-16.002464287089445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99.99819442438249</v>
      </c>
      <c r="U10" s="26">
        <f t="shared" ref="U10:U41" si="10">IF(($E10      =0),0,(($Q10      /$E10      )*100))</f>
        <v>80.403480247002747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11296000</v>
      </c>
      <c r="C13" s="46">
        <v>3000000</v>
      </c>
      <c r="D13" s="46"/>
      <c r="E13" s="46">
        <f t="shared" si="4"/>
        <v>14296000</v>
      </c>
      <c r="F13" s="47">
        <v>14296000</v>
      </c>
      <c r="G13" s="48">
        <v>14296000</v>
      </c>
      <c r="H13" s="47"/>
      <c r="I13" s="48"/>
      <c r="J13" s="47"/>
      <c r="K13" s="48"/>
      <c r="L13" s="47"/>
      <c r="M13" s="48">
        <v>4237000</v>
      </c>
      <c r="N13" s="47">
        <v>11096000</v>
      </c>
      <c r="O13" s="48"/>
      <c r="P13" s="47">
        <f t="shared" si="5"/>
        <v>11096000</v>
      </c>
      <c r="Q13" s="48">
        <f t="shared" si="6"/>
        <v>4237000</v>
      </c>
      <c r="R13" s="24">
        <f t="shared" si="7"/>
        <v>0</v>
      </c>
      <c r="S13" s="25">
        <f t="shared" si="8"/>
        <v>-100</v>
      </c>
      <c r="T13" s="24">
        <f t="shared" si="9"/>
        <v>77.616116396194741</v>
      </c>
      <c r="U13" s="26">
        <f t="shared" si="10"/>
        <v>29.637660884163402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30130000</v>
      </c>
      <c r="C27" s="43">
        <f t="shared" si="11"/>
        <v>0</v>
      </c>
      <c r="D27" s="43">
        <f t="shared" si="11"/>
        <v>0</v>
      </c>
      <c r="E27" s="43">
        <f t="shared" si="11"/>
        <v>30130000</v>
      </c>
      <c r="F27" s="44">
        <f t="shared" si="11"/>
        <v>30130000</v>
      </c>
      <c r="G27" s="45">
        <f t="shared" si="11"/>
        <v>30130000</v>
      </c>
      <c r="H27" s="44">
        <f t="shared" si="11"/>
        <v>808000</v>
      </c>
      <c r="I27" s="45">
        <f t="shared" si="11"/>
        <v>0</v>
      </c>
      <c r="J27" s="44">
        <f t="shared" si="11"/>
        <v>855000</v>
      </c>
      <c r="K27" s="45">
        <f t="shared" si="11"/>
        <v>2162482</v>
      </c>
      <c r="L27" s="44">
        <f t="shared" si="11"/>
        <v>19014000</v>
      </c>
      <c r="M27" s="45">
        <f t="shared" si="11"/>
        <v>940625</v>
      </c>
      <c r="N27" s="44">
        <f t="shared" si="11"/>
        <v>5786000</v>
      </c>
      <c r="O27" s="45">
        <f t="shared" si="11"/>
        <v>24215245</v>
      </c>
      <c r="P27" s="44">
        <f t="shared" si="11"/>
        <v>26463000</v>
      </c>
      <c r="Q27" s="45">
        <f t="shared" si="11"/>
        <v>27318352</v>
      </c>
      <c r="R27" s="20">
        <f t="shared" si="7"/>
        <v>-69.569790680551165</v>
      </c>
      <c r="S27" s="21">
        <f t="shared" si="8"/>
        <v>2474.3782059800665</v>
      </c>
      <c r="T27" s="20">
        <f t="shared" si="9"/>
        <v>87.829405907733161</v>
      </c>
      <c r="U27" s="22">
        <f t="shared" si="10"/>
        <v>90.668277464321278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238000</v>
      </c>
      <c r="I30" s="48"/>
      <c r="J30" s="47">
        <v>285000</v>
      </c>
      <c r="K30" s="48">
        <v>1022482</v>
      </c>
      <c r="L30" s="47">
        <v>871000</v>
      </c>
      <c r="M30" s="48">
        <v>370625</v>
      </c>
      <c r="N30" s="47">
        <v>456000</v>
      </c>
      <c r="O30" s="48"/>
      <c r="P30" s="47">
        <f t="shared" si="5"/>
        <v>1850000</v>
      </c>
      <c r="Q30" s="48">
        <f t="shared" si="6"/>
        <v>1393107</v>
      </c>
      <c r="R30" s="24">
        <f t="shared" si="7"/>
        <v>-47.646383467278994</v>
      </c>
      <c r="S30" s="25">
        <f t="shared" si="8"/>
        <v>-100</v>
      </c>
      <c r="T30" s="24">
        <f t="shared" si="9"/>
        <v>100</v>
      </c>
      <c r="U30" s="26">
        <f t="shared" si="10"/>
        <v>75.303081081081075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2280000</v>
      </c>
      <c r="C32" s="46"/>
      <c r="D32" s="46"/>
      <c r="E32" s="46">
        <f t="shared" si="4"/>
        <v>2280000</v>
      </c>
      <c r="F32" s="47">
        <v>2280000</v>
      </c>
      <c r="G32" s="48">
        <v>2280000</v>
      </c>
      <c r="H32" s="47">
        <v>570000</v>
      </c>
      <c r="I32" s="48"/>
      <c r="J32" s="47">
        <v>570000</v>
      </c>
      <c r="K32" s="48">
        <v>1140000</v>
      </c>
      <c r="L32" s="47">
        <v>570000</v>
      </c>
      <c r="M32" s="48">
        <v>570000</v>
      </c>
      <c r="N32" s="47">
        <v>570000</v>
      </c>
      <c r="O32" s="48"/>
      <c r="P32" s="47">
        <f t="shared" si="5"/>
        <v>2280000</v>
      </c>
      <c r="Q32" s="48">
        <f t="shared" si="6"/>
        <v>1710000</v>
      </c>
      <c r="R32" s="24">
        <f t="shared" si="7"/>
        <v>0</v>
      </c>
      <c r="S32" s="25">
        <f t="shared" si="8"/>
        <v>-100</v>
      </c>
      <c r="T32" s="24">
        <f t="shared" si="9"/>
        <v>100</v>
      </c>
      <c r="U32" s="26">
        <f t="shared" si="10"/>
        <v>75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26000000</v>
      </c>
      <c r="C36" s="46"/>
      <c r="D36" s="46"/>
      <c r="E36" s="46">
        <f t="shared" si="4"/>
        <v>26000000</v>
      </c>
      <c r="F36" s="47">
        <v>26000000</v>
      </c>
      <c r="G36" s="48">
        <v>26000000</v>
      </c>
      <c r="H36" s="47"/>
      <c r="I36" s="48"/>
      <c r="J36" s="47"/>
      <c r="K36" s="48"/>
      <c r="L36" s="47">
        <v>17573000</v>
      </c>
      <c r="M36" s="48"/>
      <c r="N36" s="47">
        <v>4760000</v>
      </c>
      <c r="O36" s="48">
        <v>24215245</v>
      </c>
      <c r="P36" s="47">
        <f t="shared" si="5"/>
        <v>22333000</v>
      </c>
      <c r="Q36" s="48">
        <f t="shared" si="6"/>
        <v>24215245</v>
      </c>
      <c r="R36" s="24">
        <f t="shared" si="7"/>
        <v>-72.912991521083484</v>
      </c>
      <c r="S36" s="25">
        <f t="shared" si="8"/>
        <v>0</v>
      </c>
      <c r="T36" s="24">
        <f t="shared" si="9"/>
        <v>85.896153846153851</v>
      </c>
      <c r="U36" s="26">
        <f t="shared" si="10"/>
        <v>93.135557692307685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11634000</v>
      </c>
      <c r="C42" s="52">
        <f t="shared" si="13"/>
        <v>0</v>
      </c>
      <c r="D42" s="52">
        <f t="shared" si="13"/>
        <v>0</v>
      </c>
      <c r="E42" s="52">
        <f t="shared" si="13"/>
        <v>11634000</v>
      </c>
      <c r="F42" s="53">
        <f t="shared" si="13"/>
        <v>11634000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11634000</v>
      </c>
      <c r="C43" s="43">
        <f t="shared" si="19"/>
        <v>0</v>
      </c>
      <c r="D43" s="43">
        <f t="shared" si="19"/>
        <v>0</v>
      </c>
      <c r="E43" s="43">
        <f t="shared" si="19"/>
        <v>11634000</v>
      </c>
      <c r="F43" s="44">
        <f t="shared" si="19"/>
        <v>11634000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11634000</v>
      </c>
      <c r="C45" s="46"/>
      <c r="D45" s="46"/>
      <c r="E45" s="46">
        <f t="shared" si="21"/>
        <v>11634000</v>
      </c>
      <c r="F45" s="47">
        <v>11634000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147828000</v>
      </c>
      <c r="C58" s="43">
        <f t="shared" si="26"/>
        <v>19000000</v>
      </c>
      <c r="D58" s="43">
        <f t="shared" si="26"/>
        <v>0</v>
      </c>
      <c r="E58" s="43">
        <f t="shared" si="26"/>
        <v>166828000</v>
      </c>
      <c r="F58" s="44">
        <f t="shared" si="26"/>
        <v>166828000</v>
      </c>
      <c r="G58" s="45">
        <f t="shared" si="26"/>
        <v>155194000</v>
      </c>
      <c r="H58" s="44">
        <f t="shared" si="26"/>
        <v>36817000</v>
      </c>
      <c r="I58" s="45">
        <f t="shared" si="26"/>
        <v>0</v>
      </c>
      <c r="J58" s="44">
        <f t="shared" si="26"/>
        <v>27826000</v>
      </c>
      <c r="K58" s="45">
        <f t="shared" si="26"/>
        <v>2162482</v>
      </c>
      <c r="L58" s="44">
        <f t="shared" si="26"/>
        <v>44985000</v>
      </c>
      <c r="M58" s="45">
        <f t="shared" si="26"/>
        <v>94238952</v>
      </c>
      <c r="N58" s="44">
        <f t="shared" si="26"/>
        <v>38697000</v>
      </c>
      <c r="O58" s="45">
        <f t="shared" si="26"/>
        <v>24215245</v>
      </c>
      <c r="P58" s="44">
        <f t="shared" si="26"/>
        <v>148325000</v>
      </c>
      <c r="Q58" s="45">
        <f t="shared" si="26"/>
        <v>120616679</v>
      </c>
      <c r="R58" s="20">
        <f t="shared" si="14"/>
        <v>-13.977992664221405</v>
      </c>
      <c r="S58" s="21">
        <f t="shared" si="15"/>
        <v>-74.304420320803231</v>
      </c>
      <c r="T58" s="20">
        <f t="shared" si="16"/>
        <v>88.908936149806976</v>
      </c>
      <c r="U58" s="22">
        <f t="shared" si="17"/>
        <v>72.300020979691652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147828000</v>
      </c>
      <c r="C62" s="55">
        <f t="shared" si="30"/>
        <v>19000000</v>
      </c>
      <c r="D62" s="55">
        <f t="shared" si="30"/>
        <v>0</v>
      </c>
      <c r="E62" s="55">
        <f t="shared" si="30"/>
        <v>166828000</v>
      </c>
      <c r="F62" s="56">
        <f t="shared" si="30"/>
        <v>166828000</v>
      </c>
      <c r="G62" s="57">
        <f t="shared" si="30"/>
        <v>155194000</v>
      </c>
      <c r="H62" s="56">
        <f t="shared" si="30"/>
        <v>36817000</v>
      </c>
      <c r="I62" s="57">
        <f t="shared" si="30"/>
        <v>0</v>
      </c>
      <c r="J62" s="56">
        <f t="shared" si="30"/>
        <v>27826000</v>
      </c>
      <c r="K62" s="57">
        <f t="shared" si="30"/>
        <v>2162482</v>
      </c>
      <c r="L62" s="56">
        <f t="shared" si="30"/>
        <v>44985000</v>
      </c>
      <c r="M62" s="58">
        <f t="shared" si="30"/>
        <v>94238952</v>
      </c>
      <c r="N62" s="56">
        <f t="shared" si="30"/>
        <v>38697000</v>
      </c>
      <c r="O62" s="57">
        <f t="shared" si="30"/>
        <v>24215245</v>
      </c>
      <c r="P62" s="56">
        <f t="shared" si="30"/>
        <v>148325000</v>
      </c>
      <c r="Q62" s="57">
        <f t="shared" si="30"/>
        <v>120616679</v>
      </c>
      <c r="R62" s="38">
        <f t="shared" si="14"/>
        <v>-13.977992664221405</v>
      </c>
      <c r="S62" s="39">
        <f t="shared" si="15"/>
        <v>-74.304420320803231</v>
      </c>
      <c r="T62" s="38">
        <f t="shared" si="16"/>
        <v>88.908936149806976</v>
      </c>
      <c r="U62" s="39">
        <f t="shared" si="17"/>
        <v>72.300020979691652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131992000</v>
      </c>
      <c r="C8" s="40">
        <f t="shared" si="0"/>
        <v>28000000</v>
      </c>
      <c r="D8" s="40">
        <f t="shared" si="0"/>
        <v>0</v>
      </c>
      <c r="E8" s="40">
        <f t="shared" si="0"/>
        <v>159992000</v>
      </c>
      <c r="F8" s="41">
        <f t="shared" si="0"/>
        <v>159992000</v>
      </c>
      <c r="G8" s="42">
        <f t="shared" si="0"/>
        <v>159992000</v>
      </c>
      <c r="H8" s="41">
        <f t="shared" si="0"/>
        <v>37540000</v>
      </c>
      <c r="I8" s="42">
        <f t="shared" si="0"/>
        <v>0</v>
      </c>
      <c r="J8" s="41">
        <f t="shared" si="0"/>
        <v>60162000</v>
      </c>
      <c r="K8" s="42">
        <f t="shared" si="0"/>
        <v>0</v>
      </c>
      <c r="L8" s="41">
        <f t="shared" si="0"/>
        <v>44194000</v>
      </c>
      <c r="M8" s="42">
        <f t="shared" si="0"/>
        <v>0</v>
      </c>
      <c r="N8" s="41">
        <f t="shared" si="0"/>
        <v>13693000</v>
      </c>
      <c r="O8" s="42">
        <f t="shared" si="0"/>
        <v>0</v>
      </c>
      <c r="P8" s="41">
        <f t="shared" si="0"/>
        <v>155589000</v>
      </c>
      <c r="Q8" s="42">
        <f t="shared" si="0"/>
        <v>0</v>
      </c>
      <c r="R8" s="16">
        <f>IF(($L8       =0),0,((($N8       -$L8       )/$L8       )*100))</f>
        <v>-69.016156039281356</v>
      </c>
      <c r="S8" s="17">
        <f>IF(($M8       =0),0,((($O8       -$M8       )/$M8       )*100))</f>
        <v>0</v>
      </c>
      <c r="T8" s="16">
        <f>IF(($E8       =0),0,(($P8       /$E8       )*100))</f>
        <v>97.247987399369975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101758000</v>
      </c>
      <c r="C9" s="43">
        <f t="shared" si="2"/>
        <v>28000000</v>
      </c>
      <c r="D9" s="43">
        <f t="shared" si="2"/>
        <v>0</v>
      </c>
      <c r="E9" s="43">
        <f t="shared" si="2"/>
        <v>129758000</v>
      </c>
      <c r="F9" s="44">
        <f t="shared" si="2"/>
        <v>129758000</v>
      </c>
      <c r="G9" s="45">
        <f t="shared" si="2"/>
        <v>129758000</v>
      </c>
      <c r="H9" s="44">
        <f t="shared" si="2"/>
        <v>36230000</v>
      </c>
      <c r="I9" s="45">
        <f t="shared" si="2"/>
        <v>0</v>
      </c>
      <c r="J9" s="44">
        <f t="shared" si="2"/>
        <v>45116000</v>
      </c>
      <c r="K9" s="45">
        <f t="shared" si="2"/>
        <v>0</v>
      </c>
      <c r="L9" s="44">
        <f t="shared" si="2"/>
        <v>31207000</v>
      </c>
      <c r="M9" s="45">
        <f t="shared" si="2"/>
        <v>0</v>
      </c>
      <c r="N9" s="44">
        <f t="shared" si="2"/>
        <v>13019000</v>
      </c>
      <c r="O9" s="45">
        <f t="shared" si="2"/>
        <v>0</v>
      </c>
      <c r="P9" s="44">
        <f t="shared" si="2"/>
        <v>125572000</v>
      </c>
      <c r="Q9" s="45">
        <f t="shared" si="2"/>
        <v>0</v>
      </c>
      <c r="R9" s="20">
        <f>IF(($L9       =0),0,((($N9       -$L9       )/$L9       )*100))</f>
        <v>-58.281795750953314</v>
      </c>
      <c r="S9" s="21">
        <f>IF(($M9       =0),0,((($O9       -$M9       )/$M9       )*100))</f>
        <v>0</v>
      </c>
      <c r="T9" s="20">
        <f>IF(($E9       =0),0,(($P9       /$E9       )*100))</f>
        <v>96.773994666995492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86758000</v>
      </c>
      <c r="C10" s="46">
        <v>28000000</v>
      </c>
      <c r="D10" s="46"/>
      <c r="E10" s="46">
        <f t="shared" ref="E10:E41" si="4">$B10      +$C10      +$D10</f>
        <v>114758000</v>
      </c>
      <c r="F10" s="47">
        <v>114758000</v>
      </c>
      <c r="G10" s="48">
        <v>114758000</v>
      </c>
      <c r="H10" s="47">
        <v>36230000</v>
      </c>
      <c r="I10" s="48"/>
      <c r="J10" s="47">
        <v>42252000</v>
      </c>
      <c r="K10" s="48"/>
      <c r="L10" s="47">
        <v>26800000</v>
      </c>
      <c r="M10" s="48"/>
      <c r="N10" s="47">
        <v>8073000</v>
      </c>
      <c r="O10" s="48"/>
      <c r="P10" s="47">
        <f t="shared" ref="P10:P41" si="5">$H10      +$J10      +$L10      +$N10</f>
        <v>113355000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-69.876865671641781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98.777427281758136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15000000</v>
      </c>
      <c r="H13" s="47"/>
      <c r="I13" s="48"/>
      <c r="J13" s="47">
        <v>2864000</v>
      </c>
      <c r="K13" s="48"/>
      <c r="L13" s="47">
        <v>4407000</v>
      </c>
      <c r="M13" s="48"/>
      <c r="N13" s="47">
        <v>4946000</v>
      </c>
      <c r="O13" s="48"/>
      <c r="P13" s="47">
        <f t="shared" si="5"/>
        <v>12217000</v>
      </c>
      <c r="Q13" s="48">
        <f t="shared" si="6"/>
        <v>0</v>
      </c>
      <c r="R13" s="24">
        <f t="shared" si="7"/>
        <v>12.230542319037895</v>
      </c>
      <c r="S13" s="25">
        <f t="shared" si="8"/>
        <v>0</v>
      </c>
      <c r="T13" s="24">
        <f t="shared" si="9"/>
        <v>81.446666666666673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30234000</v>
      </c>
      <c r="C27" s="43">
        <f t="shared" si="11"/>
        <v>0</v>
      </c>
      <c r="D27" s="43">
        <f t="shared" si="11"/>
        <v>0</v>
      </c>
      <c r="E27" s="43">
        <f t="shared" si="11"/>
        <v>30234000</v>
      </c>
      <c r="F27" s="44">
        <f t="shared" si="11"/>
        <v>30234000</v>
      </c>
      <c r="G27" s="45">
        <f t="shared" si="11"/>
        <v>30234000</v>
      </c>
      <c r="H27" s="44">
        <f t="shared" si="11"/>
        <v>1310000</v>
      </c>
      <c r="I27" s="45">
        <f t="shared" si="11"/>
        <v>0</v>
      </c>
      <c r="J27" s="44">
        <f t="shared" si="11"/>
        <v>15046000</v>
      </c>
      <c r="K27" s="45">
        <f t="shared" si="11"/>
        <v>0</v>
      </c>
      <c r="L27" s="44">
        <f t="shared" si="11"/>
        <v>12987000</v>
      </c>
      <c r="M27" s="45">
        <f t="shared" si="11"/>
        <v>0</v>
      </c>
      <c r="N27" s="44">
        <f t="shared" si="11"/>
        <v>674000</v>
      </c>
      <c r="O27" s="45">
        <f t="shared" si="11"/>
        <v>0</v>
      </c>
      <c r="P27" s="44">
        <f t="shared" si="11"/>
        <v>30017000</v>
      </c>
      <c r="Q27" s="45">
        <f t="shared" si="11"/>
        <v>0</v>
      </c>
      <c r="R27" s="20">
        <f t="shared" si="7"/>
        <v>-94.810194810194815</v>
      </c>
      <c r="S27" s="21">
        <f t="shared" si="8"/>
        <v>0</v>
      </c>
      <c r="T27" s="20">
        <f t="shared" si="9"/>
        <v>99.282264999669252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841000</v>
      </c>
      <c r="I30" s="48"/>
      <c r="J30" s="47">
        <v>679000</v>
      </c>
      <c r="K30" s="48"/>
      <c r="L30" s="47">
        <v>198000</v>
      </c>
      <c r="M30" s="48"/>
      <c r="N30" s="47">
        <v>674000</v>
      </c>
      <c r="O30" s="48"/>
      <c r="P30" s="47">
        <f t="shared" si="5"/>
        <v>2392000</v>
      </c>
      <c r="Q30" s="48">
        <f t="shared" si="6"/>
        <v>0</v>
      </c>
      <c r="R30" s="24">
        <f t="shared" si="7"/>
        <v>240.40404040404039</v>
      </c>
      <c r="S30" s="25">
        <f t="shared" si="8"/>
        <v>0</v>
      </c>
      <c r="T30" s="24">
        <f t="shared" si="9"/>
        <v>97.632653061224488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1784000</v>
      </c>
      <c r="C32" s="46"/>
      <c r="D32" s="46"/>
      <c r="E32" s="46">
        <f t="shared" si="4"/>
        <v>1784000</v>
      </c>
      <c r="F32" s="47">
        <v>1784000</v>
      </c>
      <c r="G32" s="48">
        <v>1784000</v>
      </c>
      <c r="H32" s="47">
        <v>469000</v>
      </c>
      <c r="I32" s="48"/>
      <c r="J32" s="47">
        <v>634000</v>
      </c>
      <c r="K32" s="48"/>
      <c r="L32" s="47">
        <v>524000</v>
      </c>
      <c r="M32" s="48"/>
      <c r="N32" s="47"/>
      <c r="O32" s="48"/>
      <c r="P32" s="47">
        <f t="shared" si="5"/>
        <v>1627000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91.199551569506738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26000000</v>
      </c>
      <c r="C36" s="46"/>
      <c r="D36" s="46"/>
      <c r="E36" s="46">
        <f t="shared" si="4"/>
        <v>26000000</v>
      </c>
      <c r="F36" s="47">
        <v>26000000</v>
      </c>
      <c r="G36" s="48">
        <v>26000000</v>
      </c>
      <c r="H36" s="47"/>
      <c r="I36" s="48"/>
      <c r="J36" s="47">
        <v>13733000</v>
      </c>
      <c r="K36" s="48"/>
      <c r="L36" s="47">
        <v>12265000</v>
      </c>
      <c r="M36" s="48"/>
      <c r="N36" s="47"/>
      <c r="O36" s="48"/>
      <c r="P36" s="47">
        <f t="shared" si="5"/>
        <v>25998000</v>
      </c>
      <c r="Q36" s="48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99.992307692307691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20743000</v>
      </c>
      <c r="C42" s="52">
        <f t="shared" si="13"/>
        <v>0</v>
      </c>
      <c r="D42" s="52">
        <f t="shared" si="13"/>
        <v>0</v>
      </c>
      <c r="E42" s="52">
        <f t="shared" si="13"/>
        <v>20743000</v>
      </c>
      <c r="F42" s="53">
        <f t="shared" si="13"/>
        <v>20743000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20743000</v>
      </c>
      <c r="C43" s="43">
        <f t="shared" si="19"/>
        <v>0</v>
      </c>
      <c r="D43" s="43">
        <f t="shared" si="19"/>
        <v>0</v>
      </c>
      <c r="E43" s="43">
        <f t="shared" si="19"/>
        <v>20743000</v>
      </c>
      <c r="F43" s="44">
        <f t="shared" si="19"/>
        <v>20743000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20743000</v>
      </c>
      <c r="C45" s="46"/>
      <c r="D45" s="46"/>
      <c r="E45" s="46">
        <f t="shared" si="21"/>
        <v>20743000</v>
      </c>
      <c r="F45" s="47">
        <v>20743000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152735000</v>
      </c>
      <c r="C58" s="43">
        <f t="shared" si="26"/>
        <v>28000000</v>
      </c>
      <c r="D58" s="43">
        <f t="shared" si="26"/>
        <v>0</v>
      </c>
      <c r="E58" s="43">
        <f t="shared" si="26"/>
        <v>180735000</v>
      </c>
      <c r="F58" s="44">
        <f t="shared" si="26"/>
        <v>180735000</v>
      </c>
      <c r="G58" s="45">
        <f t="shared" si="26"/>
        <v>159992000</v>
      </c>
      <c r="H58" s="44">
        <f t="shared" si="26"/>
        <v>37540000</v>
      </c>
      <c r="I58" s="45">
        <f t="shared" si="26"/>
        <v>0</v>
      </c>
      <c r="J58" s="44">
        <f t="shared" si="26"/>
        <v>60162000</v>
      </c>
      <c r="K58" s="45">
        <f t="shared" si="26"/>
        <v>0</v>
      </c>
      <c r="L58" s="44">
        <f t="shared" si="26"/>
        <v>44194000</v>
      </c>
      <c r="M58" s="45">
        <f t="shared" si="26"/>
        <v>0</v>
      </c>
      <c r="N58" s="44">
        <f t="shared" si="26"/>
        <v>13693000</v>
      </c>
      <c r="O58" s="45">
        <f t="shared" si="26"/>
        <v>0</v>
      </c>
      <c r="P58" s="44">
        <f t="shared" si="26"/>
        <v>155589000</v>
      </c>
      <c r="Q58" s="45">
        <f t="shared" si="26"/>
        <v>0</v>
      </c>
      <c r="R58" s="20">
        <f t="shared" si="14"/>
        <v>-69.016156039281356</v>
      </c>
      <c r="S58" s="21">
        <f t="shared" si="15"/>
        <v>0</v>
      </c>
      <c r="T58" s="20">
        <f t="shared" si="16"/>
        <v>86.086812183583703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152735000</v>
      </c>
      <c r="C62" s="55">
        <f t="shared" si="30"/>
        <v>28000000</v>
      </c>
      <c r="D62" s="55">
        <f t="shared" si="30"/>
        <v>0</v>
      </c>
      <c r="E62" s="55">
        <f t="shared" si="30"/>
        <v>180735000</v>
      </c>
      <c r="F62" s="56">
        <f t="shared" si="30"/>
        <v>180735000</v>
      </c>
      <c r="G62" s="57">
        <f t="shared" si="30"/>
        <v>159992000</v>
      </c>
      <c r="H62" s="56">
        <f t="shared" si="30"/>
        <v>37540000</v>
      </c>
      <c r="I62" s="57">
        <f t="shared" si="30"/>
        <v>0</v>
      </c>
      <c r="J62" s="56">
        <f t="shared" si="30"/>
        <v>60162000</v>
      </c>
      <c r="K62" s="57">
        <f t="shared" si="30"/>
        <v>0</v>
      </c>
      <c r="L62" s="56">
        <f t="shared" si="30"/>
        <v>44194000</v>
      </c>
      <c r="M62" s="58">
        <f t="shared" si="30"/>
        <v>0</v>
      </c>
      <c r="N62" s="56">
        <f t="shared" si="30"/>
        <v>13693000</v>
      </c>
      <c r="O62" s="57">
        <f t="shared" si="30"/>
        <v>0</v>
      </c>
      <c r="P62" s="56">
        <f t="shared" si="30"/>
        <v>155589000</v>
      </c>
      <c r="Q62" s="57">
        <f t="shared" si="30"/>
        <v>0</v>
      </c>
      <c r="R62" s="38">
        <f t="shared" si="14"/>
        <v>-69.016156039281356</v>
      </c>
      <c r="S62" s="39">
        <f t="shared" si="15"/>
        <v>0</v>
      </c>
      <c r="T62" s="38">
        <f t="shared" si="16"/>
        <v>86.086812183583703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73330000</v>
      </c>
      <c r="C8" s="40">
        <f t="shared" si="0"/>
        <v>24000000</v>
      </c>
      <c r="D8" s="40">
        <f t="shared" si="0"/>
        <v>0</v>
      </c>
      <c r="E8" s="40">
        <f t="shared" si="0"/>
        <v>97330000</v>
      </c>
      <c r="F8" s="41">
        <f t="shared" si="0"/>
        <v>97330000</v>
      </c>
      <c r="G8" s="42">
        <f t="shared" si="0"/>
        <v>97330000</v>
      </c>
      <c r="H8" s="41">
        <f t="shared" si="0"/>
        <v>15960000</v>
      </c>
      <c r="I8" s="42">
        <f t="shared" si="0"/>
        <v>0</v>
      </c>
      <c r="J8" s="41">
        <f t="shared" si="0"/>
        <v>21287000</v>
      </c>
      <c r="K8" s="42">
        <f t="shared" si="0"/>
        <v>37333287</v>
      </c>
      <c r="L8" s="41">
        <f t="shared" si="0"/>
        <v>16644000</v>
      </c>
      <c r="M8" s="42">
        <f t="shared" si="0"/>
        <v>19729523</v>
      </c>
      <c r="N8" s="41">
        <f t="shared" si="0"/>
        <v>21375000</v>
      </c>
      <c r="O8" s="42">
        <f t="shared" si="0"/>
        <v>16087271</v>
      </c>
      <c r="P8" s="41">
        <f t="shared" si="0"/>
        <v>75266000</v>
      </c>
      <c r="Q8" s="42">
        <f t="shared" si="0"/>
        <v>73150081</v>
      </c>
      <c r="R8" s="16">
        <f>IF(($L8       =0),0,((($N8       -$L8       )/$L8       )*100))</f>
        <v>28.424657534246577</v>
      </c>
      <c r="S8" s="17">
        <f>IF(($M8       =0),0,((($O8       -$M8       )/$M8       )*100))</f>
        <v>-18.460922750134408</v>
      </c>
      <c r="T8" s="16">
        <f>IF(($E8       =0),0,(($P8       /$E8       )*100))</f>
        <v>77.330730504469329</v>
      </c>
      <c r="U8" s="18">
        <f>IF(($E8       =0),0,(($Q8       /$E8       )*100))</f>
        <v>75.156766670091443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56764000</v>
      </c>
      <c r="C9" s="43">
        <f t="shared" si="2"/>
        <v>24000000</v>
      </c>
      <c r="D9" s="43">
        <f t="shared" si="2"/>
        <v>0</v>
      </c>
      <c r="E9" s="43">
        <f t="shared" si="2"/>
        <v>80764000</v>
      </c>
      <c r="F9" s="44">
        <f t="shared" si="2"/>
        <v>80764000</v>
      </c>
      <c r="G9" s="45">
        <f t="shared" si="2"/>
        <v>80764000</v>
      </c>
      <c r="H9" s="44">
        <f t="shared" si="2"/>
        <v>15218000</v>
      </c>
      <c r="I9" s="45">
        <f t="shared" si="2"/>
        <v>0</v>
      </c>
      <c r="J9" s="44">
        <f t="shared" si="2"/>
        <v>20625000</v>
      </c>
      <c r="K9" s="45">
        <f t="shared" si="2"/>
        <v>35085175</v>
      </c>
      <c r="L9" s="44">
        <f t="shared" si="2"/>
        <v>6832000</v>
      </c>
      <c r="M9" s="45">
        <f t="shared" si="2"/>
        <v>6495466</v>
      </c>
      <c r="N9" s="44">
        <f t="shared" si="2"/>
        <v>13734000</v>
      </c>
      <c r="O9" s="45">
        <f t="shared" si="2"/>
        <v>15025184</v>
      </c>
      <c r="P9" s="44">
        <f t="shared" si="2"/>
        <v>56409000</v>
      </c>
      <c r="Q9" s="45">
        <f t="shared" si="2"/>
        <v>56605825</v>
      </c>
      <c r="R9" s="20">
        <f>IF(($L9       =0),0,((($N9       -$L9       )/$L9       )*100))</f>
        <v>101.02459016393443</v>
      </c>
      <c r="S9" s="21">
        <f>IF(($M9       =0),0,((($O9       -$M9       )/$M9       )*100))</f>
        <v>131.31803014595104</v>
      </c>
      <c r="T9" s="20">
        <f>IF(($E9       =0),0,(($P9       /$E9       )*100))</f>
        <v>69.844237531573469</v>
      </c>
      <c r="U9" s="22">
        <f>IF(($E9       =0),0,(($Q9       /$E9       )*100))</f>
        <v>70.0879414095389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56764000</v>
      </c>
      <c r="C10" s="46">
        <v>24000000</v>
      </c>
      <c r="D10" s="46"/>
      <c r="E10" s="46">
        <f t="shared" ref="E10:E41" si="4">$B10      +$C10      +$D10</f>
        <v>80764000</v>
      </c>
      <c r="F10" s="47">
        <v>80764000</v>
      </c>
      <c r="G10" s="48">
        <v>80764000</v>
      </c>
      <c r="H10" s="47">
        <v>15218000</v>
      </c>
      <c r="I10" s="48"/>
      <c r="J10" s="47">
        <v>20625000</v>
      </c>
      <c r="K10" s="48">
        <v>35085175</v>
      </c>
      <c r="L10" s="47">
        <v>6832000</v>
      </c>
      <c r="M10" s="48">
        <v>6495466</v>
      </c>
      <c r="N10" s="47">
        <v>13734000</v>
      </c>
      <c r="O10" s="48">
        <v>15025184</v>
      </c>
      <c r="P10" s="47">
        <f t="shared" ref="P10:P41" si="5">$H10      +$J10      +$L10      +$N10</f>
        <v>56409000</v>
      </c>
      <c r="Q10" s="48">
        <f t="shared" ref="Q10:Q41" si="6">$I10      +$K10      +$M10      +$O10</f>
        <v>56605825</v>
      </c>
      <c r="R10" s="24">
        <f t="shared" ref="R10:R41" si="7">IF(($L10      =0),0,((($N10      -$L10      )/$L10      )*100))</f>
        <v>101.02459016393443</v>
      </c>
      <c r="S10" s="25">
        <f t="shared" ref="S10:S41" si="8">IF(($M10      =0),0,((($O10      -$M10      )/$M10      )*100))</f>
        <v>131.31803014595104</v>
      </c>
      <c r="T10" s="24">
        <f t="shared" ref="T10:T41" si="9">IF(($E10      =0),0,(($P10      /$E10      )*100))</f>
        <v>69.844237531573469</v>
      </c>
      <c r="U10" s="26">
        <f t="shared" ref="U10:U41" si="10">IF(($E10      =0),0,(($Q10      /$E10      )*100))</f>
        <v>70.0879414095389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16566000</v>
      </c>
      <c r="C27" s="43">
        <f t="shared" si="11"/>
        <v>0</v>
      </c>
      <c r="D27" s="43">
        <f t="shared" si="11"/>
        <v>0</v>
      </c>
      <c r="E27" s="43">
        <f t="shared" si="11"/>
        <v>16566000</v>
      </c>
      <c r="F27" s="44">
        <f t="shared" si="11"/>
        <v>16566000</v>
      </c>
      <c r="G27" s="45">
        <f t="shared" si="11"/>
        <v>16566000</v>
      </c>
      <c r="H27" s="44">
        <f t="shared" si="11"/>
        <v>742000</v>
      </c>
      <c r="I27" s="45">
        <f t="shared" si="11"/>
        <v>0</v>
      </c>
      <c r="J27" s="44">
        <f t="shared" si="11"/>
        <v>662000</v>
      </c>
      <c r="K27" s="45">
        <f t="shared" si="11"/>
        <v>2248112</v>
      </c>
      <c r="L27" s="44">
        <f t="shared" si="11"/>
        <v>9812000</v>
      </c>
      <c r="M27" s="45">
        <f t="shared" si="11"/>
        <v>13234057</v>
      </c>
      <c r="N27" s="44">
        <f t="shared" si="11"/>
        <v>7641000</v>
      </c>
      <c r="O27" s="45">
        <f t="shared" si="11"/>
        <v>1062087</v>
      </c>
      <c r="P27" s="44">
        <f t="shared" si="11"/>
        <v>18857000</v>
      </c>
      <c r="Q27" s="45">
        <f t="shared" si="11"/>
        <v>16544256</v>
      </c>
      <c r="R27" s="20">
        <f t="shared" si="7"/>
        <v>-22.125968202201385</v>
      </c>
      <c r="S27" s="21">
        <f t="shared" si="8"/>
        <v>-91.974592522912673</v>
      </c>
      <c r="T27" s="20">
        <f t="shared" si="9"/>
        <v>113.82953036339491</v>
      </c>
      <c r="U27" s="22">
        <f t="shared" si="10"/>
        <v>99.868743208982252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/>
      <c r="I30" s="48"/>
      <c r="J30" s="47">
        <v>138000</v>
      </c>
      <c r="K30" s="48">
        <v>1362112</v>
      </c>
      <c r="L30" s="47">
        <v>1098000</v>
      </c>
      <c r="M30" s="48">
        <v>150968</v>
      </c>
      <c r="N30" s="47">
        <v>756000</v>
      </c>
      <c r="O30" s="48">
        <v>886920</v>
      </c>
      <c r="P30" s="47">
        <f t="shared" si="5"/>
        <v>1992000</v>
      </c>
      <c r="Q30" s="48">
        <f t="shared" si="6"/>
        <v>2400000</v>
      </c>
      <c r="R30" s="24">
        <f t="shared" si="7"/>
        <v>-31.147540983606557</v>
      </c>
      <c r="S30" s="25">
        <f t="shared" si="8"/>
        <v>487.48873933548833</v>
      </c>
      <c r="T30" s="24">
        <f t="shared" si="9"/>
        <v>83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1266000</v>
      </c>
      <c r="C32" s="46"/>
      <c r="D32" s="46"/>
      <c r="E32" s="46">
        <f t="shared" si="4"/>
        <v>1266000</v>
      </c>
      <c r="F32" s="47">
        <v>1266000</v>
      </c>
      <c r="G32" s="48">
        <v>1266000</v>
      </c>
      <c r="H32" s="47">
        <v>742000</v>
      </c>
      <c r="I32" s="48"/>
      <c r="J32" s="47">
        <v>524000</v>
      </c>
      <c r="K32" s="48">
        <v>886000</v>
      </c>
      <c r="L32" s="47"/>
      <c r="M32" s="48">
        <v>265418</v>
      </c>
      <c r="N32" s="47"/>
      <c r="O32" s="48">
        <v>114583</v>
      </c>
      <c r="P32" s="47">
        <f t="shared" si="5"/>
        <v>1266000</v>
      </c>
      <c r="Q32" s="48">
        <f t="shared" si="6"/>
        <v>1266001</v>
      </c>
      <c r="R32" s="24">
        <f t="shared" si="7"/>
        <v>0</v>
      </c>
      <c r="S32" s="25">
        <f t="shared" si="8"/>
        <v>-56.829227859451883</v>
      </c>
      <c r="T32" s="24">
        <f t="shared" si="9"/>
        <v>100</v>
      </c>
      <c r="U32" s="26">
        <f t="shared" si="10"/>
        <v>100.00007898894154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12900000</v>
      </c>
      <c r="C36" s="46"/>
      <c r="D36" s="46"/>
      <c r="E36" s="46">
        <f t="shared" si="4"/>
        <v>12900000</v>
      </c>
      <c r="F36" s="47">
        <v>12900000</v>
      </c>
      <c r="G36" s="48">
        <v>12900000</v>
      </c>
      <c r="H36" s="47"/>
      <c r="I36" s="48"/>
      <c r="J36" s="47"/>
      <c r="K36" s="48"/>
      <c r="L36" s="47">
        <v>8714000</v>
      </c>
      <c r="M36" s="48">
        <v>12817671</v>
      </c>
      <c r="N36" s="47">
        <v>6885000</v>
      </c>
      <c r="O36" s="48">
        <v>60584</v>
      </c>
      <c r="P36" s="47">
        <f t="shared" si="5"/>
        <v>15599000</v>
      </c>
      <c r="Q36" s="48">
        <f t="shared" si="6"/>
        <v>12878255</v>
      </c>
      <c r="R36" s="24">
        <f t="shared" si="7"/>
        <v>-20.989212761074132</v>
      </c>
      <c r="S36" s="25">
        <f t="shared" si="8"/>
        <v>-99.527340029245565</v>
      </c>
      <c r="T36" s="24">
        <f t="shared" si="9"/>
        <v>120.92248062015504</v>
      </c>
      <c r="U36" s="26">
        <f t="shared" si="10"/>
        <v>99.831434108527134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3285000</v>
      </c>
      <c r="C42" s="52">
        <f t="shared" si="13"/>
        <v>0</v>
      </c>
      <c r="D42" s="52">
        <f t="shared" si="13"/>
        <v>0</v>
      </c>
      <c r="E42" s="52">
        <f t="shared" si="13"/>
        <v>3285000</v>
      </c>
      <c r="F42" s="53">
        <f t="shared" si="13"/>
        <v>3285000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3285000</v>
      </c>
      <c r="C43" s="43">
        <f t="shared" si="19"/>
        <v>0</v>
      </c>
      <c r="D43" s="43">
        <f t="shared" si="19"/>
        <v>0</v>
      </c>
      <c r="E43" s="43">
        <f t="shared" si="19"/>
        <v>3285000</v>
      </c>
      <c r="F43" s="44">
        <f t="shared" si="19"/>
        <v>3285000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3285000</v>
      </c>
      <c r="C45" s="46"/>
      <c r="D45" s="46"/>
      <c r="E45" s="46">
        <f t="shared" si="21"/>
        <v>3285000</v>
      </c>
      <c r="F45" s="47">
        <v>3285000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76615000</v>
      </c>
      <c r="C58" s="43">
        <f t="shared" si="26"/>
        <v>24000000</v>
      </c>
      <c r="D58" s="43">
        <f t="shared" si="26"/>
        <v>0</v>
      </c>
      <c r="E58" s="43">
        <f t="shared" si="26"/>
        <v>100615000</v>
      </c>
      <c r="F58" s="44">
        <f t="shared" si="26"/>
        <v>100615000</v>
      </c>
      <c r="G58" s="45">
        <f t="shared" si="26"/>
        <v>97330000</v>
      </c>
      <c r="H58" s="44">
        <f t="shared" si="26"/>
        <v>15960000</v>
      </c>
      <c r="I58" s="45">
        <f t="shared" si="26"/>
        <v>0</v>
      </c>
      <c r="J58" s="44">
        <f t="shared" si="26"/>
        <v>21287000</v>
      </c>
      <c r="K58" s="45">
        <f t="shared" si="26"/>
        <v>37333287</v>
      </c>
      <c r="L58" s="44">
        <f t="shared" si="26"/>
        <v>16644000</v>
      </c>
      <c r="M58" s="45">
        <f t="shared" si="26"/>
        <v>19729523</v>
      </c>
      <c r="N58" s="44">
        <f t="shared" si="26"/>
        <v>21375000</v>
      </c>
      <c r="O58" s="45">
        <f t="shared" si="26"/>
        <v>16087271</v>
      </c>
      <c r="P58" s="44">
        <f t="shared" si="26"/>
        <v>75266000</v>
      </c>
      <c r="Q58" s="45">
        <f t="shared" si="26"/>
        <v>73150081</v>
      </c>
      <c r="R58" s="20">
        <f t="shared" si="14"/>
        <v>28.424657534246577</v>
      </c>
      <c r="S58" s="21">
        <f t="shared" si="15"/>
        <v>-18.460922750134408</v>
      </c>
      <c r="T58" s="20">
        <f t="shared" si="16"/>
        <v>74.805943447796054</v>
      </c>
      <c r="U58" s="22">
        <f t="shared" si="17"/>
        <v>72.702957809471741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76615000</v>
      </c>
      <c r="C62" s="55">
        <f t="shared" si="30"/>
        <v>24000000</v>
      </c>
      <c r="D62" s="55">
        <f t="shared" si="30"/>
        <v>0</v>
      </c>
      <c r="E62" s="55">
        <f t="shared" si="30"/>
        <v>100615000</v>
      </c>
      <c r="F62" s="56">
        <f t="shared" si="30"/>
        <v>100615000</v>
      </c>
      <c r="G62" s="57">
        <f t="shared" si="30"/>
        <v>97330000</v>
      </c>
      <c r="H62" s="56">
        <f t="shared" si="30"/>
        <v>15960000</v>
      </c>
      <c r="I62" s="57">
        <f t="shared" si="30"/>
        <v>0</v>
      </c>
      <c r="J62" s="56">
        <f t="shared" si="30"/>
        <v>21287000</v>
      </c>
      <c r="K62" s="57">
        <f t="shared" si="30"/>
        <v>37333287</v>
      </c>
      <c r="L62" s="56">
        <f t="shared" si="30"/>
        <v>16644000</v>
      </c>
      <c r="M62" s="58">
        <f t="shared" si="30"/>
        <v>19729523</v>
      </c>
      <c r="N62" s="56">
        <f t="shared" si="30"/>
        <v>21375000</v>
      </c>
      <c r="O62" s="57">
        <f t="shared" si="30"/>
        <v>16087271</v>
      </c>
      <c r="P62" s="56">
        <f t="shared" si="30"/>
        <v>75266000</v>
      </c>
      <c r="Q62" s="57">
        <f t="shared" si="30"/>
        <v>73150081</v>
      </c>
      <c r="R62" s="38">
        <f t="shared" si="14"/>
        <v>28.424657534246577</v>
      </c>
      <c r="S62" s="39">
        <f t="shared" si="15"/>
        <v>-18.460922750134408</v>
      </c>
      <c r="T62" s="38">
        <f t="shared" si="16"/>
        <v>74.805943447796054</v>
      </c>
      <c r="U62" s="39">
        <f t="shared" si="17"/>
        <v>72.702957809471741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51729000</v>
      </c>
      <c r="C8" s="40">
        <f t="shared" si="0"/>
        <v>0</v>
      </c>
      <c r="D8" s="40">
        <f t="shared" si="0"/>
        <v>0</v>
      </c>
      <c r="E8" s="40">
        <f t="shared" si="0"/>
        <v>51729000</v>
      </c>
      <c r="F8" s="41">
        <f t="shared" si="0"/>
        <v>51729000</v>
      </c>
      <c r="G8" s="42">
        <f t="shared" si="0"/>
        <v>51729000</v>
      </c>
      <c r="H8" s="41">
        <f t="shared" si="0"/>
        <v>7324000</v>
      </c>
      <c r="I8" s="42">
        <f t="shared" si="0"/>
        <v>7552170</v>
      </c>
      <c r="J8" s="41">
        <f t="shared" si="0"/>
        <v>12624000</v>
      </c>
      <c r="K8" s="42">
        <f t="shared" si="0"/>
        <v>0</v>
      </c>
      <c r="L8" s="41">
        <f t="shared" si="0"/>
        <v>7549000</v>
      </c>
      <c r="M8" s="42">
        <f t="shared" si="0"/>
        <v>22672697</v>
      </c>
      <c r="N8" s="41">
        <f t="shared" si="0"/>
        <v>17341000</v>
      </c>
      <c r="O8" s="42">
        <f t="shared" si="0"/>
        <v>17731183</v>
      </c>
      <c r="P8" s="41">
        <f t="shared" si="0"/>
        <v>44838000</v>
      </c>
      <c r="Q8" s="42">
        <f t="shared" si="0"/>
        <v>47956050</v>
      </c>
      <c r="R8" s="16">
        <f>IF(($L8       =0),0,((($N8       -$L8       )/$L8       )*100))</f>
        <v>129.71254470790834</v>
      </c>
      <c r="S8" s="17">
        <f>IF(($M8       =0),0,((($O8       -$M8       )/$M8       )*100))</f>
        <v>-21.794998627644517</v>
      </c>
      <c r="T8" s="16">
        <f>IF(($E8       =0),0,(($P8       /$E8       )*100))</f>
        <v>86.678652206692576</v>
      </c>
      <c r="U8" s="18">
        <f>IF(($E8       =0),0,(($Q8       /$E8       )*100))</f>
        <v>92.706315606333007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47000000</v>
      </c>
      <c r="C9" s="43">
        <f t="shared" si="2"/>
        <v>0</v>
      </c>
      <c r="D9" s="43">
        <f t="shared" si="2"/>
        <v>0</v>
      </c>
      <c r="E9" s="43">
        <f t="shared" si="2"/>
        <v>47000000</v>
      </c>
      <c r="F9" s="44">
        <f t="shared" si="2"/>
        <v>47000000</v>
      </c>
      <c r="G9" s="45">
        <f t="shared" si="2"/>
        <v>47000000</v>
      </c>
      <c r="H9" s="44">
        <f t="shared" si="2"/>
        <v>6151000</v>
      </c>
      <c r="I9" s="45">
        <f t="shared" si="2"/>
        <v>6187350</v>
      </c>
      <c r="J9" s="44">
        <f t="shared" si="2"/>
        <v>11766000</v>
      </c>
      <c r="K9" s="45">
        <f t="shared" si="2"/>
        <v>0</v>
      </c>
      <c r="L9" s="44">
        <f t="shared" si="2"/>
        <v>6805000</v>
      </c>
      <c r="M9" s="45">
        <f t="shared" si="2"/>
        <v>21088549</v>
      </c>
      <c r="N9" s="44">
        <f t="shared" si="2"/>
        <v>15932000</v>
      </c>
      <c r="O9" s="45">
        <f t="shared" si="2"/>
        <v>16764871</v>
      </c>
      <c r="P9" s="44">
        <f t="shared" si="2"/>
        <v>40654000</v>
      </c>
      <c r="Q9" s="45">
        <f t="shared" si="2"/>
        <v>44040770</v>
      </c>
      <c r="R9" s="20">
        <f>IF(($L9       =0),0,((($N9       -$L9       )/$L9       )*100))</f>
        <v>134.121969140338</v>
      </c>
      <c r="S9" s="21">
        <f>IF(($M9       =0),0,((($O9       -$M9       )/$M9       )*100))</f>
        <v>-20.502491660284448</v>
      </c>
      <c r="T9" s="20">
        <f>IF(($E9       =0),0,(($P9       /$E9       )*100))</f>
        <v>86.497872340425531</v>
      </c>
      <c r="U9" s="22">
        <f>IF(($E9       =0),0,(($Q9       /$E9       )*100))</f>
        <v>93.703765957446805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37000000</v>
      </c>
      <c r="C10" s="46"/>
      <c r="D10" s="46"/>
      <c r="E10" s="46">
        <f t="shared" ref="E10:E41" si="4">$B10      +$C10      +$D10</f>
        <v>37000000</v>
      </c>
      <c r="F10" s="47">
        <v>37000000</v>
      </c>
      <c r="G10" s="48">
        <v>37000000</v>
      </c>
      <c r="H10" s="47">
        <v>6151000</v>
      </c>
      <c r="I10" s="48">
        <v>6187350</v>
      </c>
      <c r="J10" s="47">
        <v>10041000</v>
      </c>
      <c r="K10" s="48"/>
      <c r="L10" s="47">
        <v>4876000</v>
      </c>
      <c r="M10" s="48">
        <v>17481244</v>
      </c>
      <c r="N10" s="47">
        <v>15932000</v>
      </c>
      <c r="O10" s="48">
        <v>13084926</v>
      </c>
      <c r="P10" s="47">
        <f t="shared" ref="P10:P41" si="5">$H10      +$J10      +$L10      +$N10</f>
        <v>37000000</v>
      </c>
      <c r="Q10" s="48">
        <f t="shared" ref="Q10:Q41" si="6">$I10      +$K10      +$M10      +$O10</f>
        <v>36753520</v>
      </c>
      <c r="R10" s="24">
        <f t="shared" ref="R10:R41" si="7">IF(($L10      =0),0,((($N10      -$L10      )/$L10      )*100))</f>
        <v>226.74323215750616</v>
      </c>
      <c r="S10" s="25">
        <f t="shared" ref="S10:S41" si="8">IF(($M10      =0),0,((($O10      -$M10      )/$M10      )*100))</f>
        <v>-25.148770876946742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99.333837837837834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/>
      <c r="J13" s="47">
        <v>1725000</v>
      </c>
      <c r="K13" s="48"/>
      <c r="L13" s="47">
        <v>1929000</v>
      </c>
      <c r="M13" s="48">
        <v>3607305</v>
      </c>
      <c r="N13" s="47"/>
      <c r="O13" s="48">
        <v>3679945</v>
      </c>
      <c r="P13" s="47">
        <f t="shared" si="5"/>
        <v>3654000</v>
      </c>
      <c r="Q13" s="48">
        <f t="shared" si="6"/>
        <v>7287250</v>
      </c>
      <c r="R13" s="24">
        <f t="shared" si="7"/>
        <v>-100</v>
      </c>
      <c r="S13" s="25">
        <f t="shared" si="8"/>
        <v>2.0136916617807477</v>
      </c>
      <c r="T13" s="24">
        <f t="shared" si="9"/>
        <v>36.54</v>
      </c>
      <c r="U13" s="26">
        <f t="shared" si="10"/>
        <v>72.872500000000002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4729000</v>
      </c>
      <c r="C27" s="43">
        <f t="shared" si="11"/>
        <v>0</v>
      </c>
      <c r="D27" s="43">
        <f t="shared" si="11"/>
        <v>0</v>
      </c>
      <c r="E27" s="43">
        <f t="shared" si="11"/>
        <v>4729000</v>
      </c>
      <c r="F27" s="44">
        <f t="shared" si="11"/>
        <v>4729000</v>
      </c>
      <c r="G27" s="45">
        <f t="shared" si="11"/>
        <v>4729000</v>
      </c>
      <c r="H27" s="44">
        <f t="shared" si="11"/>
        <v>1173000</v>
      </c>
      <c r="I27" s="45">
        <f t="shared" si="11"/>
        <v>1364820</v>
      </c>
      <c r="J27" s="44">
        <f t="shared" si="11"/>
        <v>858000</v>
      </c>
      <c r="K27" s="45">
        <f t="shared" si="11"/>
        <v>0</v>
      </c>
      <c r="L27" s="44">
        <f t="shared" si="11"/>
        <v>744000</v>
      </c>
      <c r="M27" s="45">
        <f t="shared" si="11"/>
        <v>1584148</v>
      </c>
      <c r="N27" s="44">
        <f t="shared" si="11"/>
        <v>1409000</v>
      </c>
      <c r="O27" s="45">
        <f t="shared" si="11"/>
        <v>966312</v>
      </c>
      <c r="P27" s="44">
        <f t="shared" si="11"/>
        <v>4184000</v>
      </c>
      <c r="Q27" s="45">
        <f t="shared" si="11"/>
        <v>3915280</v>
      </c>
      <c r="R27" s="20">
        <f t="shared" si="7"/>
        <v>89.381720430107521</v>
      </c>
      <c r="S27" s="21">
        <f t="shared" si="8"/>
        <v>-39.001153932587108</v>
      </c>
      <c r="T27" s="20">
        <f t="shared" si="9"/>
        <v>88.475364770564596</v>
      </c>
      <c r="U27" s="22">
        <f t="shared" si="10"/>
        <v>82.79297948826391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1072000</v>
      </c>
      <c r="I30" s="48">
        <v>1071750</v>
      </c>
      <c r="J30" s="47">
        <v>139000</v>
      </c>
      <c r="K30" s="48"/>
      <c r="L30" s="47">
        <v>58000</v>
      </c>
      <c r="M30" s="48">
        <v>216378</v>
      </c>
      <c r="N30" s="47">
        <v>650000</v>
      </c>
      <c r="O30" s="48">
        <v>649592</v>
      </c>
      <c r="P30" s="47">
        <f t="shared" si="5"/>
        <v>1919000</v>
      </c>
      <c r="Q30" s="48">
        <f t="shared" si="6"/>
        <v>1937720</v>
      </c>
      <c r="R30" s="24">
        <f t="shared" si="7"/>
        <v>1020.6896551724138</v>
      </c>
      <c r="S30" s="25">
        <f t="shared" si="8"/>
        <v>200.21166662045124</v>
      </c>
      <c r="T30" s="24">
        <f t="shared" si="9"/>
        <v>83.434782608695656</v>
      </c>
      <c r="U30" s="26">
        <f t="shared" si="10"/>
        <v>84.248695652173907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1429000</v>
      </c>
      <c r="C32" s="46"/>
      <c r="D32" s="46"/>
      <c r="E32" s="46">
        <f t="shared" si="4"/>
        <v>1429000</v>
      </c>
      <c r="F32" s="47">
        <v>1429000</v>
      </c>
      <c r="G32" s="48">
        <v>1429000</v>
      </c>
      <c r="H32" s="47">
        <v>101000</v>
      </c>
      <c r="I32" s="48">
        <v>293070</v>
      </c>
      <c r="J32" s="47">
        <v>719000</v>
      </c>
      <c r="K32" s="48"/>
      <c r="L32" s="47">
        <v>286000</v>
      </c>
      <c r="M32" s="48">
        <v>810480</v>
      </c>
      <c r="N32" s="47">
        <v>317000</v>
      </c>
      <c r="O32" s="48">
        <v>316720</v>
      </c>
      <c r="P32" s="47">
        <f t="shared" si="5"/>
        <v>1423000</v>
      </c>
      <c r="Q32" s="48">
        <f t="shared" si="6"/>
        <v>1420270</v>
      </c>
      <c r="R32" s="24">
        <f t="shared" si="7"/>
        <v>10.839160839160838</v>
      </c>
      <c r="S32" s="25">
        <f t="shared" si="8"/>
        <v>-60.921922811173623</v>
      </c>
      <c r="T32" s="24">
        <f t="shared" si="9"/>
        <v>99.580125962211341</v>
      </c>
      <c r="U32" s="26">
        <f t="shared" si="10"/>
        <v>99.389083275017498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1000000</v>
      </c>
      <c r="C36" s="46"/>
      <c r="D36" s="46"/>
      <c r="E36" s="46">
        <f t="shared" si="4"/>
        <v>1000000</v>
      </c>
      <c r="F36" s="47">
        <v>1000000</v>
      </c>
      <c r="G36" s="48">
        <v>1000000</v>
      </c>
      <c r="H36" s="47"/>
      <c r="I36" s="48"/>
      <c r="J36" s="47"/>
      <c r="K36" s="48"/>
      <c r="L36" s="47">
        <v>400000</v>
      </c>
      <c r="M36" s="48">
        <v>557290</v>
      </c>
      <c r="N36" s="47">
        <v>442000</v>
      </c>
      <c r="O36" s="48"/>
      <c r="P36" s="47">
        <f t="shared" si="5"/>
        <v>842000</v>
      </c>
      <c r="Q36" s="48">
        <f t="shared" si="6"/>
        <v>557290</v>
      </c>
      <c r="R36" s="24">
        <f t="shared" si="7"/>
        <v>10.5</v>
      </c>
      <c r="S36" s="25">
        <f t="shared" si="8"/>
        <v>-100</v>
      </c>
      <c r="T36" s="24">
        <f t="shared" si="9"/>
        <v>84.2</v>
      </c>
      <c r="U36" s="26">
        <f t="shared" si="10"/>
        <v>55.728999999999992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6146000</v>
      </c>
      <c r="C42" s="52">
        <f t="shared" si="13"/>
        <v>4911000</v>
      </c>
      <c r="D42" s="52">
        <f t="shared" si="13"/>
        <v>0</v>
      </c>
      <c r="E42" s="52">
        <f t="shared" si="13"/>
        <v>11057000</v>
      </c>
      <c r="F42" s="53">
        <f t="shared" si="13"/>
        <v>11057000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6146000</v>
      </c>
      <c r="C43" s="43">
        <f t="shared" si="19"/>
        <v>4911000</v>
      </c>
      <c r="D43" s="43">
        <f t="shared" si="19"/>
        <v>0</v>
      </c>
      <c r="E43" s="43">
        <f t="shared" si="19"/>
        <v>11057000</v>
      </c>
      <c r="F43" s="44">
        <f t="shared" si="19"/>
        <v>11057000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6146000</v>
      </c>
      <c r="C45" s="46"/>
      <c r="D45" s="46"/>
      <c r="E45" s="46">
        <f t="shared" si="21"/>
        <v>6146000</v>
      </c>
      <c r="F45" s="47">
        <v>6146000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4911000</v>
      </c>
      <c r="D52" s="46"/>
      <c r="E52" s="46">
        <f t="shared" si="21"/>
        <v>4911000</v>
      </c>
      <c r="F52" s="47">
        <v>4911000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57875000</v>
      </c>
      <c r="C58" s="43">
        <f t="shared" si="26"/>
        <v>4911000</v>
      </c>
      <c r="D58" s="43">
        <f t="shared" si="26"/>
        <v>0</v>
      </c>
      <c r="E58" s="43">
        <f t="shared" si="26"/>
        <v>62786000</v>
      </c>
      <c r="F58" s="44">
        <f t="shared" si="26"/>
        <v>62786000</v>
      </c>
      <c r="G58" s="45">
        <f t="shared" si="26"/>
        <v>51729000</v>
      </c>
      <c r="H58" s="44">
        <f t="shared" si="26"/>
        <v>7324000</v>
      </c>
      <c r="I58" s="45">
        <f t="shared" si="26"/>
        <v>7552170</v>
      </c>
      <c r="J58" s="44">
        <f t="shared" si="26"/>
        <v>12624000</v>
      </c>
      <c r="K58" s="45">
        <f t="shared" si="26"/>
        <v>0</v>
      </c>
      <c r="L58" s="44">
        <f t="shared" si="26"/>
        <v>7549000</v>
      </c>
      <c r="M58" s="45">
        <f t="shared" si="26"/>
        <v>22672697</v>
      </c>
      <c r="N58" s="44">
        <f t="shared" si="26"/>
        <v>17341000</v>
      </c>
      <c r="O58" s="45">
        <f t="shared" si="26"/>
        <v>17731183</v>
      </c>
      <c r="P58" s="44">
        <f t="shared" si="26"/>
        <v>44838000</v>
      </c>
      <c r="Q58" s="45">
        <f t="shared" si="26"/>
        <v>47956050</v>
      </c>
      <c r="R58" s="20">
        <f t="shared" si="14"/>
        <v>129.71254470790834</v>
      </c>
      <c r="S58" s="21">
        <f t="shared" si="15"/>
        <v>-21.794998627644517</v>
      </c>
      <c r="T58" s="20">
        <f t="shared" si="16"/>
        <v>71.41400949256203</v>
      </c>
      <c r="U58" s="22">
        <f t="shared" si="17"/>
        <v>76.380164367852714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57875000</v>
      </c>
      <c r="C62" s="55">
        <f t="shared" si="30"/>
        <v>4911000</v>
      </c>
      <c r="D62" s="55">
        <f t="shared" si="30"/>
        <v>0</v>
      </c>
      <c r="E62" s="55">
        <f t="shared" si="30"/>
        <v>62786000</v>
      </c>
      <c r="F62" s="56">
        <f t="shared" si="30"/>
        <v>62786000</v>
      </c>
      <c r="G62" s="57">
        <f t="shared" si="30"/>
        <v>51729000</v>
      </c>
      <c r="H62" s="56">
        <f t="shared" si="30"/>
        <v>7324000</v>
      </c>
      <c r="I62" s="57">
        <f t="shared" si="30"/>
        <v>7552170</v>
      </c>
      <c r="J62" s="56">
        <f t="shared" si="30"/>
        <v>12624000</v>
      </c>
      <c r="K62" s="57">
        <f t="shared" si="30"/>
        <v>0</v>
      </c>
      <c r="L62" s="56">
        <f t="shared" si="30"/>
        <v>7549000</v>
      </c>
      <c r="M62" s="58">
        <f t="shared" si="30"/>
        <v>22672697</v>
      </c>
      <c r="N62" s="56">
        <f t="shared" si="30"/>
        <v>17341000</v>
      </c>
      <c r="O62" s="57">
        <f t="shared" si="30"/>
        <v>17731183</v>
      </c>
      <c r="P62" s="56">
        <f t="shared" si="30"/>
        <v>44838000</v>
      </c>
      <c r="Q62" s="57">
        <f t="shared" si="30"/>
        <v>47956050</v>
      </c>
      <c r="R62" s="38">
        <f t="shared" si="14"/>
        <v>129.71254470790834</v>
      </c>
      <c r="S62" s="39">
        <f t="shared" si="15"/>
        <v>-21.794998627644517</v>
      </c>
      <c r="T62" s="38">
        <f t="shared" si="16"/>
        <v>71.41400949256203</v>
      </c>
      <c r="U62" s="39">
        <f t="shared" si="17"/>
        <v>76.380164367852714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198778000</v>
      </c>
      <c r="C8" s="40">
        <f t="shared" si="0"/>
        <v>65000000</v>
      </c>
      <c r="D8" s="40">
        <f t="shared" si="0"/>
        <v>0</v>
      </c>
      <c r="E8" s="40">
        <f t="shared" si="0"/>
        <v>263778000</v>
      </c>
      <c r="F8" s="41">
        <f t="shared" si="0"/>
        <v>263778000</v>
      </c>
      <c r="G8" s="42">
        <f t="shared" si="0"/>
        <v>263778000</v>
      </c>
      <c r="H8" s="41">
        <f t="shared" si="0"/>
        <v>64637000</v>
      </c>
      <c r="I8" s="42">
        <f t="shared" si="0"/>
        <v>-55071160</v>
      </c>
      <c r="J8" s="41">
        <f t="shared" si="0"/>
        <v>62518000</v>
      </c>
      <c r="K8" s="42">
        <f t="shared" si="0"/>
        <v>55071160</v>
      </c>
      <c r="L8" s="41">
        <f t="shared" si="0"/>
        <v>48697000</v>
      </c>
      <c r="M8" s="42">
        <f t="shared" si="0"/>
        <v>-40342000</v>
      </c>
      <c r="N8" s="41">
        <f t="shared" si="0"/>
        <v>85337000</v>
      </c>
      <c r="O8" s="42">
        <f t="shared" si="0"/>
        <v>304119972</v>
      </c>
      <c r="P8" s="41">
        <f t="shared" si="0"/>
        <v>261189000</v>
      </c>
      <c r="Q8" s="42">
        <f t="shared" si="0"/>
        <v>263777972</v>
      </c>
      <c r="R8" s="16">
        <f>IF(($L8       =0),0,((($N8       -$L8       )/$L8       )*100))</f>
        <v>75.240774585703434</v>
      </c>
      <c r="S8" s="17">
        <f>IF(($M8       =0),0,((($O8       -$M8       )/$M8       )*100))</f>
        <v>-853.85447424520362</v>
      </c>
      <c r="T8" s="16">
        <f>IF(($E8       =0),0,(($P8       /$E8       )*100))</f>
        <v>99.018492823510684</v>
      </c>
      <c r="U8" s="18">
        <f>IF(($E8       =0),0,(($Q8       /$E8       )*100))</f>
        <v>99.999989385013151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195479000</v>
      </c>
      <c r="C9" s="43">
        <f t="shared" si="2"/>
        <v>65000000</v>
      </c>
      <c r="D9" s="43">
        <f t="shared" si="2"/>
        <v>0</v>
      </c>
      <c r="E9" s="43">
        <f t="shared" si="2"/>
        <v>260479000</v>
      </c>
      <c r="F9" s="44">
        <f t="shared" si="2"/>
        <v>260479000</v>
      </c>
      <c r="G9" s="45">
        <f t="shared" si="2"/>
        <v>260479000</v>
      </c>
      <c r="H9" s="44">
        <f t="shared" si="2"/>
        <v>64298000</v>
      </c>
      <c r="I9" s="45">
        <f t="shared" si="2"/>
        <v>-55071160</v>
      </c>
      <c r="J9" s="44">
        <f t="shared" si="2"/>
        <v>61311000</v>
      </c>
      <c r="K9" s="45">
        <f t="shared" si="2"/>
        <v>55071160</v>
      </c>
      <c r="L9" s="44">
        <f t="shared" si="2"/>
        <v>47987000</v>
      </c>
      <c r="M9" s="45">
        <f t="shared" si="2"/>
        <v>-40342000</v>
      </c>
      <c r="N9" s="44">
        <f t="shared" si="2"/>
        <v>84294000</v>
      </c>
      <c r="O9" s="45">
        <f t="shared" si="2"/>
        <v>300820972</v>
      </c>
      <c r="P9" s="44">
        <f t="shared" si="2"/>
        <v>257890000</v>
      </c>
      <c r="Q9" s="45">
        <f t="shared" si="2"/>
        <v>260478972</v>
      </c>
      <c r="R9" s="20">
        <f>IF(($L9       =0),0,((($N9       -$L9       )/$L9       )*100))</f>
        <v>75.660074603538462</v>
      </c>
      <c r="S9" s="21">
        <f>IF(($M9       =0),0,((($O9       -$M9       )/$M9       )*100))</f>
        <v>-845.67689256853896</v>
      </c>
      <c r="T9" s="20">
        <f>IF(($E9       =0),0,(($P9       /$E9       )*100))</f>
        <v>99.006061909021454</v>
      </c>
      <c r="U9" s="22">
        <f>IF(($E9       =0),0,(($Q9       /$E9       )*100))</f>
        <v>99.99998925057298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107893000</v>
      </c>
      <c r="C10" s="46">
        <v>25000000</v>
      </c>
      <c r="D10" s="46"/>
      <c r="E10" s="46">
        <f t="shared" ref="E10:E41" si="4">$B10      +$C10      +$D10</f>
        <v>132893000</v>
      </c>
      <c r="F10" s="47">
        <v>132893000</v>
      </c>
      <c r="G10" s="48">
        <v>132893000</v>
      </c>
      <c r="H10" s="47">
        <v>41590000</v>
      </c>
      <c r="I10" s="48">
        <v>-55071160</v>
      </c>
      <c r="J10" s="47">
        <v>37712000</v>
      </c>
      <c r="K10" s="48">
        <v>55071160</v>
      </c>
      <c r="L10" s="47">
        <v>28592000</v>
      </c>
      <c r="M10" s="48">
        <v>-40342000</v>
      </c>
      <c r="N10" s="47">
        <v>24999000</v>
      </c>
      <c r="O10" s="48">
        <v>173235001</v>
      </c>
      <c r="P10" s="47">
        <f t="shared" ref="P10:P41" si="5">$H10      +$J10      +$L10      +$N10</f>
        <v>132893000</v>
      </c>
      <c r="Q10" s="48">
        <f t="shared" ref="Q10:Q41" si="6">$I10      +$K10      +$M10      +$O10</f>
        <v>132893001</v>
      </c>
      <c r="R10" s="24">
        <f t="shared" ref="R10:R41" si="7">IF(($L10      =0),0,((($N10      -$L10      )/$L10      )*100))</f>
        <v>-12.566452154448795</v>
      </c>
      <c r="S10" s="25">
        <f t="shared" ref="S10:S41" si="8">IF(($M10      =0),0,((($O10      -$M10      )/$M10      )*100))</f>
        <v>-529.41599573645328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100.00000075248508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2586000</v>
      </c>
      <c r="C16" s="46"/>
      <c r="D16" s="46"/>
      <c r="E16" s="46">
        <f t="shared" si="4"/>
        <v>2586000</v>
      </c>
      <c r="F16" s="47">
        <v>2586000</v>
      </c>
      <c r="G16" s="48">
        <v>2586000</v>
      </c>
      <c r="H16" s="47"/>
      <c r="I16" s="48"/>
      <c r="J16" s="47"/>
      <c r="K16" s="48"/>
      <c r="L16" s="47"/>
      <c r="M16" s="48"/>
      <c r="N16" s="47"/>
      <c r="O16" s="48">
        <v>2585971</v>
      </c>
      <c r="P16" s="47">
        <f t="shared" si="5"/>
        <v>0</v>
      </c>
      <c r="Q16" s="48">
        <f t="shared" si="6"/>
        <v>2585971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99.998878576952819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85000000</v>
      </c>
      <c r="C23" s="46">
        <v>40000000</v>
      </c>
      <c r="D23" s="46"/>
      <c r="E23" s="46">
        <f t="shared" si="4"/>
        <v>125000000</v>
      </c>
      <c r="F23" s="47">
        <v>125000000</v>
      </c>
      <c r="G23" s="48">
        <v>125000000</v>
      </c>
      <c r="H23" s="47">
        <v>22708000</v>
      </c>
      <c r="I23" s="48"/>
      <c r="J23" s="47">
        <v>23599000</v>
      </c>
      <c r="K23" s="48"/>
      <c r="L23" s="47">
        <v>19395000</v>
      </c>
      <c r="M23" s="48"/>
      <c r="N23" s="47">
        <v>59295000</v>
      </c>
      <c r="O23" s="48">
        <v>125000000</v>
      </c>
      <c r="P23" s="47">
        <f t="shared" si="5"/>
        <v>124997000</v>
      </c>
      <c r="Q23" s="48">
        <f t="shared" si="6"/>
        <v>125000000</v>
      </c>
      <c r="R23" s="24">
        <f t="shared" si="7"/>
        <v>205.72312451662799</v>
      </c>
      <c r="S23" s="25">
        <f t="shared" si="8"/>
        <v>0</v>
      </c>
      <c r="T23" s="24">
        <f t="shared" si="9"/>
        <v>99.997599999999991</v>
      </c>
      <c r="U23" s="26">
        <f t="shared" si="10"/>
        <v>100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3299000</v>
      </c>
      <c r="C27" s="43">
        <f t="shared" si="11"/>
        <v>0</v>
      </c>
      <c r="D27" s="43">
        <f t="shared" si="11"/>
        <v>0</v>
      </c>
      <c r="E27" s="43">
        <f t="shared" si="11"/>
        <v>3299000</v>
      </c>
      <c r="F27" s="44">
        <f t="shared" si="11"/>
        <v>3299000</v>
      </c>
      <c r="G27" s="45">
        <f t="shared" si="11"/>
        <v>3299000</v>
      </c>
      <c r="H27" s="44">
        <f t="shared" si="11"/>
        <v>339000</v>
      </c>
      <c r="I27" s="45">
        <f t="shared" si="11"/>
        <v>0</v>
      </c>
      <c r="J27" s="44">
        <f t="shared" si="11"/>
        <v>1207000</v>
      </c>
      <c r="K27" s="45">
        <f t="shared" si="11"/>
        <v>0</v>
      </c>
      <c r="L27" s="44">
        <f t="shared" si="11"/>
        <v>710000</v>
      </c>
      <c r="M27" s="45">
        <f t="shared" si="11"/>
        <v>0</v>
      </c>
      <c r="N27" s="44">
        <f t="shared" si="11"/>
        <v>1043000</v>
      </c>
      <c r="O27" s="45">
        <f t="shared" si="11"/>
        <v>3299000</v>
      </c>
      <c r="P27" s="44">
        <f t="shared" si="11"/>
        <v>3299000</v>
      </c>
      <c r="Q27" s="45">
        <f t="shared" si="11"/>
        <v>3299000</v>
      </c>
      <c r="R27" s="20">
        <f t="shared" si="7"/>
        <v>46.901408450704224</v>
      </c>
      <c r="S27" s="21">
        <f t="shared" si="8"/>
        <v>0</v>
      </c>
      <c r="T27" s="20">
        <f t="shared" si="9"/>
        <v>100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200000</v>
      </c>
      <c r="I30" s="48"/>
      <c r="J30" s="47">
        <v>268000</v>
      </c>
      <c r="K30" s="48"/>
      <c r="L30" s="47">
        <v>146000</v>
      </c>
      <c r="M30" s="48"/>
      <c r="N30" s="47">
        <v>386000</v>
      </c>
      <c r="O30" s="48">
        <v>1000000</v>
      </c>
      <c r="P30" s="47">
        <f t="shared" si="5"/>
        <v>1000000</v>
      </c>
      <c r="Q30" s="48">
        <f t="shared" si="6"/>
        <v>1000000</v>
      </c>
      <c r="R30" s="24">
        <f t="shared" si="7"/>
        <v>164.38356164383561</v>
      </c>
      <c r="S30" s="25">
        <f t="shared" si="8"/>
        <v>0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2299000</v>
      </c>
      <c r="C32" s="46"/>
      <c r="D32" s="46"/>
      <c r="E32" s="46">
        <f t="shared" si="4"/>
        <v>2299000</v>
      </c>
      <c r="F32" s="47">
        <v>2299000</v>
      </c>
      <c r="G32" s="48">
        <v>2299000</v>
      </c>
      <c r="H32" s="47">
        <v>139000</v>
      </c>
      <c r="I32" s="48"/>
      <c r="J32" s="47">
        <v>939000</v>
      </c>
      <c r="K32" s="48"/>
      <c r="L32" s="47">
        <v>564000</v>
      </c>
      <c r="M32" s="48"/>
      <c r="N32" s="47">
        <v>657000</v>
      </c>
      <c r="O32" s="48">
        <v>2299000</v>
      </c>
      <c r="P32" s="47">
        <f t="shared" si="5"/>
        <v>2299000</v>
      </c>
      <c r="Q32" s="48">
        <f t="shared" si="6"/>
        <v>2299000</v>
      </c>
      <c r="R32" s="24">
        <f t="shared" si="7"/>
        <v>16.48936170212766</v>
      </c>
      <c r="S32" s="25">
        <f t="shared" si="8"/>
        <v>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3500000</v>
      </c>
      <c r="C42" s="52">
        <f t="shared" si="13"/>
        <v>0</v>
      </c>
      <c r="D42" s="52">
        <f t="shared" si="13"/>
        <v>0</v>
      </c>
      <c r="E42" s="52">
        <f t="shared" si="13"/>
        <v>3500000</v>
      </c>
      <c r="F42" s="53">
        <f t="shared" si="13"/>
        <v>3500000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3500000</v>
      </c>
      <c r="C53" s="43">
        <f t="shared" si="24"/>
        <v>0</v>
      </c>
      <c r="D53" s="43">
        <f t="shared" si="24"/>
        <v>0</v>
      </c>
      <c r="E53" s="43">
        <f t="shared" si="24"/>
        <v>3500000</v>
      </c>
      <c r="F53" s="44">
        <f t="shared" si="24"/>
        <v>3500000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3500000</v>
      </c>
      <c r="C56" s="46"/>
      <c r="D56" s="46"/>
      <c r="E56" s="46">
        <f t="shared" si="21"/>
        <v>3500000</v>
      </c>
      <c r="F56" s="47">
        <v>3500000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202278000</v>
      </c>
      <c r="C58" s="43">
        <f t="shared" si="26"/>
        <v>65000000</v>
      </c>
      <c r="D58" s="43">
        <f t="shared" si="26"/>
        <v>0</v>
      </c>
      <c r="E58" s="43">
        <f t="shared" si="26"/>
        <v>267278000</v>
      </c>
      <c r="F58" s="44">
        <f t="shared" si="26"/>
        <v>267278000</v>
      </c>
      <c r="G58" s="45">
        <f t="shared" si="26"/>
        <v>263778000</v>
      </c>
      <c r="H58" s="44">
        <f t="shared" si="26"/>
        <v>64637000</v>
      </c>
      <c r="I58" s="45">
        <f t="shared" si="26"/>
        <v>-55071160</v>
      </c>
      <c r="J58" s="44">
        <f t="shared" si="26"/>
        <v>62518000</v>
      </c>
      <c r="K58" s="45">
        <f t="shared" si="26"/>
        <v>55071160</v>
      </c>
      <c r="L58" s="44">
        <f t="shared" si="26"/>
        <v>48697000</v>
      </c>
      <c r="M58" s="45">
        <f t="shared" si="26"/>
        <v>-40342000</v>
      </c>
      <c r="N58" s="44">
        <f t="shared" si="26"/>
        <v>85337000</v>
      </c>
      <c r="O58" s="45">
        <f t="shared" si="26"/>
        <v>304119972</v>
      </c>
      <c r="P58" s="44">
        <f t="shared" si="26"/>
        <v>261189000</v>
      </c>
      <c r="Q58" s="45">
        <f t="shared" si="26"/>
        <v>263777972</v>
      </c>
      <c r="R58" s="20">
        <f t="shared" si="14"/>
        <v>75.240774585703434</v>
      </c>
      <c r="S58" s="21">
        <f t="shared" si="15"/>
        <v>-853.85447424520362</v>
      </c>
      <c r="T58" s="20">
        <f t="shared" si="16"/>
        <v>97.721847664229756</v>
      </c>
      <c r="U58" s="22">
        <f t="shared" si="17"/>
        <v>98.69049154812592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202278000</v>
      </c>
      <c r="C62" s="55">
        <f t="shared" si="30"/>
        <v>65000000</v>
      </c>
      <c r="D62" s="55">
        <f t="shared" si="30"/>
        <v>0</v>
      </c>
      <c r="E62" s="55">
        <f t="shared" si="30"/>
        <v>267278000</v>
      </c>
      <c r="F62" s="56">
        <f t="shared" si="30"/>
        <v>267278000</v>
      </c>
      <c r="G62" s="57">
        <f t="shared" si="30"/>
        <v>263778000</v>
      </c>
      <c r="H62" s="56">
        <f t="shared" si="30"/>
        <v>64637000</v>
      </c>
      <c r="I62" s="57">
        <f t="shared" si="30"/>
        <v>-55071160</v>
      </c>
      <c r="J62" s="56">
        <f t="shared" si="30"/>
        <v>62518000</v>
      </c>
      <c r="K62" s="57">
        <f t="shared" si="30"/>
        <v>55071160</v>
      </c>
      <c r="L62" s="56">
        <f t="shared" si="30"/>
        <v>48697000</v>
      </c>
      <c r="M62" s="58">
        <f t="shared" si="30"/>
        <v>-40342000</v>
      </c>
      <c r="N62" s="56">
        <f t="shared" si="30"/>
        <v>85337000</v>
      </c>
      <c r="O62" s="57">
        <f t="shared" si="30"/>
        <v>304119972</v>
      </c>
      <c r="P62" s="56">
        <f t="shared" si="30"/>
        <v>261189000</v>
      </c>
      <c r="Q62" s="57">
        <f t="shared" si="30"/>
        <v>263777972</v>
      </c>
      <c r="R62" s="38">
        <f t="shared" si="14"/>
        <v>75.240774585703434</v>
      </c>
      <c r="S62" s="39">
        <f t="shared" si="15"/>
        <v>-853.85447424520362</v>
      </c>
      <c r="T62" s="38">
        <f t="shared" si="16"/>
        <v>97.721847664229756</v>
      </c>
      <c r="U62" s="39">
        <f t="shared" si="17"/>
        <v>98.69049154812592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953070000</v>
      </c>
      <c r="C8" s="40">
        <f t="shared" si="0"/>
        <v>-7000000</v>
      </c>
      <c r="D8" s="40">
        <f t="shared" si="0"/>
        <v>0</v>
      </c>
      <c r="E8" s="40">
        <f t="shared" si="0"/>
        <v>946070000</v>
      </c>
      <c r="F8" s="41">
        <f t="shared" si="0"/>
        <v>946070000</v>
      </c>
      <c r="G8" s="42">
        <f t="shared" si="0"/>
        <v>946070000</v>
      </c>
      <c r="H8" s="41">
        <f t="shared" si="0"/>
        <v>108358000</v>
      </c>
      <c r="I8" s="42">
        <f t="shared" si="0"/>
        <v>159958452</v>
      </c>
      <c r="J8" s="41">
        <f t="shared" si="0"/>
        <v>190955000</v>
      </c>
      <c r="K8" s="42">
        <f t="shared" si="0"/>
        <v>253865382</v>
      </c>
      <c r="L8" s="41">
        <f t="shared" si="0"/>
        <v>117940000</v>
      </c>
      <c r="M8" s="42">
        <f t="shared" si="0"/>
        <v>168145531</v>
      </c>
      <c r="N8" s="41">
        <f t="shared" si="0"/>
        <v>183789000</v>
      </c>
      <c r="O8" s="42">
        <f t="shared" si="0"/>
        <v>220450153</v>
      </c>
      <c r="P8" s="41">
        <f t="shared" si="0"/>
        <v>601042000</v>
      </c>
      <c r="Q8" s="42">
        <f t="shared" si="0"/>
        <v>802419518</v>
      </c>
      <c r="R8" s="16">
        <f>IF(($L8       =0),0,((($N8       -$L8       )/$L8       )*100))</f>
        <v>55.832626759369177</v>
      </c>
      <c r="S8" s="17">
        <f>IF(($M8       =0),0,((($O8       -$M8       )/$M8       )*100))</f>
        <v>31.106757157881287</v>
      </c>
      <c r="T8" s="16">
        <f>IF(($E8       =0),0,(($P8       /$E8       )*100))</f>
        <v>63.530394156880568</v>
      </c>
      <c r="U8" s="18">
        <f>IF(($E8       =0),0,(($Q8       /$E8       )*100))</f>
        <v>84.816083165093488</v>
      </c>
      <c r="V8" s="41">
        <f t="shared" ref="V8:W8" si="1">+V9+V27</f>
        <v>19546000</v>
      </c>
      <c r="W8" s="42">
        <f t="shared" si="1"/>
        <v>18282000</v>
      </c>
    </row>
    <row r="9" spans="1:23" ht="13" x14ac:dyDescent="0.3">
      <c r="A9" s="19" t="s">
        <v>36</v>
      </c>
      <c r="B9" s="43">
        <f t="shared" ref="B9:Q9" si="2">SUM(B10:B26)</f>
        <v>927882000</v>
      </c>
      <c r="C9" s="43">
        <f t="shared" si="2"/>
        <v>-7000000</v>
      </c>
      <c r="D9" s="43">
        <f t="shared" si="2"/>
        <v>0</v>
      </c>
      <c r="E9" s="43">
        <f t="shared" si="2"/>
        <v>920882000</v>
      </c>
      <c r="F9" s="44">
        <f t="shared" si="2"/>
        <v>920882000</v>
      </c>
      <c r="G9" s="45">
        <f t="shared" si="2"/>
        <v>920882000</v>
      </c>
      <c r="H9" s="44">
        <f t="shared" si="2"/>
        <v>105755000</v>
      </c>
      <c r="I9" s="45">
        <f t="shared" si="2"/>
        <v>158136897</v>
      </c>
      <c r="J9" s="44">
        <f t="shared" si="2"/>
        <v>182492000</v>
      </c>
      <c r="K9" s="45">
        <f t="shared" si="2"/>
        <v>242915745</v>
      </c>
      <c r="L9" s="44">
        <f t="shared" si="2"/>
        <v>115858000</v>
      </c>
      <c r="M9" s="45">
        <f t="shared" si="2"/>
        <v>167576045</v>
      </c>
      <c r="N9" s="44">
        <f t="shared" si="2"/>
        <v>174631000</v>
      </c>
      <c r="O9" s="45">
        <f t="shared" si="2"/>
        <v>208688441</v>
      </c>
      <c r="P9" s="44">
        <f t="shared" si="2"/>
        <v>578736000</v>
      </c>
      <c r="Q9" s="45">
        <f t="shared" si="2"/>
        <v>777317128</v>
      </c>
      <c r="R9" s="20">
        <f>IF(($L9       =0),0,((($N9       -$L9       )/$L9       )*100))</f>
        <v>50.728477964404703</v>
      </c>
      <c r="S9" s="21">
        <f>IF(($M9       =0),0,((($O9       -$M9       )/$M9       )*100))</f>
        <v>24.533575786443702</v>
      </c>
      <c r="T9" s="20">
        <f>IF(($E9       =0),0,(($P9       /$E9       )*100))</f>
        <v>62.84583692590364</v>
      </c>
      <c r="U9" s="22">
        <f>IF(($E9       =0),0,(($Q9       /$E9       )*100))</f>
        <v>84.410068608138715</v>
      </c>
      <c r="V9" s="44">
        <f t="shared" ref="V9:W9" si="3">SUM(V10:V26)</f>
        <v>19546000</v>
      </c>
      <c r="W9" s="45">
        <f t="shared" si="3"/>
        <v>18282000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178544000</v>
      </c>
      <c r="C12" s="46"/>
      <c r="D12" s="46"/>
      <c r="E12" s="46">
        <f t="shared" si="4"/>
        <v>178544000</v>
      </c>
      <c r="F12" s="47">
        <v>178544000</v>
      </c>
      <c r="G12" s="48">
        <v>178544000</v>
      </c>
      <c r="H12" s="47">
        <v>4010000</v>
      </c>
      <c r="I12" s="48">
        <v>3576455</v>
      </c>
      <c r="J12" s="47">
        <v>38596000</v>
      </c>
      <c r="K12" s="48">
        <v>42161216</v>
      </c>
      <c r="L12" s="47">
        <v>18483000</v>
      </c>
      <c r="M12" s="48">
        <v>23622365</v>
      </c>
      <c r="N12" s="47">
        <v>40606000</v>
      </c>
      <c r="O12" s="48">
        <v>37917777</v>
      </c>
      <c r="P12" s="47">
        <f t="shared" si="5"/>
        <v>101695000</v>
      </c>
      <c r="Q12" s="48">
        <f t="shared" si="6"/>
        <v>107277813</v>
      </c>
      <c r="R12" s="24">
        <f t="shared" si="7"/>
        <v>119.69377265595411</v>
      </c>
      <c r="S12" s="25">
        <f t="shared" si="8"/>
        <v>60.516430086487951</v>
      </c>
      <c r="T12" s="24">
        <f t="shared" si="9"/>
        <v>56.957948740926611</v>
      </c>
      <c r="U12" s="26">
        <f t="shared" si="10"/>
        <v>60.084804305941397</v>
      </c>
      <c r="V12" s="47"/>
      <c r="W12" s="48"/>
    </row>
    <row r="13" spans="1:23" ht="13" x14ac:dyDescent="0.3">
      <c r="A13" s="23" t="s">
        <v>40</v>
      </c>
      <c r="B13" s="46">
        <v>33000000</v>
      </c>
      <c r="C13" s="46">
        <v>-5000000</v>
      </c>
      <c r="D13" s="46"/>
      <c r="E13" s="46">
        <f t="shared" si="4"/>
        <v>28000000</v>
      </c>
      <c r="F13" s="47">
        <v>28000000</v>
      </c>
      <c r="G13" s="48">
        <v>28000000</v>
      </c>
      <c r="H13" s="47"/>
      <c r="I13" s="48">
        <v>5429095</v>
      </c>
      <c r="J13" s="47">
        <v>2227000</v>
      </c>
      <c r="K13" s="48">
        <v>1179889</v>
      </c>
      <c r="L13" s="47">
        <v>1752000</v>
      </c>
      <c r="M13" s="48">
        <v>11310594</v>
      </c>
      <c r="N13" s="47">
        <v>1243000</v>
      </c>
      <c r="O13" s="48">
        <v>2356876</v>
      </c>
      <c r="P13" s="47">
        <f t="shared" si="5"/>
        <v>5222000</v>
      </c>
      <c r="Q13" s="48">
        <f t="shared" si="6"/>
        <v>20276454</v>
      </c>
      <c r="R13" s="24">
        <f t="shared" si="7"/>
        <v>-29.05251141552511</v>
      </c>
      <c r="S13" s="25">
        <f t="shared" si="8"/>
        <v>-79.16222613949364</v>
      </c>
      <c r="T13" s="24">
        <f t="shared" si="9"/>
        <v>18.649999999999999</v>
      </c>
      <c r="U13" s="26">
        <f t="shared" si="10"/>
        <v>72.415907142857137</v>
      </c>
      <c r="V13" s="47">
        <v>561000</v>
      </c>
      <c r="W13" s="48">
        <v>561000</v>
      </c>
    </row>
    <row r="14" spans="1:23" ht="13" x14ac:dyDescent="0.3">
      <c r="A14" s="23" t="s">
        <v>41</v>
      </c>
      <c r="B14" s="46">
        <v>35000000</v>
      </c>
      <c r="C14" s="46">
        <v>13000000</v>
      </c>
      <c r="D14" s="46"/>
      <c r="E14" s="46">
        <f t="shared" si="4"/>
        <v>48000000</v>
      </c>
      <c r="F14" s="47">
        <v>48000000</v>
      </c>
      <c r="G14" s="48">
        <v>48000000</v>
      </c>
      <c r="H14" s="47">
        <v>6734000</v>
      </c>
      <c r="I14" s="48">
        <v>6207375</v>
      </c>
      <c r="J14" s="47">
        <v>7074000</v>
      </c>
      <c r="K14" s="48">
        <v>9865524</v>
      </c>
      <c r="L14" s="47">
        <v>3594000</v>
      </c>
      <c r="M14" s="48">
        <v>2829940</v>
      </c>
      <c r="N14" s="47">
        <v>4880000</v>
      </c>
      <c r="O14" s="48">
        <v>3042942</v>
      </c>
      <c r="P14" s="47">
        <f t="shared" si="5"/>
        <v>22282000</v>
      </c>
      <c r="Q14" s="48">
        <f t="shared" si="6"/>
        <v>21945781</v>
      </c>
      <c r="R14" s="24">
        <f t="shared" si="7"/>
        <v>35.781858653311069</v>
      </c>
      <c r="S14" s="25">
        <f t="shared" si="8"/>
        <v>7.5267320155197632</v>
      </c>
      <c r="T14" s="24">
        <f t="shared" si="9"/>
        <v>46.420833333333334</v>
      </c>
      <c r="U14" s="26">
        <f t="shared" si="10"/>
        <v>45.720377083333332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218806000</v>
      </c>
      <c r="C22" s="46"/>
      <c r="D22" s="46"/>
      <c r="E22" s="46">
        <f t="shared" si="4"/>
        <v>218806000</v>
      </c>
      <c r="F22" s="47">
        <v>218806000</v>
      </c>
      <c r="G22" s="48">
        <v>218806000</v>
      </c>
      <c r="H22" s="47"/>
      <c r="I22" s="48">
        <v>41713697</v>
      </c>
      <c r="J22" s="47">
        <v>15532000</v>
      </c>
      <c r="K22" s="48">
        <v>63977836</v>
      </c>
      <c r="L22" s="47">
        <v>5288000</v>
      </c>
      <c r="M22" s="48">
        <v>42462708</v>
      </c>
      <c r="N22" s="47">
        <v>3337000</v>
      </c>
      <c r="O22" s="48">
        <v>53848140</v>
      </c>
      <c r="P22" s="47">
        <f t="shared" si="5"/>
        <v>24157000</v>
      </c>
      <c r="Q22" s="48">
        <f t="shared" si="6"/>
        <v>202002381</v>
      </c>
      <c r="R22" s="24">
        <f t="shared" si="7"/>
        <v>-36.894856278366113</v>
      </c>
      <c r="S22" s="25">
        <f t="shared" si="8"/>
        <v>26.812778874112315</v>
      </c>
      <c r="T22" s="24">
        <f t="shared" si="9"/>
        <v>11.040373664341928</v>
      </c>
      <c r="U22" s="26">
        <f t="shared" si="10"/>
        <v>92.32031160023034</v>
      </c>
      <c r="V22" s="47">
        <v>11492000</v>
      </c>
      <c r="W22" s="48">
        <v>10440000</v>
      </c>
    </row>
    <row r="23" spans="1:23" ht="13" x14ac:dyDescent="0.3">
      <c r="A23" s="23" t="s">
        <v>50</v>
      </c>
      <c r="B23" s="46">
        <v>65000000</v>
      </c>
      <c r="C23" s="46">
        <v>-15000000</v>
      </c>
      <c r="D23" s="46"/>
      <c r="E23" s="46">
        <f t="shared" si="4"/>
        <v>50000000</v>
      </c>
      <c r="F23" s="47">
        <v>50000000</v>
      </c>
      <c r="G23" s="48">
        <v>50000000</v>
      </c>
      <c r="H23" s="47"/>
      <c r="I23" s="48">
        <v>9314794</v>
      </c>
      <c r="J23" s="47">
        <v>11731000</v>
      </c>
      <c r="K23" s="48">
        <v>11200896</v>
      </c>
      <c r="L23" s="47">
        <v>8265000</v>
      </c>
      <c r="M23" s="48">
        <v>2939785</v>
      </c>
      <c r="N23" s="47">
        <v>17453000</v>
      </c>
      <c r="O23" s="48">
        <v>15978913</v>
      </c>
      <c r="P23" s="47">
        <f t="shared" si="5"/>
        <v>37449000</v>
      </c>
      <c r="Q23" s="48">
        <f t="shared" si="6"/>
        <v>39434388</v>
      </c>
      <c r="R23" s="24">
        <f t="shared" si="7"/>
        <v>111.16757410768301</v>
      </c>
      <c r="S23" s="25">
        <f t="shared" si="8"/>
        <v>443.54019086429793</v>
      </c>
      <c r="T23" s="24">
        <f t="shared" si="9"/>
        <v>74.897999999999996</v>
      </c>
      <c r="U23" s="26">
        <f t="shared" si="10"/>
        <v>78.868775999999997</v>
      </c>
      <c r="V23" s="47">
        <v>2115000</v>
      </c>
      <c r="W23" s="48">
        <v>2090000</v>
      </c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>
        <v>397532000</v>
      </c>
      <c r="C25" s="46"/>
      <c r="D25" s="46"/>
      <c r="E25" s="46">
        <f t="shared" si="4"/>
        <v>397532000</v>
      </c>
      <c r="F25" s="47">
        <v>397532000</v>
      </c>
      <c r="G25" s="48">
        <v>397532000</v>
      </c>
      <c r="H25" s="47">
        <v>95011000</v>
      </c>
      <c r="I25" s="48">
        <v>91895481</v>
      </c>
      <c r="J25" s="47">
        <v>107332000</v>
      </c>
      <c r="K25" s="48">
        <v>114530384</v>
      </c>
      <c r="L25" s="47">
        <v>78476000</v>
      </c>
      <c r="M25" s="48">
        <v>84410653</v>
      </c>
      <c r="N25" s="47">
        <v>107112000</v>
      </c>
      <c r="O25" s="48">
        <v>95543793</v>
      </c>
      <c r="P25" s="47">
        <f t="shared" si="5"/>
        <v>387931000</v>
      </c>
      <c r="Q25" s="48">
        <f t="shared" si="6"/>
        <v>386380311</v>
      </c>
      <c r="R25" s="24">
        <f t="shared" si="7"/>
        <v>36.490137111983287</v>
      </c>
      <c r="S25" s="25">
        <f t="shared" si="8"/>
        <v>13.189259417291796</v>
      </c>
      <c r="T25" s="24">
        <f t="shared" si="9"/>
        <v>97.584848515339644</v>
      </c>
      <c r="U25" s="26">
        <f t="shared" si="10"/>
        <v>97.194769477677269</v>
      </c>
      <c r="V25" s="47">
        <v>5378000</v>
      </c>
      <c r="W25" s="48">
        <v>5191000</v>
      </c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25188000</v>
      </c>
      <c r="C27" s="43">
        <f t="shared" si="11"/>
        <v>0</v>
      </c>
      <c r="D27" s="43">
        <f t="shared" si="11"/>
        <v>0</v>
      </c>
      <c r="E27" s="43">
        <f t="shared" si="11"/>
        <v>25188000</v>
      </c>
      <c r="F27" s="44">
        <f t="shared" si="11"/>
        <v>25188000</v>
      </c>
      <c r="G27" s="45">
        <f t="shared" si="11"/>
        <v>25188000</v>
      </c>
      <c r="H27" s="44">
        <f t="shared" si="11"/>
        <v>2603000</v>
      </c>
      <c r="I27" s="45">
        <f t="shared" si="11"/>
        <v>1821555</v>
      </c>
      <c r="J27" s="44">
        <f t="shared" si="11"/>
        <v>8463000</v>
      </c>
      <c r="K27" s="45">
        <f t="shared" si="11"/>
        <v>10949637</v>
      </c>
      <c r="L27" s="44">
        <f t="shared" si="11"/>
        <v>2082000</v>
      </c>
      <c r="M27" s="45">
        <f t="shared" si="11"/>
        <v>569486</v>
      </c>
      <c r="N27" s="44">
        <f t="shared" si="11"/>
        <v>9158000</v>
      </c>
      <c r="O27" s="45">
        <f t="shared" si="11"/>
        <v>11761712</v>
      </c>
      <c r="P27" s="44">
        <f t="shared" si="11"/>
        <v>22306000</v>
      </c>
      <c r="Q27" s="45">
        <f t="shared" si="11"/>
        <v>25102390</v>
      </c>
      <c r="R27" s="20">
        <f t="shared" si="7"/>
        <v>339.86551392891448</v>
      </c>
      <c r="S27" s="21">
        <f t="shared" si="8"/>
        <v>1965.3206575754275</v>
      </c>
      <c r="T27" s="20">
        <f t="shared" si="9"/>
        <v>88.558043512783868</v>
      </c>
      <c r="U27" s="22">
        <f t="shared" si="10"/>
        <v>99.660115928219781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>
        <v>241000</v>
      </c>
      <c r="I30" s="48">
        <v>240762</v>
      </c>
      <c r="J30" s="47">
        <v>390000</v>
      </c>
      <c r="K30" s="48">
        <v>1031074</v>
      </c>
      <c r="L30" s="47">
        <v>660000</v>
      </c>
      <c r="M30" s="48">
        <v>660633</v>
      </c>
      <c r="N30" s="47">
        <v>467000</v>
      </c>
      <c r="O30" s="48">
        <v>467230</v>
      </c>
      <c r="P30" s="47">
        <f t="shared" si="5"/>
        <v>1758000</v>
      </c>
      <c r="Q30" s="48">
        <f t="shared" si="6"/>
        <v>2399699</v>
      </c>
      <c r="R30" s="24">
        <f t="shared" si="7"/>
        <v>-29.242424242424242</v>
      </c>
      <c r="S30" s="25">
        <f t="shared" si="8"/>
        <v>-29.275407071702443</v>
      </c>
      <c r="T30" s="24">
        <f t="shared" si="9"/>
        <v>73.25</v>
      </c>
      <c r="U30" s="26">
        <f t="shared" si="10"/>
        <v>99.987458333333336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7971000</v>
      </c>
      <c r="C32" s="46"/>
      <c r="D32" s="46"/>
      <c r="E32" s="46">
        <f t="shared" si="4"/>
        <v>7971000</v>
      </c>
      <c r="F32" s="47">
        <v>7971000</v>
      </c>
      <c r="G32" s="48">
        <v>7971000</v>
      </c>
      <c r="H32" s="47">
        <v>1219000</v>
      </c>
      <c r="I32" s="48">
        <v>1580793</v>
      </c>
      <c r="J32" s="47">
        <v>6550000</v>
      </c>
      <c r="K32" s="48">
        <v>6549563</v>
      </c>
      <c r="L32" s="47">
        <v>183000</v>
      </c>
      <c r="M32" s="48">
        <v>-178432</v>
      </c>
      <c r="N32" s="47">
        <v>19000</v>
      </c>
      <c r="O32" s="48">
        <v>19077</v>
      </c>
      <c r="P32" s="47">
        <f t="shared" si="5"/>
        <v>7971000</v>
      </c>
      <c r="Q32" s="48">
        <f t="shared" si="6"/>
        <v>7971001</v>
      </c>
      <c r="R32" s="24">
        <f t="shared" si="7"/>
        <v>-89.617486338797818</v>
      </c>
      <c r="S32" s="25">
        <f t="shared" si="8"/>
        <v>-110.69146789813486</v>
      </c>
      <c r="T32" s="24">
        <f t="shared" si="9"/>
        <v>100</v>
      </c>
      <c r="U32" s="26">
        <f t="shared" si="10"/>
        <v>100.00001254547735</v>
      </c>
      <c r="V32" s="47"/>
      <c r="W32" s="48"/>
    </row>
    <row r="33" spans="1:23" ht="13" x14ac:dyDescent="0.3">
      <c r="A33" s="23" t="s">
        <v>60</v>
      </c>
      <c r="B33" s="46">
        <v>6217000</v>
      </c>
      <c r="C33" s="46"/>
      <c r="D33" s="46"/>
      <c r="E33" s="46">
        <f t="shared" si="4"/>
        <v>6217000</v>
      </c>
      <c r="F33" s="47">
        <v>6217000</v>
      </c>
      <c r="G33" s="48">
        <v>6217000</v>
      </c>
      <c r="H33" s="47">
        <v>1143000</v>
      </c>
      <c r="I33" s="48"/>
      <c r="J33" s="47">
        <v>1132000</v>
      </c>
      <c r="K33" s="48">
        <v>3369000</v>
      </c>
      <c r="L33" s="47">
        <v>1163000</v>
      </c>
      <c r="M33" s="48"/>
      <c r="N33" s="47">
        <v>1390000</v>
      </c>
      <c r="O33" s="48">
        <v>2848000</v>
      </c>
      <c r="P33" s="47">
        <f t="shared" si="5"/>
        <v>4828000</v>
      </c>
      <c r="Q33" s="48">
        <f t="shared" si="6"/>
        <v>6217000</v>
      </c>
      <c r="R33" s="24">
        <f t="shared" si="7"/>
        <v>19.518486672398968</v>
      </c>
      <c r="S33" s="25">
        <f t="shared" si="8"/>
        <v>0</v>
      </c>
      <c r="T33" s="24">
        <f t="shared" si="9"/>
        <v>77.658034421746819</v>
      </c>
      <c r="U33" s="26">
        <f t="shared" si="10"/>
        <v>100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6000000</v>
      </c>
      <c r="C35" s="46"/>
      <c r="D35" s="46"/>
      <c r="E35" s="46">
        <f t="shared" si="4"/>
        <v>6000000</v>
      </c>
      <c r="F35" s="47">
        <v>6000000</v>
      </c>
      <c r="G35" s="48">
        <v>6000000</v>
      </c>
      <c r="H35" s="47"/>
      <c r="I35" s="48"/>
      <c r="J35" s="47"/>
      <c r="K35" s="48"/>
      <c r="L35" s="47">
        <v>76000</v>
      </c>
      <c r="M35" s="48">
        <v>87285</v>
      </c>
      <c r="N35" s="47">
        <v>5333000</v>
      </c>
      <c r="O35" s="48">
        <v>5827489</v>
      </c>
      <c r="P35" s="47">
        <f t="shared" si="5"/>
        <v>5409000</v>
      </c>
      <c r="Q35" s="48">
        <f t="shared" si="6"/>
        <v>5914774</v>
      </c>
      <c r="R35" s="24">
        <f t="shared" si="7"/>
        <v>6917.1052631578941</v>
      </c>
      <c r="S35" s="25">
        <f t="shared" si="8"/>
        <v>6576.3922781692163</v>
      </c>
      <c r="T35" s="24">
        <f t="shared" si="9"/>
        <v>90.149999999999991</v>
      </c>
      <c r="U35" s="26">
        <f t="shared" si="10"/>
        <v>98.579566666666665</v>
      </c>
      <c r="V35" s="47"/>
      <c r="W35" s="48"/>
    </row>
    <row r="36" spans="1:23" ht="13" x14ac:dyDescent="0.3">
      <c r="A36" s="23" t="s">
        <v>63</v>
      </c>
      <c r="B36" s="46">
        <v>2600000</v>
      </c>
      <c r="C36" s="46"/>
      <c r="D36" s="46"/>
      <c r="E36" s="46">
        <f t="shared" si="4"/>
        <v>2600000</v>
      </c>
      <c r="F36" s="47">
        <v>2600000</v>
      </c>
      <c r="G36" s="48">
        <v>2600000</v>
      </c>
      <c r="H36" s="47"/>
      <c r="I36" s="48"/>
      <c r="J36" s="47">
        <v>391000</v>
      </c>
      <c r="K36" s="48"/>
      <c r="L36" s="47"/>
      <c r="M36" s="48"/>
      <c r="N36" s="47">
        <v>1949000</v>
      </c>
      <c r="O36" s="48">
        <v>2599916</v>
      </c>
      <c r="P36" s="47">
        <f t="shared" si="5"/>
        <v>2340000</v>
      </c>
      <c r="Q36" s="48">
        <f t="shared" si="6"/>
        <v>2599916</v>
      </c>
      <c r="R36" s="24">
        <f t="shared" si="7"/>
        <v>0</v>
      </c>
      <c r="S36" s="25">
        <f t="shared" si="8"/>
        <v>0</v>
      </c>
      <c r="T36" s="24">
        <f t="shared" si="9"/>
        <v>90</v>
      </c>
      <c r="U36" s="26">
        <f t="shared" si="10"/>
        <v>99.996769230769232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52653000</v>
      </c>
      <c r="C42" s="52">
        <f t="shared" si="13"/>
        <v>4747000</v>
      </c>
      <c r="D42" s="52">
        <f t="shared" si="13"/>
        <v>0</v>
      </c>
      <c r="E42" s="52">
        <f t="shared" si="13"/>
        <v>57400000</v>
      </c>
      <c r="F42" s="53">
        <f t="shared" si="13"/>
        <v>57400000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52653000</v>
      </c>
      <c r="C43" s="43">
        <f t="shared" si="19"/>
        <v>4747000</v>
      </c>
      <c r="D43" s="43">
        <f t="shared" si="19"/>
        <v>0</v>
      </c>
      <c r="E43" s="43">
        <f t="shared" si="19"/>
        <v>57400000</v>
      </c>
      <c r="F43" s="44">
        <f t="shared" si="19"/>
        <v>57400000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52353000</v>
      </c>
      <c r="C45" s="46"/>
      <c r="D45" s="46"/>
      <c r="E45" s="46">
        <f t="shared" si="21"/>
        <v>52353000</v>
      </c>
      <c r="F45" s="47">
        <v>52353000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300000</v>
      </c>
      <c r="C46" s="46"/>
      <c r="D46" s="46"/>
      <c r="E46" s="46">
        <f t="shared" si="21"/>
        <v>300000</v>
      </c>
      <c r="F46" s="47">
        <v>300000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4747000</v>
      </c>
      <c r="D52" s="46"/>
      <c r="E52" s="46">
        <f t="shared" si="21"/>
        <v>4747000</v>
      </c>
      <c r="F52" s="47">
        <v>4747000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1005723000</v>
      </c>
      <c r="C58" s="43">
        <f t="shared" si="26"/>
        <v>-2253000</v>
      </c>
      <c r="D58" s="43">
        <f t="shared" si="26"/>
        <v>0</v>
      </c>
      <c r="E58" s="43">
        <f t="shared" si="26"/>
        <v>1003470000</v>
      </c>
      <c r="F58" s="44">
        <f t="shared" si="26"/>
        <v>1003470000</v>
      </c>
      <c r="G58" s="45">
        <f t="shared" si="26"/>
        <v>946070000</v>
      </c>
      <c r="H58" s="44">
        <f t="shared" si="26"/>
        <v>108358000</v>
      </c>
      <c r="I58" s="45">
        <f t="shared" si="26"/>
        <v>159958452</v>
      </c>
      <c r="J58" s="44">
        <f t="shared" si="26"/>
        <v>190955000</v>
      </c>
      <c r="K58" s="45">
        <f t="shared" si="26"/>
        <v>253865382</v>
      </c>
      <c r="L58" s="44">
        <f t="shared" si="26"/>
        <v>117940000</v>
      </c>
      <c r="M58" s="45">
        <f t="shared" si="26"/>
        <v>168145531</v>
      </c>
      <c r="N58" s="44">
        <f t="shared" si="26"/>
        <v>183789000</v>
      </c>
      <c r="O58" s="45">
        <f t="shared" si="26"/>
        <v>220450153</v>
      </c>
      <c r="P58" s="44">
        <f t="shared" si="26"/>
        <v>601042000</v>
      </c>
      <c r="Q58" s="45">
        <f t="shared" si="26"/>
        <v>802419518</v>
      </c>
      <c r="R58" s="20">
        <f t="shared" si="14"/>
        <v>55.832626759369177</v>
      </c>
      <c r="S58" s="21">
        <f t="shared" si="15"/>
        <v>31.106757157881287</v>
      </c>
      <c r="T58" s="20">
        <f t="shared" si="16"/>
        <v>59.896359632076688</v>
      </c>
      <c r="U58" s="22">
        <f t="shared" si="17"/>
        <v>79.96447507150188</v>
      </c>
      <c r="V58" s="44">
        <f t="shared" ref="V58:W58" si="27">+V8+V42</f>
        <v>19546000</v>
      </c>
      <c r="W58" s="45">
        <f t="shared" si="27"/>
        <v>18282000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1005723000</v>
      </c>
      <c r="C62" s="55">
        <f t="shared" si="30"/>
        <v>-2253000</v>
      </c>
      <c r="D62" s="55">
        <f t="shared" si="30"/>
        <v>0</v>
      </c>
      <c r="E62" s="55">
        <f t="shared" si="30"/>
        <v>1003470000</v>
      </c>
      <c r="F62" s="56">
        <f t="shared" si="30"/>
        <v>1003470000</v>
      </c>
      <c r="G62" s="57">
        <f t="shared" si="30"/>
        <v>946070000</v>
      </c>
      <c r="H62" s="56">
        <f t="shared" si="30"/>
        <v>108358000</v>
      </c>
      <c r="I62" s="57">
        <f t="shared" si="30"/>
        <v>159958452</v>
      </c>
      <c r="J62" s="56">
        <f t="shared" si="30"/>
        <v>190955000</v>
      </c>
      <c r="K62" s="57">
        <f t="shared" si="30"/>
        <v>253865382</v>
      </c>
      <c r="L62" s="56">
        <f t="shared" si="30"/>
        <v>117940000</v>
      </c>
      <c r="M62" s="58">
        <f t="shared" si="30"/>
        <v>168145531</v>
      </c>
      <c r="N62" s="56">
        <f t="shared" si="30"/>
        <v>183789000</v>
      </c>
      <c r="O62" s="57">
        <f t="shared" si="30"/>
        <v>220450153</v>
      </c>
      <c r="P62" s="56">
        <f t="shared" si="30"/>
        <v>601042000</v>
      </c>
      <c r="Q62" s="57">
        <f t="shared" si="30"/>
        <v>802419518</v>
      </c>
      <c r="R62" s="38">
        <f t="shared" si="14"/>
        <v>55.832626759369177</v>
      </c>
      <c r="S62" s="39">
        <f t="shared" si="15"/>
        <v>31.106757157881287</v>
      </c>
      <c r="T62" s="38">
        <f t="shared" si="16"/>
        <v>59.896359632076688</v>
      </c>
      <c r="U62" s="39">
        <f t="shared" si="17"/>
        <v>79.96447507150188</v>
      </c>
      <c r="V62" s="56">
        <f>+V58+V59</f>
        <v>19546000</v>
      </c>
      <c r="W62" s="57">
        <f>+W58+W59</f>
        <v>18282000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73679000</v>
      </c>
      <c r="C8" s="40">
        <f t="shared" si="0"/>
        <v>-3000000</v>
      </c>
      <c r="D8" s="40">
        <f t="shared" si="0"/>
        <v>0</v>
      </c>
      <c r="E8" s="40">
        <f t="shared" si="0"/>
        <v>70679000</v>
      </c>
      <c r="F8" s="41">
        <f t="shared" si="0"/>
        <v>70679000</v>
      </c>
      <c r="G8" s="42">
        <f t="shared" si="0"/>
        <v>70679000</v>
      </c>
      <c r="H8" s="41">
        <f t="shared" si="0"/>
        <v>3747000</v>
      </c>
      <c r="I8" s="42">
        <f t="shared" si="0"/>
        <v>11337446</v>
      </c>
      <c r="J8" s="41">
        <f t="shared" si="0"/>
        <v>12662000</v>
      </c>
      <c r="K8" s="42">
        <f t="shared" si="0"/>
        <v>5628272</v>
      </c>
      <c r="L8" s="41">
        <f t="shared" si="0"/>
        <v>4390000</v>
      </c>
      <c r="M8" s="42">
        <f t="shared" si="0"/>
        <v>5381004</v>
      </c>
      <c r="N8" s="41">
        <f t="shared" si="0"/>
        <v>31926000</v>
      </c>
      <c r="O8" s="42">
        <f t="shared" si="0"/>
        <v>28310143</v>
      </c>
      <c r="P8" s="41">
        <f t="shared" si="0"/>
        <v>52725000</v>
      </c>
      <c r="Q8" s="42">
        <f t="shared" si="0"/>
        <v>50656865</v>
      </c>
      <c r="R8" s="16">
        <f>IF(($L8       =0),0,((($N8       -$L8       )/$L8       )*100))</f>
        <v>627.2437357630979</v>
      </c>
      <c r="S8" s="17">
        <f>IF(($M8       =0),0,((($O8       -$M8       )/$M8       )*100))</f>
        <v>426.11265481311659</v>
      </c>
      <c r="T8" s="16">
        <f>IF(($E8       =0),0,(($P8       /$E8       )*100))</f>
        <v>74.597829624075047</v>
      </c>
      <c r="U8" s="18">
        <f>IF(($E8       =0),0,(($Q8       /$E8       )*100))</f>
        <v>71.671734178468853</v>
      </c>
      <c r="V8" s="41">
        <f t="shared" ref="V8:W8" si="1">+V9+V27</f>
        <v>4917000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64085000</v>
      </c>
      <c r="C9" s="43">
        <f t="shared" si="2"/>
        <v>-3000000</v>
      </c>
      <c r="D9" s="43">
        <f t="shared" si="2"/>
        <v>0</v>
      </c>
      <c r="E9" s="43">
        <f t="shared" si="2"/>
        <v>61085000</v>
      </c>
      <c r="F9" s="44">
        <f t="shared" si="2"/>
        <v>61085000</v>
      </c>
      <c r="G9" s="45">
        <f t="shared" si="2"/>
        <v>61085000</v>
      </c>
      <c r="H9" s="44">
        <f t="shared" si="2"/>
        <v>2588000</v>
      </c>
      <c r="I9" s="45">
        <f t="shared" si="2"/>
        <v>10004718</v>
      </c>
      <c r="J9" s="44">
        <f t="shared" si="2"/>
        <v>10647000</v>
      </c>
      <c r="K9" s="45">
        <f t="shared" si="2"/>
        <v>3787578</v>
      </c>
      <c r="L9" s="44">
        <f t="shared" si="2"/>
        <v>2367000</v>
      </c>
      <c r="M9" s="45">
        <f t="shared" si="2"/>
        <v>7321055</v>
      </c>
      <c r="N9" s="44">
        <f t="shared" si="2"/>
        <v>29459000</v>
      </c>
      <c r="O9" s="45">
        <f t="shared" si="2"/>
        <v>21324851</v>
      </c>
      <c r="P9" s="44">
        <f t="shared" si="2"/>
        <v>45061000</v>
      </c>
      <c r="Q9" s="45">
        <f t="shared" si="2"/>
        <v>42438202</v>
      </c>
      <c r="R9" s="20">
        <f>IF(($L9       =0),0,((($N9       -$L9       )/$L9       )*100))</f>
        <v>1144.5711871567385</v>
      </c>
      <c r="S9" s="21">
        <f>IF(($M9       =0),0,((($O9       -$M9       )/$M9       )*100))</f>
        <v>191.28112000251329</v>
      </c>
      <c r="T9" s="20">
        <f>IF(($E9       =0),0,(($P9       /$E9       )*100))</f>
        <v>73.767700744863717</v>
      </c>
      <c r="U9" s="22">
        <f>IF(($E9       =0),0,(($Q9       /$E9       )*100))</f>
        <v>69.474014897274287</v>
      </c>
      <c r="V9" s="44">
        <f t="shared" ref="V9:W9" si="3">SUM(V10:V26)</f>
        <v>4917000</v>
      </c>
      <c r="W9" s="45">
        <f t="shared" si="3"/>
        <v>0</v>
      </c>
    </row>
    <row r="10" spans="1:23" ht="13" x14ac:dyDescent="0.3">
      <c r="A10" s="23" t="s">
        <v>37</v>
      </c>
      <c r="B10" s="46">
        <v>57085000</v>
      </c>
      <c r="C10" s="46"/>
      <c r="D10" s="46"/>
      <c r="E10" s="46">
        <f t="shared" ref="E10:E41" si="4">$B10      +$C10      +$D10</f>
        <v>57085000</v>
      </c>
      <c r="F10" s="47">
        <v>57085000</v>
      </c>
      <c r="G10" s="48">
        <v>57085000</v>
      </c>
      <c r="H10" s="47">
        <v>2588000</v>
      </c>
      <c r="I10" s="48">
        <v>10004718</v>
      </c>
      <c r="J10" s="47">
        <v>10647000</v>
      </c>
      <c r="K10" s="48">
        <v>3787578</v>
      </c>
      <c r="L10" s="47">
        <v>1900000</v>
      </c>
      <c r="M10" s="48">
        <v>6853269</v>
      </c>
      <c r="N10" s="47">
        <v>27226000</v>
      </c>
      <c r="O10" s="48">
        <v>16108564</v>
      </c>
      <c r="P10" s="47">
        <f t="shared" ref="P10:P41" si="5">$H10      +$J10      +$L10      +$N10</f>
        <v>42361000</v>
      </c>
      <c r="Q10" s="48">
        <f t="shared" ref="Q10:Q41" si="6">$I10      +$K10      +$M10      +$O10</f>
        <v>36754129</v>
      </c>
      <c r="R10" s="24">
        <f t="shared" ref="R10:R41" si="7">IF(($L10      =0),0,((($N10      -$L10      )/$L10      )*100))</f>
        <v>1332.9473684210527</v>
      </c>
      <c r="S10" s="25">
        <f t="shared" ref="S10:S41" si="8">IF(($M10      =0),0,((($O10      -$M10      )/$M10      )*100))</f>
        <v>135.04934652353498</v>
      </c>
      <c r="T10" s="24">
        <f t="shared" ref="T10:T41" si="9">IF(($E10      =0),0,(($P10      /$E10      )*100))</f>
        <v>74.206884470526418</v>
      </c>
      <c r="U10" s="26">
        <f t="shared" ref="U10:U41" si="10">IF(($E10      =0),0,(($Q10      /$E10      )*100))</f>
        <v>64.384915476920384</v>
      </c>
      <c r="V10" s="47">
        <v>4917000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7000000</v>
      </c>
      <c r="C13" s="46">
        <v>-3000000</v>
      </c>
      <c r="D13" s="46"/>
      <c r="E13" s="46">
        <f t="shared" si="4"/>
        <v>4000000</v>
      </c>
      <c r="F13" s="47">
        <v>4000000</v>
      </c>
      <c r="G13" s="48">
        <v>4000000</v>
      </c>
      <c r="H13" s="47"/>
      <c r="I13" s="48"/>
      <c r="J13" s="47"/>
      <c r="K13" s="48"/>
      <c r="L13" s="47">
        <v>467000</v>
      </c>
      <c r="M13" s="48">
        <v>467786</v>
      </c>
      <c r="N13" s="47">
        <v>2233000</v>
      </c>
      <c r="O13" s="48">
        <v>5216287</v>
      </c>
      <c r="P13" s="47">
        <f t="shared" si="5"/>
        <v>2700000</v>
      </c>
      <c r="Q13" s="48">
        <f t="shared" si="6"/>
        <v>5684073</v>
      </c>
      <c r="R13" s="24">
        <f t="shared" si="7"/>
        <v>378.15845824411139</v>
      </c>
      <c r="S13" s="25">
        <f t="shared" si="8"/>
        <v>1015.1011359895338</v>
      </c>
      <c r="T13" s="24">
        <f t="shared" si="9"/>
        <v>67.5</v>
      </c>
      <c r="U13" s="26">
        <f t="shared" si="10"/>
        <v>142.10182499999999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9594000</v>
      </c>
      <c r="C27" s="43">
        <f t="shared" si="11"/>
        <v>0</v>
      </c>
      <c r="D27" s="43">
        <f t="shared" si="11"/>
        <v>0</v>
      </c>
      <c r="E27" s="43">
        <f t="shared" si="11"/>
        <v>9594000</v>
      </c>
      <c r="F27" s="44">
        <f t="shared" si="11"/>
        <v>9594000</v>
      </c>
      <c r="G27" s="45">
        <f t="shared" si="11"/>
        <v>9594000</v>
      </c>
      <c r="H27" s="44">
        <f t="shared" si="11"/>
        <v>1159000</v>
      </c>
      <c r="I27" s="45">
        <f t="shared" si="11"/>
        <v>1332728</v>
      </c>
      <c r="J27" s="44">
        <f t="shared" si="11"/>
        <v>2015000</v>
      </c>
      <c r="K27" s="45">
        <f t="shared" si="11"/>
        <v>1840694</v>
      </c>
      <c r="L27" s="44">
        <f t="shared" si="11"/>
        <v>2023000</v>
      </c>
      <c r="M27" s="45">
        <f t="shared" si="11"/>
        <v>-1940051</v>
      </c>
      <c r="N27" s="44">
        <f t="shared" si="11"/>
        <v>2467000</v>
      </c>
      <c r="O27" s="45">
        <f t="shared" si="11"/>
        <v>6985292</v>
      </c>
      <c r="P27" s="44">
        <f t="shared" si="11"/>
        <v>7664000</v>
      </c>
      <c r="Q27" s="45">
        <f t="shared" si="11"/>
        <v>8218663</v>
      </c>
      <c r="R27" s="20">
        <f t="shared" si="7"/>
        <v>21.94760257043994</v>
      </c>
      <c r="S27" s="21">
        <f t="shared" si="8"/>
        <v>-460.05713251868121</v>
      </c>
      <c r="T27" s="20">
        <f t="shared" si="9"/>
        <v>79.883260371065248</v>
      </c>
      <c r="U27" s="22">
        <f t="shared" si="10"/>
        <v>85.664613299979152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196000</v>
      </c>
      <c r="I30" s="48">
        <v>369528</v>
      </c>
      <c r="J30" s="47">
        <v>1009000</v>
      </c>
      <c r="K30" s="48">
        <v>834894</v>
      </c>
      <c r="L30" s="47">
        <v>64000</v>
      </c>
      <c r="M30" s="48">
        <v>63889</v>
      </c>
      <c r="N30" s="47">
        <v>21000</v>
      </c>
      <c r="O30" s="48">
        <v>451450</v>
      </c>
      <c r="P30" s="47">
        <f t="shared" si="5"/>
        <v>1290000</v>
      </c>
      <c r="Q30" s="48">
        <f t="shared" si="6"/>
        <v>1719761</v>
      </c>
      <c r="R30" s="24">
        <f t="shared" si="7"/>
        <v>-67.1875</v>
      </c>
      <c r="S30" s="25">
        <f t="shared" si="8"/>
        <v>606.61616240667411</v>
      </c>
      <c r="T30" s="24">
        <f t="shared" si="9"/>
        <v>64.5</v>
      </c>
      <c r="U30" s="26">
        <f t="shared" si="10"/>
        <v>85.988050000000001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1969000</v>
      </c>
      <c r="C32" s="46"/>
      <c r="D32" s="46"/>
      <c r="E32" s="46">
        <f t="shared" si="4"/>
        <v>1969000</v>
      </c>
      <c r="F32" s="47">
        <v>1969000</v>
      </c>
      <c r="G32" s="48">
        <v>1969000</v>
      </c>
      <c r="H32" s="47">
        <v>963000</v>
      </c>
      <c r="I32" s="48">
        <v>963200</v>
      </c>
      <c r="J32" s="47">
        <v>1006000</v>
      </c>
      <c r="K32" s="48">
        <v>1005800</v>
      </c>
      <c r="L32" s="47"/>
      <c r="M32" s="48">
        <v>-42975</v>
      </c>
      <c r="N32" s="47"/>
      <c r="O32" s="48">
        <v>42975</v>
      </c>
      <c r="P32" s="47">
        <f t="shared" si="5"/>
        <v>1969000</v>
      </c>
      <c r="Q32" s="48">
        <f t="shared" si="6"/>
        <v>1969000</v>
      </c>
      <c r="R32" s="24">
        <f t="shared" si="7"/>
        <v>0</v>
      </c>
      <c r="S32" s="25">
        <f t="shared" si="8"/>
        <v>-200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5625000</v>
      </c>
      <c r="C36" s="46"/>
      <c r="D36" s="46"/>
      <c r="E36" s="46">
        <f t="shared" si="4"/>
        <v>5625000</v>
      </c>
      <c r="F36" s="47">
        <v>5625000</v>
      </c>
      <c r="G36" s="48">
        <v>5625000</v>
      </c>
      <c r="H36" s="47"/>
      <c r="I36" s="48"/>
      <c r="J36" s="47"/>
      <c r="K36" s="48"/>
      <c r="L36" s="47">
        <v>1959000</v>
      </c>
      <c r="M36" s="48">
        <v>-1960965</v>
      </c>
      <c r="N36" s="47">
        <v>2446000</v>
      </c>
      <c r="O36" s="48">
        <v>6490867</v>
      </c>
      <c r="P36" s="47">
        <f t="shared" si="5"/>
        <v>4405000</v>
      </c>
      <c r="Q36" s="48">
        <f t="shared" si="6"/>
        <v>4529902</v>
      </c>
      <c r="R36" s="24">
        <f t="shared" si="7"/>
        <v>24.859622256253193</v>
      </c>
      <c r="S36" s="25">
        <f t="shared" si="8"/>
        <v>-431.00371500766209</v>
      </c>
      <c r="T36" s="24">
        <f t="shared" si="9"/>
        <v>78.311111111111103</v>
      </c>
      <c r="U36" s="26">
        <f t="shared" si="10"/>
        <v>80.531591111111112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9942000</v>
      </c>
      <c r="C42" s="52">
        <f t="shared" si="13"/>
        <v>4896000</v>
      </c>
      <c r="D42" s="52">
        <f t="shared" si="13"/>
        <v>0</v>
      </c>
      <c r="E42" s="52">
        <f t="shared" si="13"/>
        <v>14838000</v>
      </c>
      <c r="F42" s="53">
        <f t="shared" si="13"/>
        <v>14838000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9942000</v>
      </c>
      <c r="C43" s="43">
        <f t="shared" si="19"/>
        <v>4896000</v>
      </c>
      <c r="D43" s="43">
        <f t="shared" si="19"/>
        <v>0</v>
      </c>
      <c r="E43" s="43">
        <f t="shared" si="19"/>
        <v>14838000</v>
      </c>
      <c r="F43" s="44">
        <f t="shared" si="19"/>
        <v>14838000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9942000</v>
      </c>
      <c r="C45" s="46"/>
      <c r="D45" s="46"/>
      <c r="E45" s="46">
        <f t="shared" si="21"/>
        <v>9942000</v>
      </c>
      <c r="F45" s="47">
        <v>9942000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4896000</v>
      </c>
      <c r="D52" s="46"/>
      <c r="E52" s="46">
        <f t="shared" si="21"/>
        <v>4896000</v>
      </c>
      <c r="F52" s="47">
        <v>4896000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83621000</v>
      </c>
      <c r="C58" s="43">
        <f t="shared" si="26"/>
        <v>1896000</v>
      </c>
      <c r="D58" s="43">
        <f t="shared" si="26"/>
        <v>0</v>
      </c>
      <c r="E58" s="43">
        <f t="shared" si="26"/>
        <v>85517000</v>
      </c>
      <c r="F58" s="44">
        <f t="shared" si="26"/>
        <v>85517000</v>
      </c>
      <c r="G58" s="45">
        <f t="shared" si="26"/>
        <v>70679000</v>
      </c>
      <c r="H58" s="44">
        <f t="shared" si="26"/>
        <v>3747000</v>
      </c>
      <c r="I58" s="45">
        <f t="shared" si="26"/>
        <v>11337446</v>
      </c>
      <c r="J58" s="44">
        <f t="shared" si="26"/>
        <v>12662000</v>
      </c>
      <c r="K58" s="45">
        <f t="shared" si="26"/>
        <v>5628272</v>
      </c>
      <c r="L58" s="44">
        <f t="shared" si="26"/>
        <v>4390000</v>
      </c>
      <c r="M58" s="45">
        <f t="shared" si="26"/>
        <v>5381004</v>
      </c>
      <c r="N58" s="44">
        <f t="shared" si="26"/>
        <v>31926000</v>
      </c>
      <c r="O58" s="45">
        <f t="shared" si="26"/>
        <v>28310143</v>
      </c>
      <c r="P58" s="44">
        <f t="shared" si="26"/>
        <v>52725000</v>
      </c>
      <c r="Q58" s="45">
        <f t="shared" si="26"/>
        <v>50656865</v>
      </c>
      <c r="R58" s="20">
        <f t="shared" si="14"/>
        <v>627.2437357630979</v>
      </c>
      <c r="S58" s="21">
        <f t="shared" si="15"/>
        <v>426.11265481311659</v>
      </c>
      <c r="T58" s="20">
        <f t="shared" si="16"/>
        <v>61.654407895506161</v>
      </c>
      <c r="U58" s="22">
        <f t="shared" si="17"/>
        <v>59.236017400049114</v>
      </c>
      <c r="V58" s="44">
        <f t="shared" ref="V58:W58" si="27">+V8+V42</f>
        <v>4917000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83621000</v>
      </c>
      <c r="C62" s="55">
        <f t="shared" si="30"/>
        <v>1896000</v>
      </c>
      <c r="D62" s="55">
        <f t="shared" si="30"/>
        <v>0</v>
      </c>
      <c r="E62" s="55">
        <f t="shared" si="30"/>
        <v>85517000</v>
      </c>
      <c r="F62" s="56">
        <f t="shared" si="30"/>
        <v>85517000</v>
      </c>
      <c r="G62" s="57">
        <f t="shared" si="30"/>
        <v>70679000</v>
      </c>
      <c r="H62" s="56">
        <f t="shared" si="30"/>
        <v>3747000</v>
      </c>
      <c r="I62" s="57">
        <f t="shared" si="30"/>
        <v>11337446</v>
      </c>
      <c r="J62" s="56">
        <f t="shared" si="30"/>
        <v>12662000</v>
      </c>
      <c r="K62" s="57">
        <f t="shared" si="30"/>
        <v>5628272</v>
      </c>
      <c r="L62" s="56">
        <f t="shared" si="30"/>
        <v>4390000</v>
      </c>
      <c r="M62" s="58">
        <f t="shared" si="30"/>
        <v>5381004</v>
      </c>
      <c r="N62" s="56">
        <f t="shared" si="30"/>
        <v>31926000</v>
      </c>
      <c r="O62" s="57">
        <f t="shared" si="30"/>
        <v>28310143</v>
      </c>
      <c r="P62" s="56">
        <f t="shared" si="30"/>
        <v>52725000</v>
      </c>
      <c r="Q62" s="57">
        <f t="shared" si="30"/>
        <v>50656865</v>
      </c>
      <c r="R62" s="38">
        <f t="shared" si="14"/>
        <v>627.2437357630979</v>
      </c>
      <c r="S62" s="39">
        <f t="shared" si="15"/>
        <v>426.11265481311659</v>
      </c>
      <c r="T62" s="38">
        <f t="shared" si="16"/>
        <v>61.654407895506161</v>
      </c>
      <c r="U62" s="39">
        <f t="shared" si="17"/>
        <v>59.236017400049114</v>
      </c>
      <c r="V62" s="56">
        <f>+V58+V59</f>
        <v>4917000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61316000</v>
      </c>
      <c r="C8" s="40">
        <f t="shared" si="0"/>
        <v>-15000000</v>
      </c>
      <c r="D8" s="40">
        <f t="shared" si="0"/>
        <v>0</v>
      </c>
      <c r="E8" s="40">
        <f t="shared" si="0"/>
        <v>46316000</v>
      </c>
      <c r="F8" s="41">
        <f t="shared" si="0"/>
        <v>46316000</v>
      </c>
      <c r="G8" s="42">
        <f t="shared" si="0"/>
        <v>46316000</v>
      </c>
      <c r="H8" s="41">
        <f t="shared" si="0"/>
        <v>6936000</v>
      </c>
      <c r="I8" s="42">
        <f t="shared" si="0"/>
        <v>0</v>
      </c>
      <c r="J8" s="41">
        <f t="shared" si="0"/>
        <v>6752000</v>
      </c>
      <c r="K8" s="42">
        <f t="shared" si="0"/>
        <v>0</v>
      </c>
      <c r="L8" s="41">
        <f t="shared" si="0"/>
        <v>8505000</v>
      </c>
      <c r="M8" s="42">
        <f t="shared" si="0"/>
        <v>0</v>
      </c>
      <c r="N8" s="41">
        <f t="shared" si="0"/>
        <v>5862000</v>
      </c>
      <c r="O8" s="42">
        <f t="shared" si="0"/>
        <v>0</v>
      </c>
      <c r="P8" s="41">
        <f t="shared" si="0"/>
        <v>28055000</v>
      </c>
      <c r="Q8" s="42">
        <f t="shared" si="0"/>
        <v>0</v>
      </c>
      <c r="R8" s="16">
        <f>IF(($L8       =0),0,((($N8       -$L8       )/$L8       )*100))</f>
        <v>-31.075837742504408</v>
      </c>
      <c r="S8" s="17">
        <f>IF(($M8       =0),0,((($O8       -$M8       )/$M8       )*100))</f>
        <v>0</v>
      </c>
      <c r="T8" s="16">
        <f>IF(($E8       =0),0,(($P8       /$E8       )*100))</f>
        <v>60.573020122635803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56960000</v>
      </c>
      <c r="C9" s="43">
        <f t="shared" si="2"/>
        <v>-15000000</v>
      </c>
      <c r="D9" s="43">
        <f t="shared" si="2"/>
        <v>0</v>
      </c>
      <c r="E9" s="43">
        <f t="shared" si="2"/>
        <v>41960000</v>
      </c>
      <c r="F9" s="44">
        <f t="shared" si="2"/>
        <v>41960000</v>
      </c>
      <c r="G9" s="45">
        <f t="shared" si="2"/>
        <v>41960000</v>
      </c>
      <c r="H9" s="44">
        <f t="shared" si="2"/>
        <v>6413000</v>
      </c>
      <c r="I9" s="45">
        <f t="shared" si="2"/>
        <v>0</v>
      </c>
      <c r="J9" s="44">
        <f t="shared" si="2"/>
        <v>4618000</v>
      </c>
      <c r="K9" s="45">
        <f t="shared" si="2"/>
        <v>0</v>
      </c>
      <c r="L9" s="44">
        <f t="shared" si="2"/>
        <v>7746000</v>
      </c>
      <c r="M9" s="45">
        <f t="shared" si="2"/>
        <v>0</v>
      </c>
      <c r="N9" s="44">
        <f t="shared" si="2"/>
        <v>5707000</v>
      </c>
      <c r="O9" s="45">
        <f t="shared" si="2"/>
        <v>0</v>
      </c>
      <c r="P9" s="44">
        <f t="shared" si="2"/>
        <v>24484000</v>
      </c>
      <c r="Q9" s="45">
        <f t="shared" si="2"/>
        <v>0</v>
      </c>
      <c r="R9" s="20">
        <f>IF(($L9       =0),0,((($N9       -$L9       )/$L9       )*100))</f>
        <v>-26.323263619932867</v>
      </c>
      <c r="S9" s="21">
        <f>IF(($M9       =0),0,((($O9       -$M9       )/$M9       )*100))</f>
        <v>0</v>
      </c>
      <c r="T9" s="20">
        <f>IF(($E9       =0),0,(($P9       /$E9       )*100))</f>
        <v>58.350810295519537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34960000</v>
      </c>
      <c r="C10" s="46"/>
      <c r="D10" s="46"/>
      <c r="E10" s="46">
        <f t="shared" ref="E10:E41" si="4">$B10      +$C10      +$D10</f>
        <v>34960000</v>
      </c>
      <c r="F10" s="47">
        <v>34960000</v>
      </c>
      <c r="G10" s="48">
        <v>34960000</v>
      </c>
      <c r="H10" s="47">
        <v>6413000</v>
      </c>
      <c r="I10" s="48"/>
      <c r="J10" s="47">
        <v>4618000</v>
      </c>
      <c r="K10" s="48"/>
      <c r="L10" s="47">
        <v>4913000</v>
      </c>
      <c r="M10" s="48"/>
      <c r="N10" s="47">
        <v>2441000</v>
      </c>
      <c r="O10" s="48"/>
      <c r="P10" s="47">
        <f t="shared" ref="P10:P41" si="5">$H10      +$J10      +$L10      +$N10</f>
        <v>18385000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-50.315489517606352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52.588672768878716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22000000</v>
      </c>
      <c r="C13" s="46">
        <v>-15000000</v>
      </c>
      <c r="D13" s="46"/>
      <c r="E13" s="46">
        <f t="shared" si="4"/>
        <v>7000000</v>
      </c>
      <c r="F13" s="47">
        <v>7000000</v>
      </c>
      <c r="G13" s="48">
        <v>7000000</v>
      </c>
      <c r="H13" s="47"/>
      <c r="I13" s="48"/>
      <c r="J13" s="47"/>
      <c r="K13" s="48"/>
      <c r="L13" s="47">
        <v>2833000</v>
      </c>
      <c r="M13" s="48"/>
      <c r="N13" s="47">
        <v>3266000</v>
      </c>
      <c r="O13" s="48"/>
      <c r="P13" s="47">
        <f t="shared" si="5"/>
        <v>6099000</v>
      </c>
      <c r="Q13" s="48">
        <f t="shared" si="6"/>
        <v>0</v>
      </c>
      <c r="R13" s="24">
        <f t="shared" si="7"/>
        <v>15.284151076597247</v>
      </c>
      <c r="S13" s="25">
        <f t="shared" si="8"/>
        <v>0</v>
      </c>
      <c r="T13" s="24">
        <f t="shared" si="9"/>
        <v>87.128571428571433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4356000</v>
      </c>
      <c r="C27" s="43">
        <f t="shared" si="11"/>
        <v>0</v>
      </c>
      <c r="D27" s="43">
        <f t="shared" si="11"/>
        <v>0</v>
      </c>
      <c r="E27" s="43">
        <f t="shared" si="11"/>
        <v>4356000</v>
      </c>
      <c r="F27" s="44">
        <f t="shared" si="11"/>
        <v>4356000</v>
      </c>
      <c r="G27" s="45">
        <f t="shared" si="11"/>
        <v>4356000</v>
      </c>
      <c r="H27" s="44">
        <f t="shared" si="11"/>
        <v>523000</v>
      </c>
      <c r="I27" s="45">
        <f t="shared" si="11"/>
        <v>0</v>
      </c>
      <c r="J27" s="44">
        <f t="shared" si="11"/>
        <v>2134000</v>
      </c>
      <c r="K27" s="45">
        <f t="shared" si="11"/>
        <v>0</v>
      </c>
      <c r="L27" s="44">
        <f t="shared" si="11"/>
        <v>759000</v>
      </c>
      <c r="M27" s="45">
        <f t="shared" si="11"/>
        <v>0</v>
      </c>
      <c r="N27" s="44">
        <f t="shared" si="11"/>
        <v>155000</v>
      </c>
      <c r="O27" s="45">
        <f t="shared" si="11"/>
        <v>0</v>
      </c>
      <c r="P27" s="44">
        <f t="shared" si="11"/>
        <v>3571000</v>
      </c>
      <c r="Q27" s="45">
        <f t="shared" si="11"/>
        <v>0</v>
      </c>
      <c r="R27" s="20">
        <f t="shared" si="7"/>
        <v>-79.57839262187089</v>
      </c>
      <c r="S27" s="21">
        <f t="shared" si="8"/>
        <v>0</v>
      </c>
      <c r="T27" s="20">
        <f t="shared" si="9"/>
        <v>81.978879706152426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523000</v>
      </c>
      <c r="I30" s="48"/>
      <c r="J30" s="47">
        <v>1332000</v>
      </c>
      <c r="K30" s="48"/>
      <c r="L30" s="47">
        <v>759000</v>
      </c>
      <c r="M30" s="48"/>
      <c r="N30" s="47">
        <v>155000</v>
      </c>
      <c r="O30" s="48"/>
      <c r="P30" s="47">
        <f t="shared" si="5"/>
        <v>2769000</v>
      </c>
      <c r="Q30" s="48">
        <f t="shared" si="6"/>
        <v>0</v>
      </c>
      <c r="R30" s="24">
        <f t="shared" si="7"/>
        <v>-79.57839262187089</v>
      </c>
      <c r="S30" s="25">
        <f t="shared" si="8"/>
        <v>0</v>
      </c>
      <c r="T30" s="24">
        <f t="shared" si="9"/>
        <v>89.322580645161281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1256000</v>
      </c>
      <c r="C32" s="46"/>
      <c r="D32" s="46"/>
      <c r="E32" s="46">
        <f t="shared" si="4"/>
        <v>1256000</v>
      </c>
      <c r="F32" s="47">
        <v>1256000</v>
      </c>
      <c r="G32" s="48">
        <v>1256000</v>
      </c>
      <c r="H32" s="47"/>
      <c r="I32" s="48"/>
      <c r="J32" s="47">
        <v>802000</v>
      </c>
      <c r="K32" s="48"/>
      <c r="L32" s="47"/>
      <c r="M32" s="48"/>
      <c r="N32" s="47"/>
      <c r="O32" s="48"/>
      <c r="P32" s="47">
        <f t="shared" si="5"/>
        <v>802000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63.853503184713375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85824000</v>
      </c>
      <c r="C42" s="52">
        <f t="shared" si="13"/>
        <v>-40460000</v>
      </c>
      <c r="D42" s="52">
        <f t="shared" si="13"/>
        <v>0</v>
      </c>
      <c r="E42" s="52">
        <f t="shared" si="13"/>
        <v>45364000</v>
      </c>
      <c r="F42" s="53">
        <f t="shared" si="13"/>
        <v>45364000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85824000</v>
      </c>
      <c r="C43" s="43">
        <f t="shared" si="19"/>
        <v>-40460000</v>
      </c>
      <c r="D43" s="43">
        <f t="shared" si="19"/>
        <v>0</v>
      </c>
      <c r="E43" s="43">
        <f t="shared" si="19"/>
        <v>45364000</v>
      </c>
      <c r="F43" s="44">
        <f t="shared" si="19"/>
        <v>45364000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15824000</v>
      </c>
      <c r="C45" s="46"/>
      <c r="D45" s="46"/>
      <c r="E45" s="46">
        <f t="shared" si="21"/>
        <v>15824000</v>
      </c>
      <c r="F45" s="47">
        <v>15824000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70000000</v>
      </c>
      <c r="C52" s="46">
        <v>-40460000</v>
      </c>
      <c r="D52" s="46"/>
      <c r="E52" s="46">
        <f t="shared" si="21"/>
        <v>29540000</v>
      </c>
      <c r="F52" s="47">
        <v>29540000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147140000</v>
      </c>
      <c r="C58" s="43">
        <f t="shared" si="26"/>
        <v>-55460000</v>
      </c>
      <c r="D58" s="43">
        <f t="shared" si="26"/>
        <v>0</v>
      </c>
      <c r="E58" s="43">
        <f t="shared" si="26"/>
        <v>91680000</v>
      </c>
      <c r="F58" s="44">
        <f t="shared" si="26"/>
        <v>91680000</v>
      </c>
      <c r="G58" s="45">
        <f t="shared" si="26"/>
        <v>46316000</v>
      </c>
      <c r="H58" s="44">
        <f t="shared" si="26"/>
        <v>6936000</v>
      </c>
      <c r="I58" s="45">
        <f t="shared" si="26"/>
        <v>0</v>
      </c>
      <c r="J58" s="44">
        <f t="shared" si="26"/>
        <v>6752000</v>
      </c>
      <c r="K58" s="45">
        <f t="shared" si="26"/>
        <v>0</v>
      </c>
      <c r="L58" s="44">
        <f t="shared" si="26"/>
        <v>8505000</v>
      </c>
      <c r="M58" s="45">
        <f t="shared" si="26"/>
        <v>0</v>
      </c>
      <c r="N58" s="44">
        <f t="shared" si="26"/>
        <v>5862000</v>
      </c>
      <c r="O58" s="45">
        <f t="shared" si="26"/>
        <v>0</v>
      </c>
      <c r="P58" s="44">
        <f t="shared" si="26"/>
        <v>28055000</v>
      </c>
      <c r="Q58" s="45">
        <f t="shared" si="26"/>
        <v>0</v>
      </c>
      <c r="R58" s="20">
        <f t="shared" si="14"/>
        <v>-31.075837742504408</v>
      </c>
      <c r="S58" s="21">
        <f t="shared" si="15"/>
        <v>0</v>
      </c>
      <c r="T58" s="20">
        <f t="shared" si="16"/>
        <v>30.601003490401396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147140000</v>
      </c>
      <c r="C62" s="55">
        <f t="shared" si="30"/>
        <v>-55460000</v>
      </c>
      <c r="D62" s="55">
        <f t="shared" si="30"/>
        <v>0</v>
      </c>
      <c r="E62" s="55">
        <f t="shared" si="30"/>
        <v>91680000</v>
      </c>
      <c r="F62" s="56">
        <f t="shared" si="30"/>
        <v>91680000</v>
      </c>
      <c r="G62" s="57">
        <f t="shared" si="30"/>
        <v>46316000</v>
      </c>
      <c r="H62" s="56">
        <f t="shared" si="30"/>
        <v>6936000</v>
      </c>
      <c r="I62" s="57">
        <f t="shared" si="30"/>
        <v>0</v>
      </c>
      <c r="J62" s="56">
        <f t="shared" si="30"/>
        <v>6752000</v>
      </c>
      <c r="K62" s="57">
        <f t="shared" si="30"/>
        <v>0</v>
      </c>
      <c r="L62" s="56">
        <f t="shared" si="30"/>
        <v>8505000</v>
      </c>
      <c r="M62" s="58">
        <f t="shared" si="30"/>
        <v>0</v>
      </c>
      <c r="N62" s="56">
        <f t="shared" si="30"/>
        <v>5862000</v>
      </c>
      <c r="O62" s="57">
        <f t="shared" si="30"/>
        <v>0</v>
      </c>
      <c r="P62" s="56">
        <f t="shared" si="30"/>
        <v>28055000</v>
      </c>
      <c r="Q62" s="57">
        <f t="shared" si="30"/>
        <v>0</v>
      </c>
      <c r="R62" s="38">
        <f t="shared" si="14"/>
        <v>-31.075837742504408</v>
      </c>
      <c r="S62" s="39">
        <f t="shared" si="15"/>
        <v>0</v>
      </c>
      <c r="T62" s="38">
        <f t="shared" si="16"/>
        <v>30.601003490401396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75384000</v>
      </c>
      <c r="C8" s="40">
        <f t="shared" si="0"/>
        <v>0</v>
      </c>
      <c r="D8" s="40">
        <f t="shared" si="0"/>
        <v>0</v>
      </c>
      <c r="E8" s="40">
        <f t="shared" si="0"/>
        <v>75384000</v>
      </c>
      <c r="F8" s="41">
        <f t="shared" si="0"/>
        <v>75384000</v>
      </c>
      <c r="G8" s="42">
        <f t="shared" si="0"/>
        <v>75384000</v>
      </c>
      <c r="H8" s="41">
        <f t="shared" si="0"/>
        <v>8147000</v>
      </c>
      <c r="I8" s="42">
        <f t="shared" si="0"/>
        <v>10083494</v>
      </c>
      <c r="J8" s="41">
        <f t="shared" si="0"/>
        <v>16842000</v>
      </c>
      <c r="K8" s="42">
        <f t="shared" si="0"/>
        <v>6464868</v>
      </c>
      <c r="L8" s="41">
        <f t="shared" si="0"/>
        <v>19660000</v>
      </c>
      <c r="M8" s="42">
        <f t="shared" si="0"/>
        <v>786968</v>
      </c>
      <c r="N8" s="41">
        <f t="shared" si="0"/>
        <v>19205000</v>
      </c>
      <c r="O8" s="42">
        <f t="shared" si="0"/>
        <v>49218029</v>
      </c>
      <c r="P8" s="41">
        <f t="shared" si="0"/>
        <v>63854000</v>
      </c>
      <c r="Q8" s="42">
        <f t="shared" si="0"/>
        <v>66553359</v>
      </c>
      <c r="R8" s="16">
        <f>IF(($L8       =0),0,((($N8       -$L8       )/$L8       )*100))</f>
        <v>-2.3143438453713121</v>
      </c>
      <c r="S8" s="17">
        <f>IF(($M8       =0),0,((($O8       -$M8       )/$M8       )*100))</f>
        <v>6154.13345904789</v>
      </c>
      <c r="T8" s="16">
        <f>IF(($E8       =0),0,(($P8       /$E8       )*100))</f>
        <v>84.704977183487202</v>
      </c>
      <c r="U8" s="18">
        <f>IF(($E8       =0),0,(($Q8       /$E8       )*100))</f>
        <v>88.2857887615409</v>
      </c>
      <c r="V8" s="41">
        <f t="shared" ref="V8:W8" si="1">+V9+V27</f>
        <v>5203000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72514000</v>
      </c>
      <c r="C9" s="43">
        <f t="shared" si="2"/>
        <v>0</v>
      </c>
      <c r="D9" s="43">
        <f t="shared" si="2"/>
        <v>0</v>
      </c>
      <c r="E9" s="43">
        <f t="shared" si="2"/>
        <v>72514000</v>
      </c>
      <c r="F9" s="44">
        <f t="shared" si="2"/>
        <v>72514000</v>
      </c>
      <c r="G9" s="45">
        <f t="shared" si="2"/>
        <v>72514000</v>
      </c>
      <c r="H9" s="44">
        <f t="shared" si="2"/>
        <v>7545000</v>
      </c>
      <c r="I9" s="45">
        <f t="shared" si="2"/>
        <v>9535101</v>
      </c>
      <c r="J9" s="44">
        <f t="shared" si="2"/>
        <v>16053000</v>
      </c>
      <c r="K9" s="45">
        <f t="shared" si="2"/>
        <v>6280875</v>
      </c>
      <c r="L9" s="44">
        <f t="shared" si="2"/>
        <v>18371000</v>
      </c>
      <c r="M9" s="45">
        <f t="shared" si="2"/>
        <v>-120295</v>
      </c>
      <c r="N9" s="44">
        <f t="shared" si="2"/>
        <v>19205000</v>
      </c>
      <c r="O9" s="45">
        <f t="shared" si="2"/>
        <v>47355452</v>
      </c>
      <c r="P9" s="44">
        <f t="shared" si="2"/>
        <v>61174000</v>
      </c>
      <c r="Q9" s="45">
        <f t="shared" si="2"/>
        <v>63051133</v>
      </c>
      <c r="R9" s="20">
        <f>IF(($L9       =0),0,((($N9       -$L9       )/$L9       )*100))</f>
        <v>4.5397637580970009</v>
      </c>
      <c r="S9" s="21">
        <f>IF(($M9       =0),0,((($O9       -$M9       )/$M9       )*100))</f>
        <v>-39466.101666735944</v>
      </c>
      <c r="T9" s="20">
        <f>IF(($E9       =0),0,(($P9       /$E9       )*100))</f>
        <v>84.361640510797926</v>
      </c>
      <c r="U9" s="22">
        <f>IF(($E9       =0),0,(($Q9       /$E9       )*100))</f>
        <v>86.9502895992498</v>
      </c>
      <c r="V9" s="44">
        <f t="shared" ref="V9:W9" si="3">SUM(V10:V26)</f>
        <v>5203000</v>
      </c>
      <c r="W9" s="45">
        <f t="shared" si="3"/>
        <v>0</v>
      </c>
    </row>
    <row r="10" spans="1:23" ht="13" x14ac:dyDescent="0.3">
      <c r="A10" s="23" t="s">
        <v>37</v>
      </c>
      <c r="B10" s="46">
        <v>46014000</v>
      </c>
      <c r="C10" s="46"/>
      <c r="D10" s="46"/>
      <c r="E10" s="46">
        <f t="shared" ref="E10:E41" si="4">$B10      +$C10      +$D10</f>
        <v>46014000</v>
      </c>
      <c r="F10" s="47">
        <v>46014000</v>
      </c>
      <c r="G10" s="48">
        <v>46014000</v>
      </c>
      <c r="H10" s="47">
        <v>7545000</v>
      </c>
      <c r="I10" s="48">
        <v>9535101</v>
      </c>
      <c r="J10" s="47">
        <v>14625000</v>
      </c>
      <c r="K10" s="48">
        <v>6280875</v>
      </c>
      <c r="L10" s="47">
        <v>7525000</v>
      </c>
      <c r="M10" s="48">
        <v>-5055320</v>
      </c>
      <c r="N10" s="47">
        <v>16318000</v>
      </c>
      <c r="O10" s="48">
        <v>38659212</v>
      </c>
      <c r="P10" s="47">
        <f t="shared" ref="P10:P41" si="5">$H10      +$J10      +$L10      +$N10</f>
        <v>46013000</v>
      </c>
      <c r="Q10" s="48">
        <f t="shared" ref="Q10:Q41" si="6">$I10      +$K10      +$M10      +$O10</f>
        <v>49419868</v>
      </c>
      <c r="R10" s="24">
        <f t="shared" ref="R10:R41" si="7">IF(($L10      =0),0,((($N10      -$L10      )/$L10      )*100))</f>
        <v>116.85049833887042</v>
      </c>
      <c r="S10" s="25">
        <f t="shared" ref="S10:S41" si="8">IF(($M10      =0),0,((($O10      -$M10      )/$M10      )*100))</f>
        <v>-864.72334095566657</v>
      </c>
      <c r="T10" s="24">
        <f t="shared" ref="T10:T41" si="9">IF(($E10      =0),0,(($P10      /$E10      )*100))</f>
        <v>99.99782674838093</v>
      </c>
      <c r="U10" s="26">
        <f t="shared" ref="U10:U41" si="10">IF(($E10      =0),0,(($Q10      /$E10      )*100))</f>
        <v>107.40180814534708</v>
      </c>
      <c r="V10" s="47">
        <v>5203000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26500000</v>
      </c>
      <c r="C13" s="46"/>
      <c r="D13" s="46"/>
      <c r="E13" s="46">
        <f t="shared" si="4"/>
        <v>26500000</v>
      </c>
      <c r="F13" s="47">
        <v>26500000</v>
      </c>
      <c r="G13" s="48">
        <v>26500000</v>
      </c>
      <c r="H13" s="47"/>
      <c r="I13" s="48"/>
      <c r="J13" s="47">
        <v>1428000</v>
      </c>
      <c r="K13" s="48"/>
      <c r="L13" s="47">
        <v>10846000</v>
      </c>
      <c r="M13" s="48">
        <v>4935025</v>
      </c>
      <c r="N13" s="47">
        <v>2887000</v>
      </c>
      <c r="O13" s="48">
        <v>8696240</v>
      </c>
      <c r="P13" s="47">
        <f t="shared" si="5"/>
        <v>15161000</v>
      </c>
      <c r="Q13" s="48">
        <f t="shared" si="6"/>
        <v>13631265</v>
      </c>
      <c r="R13" s="24">
        <f t="shared" si="7"/>
        <v>-73.381891941729677</v>
      </c>
      <c r="S13" s="25">
        <f t="shared" si="8"/>
        <v>76.214710158509831</v>
      </c>
      <c r="T13" s="24">
        <f t="shared" si="9"/>
        <v>57.211320754716979</v>
      </c>
      <c r="U13" s="26">
        <f t="shared" si="10"/>
        <v>51.438735849056606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2870000</v>
      </c>
      <c r="C27" s="43">
        <f t="shared" si="11"/>
        <v>0</v>
      </c>
      <c r="D27" s="43">
        <f t="shared" si="11"/>
        <v>0</v>
      </c>
      <c r="E27" s="43">
        <f t="shared" si="11"/>
        <v>2870000</v>
      </c>
      <c r="F27" s="44">
        <f t="shared" si="11"/>
        <v>2870000</v>
      </c>
      <c r="G27" s="45">
        <f t="shared" si="11"/>
        <v>2870000</v>
      </c>
      <c r="H27" s="44">
        <f t="shared" si="11"/>
        <v>602000</v>
      </c>
      <c r="I27" s="45">
        <f t="shared" si="11"/>
        <v>548393</v>
      </c>
      <c r="J27" s="44">
        <f t="shared" si="11"/>
        <v>789000</v>
      </c>
      <c r="K27" s="45">
        <f t="shared" si="11"/>
        <v>183993</v>
      </c>
      <c r="L27" s="44">
        <f t="shared" si="11"/>
        <v>1289000</v>
      </c>
      <c r="M27" s="45">
        <f t="shared" si="11"/>
        <v>907263</v>
      </c>
      <c r="N27" s="44">
        <f t="shared" si="11"/>
        <v>0</v>
      </c>
      <c r="O27" s="45">
        <f t="shared" si="11"/>
        <v>1862577</v>
      </c>
      <c r="P27" s="44">
        <f t="shared" si="11"/>
        <v>2680000</v>
      </c>
      <c r="Q27" s="45">
        <f t="shared" si="11"/>
        <v>3502226</v>
      </c>
      <c r="R27" s="20">
        <f t="shared" si="7"/>
        <v>-100</v>
      </c>
      <c r="S27" s="21">
        <f t="shared" si="8"/>
        <v>105.29625918835002</v>
      </c>
      <c r="T27" s="20">
        <f t="shared" si="9"/>
        <v>93.379790940766554</v>
      </c>
      <c r="U27" s="22">
        <f t="shared" si="10"/>
        <v>122.02878048780488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84000</v>
      </c>
      <c r="I30" s="48">
        <v>138619</v>
      </c>
      <c r="J30" s="47">
        <v>662000</v>
      </c>
      <c r="K30" s="48">
        <v>85017</v>
      </c>
      <c r="L30" s="47">
        <v>904000</v>
      </c>
      <c r="M30" s="48">
        <v>720441</v>
      </c>
      <c r="N30" s="47"/>
      <c r="O30" s="48">
        <v>1651988</v>
      </c>
      <c r="P30" s="47">
        <f t="shared" si="5"/>
        <v>1650000</v>
      </c>
      <c r="Q30" s="48">
        <f t="shared" si="6"/>
        <v>2596065</v>
      </c>
      <c r="R30" s="24">
        <f t="shared" si="7"/>
        <v>-100</v>
      </c>
      <c r="S30" s="25">
        <f t="shared" si="8"/>
        <v>129.30233010059115</v>
      </c>
      <c r="T30" s="24">
        <f t="shared" si="9"/>
        <v>100</v>
      </c>
      <c r="U30" s="26">
        <f t="shared" si="10"/>
        <v>157.33727272727273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1220000</v>
      </c>
      <c r="C32" s="46"/>
      <c r="D32" s="46"/>
      <c r="E32" s="46">
        <f t="shared" si="4"/>
        <v>1220000</v>
      </c>
      <c r="F32" s="47">
        <v>1220000</v>
      </c>
      <c r="G32" s="48">
        <v>1220000</v>
      </c>
      <c r="H32" s="47">
        <v>518000</v>
      </c>
      <c r="I32" s="48">
        <v>409774</v>
      </c>
      <c r="J32" s="47">
        <v>127000</v>
      </c>
      <c r="K32" s="48">
        <v>98976</v>
      </c>
      <c r="L32" s="47">
        <v>385000</v>
      </c>
      <c r="M32" s="48">
        <v>186822</v>
      </c>
      <c r="N32" s="47"/>
      <c r="O32" s="48">
        <v>210589</v>
      </c>
      <c r="P32" s="47">
        <f t="shared" si="5"/>
        <v>1030000</v>
      </c>
      <c r="Q32" s="48">
        <f t="shared" si="6"/>
        <v>906161</v>
      </c>
      <c r="R32" s="24">
        <f t="shared" si="7"/>
        <v>-100</v>
      </c>
      <c r="S32" s="25">
        <f t="shared" si="8"/>
        <v>12.72173512755457</v>
      </c>
      <c r="T32" s="24">
        <f t="shared" si="9"/>
        <v>84.426229508196727</v>
      </c>
      <c r="U32" s="26">
        <f t="shared" si="10"/>
        <v>74.275491803278697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89765000</v>
      </c>
      <c r="C42" s="52">
        <f t="shared" si="13"/>
        <v>-34345000</v>
      </c>
      <c r="D42" s="52">
        <f t="shared" si="13"/>
        <v>0</v>
      </c>
      <c r="E42" s="52">
        <f t="shared" si="13"/>
        <v>55420000</v>
      </c>
      <c r="F42" s="53">
        <f t="shared" si="13"/>
        <v>55420000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89765000</v>
      </c>
      <c r="C43" s="43">
        <f t="shared" si="19"/>
        <v>-34345000</v>
      </c>
      <c r="D43" s="43">
        <f t="shared" si="19"/>
        <v>0</v>
      </c>
      <c r="E43" s="43">
        <f t="shared" si="19"/>
        <v>55420000</v>
      </c>
      <c r="F43" s="44">
        <f t="shared" si="19"/>
        <v>55420000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29765000</v>
      </c>
      <c r="C45" s="46"/>
      <c r="D45" s="46"/>
      <c r="E45" s="46">
        <f t="shared" si="21"/>
        <v>29765000</v>
      </c>
      <c r="F45" s="47">
        <v>29765000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60000000</v>
      </c>
      <c r="C52" s="46">
        <v>-34345000</v>
      </c>
      <c r="D52" s="46"/>
      <c r="E52" s="46">
        <f t="shared" si="21"/>
        <v>25655000</v>
      </c>
      <c r="F52" s="47">
        <v>25655000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165149000</v>
      </c>
      <c r="C58" s="43">
        <f t="shared" si="26"/>
        <v>-34345000</v>
      </c>
      <c r="D58" s="43">
        <f t="shared" si="26"/>
        <v>0</v>
      </c>
      <c r="E58" s="43">
        <f t="shared" si="26"/>
        <v>130804000</v>
      </c>
      <c r="F58" s="44">
        <f t="shared" si="26"/>
        <v>130804000</v>
      </c>
      <c r="G58" s="45">
        <f t="shared" si="26"/>
        <v>75384000</v>
      </c>
      <c r="H58" s="44">
        <f t="shared" si="26"/>
        <v>8147000</v>
      </c>
      <c r="I58" s="45">
        <f t="shared" si="26"/>
        <v>10083494</v>
      </c>
      <c r="J58" s="44">
        <f t="shared" si="26"/>
        <v>16842000</v>
      </c>
      <c r="K58" s="45">
        <f t="shared" si="26"/>
        <v>6464868</v>
      </c>
      <c r="L58" s="44">
        <f t="shared" si="26"/>
        <v>19660000</v>
      </c>
      <c r="M58" s="45">
        <f t="shared" si="26"/>
        <v>786968</v>
      </c>
      <c r="N58" s="44">
        <f t="shared" si="26"/>
        <v>19205000</v>
      </c>
      <c r="O58" s="45">
        <f t="shared" si="26"/>
        <v>49218029</v>
      </c>
      <c r="P58" s="44">
        <f t="shared" si="26"/>
        <v>63854000</v>
      </c>
      <c r="Q58" s="45">
        <f t="shared" si="26"/>
        <v>66553359</v>
      </c>
      <c r="R58" s="20">
        <f t="shared" si="14"/>
        <v>-2.3143438453713121</v>
      </c>
      <c r="S58" s="21">
        <f t="shared" si="15"/>
        <v>6154.13345904789</v>
      </c>
      <c r="T58" s="20">
        <f t="shared" si="16"/>
        <v>48.816549952600838</v>
      </c>
      <c r="U58" s="22">
        <f t="shared" si="17"/>
        <v>50.880216965842017</v>
      </c>
      <c r="V58" s="44">
        <f t="shared" ref="V58:W58" si="27">+V8+V42</f>
        <v>5203000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165149000</v>
      </c>
      <c r="C62" s="55">
        <f t="shared" si="30"/>
        <v>-34345000</v>
      </c>
      <c r="D62" s="55">
        <f t="shared" si="30"/>
        <v>0</v>
      </c>
      <c r="E62" s="55">
        <f t="shared" si="30"/>
        <v>130804000</v>
      </c>
      <c r="F62" s="56">
        <f t="shared" si="30"/>
        <v>130804000</v>
      </c>
      <c r="G62" s="57">
        <f t="shared" si="30"/>
        <v>75384000</v>
      </c>
      <c r="H62" s="56">
        <f t="shared" si="30"/>
        <v>8147000</v>
      </c>
      <c r="I62" s="57">
        <f t="shared" si="30"/>
        <v>10083494</v>
      </c>
      <c r="J62" s="56">
        <f t="shared" si="30"/>
        <v>16842000</v>
      </c>
      <c r="K62" s="57">
        <f t="shared" si="30"/>
        <v>6464868</v>
      </c>
      <c r="L62" s="56">
        <f t="shared" si="30"/>
        <v>19660000</v>
      </c>
      <c r="M62" s="58">
        <f t="shared" si="30"/>
        <v>786968</v>
      </c>
      <c r="N62" s="56">
        <f t="shared" si="30"/>
        <v>19205000</v>
      </c>
      <c r="O62" s="57">
        <f t="shared" si="30"/>
        <v>49218029</v>
      </c>
      <c r="P62" s="56">
        <f t="shared" si="30"/>
        <v>63854000</v>
      </c>
      <c r="Q62" s="57">
        <f t="shared" si="30"/>
        <v>66553359</v>
      </c>
      <c r="R62" s="38">
        <f t="shared" si="14"/>
        <v>-2.3143438453713121</v>
      </c>
      <c r="S62" s="39">
        <f t="shared" si="15"/>
        <v>6154.13345904789</v>
      </c>
      <c r="T62" s="38">
        <f t="shared" si="16"/>
        <v>48.816549952600838</v>
      </c>
      <c r="U62" s="39">
        <f t="shared" si="17"/>
        <v>50.880216965842017</v>
      </c>
      <c r="V62" s="56">
        <f>+V58+V59</f>
        <v>5203000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65283000</v>
      </c>
      <c r="C8" s="40">
        <f t="shared" si="0"/>
        <v>0</v>
      </c>
      <c r="D8" s="40">
        <f t="shared" si="0"/>
        <v>0</v>
      </c>
      <c r="E8" s="40">
        <f t="shared" si="0"/>
        <v>65283000</v>
      </c>
      <c r="F8" s="41">
        <f t="shared" si="0"/>
        <v>65283000</v>
      </c>
      <c r="G8" s="42">
        <f t="shared" si="0"/>
        <v>65283000</v>
      </c>
      <c r="H8" s="41">
        <f t="shared" si="0"/>
        <v>13119000</v>
      </c>
      <c r="I8" s="42">
        <f t="shared" si="0"/>
        <v>4895610</v>
      </c>
      <c r="J8" s="41">
        <f t="shared" si="0"/>
        <v>8827000</v>
      </c>
      <c r="K8" s="42">
        <f t="shared" si="0"/>
        <v>13753433</v>
      </c>
      <c r="L8" s="41">
        <f t="shared" si="0"/>
        <v>19605000</v>
      </c>
      <c r="M8" s="42">
        <f t="shared" si="0"/>
        <v>16522230</v>
      </c>
      <c r="N8" s="41">
        <f t="shared" si="0"/>
        <v>23633000</v>
      </c>
      <c r="O8" s="42">
        <f t="shared" si="0"/>
        <v>24368587</v>
      </c>
      <c r="P8" s="41">
        <f t="shared" si="0"/>
        <v>65184000</v>
      </c>
      <c r="Q8" s="42">
        <f t="shared" si="0"/>
        <v>59539860</v>
      </c>
      <c r="R8" s="16">
        <f>IF(($L8       =0),0,((($N8       -$L8       )/$L8       )*100))</f>
        <v>20.545779137975007</v>
      </c>
      <c r="S8" s="17">
        <f>IF(($M8       =0),0,((($O8       -$M8       )/$M8       )*100))</f>
        <v>47.489697213995932</v>
      </c>
      <c r="T8" s="16">
        <f>IF(($E8       =0),0,(($P8       /$E8       )*100))</f>
        <v>99.848352557327331</v>
      </c>
      <c r="U8" s="18">
        <f>IF(($E8       =0),0,(($Q8       /$E8       )*100))</f>
        <v>91.202702081705795</v>
      </c>
      <c r="V8" s="41">
        <f t="shared" ref="V8:W8" si="1">+V9+V27</f>
        <v>8526000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59280000</v>
      </c>
      <c r="C9" s="43">
        <f t="shared" si="2"/>
        <v>0</v>
      </c>
      <c r="D9" s="43">
        <f t="shared" si="2"/>
        <v>0</v>
      </c>
      <c r="E9" s="43">
        <f t="shared" si="2"/>
        <v>59280000</v>
      </c>
      <c r="F9" s="44">
        <f t="shared" si="2"/>
        <v>59280000</v>
      </c>
      <c r="G9" s="45">
        <f t="shared" si="2"/>
        <v>59280000</v>
      </c>
      <c r="H9" s="44">
        <f t="shared" si="2"/>
        <v>12710000</v>
      </c>
      <c r="I9" s="45">
        <f t="shared" si="2"/>
        <v>4527782</v>
      </c>
      <c r="J9" s="44">
        <f t="shared" si="2"/>
        <v>7354000</v>
      </c>
      <c r="K9" s="45">
        <f t="shared" si="2"/>
        <v>12304846</v>
      </c>
      <c r="L9" s="44">
        <f t="shared" si="2"/>
        <v>17519000</v>
      </c>
      <c r="M9" s="45">
        <f t="shared" si="2"/>
        <v>14383459</v>
      </c>
      <c r="N9" s="44">
        <f t="shared" si="2"/>
        <v>21686000</v>
      </c>
      <c r="O9" s="45">
        <f t="shared" si="2"/>
        <v>23577575</v>
      </c>
      <c r="P9" s="44">
        <f t="shared" si="2"/>
        <v>59269000</v>
      </c>
      <c r="Q9" s="45">
        <f t="shared" si="2"/>
        <v>54793662</v>
      </c>
      <c r="R9" s="20">
        <f>IF(($L9       =0),0,((($N9       -$L9       )/$L9       )*100))</f>
        <v>23.785604201153035</v>
      </c>
      <c r="S9" s="21">
        <f>IF(($M9       =0),0,((($O9       -$M9       )/$M9       )*100))</f>
        <v>63.921453108045846</v>
      </c>
      <c r="T9" s="20">
        <f>IF(($E9       =0),0,(($P9       /$E9       )*100))</f>
        <v>99.981443994601889</v>
      </c>
      <c r="U9" s="22">
        <f>IF(($E9       =0),0,(($Q9       /$E9       )*100))</f>
        <v>92.431953441295548</v>
      </c>
      <c r="V9" s="44">
        <f t="shared" ref="V9:W9" si="3">SUM(V10:V26)</f>
        <v>8526000</v>
      </c>
      <c r="W9" s="45">
        <f t="shared" si="3"/>
        <v>0</v>
      </c>
    </row>
    <row r="10" spans="1:23" ht="13" x14ac:dyDescent="0.3">
      <c r="A10" s="23" t="s">
        <v>37</v>
      </c>
      <c r="B10" s="46">
        <v>27194000</v>
      </c>
      <c r="C10" s="46"/>
      <c r="D10" s="46"/>
      <c r="E10" s="46">
        <f t="shared" ref="E10:E41" si="4">$B10      +$C10      +$D10</f>
        <v>27194000</v>
      </c>
      <c r="F10" s="47">
        <v>27194000</v>
      </c>
      <c r="G10" s="48">
        <v>27194000</v>
      </c>
      <c r="H10" s="47">
        <v>3092000</v>
      </c>
      <c r="I10" s="48">
        <v>736902</v>
      </c>
      <c r="J10" s="47">
        <v>7354000</v>
      </c>
      <c r="K10" s="48">
        <v>8154518</v>
      </c>
      <c r="L10" s="47">
        <v>5232000</v>
      </c>
      <c r="M10" s="48">
        <v>3704358</v>
      </c>
      <c r="N10" s="47">
        <v>11506000</v>
      </c>
      <c r="O10" s="48">
        <v>11712306</v>
      </c>
      <c r="P10" s="47">
        <f t="shared" ref="P10:P41" si="5">$H10      +$J10      +$L10      +$N10</f>
        <v>27184000</v>
      </c>
      <c r="Q10" s="48">
        <f t="shared" ref="Q10:Q41" si="6">$I10      +$K10      +$M10      +$O10</f>
        <v>24308084</v>
      </c>
      <c r="R10" s="24">
        <f t="shared" ref="R10:R41" si="7">IF(($L10      =0),0,((($N10      -$L10      )/$L10      )*100))</f>
        <v>119.91590214067278</v>
      </c>
      <c r="S10" s="25">
        <f t="shared" ref="S10:S41" si="8">IF(($M10      =0),0,((($O10      -$M10      )/$M10      )*100))</f>
        <v>216.1764062760673</v>
      </c>
      <c r="T10" s="24">
        <f t="shared" ref="T10:T41" si="9">IF(($E10      =0),0,(($P10      /$E10      )*100))</f>
        <v>99.963227182466724</v>
      </c>
      <c r="U10" s="26">
        <f t="shared" ref="U10:U41" si="10">IF(($E10      =0),0,(($Q10      /$E10      )*100))</f>
        <v>89.387673751562843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32086000</v>
      </c>
      <c r="C23" s="46"/>
      <c r="D23" s="46"/>
      <c r="E23" s="46">
        <f t="shared" si="4"/>
        <v>32086000</v>
      </c>
      <c r="F23" s="47">
        <v>32086000</v>
      </c>
      <c r="G23" s="48">
        <v>32086000</v>
      </c>
      <c r="H23" s="47">
        <v>9618000</v>
      </c>
      <c r="I23" s="48">
        <v>3790880</v>
      </c>
      <c r="J23" s="47"/>
      <c r="K23" s="48">
        <v>4150328</v>
      </c>
      <c r="L23" s="47">
        <v>12287000</v>
      </c>
      <c r="M23" s="48">
        <v>10679101</v>
      </c>
      <c r="N23" s="47">
        <v>10180000</v>
      </c>
      <c r="O23" s="48">
        <v>11865269</v>
      </c>
      <c r="P23" s="47">
        <f t="shared" si="5"/>
        <v>32085000</v>
      </c>
      <c r="Q23" s="48">
        <f t="shared" si="6"/>
        <v>30485578</v>
      </c>
      <c r="R23" s="24">
        <f t="shared" si="7"/>
        <v>-17.148205420362984</v>
      </c>
      <c r="S23" s="25">
        <f t="shared" si="8"/>
        <v>11.107376922458172</v>
      </c>
      <c r="T23" s="24">
        <f t="shared" si="9"/>
        <v>99.996883375927197</v>
      </c>
      <c r="U23" s="26">
        <f t="shared" si="10"/>
        <v>95.012086268154334</v>
      </c>
      <c r="V23" s="47">
        <v>8526000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6003000</v>
      </c>
      <c r="C27" s="43">
        <f t="shared" si="11"/>
        <v>0</v>
      </c>
      <c r="D27" s="43">
        <f t="shared" si="11"/>
        <v>0</v>
      </c>
      <c r="E27" s="43">
        <f t="shared" si="11"/>
        <v>6003000</v>
      </c>
      <c r="F27" s="44">
        <f t="shared" si="11"/>
        <v>6003000</v>
      </c>
      <c r="G27" s="45">
        <f t="shared" si="11"/>
        <v>6003000</v>
      </c>
      <c r="H27" s="44">
        <f t="shared" si="11"/>
        <v>409000</v>
      </c>
      <c r="I27" s="45">
        <f t="shared" si="11"/>
        <v>367828</v>
      </c>
      <c r="J27" s="44">
        <f t="shared" si="11"/>
        <v>1473000</v>
      </c>
      <c r="K27" s="45">
        <f t="shared" si="11"/>
        <v>1448587</v>
      </c>
      <c r="L27" s="44">
        <f t="shared" si="11"/>
        <v>2086000</v>
      </c>
      <c r="M27" s="45">
        <f t="shared" si="11"/>
        <v>2138771</v>
      </c>
      <c r="N27" s="44">
        <f t="shared" si="11"/>
        <v>1947000</v>
      </c>
      <c r="O27" s="45">
        <f t="shared" si="11"/>
        <v>791012</v>
      </c>
      <c r="P27" s="44">
        <f t="shared" si="11"/>
        <v>5915000</v>
      </c>
      <c r="Q27" s="45">
        <f t="shared" si="11"/>
        <v>4746198</v>
      </c>
      <c r="R27" s="20">
        <f t="shared" si="7"/>
        <v>-6.6634707574304901</v>
      </c>
      <c r="S27" s="21">
        <f t="shared" si="8"/>
        <v>-63.015582313394006</v>
      </c>
      <c r="T27" s="20">
        <f t="shared" si="9"/>
        <v>98.534066300183241</v>
      </c>
      <c r="U27" s="22">
        <f t="shared" si="10"/>
        <v>79.063768115942025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409000</v>
      </c>
      <c r="I30" s="48">
        <v>367828</v>
      </c>
      <c r="J30" s="47">
        <v>144000</v>
      </c>
      <c r="K30" s="48">
        <v>143602</v>
      </c>
      <c r="L30" s="47">
        <v>355000</v>
      </c>
      <c r="M30" s="48">
        <v>347557</v>
      </c>
      <c r="N30" s="47">
        <v>654000</v>
      </c>
      <c r="O30" s="48">
        <v>791012</v>
      </c>
      <c r="P30" s="47">
        <f t="shared" si="5"/>
        <v>1562000</v>
      </c>
      <c r="Q30" s="48">
        <f t="shared" si="6"/>
        <v>1649999</v>
      </c>
      <c r="R30" s="24">
        <f t="shared" si="7"/>
        <v>84.225352112676049</v>
      </c>
      <c r="S30" s="25">
        <f t="shared" si="8"/>
        <v>127.59202087715109</v>
      </c>
      <c r="T30" s="24">
        <f t="shared" si="9"/>
        <v>94.666666666666671</v>
      </c>
      <c r="U30" s="26">
        <f t="shared" si="10"/>
        <v>99.9999393939394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1353000</v>
      </c>
      <c r="C32" s="46"/>
      <c r="D32" s="46"/>
      <c r="E32" s="46">
        <f t="shared" si="4"/>
        <v>1353000</v>
      </c>
      <c r="F32" s="47">
        <v>1353000</v>
      </c>
      <c r="G32" s="48">
        <v>1353000</v>
      </c>
      <c r="H32" s="47"/>
      <c r="I32" s="48"/>
      <c r="J32" s="47">
        <v>1329000</v>
      </c>
      <c r="K32" s="48">
        <v>1304985</v>
      </c>
      <c r="L32" s="47">
        <v>24000</v>
      </c>
      <c r="M32" s="48">
        <v>48014</v>
      </c>
      <c r="N32" s="47"/>
      <c r="O32" s="48"/>
      <c r="P32" s="47">
        <f t="shared" si="5"/>
        <v>1353000</v>
      </c>
      <c r="Q32" s="48">
        <f t="shared" si="6"/>
        <v>1352999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99.999926090169993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/>
      <c r="K35" s="48"/>
      <c r="L35" s="47">
        <v>1707000</v>
      </c>
      <c r="M35" s="48">
        <v>1743200</v>
      </c>
      <c r="N35" s="47">
        <v>1293000</v>
      </c>
      <c r="O35" s="48"/>
      <c r="P35" s="47">
        <f t="shared" si="5"/>
        <v>3000000</v>
      </c>
      <c r="Q35" s="48">
        <f t="shared" si="6"/>
        <v>1743200</v>
      </c>
      <c r="R35" s="24">
        <f t="shared" si="7"/>
        <v>-24.253075571177504</v>
      </c>
      <c r="S35" s="25">
        <f t="shared" si="8"/>
        <v>-100</v>
      </c>
      <c r="T35" s="24">
        <f t="shared" si="9"/>
        <v>100</v>
      </c>
      <c r="U35" s="26">
        <f t="shared" si="10"/>
        <v>58.106666666666662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10645000</v>
      </c>
      <c r="C42" s="52">
        <f t="shared" si="13"/>
        <v>3819000</v>
      </c>
      <c r="D42" s="52">
        <f t="shared" si="13"/>
        <v>0</v>
      </c>
      <c r="E42" s="52">
        <f t="shared" si="13"/>
        <v>14464000</v>
      </c>
      <c r="F42" s="53">
        <f t="shared" si="13"/>
        <v>14464000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10645000</v>
      </c>
      <c r="C43" s="43">
        <f t="shared" si="19"/>
        <v>3819000</v>
      </c>
      <c r="D43" s="43">
        <f t="shared" si="19"/>
        <v>0</v>
      </c>
      <c r="E43" s="43">
        <f t="shared" si="19"/>
        <v>14464000</v>
      </c>
      <c r="F43" s="44">
        <f t="shared" si="19"/>
        <v>14464000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10645000</v>
      </c>
      <c r="C45" s="46"/>
      <c r="D45" s="46"/>
      <c r="E45" s="46">
        <f t="shared" si="21"/>
        <v>10645000</v>
      </c>
      <c r="F45" s="47">
        <v>10645000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3819000</v>
      </c>
      <c r="D52" s="46"/>
      <c r="E52" s="46">
        <f t="shared" si="21"/>
        <v>3819000</v>
      </c>
      <c r="F52" s="47">
        <v>3819000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75928000</v>
      </c>
      <c r="C58" s="43">
        <f t="shared" si="26"/>
        <v>3819000</v>
      </c>
      <c r="D58" s="43">
        <f t="shared" si="26"/>
        <v>0</v>
      </c>
      <c r="E58" s="43">
        <f t="shared" si="26"/>
        <v>79747000</v>
      </c>
      <c r="F58" s="44">
        <f t="shared" si="26"/>
        <v>79747000</v>
      </c>
      <c r="G58" s="45">
        <f t="shared" si="26"/>
        <v>65283000</v>
      </c>
      <c r="H58" s="44">
        <f t="shared" si="26"/>
        <v>13119000</v>
      </c>
      <c r="I58" s="45">
        <f t="shared" si="26"/>
        <v>4895610</v>
      </c>
      <c r="J58" s="44">
        <f t="shared" si="26"/>
        <v>8827000</v>
      </c>
      <c r="K58" s="45">
        <f t="shared" si="26"/>
        <v>13753433</v>
      </c>
      <c r="L58" s="44">
        <f t="shared" si="26"/>
        <v>19605000</v>
      </c>
      <c r="M58" s="45">
        <f t="shared" si="26"/>
        <v>16522230</v>
      </c>
      <c r="N58" s="44">
        <f t="shared" si="26"/>
        <v>23633000</v>
      </c>
      <c r="O58" s="45">
        <f t="shared" si="26"/>
        <v>24368587</v>
      </c>
      <c r="P58" s="44">
        <f t="shared" si="26"/>
        <v>65184000</v>
      </c>
      <c r="Q58" s="45">
        <f t="shared" si="26"/>
        <v>59539860</v>
      </c>
      <c r="R58" s="20">
        <f t="shared" si="14"/>
        <v>20.545779137975007</v>
      </c>
      <c r="S58" s="21">
        <f t="shared" si="15"/>
        <v>47.489697213995932</v>
      </c>
      <c r="T58" s="20">
        <f t="shared" si="16"/>
        <v>81.738497999924761</v>
      </c>
      <c r="U58" s="22">
        <f t="shared" si="17"/>
        <v>74.660940223456691</v>
      </c>
      <c r="V58" s="44">
        <f t="shared" ref="V58:W58" si="27">+V8+V42</f>
        <v>8526000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75928000</v>
      </c>
      <c r="C62" s="55">
        <f t="shared" si="30"/>
        <v>3819000</v>
      </c>
      <c r="D62" s="55">
        <f t="shared" si="30"/>
        <v>0</v>
      </c>
      <c r="E62" s="55">
        <f t="shared" si="30"/>
        <v>79747000</v>
      </c>
      <c r="F62" s="56">
        <f t="shared" si="30"/>
        <v>79747000</v>
      </c>
      <c r="G62" s="57">
        <f t="shared" si="30"/>
        <v>65283000</v>
      </c>
      <c r="H62" s="56">
        <f t="shared" si="30"/>
        <v>13119000</v>
      </c>
      <c r="I62" s="57">
        <f t="shared" si="30"/>
        <v>4895610</v>
      </c>
      <c r="J62" s="56">
        <f t="shared" si="30"/>
        <v>8827000</v>
      </c>
      <c r="K62" s="57">
        <f t="shared" si="30"/>
        <v>13753433</v>
      </c>
      <c r="L62" s="56">
        <f t="shared" si="30"/>
        <v>19605000</v>
      </c>
      <c r="M62" s="58">
        <f t="shared" si="30"/>
        <v>16522230</v>
      </c>
      <c r="N62" s="56">
        <f t="shared" si="30"/>
        <v>23633000</v>
      </c>
      <c r="O62" s="57">
        <f t="shared" si="30"/>
        <v>24368587</v>
      </c>
      <c r="P62" s="56">
        <f t="shared" si="30"/>
        <v>65184000</v>
      </c>
      <c r="Q62" s="57">
        <f t="shared" si="30"/>
        <v>59539860</v>
      </c>
      <c r="R62" s="38">
        <f t="shared" si="14"/>
        <v>20.545779137975007</v>
      </c>
      <c r="S62" s="39">
        <f t="shared" si="15"/>
        <v>47.489697213995932</v>
      </c>
      <c r="T62" s="38">
        <f t="shared" si="16"/>
        <v>81.738497999924761</v>
      </c>
      <c r="U62" s="39">
        <f t="shared" si="17"/>
        <v>74.660940223456691</v>
      </c>
      <c r="V62" s="56">
        <f>+V58+V59</f>
        <v>8526000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230952000</v>
      </c>
      <c r="C8" s="40">
        <f t="shared" si="0"/>
        <v>-45088000</v>
      </c>
      <c r="D8" s="40">
        <f t="shared" si="0"/>
        <v>0</v>
      </c>
      <c r="E8" s="40">
        <f t="shared" si="0"/>
        <v>185864000</v>
      </c>
      <c r="F8" s="41">
        <f t="shared" si="0"/>
        <v>185864000</v>
      </c>
      <c r="G8" s="42">
        <f t="shared" si="0"/>
        <v>185864000</v>
      </c>
      <c r="H8" s="41">
        <f t="shared" si="0"/>
        <v>5695000</v>
      </c>
      <c r="I8" s="42">
        <f t="shared" si="0"/>
        <v>0</v>
      </c>
      <c r="J8" s="41">
        <f t="shared" si="0"/>
        <v>23134000</v>
      </c>
      <c r="K8" s="42">
        <f t="shared" si="0"/>
        <v>0</v>
      </c>
      <c r="L8" s="41">
        <f t="shared" si="0"/>
        <v>45277000</v>
      </c>
      <c r="M8" s="42">
        <f t="shared" si="0"/>
        <v>0</v>
      </c>
      <c r="N8" s="41">
        <f t="shared" si="0"/>
        <v>68064000</v>
      </c>
      <c r="O8" s="42">
        <f t="shared" si="0"/>
        <v>0</v>
      </c>
      <c r="P8" s="41">
        <f t="shared" si="0"/>
        <v>142170000</v>
      </c>
      <c r="Q8" s="42">
        <f t="shared" si="0"/>
        <v>0</v>
      </c>
      <c r="R8" s="16">
        <f>IF(($L8       =0),0,((($N8       -$L8       )/$L8       )*100))</f>
        <v>50.327981094153763</v>
      </c>
      <c r="S8" s="17">
        <f>IF(($M8       =0),0,((($O8       -$M8       )/$M8       )*100))</f>
        <v>0</v>
      </c>
      <c r="T8" s="16">
        <f>IF(($E8       =0),0,(($P8       /$E8       )*100))</f>
        <v>76.491413076227772</v>
      </c>
      <c r="U8" s="18">
        <f>IF(($E8       =0),0,(($Q8       /$E8       )*100))</f>
        <v>0</v>
      </c>
      <c r="V8" s="41">
        <f t="shared" ref="V8:W8" si="1">+V9+V27</f>
        <v>63880000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227710000</v>
      </c>
      <c r="C9" s="43">
        <f t="shared" si="2"/>
        <v>-45088000</v>
      </c>
      <c r="D9" s="43">
        <f t="shared" si="2"/>
        <v>0</v>
      </c>
      <c r="E9" s="43">
        <f t="shared" si="2"/>
        <v>182622000</v>
      </c>
      <c r="F9" s="44">
        <f t="shared" si="2"/>
        <v>182622000</v>
      </c>
      <c r="G9" s="45">
        <f t="shared" si="2"/>
        <v>182622000</v>
      </c>
      <c r="H9" s="44">
        <f t="shared" si="2"/>
        <v>5546000</v>
      </c>
      <c r="I9" s="45">
        <f t="shared" si="2"/>
        <v>0</v>
      </c>
      <c r="J9" s="44">
        <f t="shared" si="2"/>
        <v>21650000</v>
      </c>
      <c r="K9" s="45">
        <f t="shared" si="2"/>
        <v>0</v>
      </c>
      <c r="L9" s="44">
        <f t="shared" si="2"/>
        <v>44766000</v>
      </c>
      <c r="M9" s="45">
        <f t="shared" si="2"/>
        <v>0</v>
      </c>
      <c r="N9" s="44">
        <f t="shared" si="2"/>
        <v>67850000</v>
      </c>
      <c r="O9" s="45">
        <f t="shared" si="2"/>
        <v>0</v>
      </c>
      <c r="P9" s="44">
        <f t="shared" si="2"/>
        <v>139812000</v>
      </c>
      <c r="Q9" s="45">
        <f t="shared" si="2"/>
        <v>0</v>
      </c>
      <c r="R9" s="20">
        <f>IF(($L9       =0),0,((($N9       -$L9       )/$L9       )*100))</f>
        <v>51.565920564714297</v>
      </c>
      <c r="S9" s="21">
        <f>IF(($M9       =0),0,((($O9       -$M9       )/$M9       )*100))</f>
        <v>0</v>
      </c>
      <c r="T9" s="20">
        <f>IF(($E9       =0),0,(($P9       /$E9       )*100))</f>
        <v>76.558136478627986</v>
      </c>
      <c r="U9" s="22">
        <f>IF(($E9       =0),0,(($Q9       /$E9       )*100))</f>
        <v>0</v>
      </c>
      <c r="V9" s="44">
        <f t="shared" ref="V9:W9" si="3">SUM(V10:V26)</f>
        <v>63880000</v>
      </c>
      <c r="W9" s="45">
        <f t="shared" si="3"/>
        <v>0</v>
      </c>
    </row>
    <row r="10" spans="1:23" ht="13" x14ac:dyDescent="0.3">
      <c r="A10" s="23" t="s">
        <v>37</v>
      </c>
      <c r="B10" s="46">
        <v>165710000</v>
      </c>
      <c r="C10" s="46">
        <v>-35088000</v>
      </c>
      <c r="D10" s="46"/>
      <c r="E10" s="46">
        <f t="shared" ref="E10:E41" si="4">$B10      +$C10      +$D10</f>
        <v>130622000</v>
      </c>
      <c r="F10" s="47">
        <v>130622000</v>
      </c>
      <c r="G10" s="48">
        <v>130622000</v>
      </c>
      <c r="H10" s="47">
        <v>5546000</v>
      </c>
      <c r="I10" s="48"/>
      <c r="J10" s="47">
        <v>21650000</v>
      </c>
      <c r="K10" s="48"/>
      <c r="L10" s="47">
        <v>37921000</v>
      </c>
      <c r="M10" s="48"/>
      <c r="N10" s="47">
        <v>54849000</v>
      </c>
      <c r="O10" s="48"/>
      <c r="P10" s="47">
        <f t="shared" ref="P10:P41" si="5">$H10      +$J10      +$L10      +$N10</f>
        <v>119966000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44.640172991218584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91.842109292462212</v>
      </c>
      <c r="U10" s="26">
        <f t="shared" ref="U10:U41" si="10">IF(($E10      =0),0,(($Q10      /$E10      )*100))</f>
        <v>0</v>
      </c>
      <c r="V10" s="47">
        <v>56946000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25000000</v>
      </c>
      <c r="C13" s="46"/>
      <c r="D13" s="46"/>
      <c r="E13" s="46">
        <f t="shared" si="4"/>
        <v>25000000</v>
      </c>
      <c r="F13" s="47">
        <v>25000000</v>
      </c>
      <c r="G13" s="48">
        <v>25000000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37000000</v>
      </c>
      <c r="C23" s="46">
        <v>-10000000</v>
      </c>
      <c r="D23" s="46"/>
      <c r="E23" s="46">
        <f t="shared" si="4"/>
        <v>27000000</v>
      </c>
      <c r="F23" s="47">
        <v>27000000</v>
      </c>
      <c r="G23" s="48">
        <v>27000000</v>
      </c>
      <c r="H23" s="47"/>
      <c r="I23" s="48"/>
      <c r="J23" s="47"/>
      <c r="K23" s="48"/>
      <c r="L23" s="47">
        <v>6845000</v>
      </c>
      <c r="M23" s="48"/>
      <c r="N23" s="47">
        <v>13001000</v>
      </c>
      <c r="O23" s="48"/>
      <c r="P23" s="47">
        <f t="shared" si="5"/>
        <v>19846000</v>
      </c>
      <c r="Q23" s="48">
        <f t="shared" si="6"/>
        <v>0</v>
      </c>
      <c r="R23" s="24">
        <f t="shared" si="7"/>
        <v>89.934258582907233</v>
      </c>
      <c r="S23" s="25">
        <f t="shared" si="8"/>
        <v>0</v>
      </c>
      <c r="T23" s="24">
        <f t="shared" si="9"/>
        <v>73.503703703703707</v>
      </c>
      <c r="U23" s="26">
        <f t="shared" si="10"/>
        <v>0</v>
      </c>
      <c r="V23" s="47">
        <v>6934000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3242000</v>
      </c>
      <c r="C27" s="43">
        <f t="shared" si="11"/>
        <v>0</v>
      </c>
      <c r="D27" s="43">
        <f t="shared" si="11"/>
        <v>0</v>
      </c>
      <c r="E27" s="43">
        <f t="shared" si="11"/>
        <v>3242000</v>
      </c>
      <c r="F27" s="44">
        <f t="shared" si="11"/>
        <v>3242000</v>
      </c>
      <c r="G27" s="45">
        <f t="shared" si="11"/>
        <v>3242000</v>
      </c>
      <c r="H27" s="44">
        <f t="shared" si="11"/>
        <v>149000</v>
      </c>
      <c r="I27" s="45">
        <f t="shared" si="11"/>
        <v>0</v>
      </c>
      <c r="J27" s="44">
        <f t="shared" si="11"/>
        <v>1484000</v>
      </c>
      <c r="K27" s="45">
        <f t="shared" si="11"/>
        <v>0</v>
      </c>
      <c r="L27" s="44">
        <f t="shared" si="11"/>
        <v>511000</v>
      </c>
      <c r="M27" s="45">
        <f t="shared" si="11"/>
        <v>0</v>
      </c>
      <c r="N27" s="44">
        <f t="shared" si="11"/>
        <v>214000</v>
      </c>
      <c r="O27" s="45">
        <f t="shared" si="11"/>
        <v>0</v>
      </c>
      <c r="P27" s="44">
        <f t="shared" si="11"/>
        <v>2358000</v>
      </c>
      <c r="Q27" s="45">
        <f t="shared" si="11"/>
        <v>0</v>
      </c>
      <c r="R27" s="20">
        <f t="shared" si="7"/>
        <v>-58.121330724070454</v>
      </c>
      <c r="S27" s="21">
        <f t="shared" si="8"/>
        <v>0</v>
      </c>
      <c r="T27" s="20">
        <f t="shared" si="9"/>
        <v>72.732880937692784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149000</v>
      </c>
      <c r="I30" s="48"/>
      <c r="J30" s="47">
        <v>1484000</v>
      </c>
      <c r="K30" s="48"/>
      <c r="L30" s="47">
        <v>235000</v>
      </c>
      <c r="M30" s="48"/>
      <c r="N30" s="47">
        <v>79000</v>
      </c>
      <c r="O30" s="48"/>
      <c r="P30" s="47">
        <f t="shared" si="5"/>
        <v>1947000</v>
      </c>
      <c r="Q30" s="48">
        <f t="shared" si="6"/>
        <v>0</v>
      </c>
      <c r="R30" s="24">
        <f t="shared" si="7"/>
        <v>-66.38297872340425</v>
      </c>
      <c r="S30" s="25">
        <f t="shared" si="8"/>
        <v>0</v>
      </c>
      <c r="T30" s="24">
        <f t="shared" si="9"/>
        <v>99.846153846153854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1292000</v>
      </c>
      <c r="C32" s="46"/>
      <c r="D32" s="46"/>
      <c r="E32" s="46">
        <f t="shared" si="4"/>
        <v>1292000</v>
      </c>
      <c r="F32" s="47">
        <v>1292000</v>
      </c>
      <c r="G32" s="48">
        <v>1292000</v>
      </c>
      <c r="H32" s="47"/>
      <c r="I32" s="48"/>
      <c r="J32" s="47"/>
      <c r="K32" s="48"/>
      <c r="L32" s="47">
        <v>276000</v>
      </c>
      <c r="M32" s="48"/>
      <c r="N32" s="47">
        <v>135000</v>
      </c>
      <c r="O32" s="48"/>
      <c r="P32" s="47">
        <f t="shared" si="5"/>
        <v>411000</v>
      </c>
      <c r="Q32" s="48">
        <f t="shared" si="6"/>
        <v>0</v>
      </c>
      <c r="R32" s="24">
        <f t="shared" si="7"/>
        <v>-51.086956521739133</v>
      </c>
      <c r="S32" s="25">
        <f t="shared" si="8"/>
        <v>0</v>
      </c>
      <c r="T32" s="24">
        <f t="shared" si="9"/>
        <v>31.811145510835914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98352000</v>
      </c>
      <c r="C42" s="52">
        <f t="shared" si="13"/>
        <v>16931000</v>
      </c>
      <c r="D42" s="52">
        <f t="shared" si="13"/>
        <v>0</v>
      </c>
      <c r="E42" s="52">
        <f t="shared" si="13"/>
        <v>115283000</v>
      </c>
      <c r="F42" s="53">
        <f t="shared" si="13"/>
        <v>115283000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98352000</v>
      </c>
      <c r="C43" s="43">
        <f t="shared" si="19"/>
        <v>16931000</v>
      </c>
      <c r="D43" s="43">
        <f t="shared" si="19"/>
        <v>0</v>
      </c>
      <c r="E43" s="43">
        <f t="shared" si="19"/>
        <v>115283000</v>
      </c>
      <c r="F43" s="44">
        <f t="shared" si="19"/>
        <v>115283000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70739000</v>
      </c>
      <c r="C44" s="49"/>
      <c r="D44" s="49"/>
      <c r="E44" s="49">
        <f t="shared" ref="E44:E61" si="21">$B44      +$C44      +$D44</f>
        <v>70739000</v>
      </c>
      <c r="F44" s="50">
        <v>70739000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27613000</v>
      </c>
      <c r="C45" s="46"/>
      <c r="D45" s="46"/>
      <c r="E45" s="46">
        <f t="shared" si="21"/>
        <v>27613000</v>
      </c>
      <c r="F45" s="47">
        <v>27613000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16931000</v>
      </c>
      <c r="D52" s="46"/>
      <c r="E52" s="46">
        <f t="shared" si="21"/>
        <v>16931000</v>
      </c>
      <c r="F52" s="47">
        <v>16931000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329304000</v>
      </c>
      <c r="C58" s="43">
        <f t="shared" si="26"/>
        <v>-28157000</v>
      </c>
      <c r="D58" s="43">
        <f t="shared" si="26"/>
        <v>0</v>
      </c>
      <c r="E58" s="43">
        <f t="shared" si="26"/>
        <v>301147000</v>
      </c>
      <c r="F58" s="44">
        <f t="shared" si="26"/>
        <v>301147000</v>
      </c>
      <c r="G58" s="45">
        <f t="shared" si="26"/>
        <v>185864000</v>
      </c>
      <c r="H58" s="44">
        <f t="shared" si="26"/>
        <v>5695000</v>
      </c>
      <c r="I58" s="45">
        <f t="shared" si="26"/>
        <v>0</v>
      </c>
      <c r="J58" s="44">
        <f t="shared" si="26"/>
        <v>23134000</v>
      </c>
      <c r="K58" s="45">
        <f t="shared" si="26"/>
        <v>0</v>
      </c>
      <c r="L58" s="44">
        <f t="shared" si="26"/>
        <v>45277000</v>
      </c>
      <c r="M58" s="45">
        <f t="shared" si="26"/>
        <v>0</v>
      </c>
      <c r="N58" s="44">
        <f t="shared" si="26"/>
        <v>68064000</v>
      </c>
      <c r="O58" s="45">
        <f t="shared" si="26"/>
        <v>0</v>
      </c>
      <c r="P58" s="44">
        <f t="shared" si="26"/>
        <v>142170000</v>
      </c>
      <c r="Q58" s="45">
        <f t="shared" si="26"/>
        <v>0</v>
      </c>
      <c r="R58" s="20">
        <f t="shared" si="14"/>
        <v>50.327981094153763</v>
      </c>
      <c r="S58" s="21">
        <f t="shared" si="15"/>
        <v>0</v>
      </c>
      <c r="T58" s="20">
        <f t="shared" si="16"/>
        <v>47.209502336068432</v>
      </c>
      <c r="U58" s="22">
        <f t="shared" si="17"/>
        <v>0</v>
      </c>
      <c r="V58" s="44">
        <f t="shared" ref="V58:W58" si="27">+V8+V42</f>
        <v>63880000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329304000</v>
      </c>
      <c r="C62" s="55">
        <f t="shared" si="30"/>
        <v>-28157000</v>
      </c>
      <c r="D62" s="55">
        <f t="shared" si="30"/>
        <v>0</v>
      </c>
      <c r="E62" s="55">
        <f t="shared" si="30"/>
        <v>301147000</v>
      </c>
      <c r="F62" s="56">
        <f t="shared" si="30"/>
        <v>301147000</v>
      </c>
      <c r="G62" s="57">
        <f t="shared" si="30"/>
        <v>185864000</v>
      </c>
      <c r="H62" s="56">
        <f t="shared" si="30"/>
        <v>5695000</v>
      </c>
      <c r="I62" s="57">
        <f t="shared" si="30"/>
        <v>0</v>
      </c>
      <c r="J62" s="56">
        <f t="shared" si="30"/>
        <v>23134000</v>
      </c>
      <c r="K62" s="57">
        <f t="shared" si="30"/>
        <v>0</v>
      </c>
      <c r="L62" s="56">
        <f t="shared" si="30"/>
        <v>45277000</v>
      </c>
      <c r="M62" s="58">
        <f t="shared" si="30"/>
        <v>0</v>
      </c>
      <c r="N62" s="56">
        <f t="shared" si="30"/>
        <v>68064000</v>
      </c>
      <c r="O62" s="57">
        <f t="shared" si="30"/>
        <v>0</v>
      </c>
      <c r="P62" s="56">
        <f t="shared" si="30"/>
        <v>142170000</v>
      </c>
      <c r="Q62" s="57">
        <f t="shared" si="30"/>
        <v>0</v>
      </c>
      <c r="R62" s="38">
        <f t="shared" si="14"/>
        <v>50.327981094153763</v>
      </c>
      <c r="S62" s="39">
        <f t="shared" si="15"/>
        <v>0</v>
      </c>
      <c r="T62" s="38">
        <f t="shared" si="16"/>
        <v>47.209502336068432</v>
      </c>
      <c r="U62" s="39">
        <f t="shared" si="17"/>
        <v>0</v>
      </c>
      <c r="V62" s="56">
        <f>+V58+V59</f>
        <v>63880000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45462000</v>
      </c>
      <c r="C8" s="40">
        <f t="shared" si="0"/>
        <v>10000000</v>
      </c>
      <c r="D8" s="40">
        <f t="shared" si="0"/>
        <v>0</v>
      </c>
      <c r="E8" s="40">
        <f t="shared" si="0"/>
        <v>55462000</v>
      </c>
      <c r="F8" s="41">
        <f t="shared" si="0"/>
        <v>55462000</v>
      </c>
      <c r="G8" s="42">
        <f t="shared" si="0"/>
        <v>55462000</v>
      </c>
      <c r="H8" s="41">
        <f t="shared" si="0"/>
        <v>6208000</v>
      </c>
      <c r="I8" s="42">
        <f t="shared" si="0"/>
        <v>2242008</v>
      </c>
      <c r="J8" s="41">
        <f t="shared" si="0"/>
        <v>16102000</v>
      </c>
      <c r="K8" s="42">
        <f t="shared" si="0"/>
        <v>15790113</v>
      </c>
      <c r="L8" s="41">
        <f t="shared" si="0"/>
        <v>6290000</v>
      </c>
      <c r="M8" s="42">
        <f t="shared" si="0"/>
        <v>9684446</v>
      </c>
      <c r="N8" s="41">
        <f t="shared" si="0"/>
        <v>1778000</v>
      </c>
      <c r="O8" s="42">
        <f t="shared" si="0"/>
        <v>21468228</v>
      </c>
      <c r="P8" s="41">
        <f t="shared" si="0"/>
        <v>30378000</v>
      </c>
      <c r="Q8" s="42">
        <f t="shared" si="0"/>
        <v>49184795</v>
      </c>
      <c r="R8" s="16">
        <f>IF(($L8       =0),0,((($N8       -$L8       )/$L8       )*100))</f>
        <v>-71.732909379968206</v>
      </c>
      <c r="S8" s="17">
        <f>IF(($M8       =0),0,((($O8       -$M8       )/$M8       )*100))</f>
        <v>121.67739899628745</v>
      </c>
      <c r="T8" s="16">
        <f>IF(($E8       =0),0,(($P8       /$E8       )*100))</f>
        <v>54.772637120911618</v>
      </c>
      <c r="U8" s="18">
        <f>IF(($E8       =0),0,(($Q8       /$E8       )*100))</f>
        <v>88.6819714399048</v>
      </c>
      <c r="V8" s="41">
        <f t="shared" ref="V8:W8" si="1">+V9+V27</f>
        <v>632000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40617000</v>
      </c>
      <c r="C9" s="43">
        <f t="shared" si="2"/>
        <v>10000000</v>
      </c>
      <c r="D9" s="43">
        <f t="shared" si="2"/>
        <v>0</v>
      </c>
      <c r="E9" s="43">
        <f t="shared" si="2"/>
        <v>50617000</v>
      </c>
      <c r="F9" s="44">
        <f t="shared" si="2"/>
        <v>50617000</v>
      </c>
      <c r="G9" s="45">
        <f t="shared" si="2"/>
        <v>50617000</v>
      </c>
      <c r="H9" s="44">
        <f t="shared" si="2"/>
        <v>6103000</v>
      </c>
      <c r="I9" s="45">
        <f t="shared" si="2"/>
        <v>2125341</v>
      </c>
      <c r="J9" s="44">
        <f t="shared" si="2"/>
        <v>15181000</v>
      </c>
      <c r="K9" s="45">
        <f t="shared" si="2"/>
        <v>14964024</v>
      </c>
      <c r="L9" s="44">
        <f t="shared" si="2"/>
        <v>5301000</v>
      </c>
      <c r="M9" s="45">
        <f t="shared" si="2"/>
        <v>8983457</v>
      </c>
      <c r="N9" s="44">
        <f t="shared" si="2"/>
        <v>0</v>
      </c>
      <c r="O9" s="45">
        <f t="shared" si="2"/>
        <v>18297121</v>
      </c>
      <c r="P9" s="44">
        <f t="shared" si="2"/>
        <v>26585000</v>
      </c>
      <c r="Q9" s="45">
        <f t="shared" si="2"/>
        <v>44369943</v>
      </c>
      <c r="R9" s="20">
        <f>IF(($L9       =0),0,((($N9       -$L9       )/$L9       )*100))</f>
        <v>-100</v>
      </c>
      <c r="S9" s="21">
        <f>IF(($M9       =0),0,((($O9       -$M9       )/$M9       )*100))</f>
        <v>103.67572305405368</v>
      </c>
      <c r="T9" s="20">
        <f>IF(($E9       =0),0,(($P9       /$E9       )*100))</f>
        <v>52.521880000790247</v>
      </c>
      <c r="U9" s="22">
        <f>IF(($E9       =0),0,(($Q9       /$E9       )*100))</f>
        <v>87.658184009324941</v>
      </c>
      <c r="V9" s="44">
        <f t="shared" ref="V9:W9" si="3">SUM(V10:V26)</f>
        <v>632000</v>
      </c>
      <c r="W9" s="45">
        <f t="shared" si="3"/>
        <v>0</v>
      </c>
    </row>
    <row r="10" spans="1:23" ht="13" x14ac:dyDescent="0.3">
      <c r="A10" s="23" t="s">
        <v>37</v>
      </c>
      <c r="B10" s="46">
        <v>40617000</v>
      </c>
      <c r="C10" s="46"/>
      <c r="D10" s="46"/>
      <c r="E10" s="46">
        <f t="shared" ref="E10:E41" si="4">$B10      +$C10      +$D10</f>
        <v>40617000</v>
      </c>
      <c r="F10" s="47">
        <v>40617000</v>
      </c>
      <c r="G10" s="48">
        <v>40617000</v>
      </c>
      <c r="H10" s="47">
        <v>6103000</v>
      </c>
      <c r="I10" s="48">
        <v>2125341</v>
      </c>
      <c r="J10" s="47">
        <v>15181000</v>
      </c>
      <c r="K10" s="48">
        <v>14964024</v>
      </c>
      <c r="L10" s="47">
        <v>5301000</v>
      </c>
      <c r="M10" s="48">
        <v>8983457</v>
      </c>
      <c r="N10" s="47"/>
      <c r="O10" s="48">
        <v>12492472</v>
      </c>
      <c r="P10" s="47">
        <f t="shared" ref="P10:P41" si="5">$H10      +$J10      +$L10      +$N10</f>
        <v>26585000</v>
      </c>
      <c r="Q10" s="48">
        <f t="shared" ref="Q10:Q41" si="6">$I10      +$K10      +$M10      +$O10</f>
        <v>38565294</v>
      </c>
      <c r="R10" s="24">
        <f t="shared" ref="R10:R41" si="7">IF(($L10      =0),0,((($N10      -$L10      )/$L10      )*100))</f>
        <v>-100</v>
      </c>
      <c r="S10" s="25">
        <f t="shared" ref="S10:S41" si="8">IF(($M10      =0),0,((($O10      -$M10      )/$M10      )*100))</f>
        <v>39.060853744833416</v>
      </c>
      <c r="T10" s="24">
        <f t="shared" ref="T10:T41" si="9">IF(($E10      =0),0,(($P10      /$E10      )*100))</f>
        <v>65.452889184331681</v>
      </c>
      <c r="U10" s="26">
        <f t="shared" ref="U10:U41" si="10">IF(($E10      =0),0,(($Q10      /$E10      )*100))</f>
        <v>94.948652042248312</v>
      </c>
      <c r="V10" s="47">
        <v>632000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>
        <v>10000000</v>
      </c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/>
      <c r="J13" s="47"/>
      <c r="K13" s="48"/>
      <c r="L13" s="47"/>
      <c r="M13" s="48"/>
      <c r="N13" s="47"/>
      <c r="O13" s="48">
        <v>5804649</v>
      </c>
      <c r="P13" s="47">
        <f t="shared" si="5"/>
        <v>0</v>
      </c>
      <c r="Q13" s="48">
        <f t="shared" si="6"/>
        <v>5804649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58.046489999999991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4845000</v>
      </c>
      <c r="C27" s="43">
        <f t="shared" si="11"/>
        <v>0</v>
      </c>
      <c r="D27" s="43">
        <f t="shared" si="11"/>
        <v>0</v>
      </c>
      <c r="E27" s="43">
        <f t="shared" si="11"/>
        <v>4845000</v>
      </c>
      <c r="F27" s="44">
        <f t="shared" si="11"/>
        <v>4845000</v>
      </c>
      <c r="G27" s="45">
        <f t="shared" si="11"/>
        <v>4845000</v>
      </c>
      <c r="H27" s="44">
        <f t="shared" si="11"/>
        <v>105000</v>
      </c>
      <c r="I27" s="45">
        <f t="shared" si="11"/>
        <v>116667</v>
      </c>
      <c r="J27" s="44">
        <f t="shared" si="11"/>
        <v>921000</v>
      </c>
      <c r="K27" s="45">
        <f t="shared" si="11"/>
        <v>826089</v>
      </c>
      <c r="L27" s="44">
        <f t="shared" si="11"/>
        <v>989000</v>
      </c>
      <c r="M27" s="45">
        <f t="shared" si="11"/>
        <v>700989</v>
      </c>
      <c r="N27" s="44">
        <f t="shared" si="11"/>
        <v>1778000</v>
      </c>
      <c r="O27" s="45">
        <f t="shared" si="11"/>
        <v>3171107</v>
      </c>
      <c r="P27" s="44">
        <f t="shared" si="11"/>
        <v>3793000</v>
      </c>
      <c r="Q27" s="45">
        <f t="shared" si="11"/>
        <v>4814852</v>
      </c>
      <c r="R27" s="20">
        <f t="shared" si="7"/>
        <v>79.777553083923152</v>
      </c>
      <c r="S27" s="21">
        <f t="shared" si="8"/>
        <v>352.3761428496025</v>
      </c>
      <c r="T27" s="20">
        <f t="shared" si="9"/>
        <v>78.286893704850357</v>
      </c>
      <c r="U27" s="22">
        <f t="shared" si="10"/>
        <v>99.377750257997931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2600000</v>
      </c>
      <c r="C30" s="46"/>
      <c r="D30" s="46"/>
      <c r="E30" s="46">
        <f t="shared" si="4"/>
        <v>2600000</v>
      </c>
      <c r="F30" s="47">
        <v>2600000</v>
      </c>
      <c r="G30" s="48">
        <v>2600000</v>
      </c>
      <c r="H30" s="47">
        <v>105000</v>
      </c>
      <c r="I30" s="48">
        <v>116667</v>
      </c>
      <c r="J30" s="47">
        <v>315000</v>
      </c>
      <c r="K30" s="48">
        <v>219936</v>
      </c>
      <c r="L30" s="47">
        <v>111000</v>
      </c>
      <c r="M30" s="48">
        <v>193733</v>
      </c>
      <c r="N30" s="47">
        <v>1778000</v>
      </c>
      <c r="O30" s="48">
        <v>2069664</v>
      </c>
      <c r="P30" s="47">
        <f t="shared" si="5"/>
        <v>2309000</v>
      </c>
      <c r="Q30" s="48">
        <f t="shared" si="6"/>
        <v>2600000</v>
      </c>
      <c r="R30" s="24">
        <f t="shared" si="7"/>
        <v>1501.801801801802</v>
      </c>
      <c r="S30" s="25">
        <f t="shared" si="8"/>
        <v>968.30741277944389</v>
      </c>
      <c r="T30" s="24">
        <f t="shared" si="9"/>
        <v>88.807692307692307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2245000</v>
      </c>
      <c r="C32" s="46"/>
      <c r="D32" s="46"/>
      <c r="E32" s="46">
        <f t="shared" si="4"/>
        <v>2245000</v>
      </c>
      <c r="F32" s="47">
        <v>2245000</v>
      </c>
      <c r="G32" s="48">
        <v>2245000</v>
      </c>
      <c r="H32" s="47"/>
      <c r="I32" s="48"/>
      <c r="J32" s="47">
        <v>606000</v>
      </c>
      <c r="K32" s="48">
        <v>606153</v>
      </c>
      <c r="L32" s="47">
        <v>878000</v>
      </c>
      <c r="M32" s="48">
        <v>507256</v>
      </c>
      <c r="N32" s="47"/>
      <c r="O32" s="48">
        <v>1101443</v>
      </c>
      <c r="P32" s="47">
        <f t="shared" si="5"/>
        <v>1484000</v>
      </c>
      <c r="Q32" s="48">
        <f t="shared" si="6"/>
        <v>2214852</v>
      </c>
      <c r="R32" s="24">
        <f t="shared" si="7"/>
        <v>-100</v>
      </c>
      <c r="S32" s="25">
        <f t="shared" si="8"/>
        <v>117.13750059141734</v>
      </c>
      <c r="T32" s="24">
        <f t="shared" si="9"/>
        <v>66.102449888641416</v>
      </c>
      <c r="U32" s="26">
        <f t="shared" si="10"/>
        <v>98.657104677060133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61710000</v>
      </c>
      <c r="C42" s="52">
        <f t="shared" si="13"/>
        <v>-40000000</v>
      </c>
      <c r="D42" s="52">
        <f t="shared" si="13"/>
        <v>0</v>
      </c>
      <c r="E42" s="52">
        <f t="shared" si="13"/>
        <v>21710000</v>
      </c>
      <c r="F42" s="53">
        <f t="shared" si="13"/>
        <v>21710000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61710000</v>
      </c>
      <c r="C43" s="43">
        <f t="shared" si="19"/>
        <v>-40000000</v>
      </c>
      <c r="D43" s="43">
        <f t="shared" si="19"/>
        <v>0</v>
      </c>
      <c r="E43" s="43">
        <f t="shared" si="19"/>
        <v>21710000</v>
      </c>
      <c r="F43" s="44">
        <f t="shared" si="19"/>
        <v>21710000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1710000</v>
      </c>
      <c r="C45" s="46"/>
      <c r="D45" s="46"/>
      <c r="E45" s="46">
        <f t="shared" si="21"/>
        <v>1710000</v>
      </c>
      <c r="F45" s="47">
        <v>1710000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60000000</v>
      </c>
      <c r="C52" s="46">
        <v>-40000000</v>
      </c>
      <c r="D52" s="46"/>
      <c r="E52" s="46">
        <f t="shared" si="21"/>
        <v>20000000</v>
      </c>
      <c r="F52" s="47">
        <v>20000000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107172000</v>
      </c>
      <c r="C58" s="43">
        <f t="shared" si="26"/>
        <v>-30000000</v>
      </c>
      <c r="D58" s="43">
        <f t="shared" si="26"/>
        <v>0</v>
      </c>
      <c r="E58" s="43">
        <f t="shared" si="26"/>
        <v>77172000</v>
      </c>
      <c r="F58" s="44">
        <f t="shared" si="26"/>
        <v>77172000</v>
      </c>
      <c r="G58" s="45">
        <f t="shared" si="26"/>
        <v>55462000</v>
      </c>
      <c r="H58" s="44">
        <f t="shared" si="26"/>
        <v>6208000</v>
      </c>
      <c r="I58" s="45">
        <f t="shared" si="26"/>
        <v>2242008</v>
      </c>
      <c r="J58" s="44">
        <f t="shared" si="26"/>
        <v>16102000</v>
      </c>
      <c r="K58" s="45">
        <f t="shared" si="26"/>
        <v>15790113</v>
      </c>
      <c r="L58" s="44">
        <f t="shared" si="26"/>
        <v>6290000</v>
      </c>
      <c r="M58" s="45">
        <f t="shared" si="26"/>
        <v>9684446</v>
      </c>
      <c r="N58" s="44">
        <f t="shared" si="26"/>
        <v>1778000</v>
      </c>
      <c r="O58" s="45">
        <f t="shared" si="26"/>
        <v>21468228</v>
      </c>
      <c r="P58" s="44">
        <f t="shared" si="26"/>
        <v>30378000</v>
      </c>
      <c r="Q58" s="45">
        <f t="shared" si="26"/>
        <v>49184795</v>
      </c>
      <c r="R58" s="20">
        <f t="shared" si="14"/>
        <v>-71.732909379968206</v>
      </c>
      <c r="S58" s="21">
        <f t="shared" si="15"/>
        <v>121.67739899628745</v>
      </c>
      <c r="T58" s="20">
        <f t="shared" si="16"/>
        <v>39.364018037630224</v>
      </c>
      <c r="U58" s="22">
        <f t="shared" si="17"/>
        <v>63.73399030736536</v>
      </c>
      <c r="V58" s="44">
        <f t="shared" ref="V58:W58" si="27">+V8+V42</f>
        <v>632000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107172000</v>
      </c>
      <c r="C62" s="55">
        <f t="shared" si="30"/>
        <v>-30000000</v>
      </c>
      <c r="D62" s="55">
        <f t="shared" si="30"/>
        <v>0</v>
      </c>
      <c r="E62" s="55">
        <f t="shared" si="30"/>
        <v>77172000</v>
      </c>
      <c r="F62" s="56">
        <f t="shared" si="30"/>
        <v>77172000</v>
      </c>
      <c r="G62" s="57">
        <f t="shared" si="30"/>
        <v>55462000</v>
      </c>
      <c r="H62" s="56">
        <f t="shared" si="30"/>
        <v>6208000</v>
      </c>
      <c r="I62" s="57">
        <f t="shared" si="30"/>
        <v>2242008</v>
      </c>
      <c r="J62" s="56">
        <f t="shared" si="30"/>
        <v>16102000</v>
      </c>
      <c r="K62" s="57">
        <f t="shared" si="30"/>
        <v>15790113</v>
      </c>
      <c r="L62" s="56">
        <f t="shared" si="30"/>
        <v>6290000</v>
      </c>
      <c r="M62" s="58">
        <f t="shared" si="30"/>
        <v>9684446</v>
      </c>
      <c r="N62" s="56">
        <f t="shared" si="30"/>
        <v>1778000</v>
      </c>
      <c r="O62" s="57">
        <f t="shared" si="30"/>
        <v>21468228</v>
      </c>
      <c r="P62" s="56">
        <f t="shared" si="30"/>
        <v>30378000</v>
      </c>
      <c r="Q62" s="57">
        <f t="shared" si="30"/>
        <v>49184795</v>
      </c>
      <c r="R62" s="38">
        <f t="shared" si="14"/>
        <v>-71.732909379968206</v>
      </c>
      <c r="S62" s="39">
        <f t="shared" si="15"/>
        <v>121.67739899628745</v>
      </c>
      <c r="T62" s="38">
        <f t="shared" si="16"/>
        <v>39.364018037630224</v>
      </c>
      <c r="U62" s="39">
        <f t="shared" si="17"/>
        <v>63.73399030736536</v>
      </c>
      <c r="V62" s="56">
        <f>+V58+V59</f>
        <v>632000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64847000</v>
      </c>
      <c r="C8" s="40">
        <f t="shared" si="0"/>
        <v>-5000000</v>
      </c>
      <c r="D8" s="40">
        <f t="shared" si="0"/>
        <v>0</v>
      </c>
      <c r="E8" s="40">
        <f t="shared" si="0"/>
        <v>59847000</v>
      </c>
      <c r="F8" s="41">
        <f t="shared" si="0"/>
        <v>38499000</v>
      </c>
      <c r="G8" s="42">
        <f t="shared" si="0"/>
        <v>38499000</v>
      </c>
      <c r="H8" s="41">
        <f t="shared" si="0"/>
        <v>2923000</v>
      </c>
      <c r="I8" s="42">
        <f t="shared" si="0"/>
        <v>0</v>
      </c>
      <c r="J8" s="41">
        <f t="shared" si="0"/>
        <v>5611000</v>
      </c>
      <c r="K8" s="42">
        <f t="shared" si="0"/>
        <v>0</v>
      </c>
      <c r="L8" s="41">
        <f t="shared" si="0"/>
        <v>10276000</v>
      </c>
      <c r="M8" s="42">
        <f t="shared" si="0"/>
        <v>0</v>
      </c>
      <c r="N8" s="41">
        <f t="shared" si="0"/>
        <v>19618000</v>
      </c>
      <c r="O8" s="42">
        <f t="shared" si="0"/>
        <v>0</v>
      </c>
      <c r="P8" s="41">
        <f t="shared" si="0"/>
        <v>38428000</v>
      </c>
      <c r="Q8" s="42">
        <f t="shared" si="0"/>
        <v>0</v>
      </c>
      <c r="R8" s="16">
        <f>IF(($L8       =0),0,((($N8       -$L8       )/$L8       )*100))</f>
        <v>90.910860256909302</v>
      </c>
      <c r="S8" s="17">
        <f>IF(($M8       =0),0,((($O8       -$M8       )/$M8       )*100))</f>
        <v>0</v>
      </c>
      <c r="T8" s="16">
        <f>IF(($E8       =0),0,(($P8       /$E8       )*100))</f>
        <v>64.210403194813438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56537000</v>
      </c>
      <c r="C9" s="43">
        <f t="shared" si="2"/>
        <v>-5000000</v>
      </c>
      <c r="D9" s="43">
        <f t="shared" si="2"/>
        <v>0</v>
      </c>
      <c r="E9" s="43">
        <f t="shared" si="2"/>
        <v>51537000</v>
      </c>
      <c r="F9" s="44">
        <f t="shared" si="2"/>
        <v>30189000</v>
      </c>
      <c r="G9" s="45">
        <f t="shared" si="2"/>
        <v>30189000</v>
      </c>
      <c r="H9" s="44">
        <f t="shared" si="2"/>
        <v>1510000</v>
      </c>
      <c r="I9" s="45">
        <f t="shared" si="2"/>
        <v>0</v>
      </c>
      <c r="J9" s="44">
        <f t="shared" si="2"/>
        <v>1821000</v>
      </c>
      <c r="K9" s="45">
        <f t="shared" si="2"/>
        <v>0</v>
      </c>
      <c r="L9" s="44">
        <f t="shared" si="2"/>
        <v>8377000</v>
      </c>
      <c r="M9" s="45">
        <f t="shared" si="2"/>
        <v>0</v>
      </c>
      <c r="N9" s="44">
        <f t="shared" si="2"/>
        <v>18440000</v>
      </c>
      <c r="O9" s="45">
        <f t="shared" si="2"/>
        <v>0</v>
      </c>
      <c r="P9" s="44">
        <f t="shared" si="2"/>
        <v>30148000</v>
      </c>
      <c r="Q9" s="45">
        <f t="shared" si="2"/>
        <v>0</v>
      </c>
      <c r="R9" s="20">
        <f>IF(($L9       =0),0,((($N9       -$L9       )/$L9       )*100))</f>
        <v>120.12653694640085</v>
      </c>
      <c r="S9" s="21">
        <f>IF(($M9       =0),0,((($O9       -$M9       )/$M9       )*100))</f>
        <v>0</v>
      </c>
      <c r="T9" s="20">
        <f>IF(($E9       =0),0,(($P9       /$E9       )*100))</f>
        <v>58.497778295205386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35189000</v>
      </c>
      <c r="C10" s="46">
        <v>-5000000</v>
      </c>
      <c r="D10" s="46"/>
      <c r="E10" s="46">
        <f t="shared" ref="E10:E41" si="4">$B10      +$C10      +$D10</f>
        <v>30189000</v>
      </c>
      <c r="F10" s="47">
        <v>30189000</v>
      </c>
      <c r="G10" s="48">
        <v>30189000</v>
      </c>
      <c r="H10" s="47">
        <v>1510000</v>
      </c>
      <c r="I10" s="48"/>
      <c r="J10" s="47">
        <v>1821000</v>
      </c>
      <c r="K10" s="48"/>
      <c r="L10" s="47">
        <v>8377000</v>
      </c>
      <c r="M10" s="48"/>
      <c r="N10" s="47">
        <v>18440000</v>
      </c>
      <c r="O10" s="48"/>
      <c r="P10" s="47">
        <f t="shared" ref="P10:P41" si="5">$H10      +$J10      +$L10      +$N10</f>
        <v>30148000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120.12653694640085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99.864188942992484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21348000</v>
      </c>
      <c r="C13" s="46"/>
      <c r="D13" s="46"/>
      <c r="E13" s="46">
        <f t="shared" si="4"/>
        <v>21348000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8310000</v>
      </c>
      <c r="C27" s="43">
        <f t="shared" si="11"/>
        <v>0</v>
      </c>
      <c r="D27" s="43">
        <f t="shared" si="11"/>
        <v>0</v>
      </c>
      <c r="E27" s="43">
        <f t="shared" si="11"/>
        <v>8310000</v>
      </c>
      <c r="F27" s="44">
        <f t="shared" si="11"/>
        <v>8310000</v>
      </c>
      <c r="G27" s="45">
        <f t="shared" si="11"/>
        <v>8310000</v>
      </c>
      <c r="H27" s="44">
        <f t="shared" si="11"/>
        <v>1413000</v>
      </c>
      <c r="I27" s="45">
        <f t="shared" si="11"/>
        <v>0</v>
      </c>
      <c r="J27" s="44">
        <f t="shared" si="11"/>
        <v>3790000</v>
      </c>
      <c r="K27" s="45">
        <f t="shared" si="11"/>
        <v>0</v>
      </c>
      <c r="L27" s="44">
        <f t="shared" si="11"/>
        <v>1899000</v>
      </c>
      <c r="M27" s="45">
        <f t="shared" si="11"/>
        <v>0</v>
      </c>
      <c r="N27" s="44">
        <f t="shared" si="11"/>
        <v>1178000</v>
      </c>
      <c r="O27" s="45">
        <f t="shared" si="11"/>
        <v>0</v>
      </c>
      <c r="P27" s="44">
        <f t="shared" si="11"/>
        <v>8280000</v>
      </c>
      <c r="Q27" s="45">
        <f t="shared" si="11"/>
        <v>0</v>
      </c>
      <c r="R27" s="20">
        <f t="shared" si="7"/>
        <v>-37.967351237493418</v>
      </c>
      <c r="S27" s="21">
        <f t="shared" si="8"/>
        <v>0</v>
      </c>
      <c r="T27" s="20">
        <f t="shared" si="9"/>
        <v>99.638989169675085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1413000</v>
      </c>
      <c r="I30" s="48"/>
      <c r="J30" s="47">
        <v>223000</v>
      </c>
      <c r="K30" s="48"/>
      <c r="L30" s="47">
        <v>553000</v>
      </c>
      <c r="M30" s="48"/>
      <c r="N30" s="47">
        <v>883000</v>
      </c>
      <c r="O30" s="48"/>
      <c r="P30" s="47">
        <f t="shared" si="5"/>
        <v>3072000</v>
      </c>
      <c r="Q30" s="48">
        <f t="shared" si="6"/>
        <v>0</v>
      </c>
      <c r="R30" s="24">
        <f t="shared" si="7"/>
        <v>59.674502712477398</v>
      </c>
      <c r="S30" s="25">
        <f t="shared" si="8"/>
        <v>0</v>
      </c>
      <c r="T30" s="24">
        <f t="shared" si="9"/>
        <v>99.096774193548384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1195000</v>
      </c>
      <c r="C32" s="46"/>
      <c r="D32" s="46"/>
      <c r="E32" s="46">
        <f t="shared" si="4"/>
        <v>1195000</v>
      </c>
      <c r="F32" s="47">
        <v>1195000</v>
      </c>
      <c r="G32" s="48">
        <v>1195000</v>
      </c>
      <c r="H32" s="47"/>
      <c r="I32" s="48"/>
      <c r="J32" s="47">
        <v>192000</v>
      </c>
      <c r="K32" s="48"/>
      <c r="L32" s="47">
        <v>708000</v>
      </c>
      <c r="M32" s="48"/>
      <c r="N32" s="47">
        <v>295000</v>
      </c>
      <c r="O32" s="48"/>
      <c r="P32" s="47">
        <f t="shared" si="5"/>
        <v>1195000</v>
      </c>
      <c r="Q32" s="48">
        <f t="shared" si="6"/>
        <v>0</v>
      </c>
      <c r="R32" s="24">
        <f t="shared" si="7"/>
        <v>-58.333333333333336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4015000</v>
      </c>
      <c r="C35" s="46"/>
      <c r="D35" s="46"/>
      <c r="E35" s="46">
        <f t="shared" si="4"/>
        <v>4015000</v>
      </c>
      <c r="F35" s="47">
        <v>4015000</v>
      </c>
      <c r="G35" s="48">
        <v>4015000</v>
      </c>
      <c r="H35" s="47"/>
      <c r="I35" s="48"/>
      <c r="J35" s="47">
        <v>3375000</v>
      </c>
      <c r="K35" s="48"/>
      <c r="L35" s="47">
        <v>638000</v>
      </c>
      <c r="M35" s="48"/>
      <c r="N35" s="47"/>
      <c r="O35" s="48"/>
      <c r="P35" s="47">
        <f t="shared" si="5"/>
        <v>4013000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99.950186799501878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10142000</v>
      </c>
      <c r="C42" s="52">
        <f t="shared" si="13"/>
        <v>0</v>
      </c>
      <c r="D42" s="52">
        <f t="shared" si="13"/>
        <v>0</v>
      </c>
      <c r="E42" s="52">
        <f t="shared" si="13"/>
        <v>10142000</v>
      </c>
      <c r="F42" s="53">
        <f t="shared" si="13"/>
        <v>10142000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10142000</v>
      </c>
      <c r="C43" s="43">
        <f t="shared" si="19"/>
        <v>0</v>
      </c>
      <c r="D43" s="43">
        <f t="shared" si="19"/>
        <v>0</v>
      </c>
      <c r="E43" s="43">
        <f t="shared" si="19"/>
        <v>10142000</v>
      </c>
      <c r="F43" s="44">
        <f t="shared" si="19"/>
        <v>10142000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10142000</v>
      </c>
      <c r="C45" s="46"/>
      <c r="D45" s="46"/>
      <c r="E45" s="46">
        <f t="shared" si="21"/>
        <v>10142000</v>
      </c>
      <c r="F45" s="47">
        <v>10142000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74989000</v>
      </c>
      <c r="C58" s="43">
        <f t="shared" si="26"/>
        <v>-5000000</v>
      </c>
      <c r="D58" s="43">
        <f t="shared" si="26"/>
        <v>0</v>
      </c>
      <c r="E58" s="43">
        <f t="shared" si="26"/>
        <v>69989000</v>
      </c>
      <c r="F58" s="44">
        <f t="shared" si="26"/>
        <v>48641000</v>
      </c>
      <c r="G58" s="45">
        <f t="shared" si="26"/>
        <v>38499000</v>
      </c>
      <c r="H58" s="44">
        <f t="shared" si="26"/>
        <v>2923000</v>
      </c>
      <c r="I58" s="45">
        <f t="shared" si="26"/>
        <v>0</v>
      </c>
      <c r="J58" s="44">
        <f t="shared" si="26"/>
        <v>5611000</v>
      </c>
      <c r="K58" s="45">
        <f t="shared" si="26"/>
        <v>0</v>
      </c>
      <c r="L58" s="44">
        <f t="shared" si="26"/>
        <v>10276000</v>
      </c>
      <c r="M58" s="45">
        <f t="shared" si="26"/>
        <v>0</v>
      </c>
      <c r="N58" s="44">
        <f t="shared" si="26"/>
        <v>19618000</v>
      </c>
      <c r="O58" s="45">
        <f t="shared" si="26"/>
        <v>0</v>
      </c>
      <c r="P58" s="44">
        <f t="shared" si="26"/>
        <v>38428000</v>
      </c>
      <c r="Q58" s="45">
        <f t="shared" si="26"/>
        <v>0</v>
      </c>
      <c r="R58" s="20">
        <f t="shared" si="14"/>
        <v>90.910860256909302</v>
      </c>
      <c r="S58" s="21">
        <f t="shared" si="15"/>
        <v>0</v>
      </c>
      <c r="T58" s="20">
        <f t="shared" si="16"/>
        <v>54.905770906856787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74989000</v>
      </c>
      <c r="C62" s="55">
        <f t="shared" si="30"/>
        <v>-5000000</v>
      </c>
      <c r="D62" s="55">
        <f t="shared" si="30"/>
        <v>0</v>
      </c>
      <c r="E62" s="55">
        <f t="shared" si="30"/>
        <v>69989000</v>
      </c>
      <c r="F62" s="56">
        <f t="shared" si="30"/>
        <v>48641000</v>
      </c>
      <c r="G62" s="57">
        <f t="shared" si="30"/>
        <v>38499000</v>
      </c>
      <c r="H62" s="56">
        <f t="shared" si="30"/>
        <v>2923000</v>
      </c>
      <c r="I62" s="57">
        <f t="shared" si="30"/>
        <v>0</v>
      </c>
      <c r="J62" s="56">
        <f t="shared" si="30"/>
        <v>5611000</v>
      </c>
      <c r="K62" s="57">
        <f t="shared" si="30"/>
        <v>0</v>
      </c>
      <c r="L62" s="56">
        <f t="shared" si="30"/>
        <v>10276000</v>
      </c>
      <c r="M62" s="58">
        <f t="shared" si="30"/>
        <v>0</v>
      </c>
      <c r="N62" s="56">
        <f t="shared" si="30"/>
        <v>19618000</v>
      </c>
      <c r="O62" s="57">
        <f t="shared" si="30"/>
        <v>0</v>
      </c>
      <c r="P62" s="56">
        <f t="shared" si="30"/>
        <v>38428000</v>
      </c>
      <c r="Q62" s="57">
        <f t="shared" si="30"/>
        <v>0</v>
      </c>
      <c r="R62" s="38">
        <f t="shared" si="14"/>
        <v>90.910860256909302</v>
      </c>
      <c r="S62" s="39">
        <f t="shared" si="15"/>
        <v>0</v>
      </c>
      <c r="T62" s="38">
        <f t="shared" si="16"/>
        <v>54.905770906856787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82833000</v>
      </c>
      <c r="C8" s="40">
        <f t="shared" si="0"/>
        <v>0</v>
      </c>
      <c r="D8" s="40">
        <f t="shared" si="0"/>
        <v>0</v>
      </c>
      <c r="E8" s="40">
        <f t="shared" si="0"/>
        <v>82833000</v>
      </c>
      <c r="F8" s="41">
        <f t="shared" si="0"/>
        <v>84181000</v>
      </c>
      <c r="G8" s="42">
        <f t="shared" si="0"/>
        <v>84181000</v>
      </c>
      <c r="H8" s="41">
        <f t="shared" si="0"/>
        <v>20661000</v>
      </c>
      <c r="I8" s="42">
        <f t="shared" si="0"/>
        <v>0</v>
      </c>
      <c r="J8" s="41">
        <f t="shared" si="0"/>
        <v>14798000</v>
      </c>
      <c r="K8" s="42">
        <f t="shared" si="0"/>
        <v>0</v>
      </c>
      <c r="L8" s="41">
        <f t="shared" si="0"/>
        <v>17628000</v>
      </c>
      <c r="M8" s="42">
        <f t="shared" si="0"/>
        <v>0</v>
      </c>
      <c r="N8" s="41">
        <f t="shared" si="0"/>
        <v>26076000</v>
      </c>
      <c r="O8" s="42">
        <f t="shared" si="0"/>
        <v>0</v>
      </c>
      <c r="P8" s="41">
        <f t="shared" si="0"/>
        <v>79163000</v>
      </c>
      <c r="Q8" s="42">
        <f t="shared" si="0"/>
        <v>0</v>
      </c>
      <c r="R8" s="16">
        <f>IF(($L8       =0),0,((($N8       -$L8       )/$L8       )*100))</f>
        <v>47.923757658270929</v>
      </c>
      <c r="S8" s="17">
        <f>IF(($M8       =0),0,((($O8       -$M8       )/$M8       )*100))</f>
        <v>0</v>
      </c>
      <c r="T8" s="16">
        <f>IF(($E8       =0),0,(($P8       /$E8       )*100))</f>
        <v>95.569398669612355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77984000</v>
      </c>
      <c r="C9" s="43">
        <f t="shared" si="2"/>
        <v>0</v>
      </c>
      <c r="D9" s="43">
        <f t="shared" si="2"/>
        <v>0</v>
      </c>
      <c r="E9" s="43">
        <f t="shared" si="2"/>
        <v>77984000</v>
      </c>
      <c r="F9" s="44">
        <f t="shared" si="2"/>
        <v>79332000</v>
      </c>
      <c r="G9" s="45">
        <f t="shared" si="2"/>
        <v>79332000</v>
      </c>
      <c r="H9" s="44">
        <f t="shared" si="2"/>
        <v>19374000</v>
      </c>
      <c r="I9" s="45">
        <f t="shared" si="2"/>
        <v>0</v>
      </c>
      <c r="J9" s="44">
        <f t="shared" si="2"/>
        <v>14046000</v>
      </c>
      <c r="K9" s="45">
        <f t="shared" si="2"/>
        <v>0</v>
      </c>
      <c r="L9" s="44">
        <f t="shared" si="2"/>
        <v>16627000</v>
      </c>
      <c r="M9" s="45">
        <f t="shared" si="2"/>
        <v>0</v>
      </c>
      <c r="N9" s="44">
        <f t="shared" si="2"/>
        <v>24268000</v>
      </c>
      <c r="O9" s="45">
        <f t="shared" si="2"/>
        <v>0</v>
      </c>
      <c r="P9" s="44">
        <f t="shared" si="2"/>
        <v>74315000</v>
      </c>
      <c r="Q9" s="45">
        <f t="shared" si="2"/>
        <v>0</v>
      </c>
      <c r="R9" s="20">
        <f>IF(($L9       =0),0,((($N9       -$L9       )/$L9       )*100))</f>
        <v>45.955373789619294</v>
      </c>
      <c r="S9" s="21">
        <f>IF(($M9       =0),0,((($O9       -$M9       )/$M9       )*100))</f>
        <v>0</v>
      </c>
      <c r="T9" s="20">
        <f>IF(($E9       =0),0,(($P9       /$E9       )*100))</f>
        <v>95.29518875666804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57984000</v>
      </c>
      <c r="C10" s="46"/>
      <c r="D10" s="46"/>
      <c r="E10" s="46">
        <f t="shared" ref="E10:E41" si="4">$B10      +$C10      +$D10</f>
        <v>57984000</v>
      </c>
      <c r="F10" s="47">
        <v>57984000</v>
      </c>
      <c r="G10" s="48">
        <v>57984000</v>
      </c>
      <c r="H10" s="47">
        <v>19374000</v>
      </c>
      <c r="I10" s="48"/>
      <c r="J10" s="47">
        <v>13175000</v>
      </c>
      <c r="K10" s="48"/>
      <c r="L10" s="47">
        <v>10735000</v>
      </c>
      <c r="M10" s="48"/>
      <c r="N10" s="47">
        <v>14640000</v>
      </c>
      <c r="O10" s="48"/>
      <c r="P10" s="47">
        <f t="shared" ref="P10:P41" si="5">$H10      +$J10      +$L10      +$N10</f>
        <v>57924000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36.376339077782951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99.896523178807954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20000000</v>
      </c>
      <c r="C13" s="46"/>
      <c r="D13" s="46"/>
      <c r="E13" s="46">
        <f t="shared" si="4"/>
        <v>20000000</v>
      </c>
      <c r="F13" s="47">
        <v>21348000</v>
      </c>
      <c r="G13" s="48">
        <v>21348000</v>
      </c>
      <c r="H13" s="47"/>
      <c r="I13" s="48"/>
      <c r="J13" s="47">
        <v>871000</v>
      </c>
      <c r="K13" s="48"/>
      <c r="L13" s="47">
        <v>5892000</v>
      </c>
      <c r="M13" s="48"/>
      <c r="N13" s="47">
        <v>9628000</v>
      </c>
      <c r="O13" s="48"/>
      <c r="P13" s="47">
        <f t="shared" si="5"/>
        <v>16391000</v>
      </c>
      <c r="Q13" s="48">
        <f t="shared" si="6"/>
        <v>0</v>
      </c>
      <c r="R13" s="24">
        <f t="shared" si="7"/>
        <v>63.408010862186018</v>
      </c>
      <c r="S13" s="25">
        <f t="shared" si="8"/>
        <v>0</v>
      </c>
      <c r="T13" s="24">
        <f t="shared" si="9"/>
        <v>81.954999999999998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4849000</v>
      </c>
      <c r="C27" s="43">
        <f t="shared" si="11"/>
        <v>0</v>
      </c>
      <c r="D27" s="43">
        <f t="shared" si="11"/>
        <v>0</v>
      </c>
      <c r="E27" s="43">
        <f t="shared" si="11"/>
        <v>4849000</v>
      </c>
      <c r="F27" s="44">
        <f t="shared" si="11"/>
        <v>4849000</v>
      </c>
      <c r="G27" s="45">
        <f t="shared" si="11"/>
        <v>4849000</v>
      </c>
      <c r="H27" s="44">
        <f t="shared" si="11"/>
        <v>1287000</v>
      </c>
      <c r="I27" s="45">
        <f t="shared" si="11"/>
        <v>0</v>
      </c>
      <c r="J27" s="44">
        <f t="shared" si="11"/>
        <v>752000</v>
      </c>
      <c r="K27" s="45">
        <f t="shared" si="11"/>
        <v>0</v>
      </c>
      <c r="L27" s="44">
        <f t="shared" si="11"/>
        <v>1001000</v>
      </c>
      <c r="M27" s="45">
        <f t="shared" si="11"/>
        <v>0</v>
      </c>
      <c r="N27" s="44">
        <f t="shared" si="11"/>
        <v>1808000</v>
      </c>
      <c r="O27" s="45">
        <f t="shared" si="11"/>
        <v>0</v>
      </c>
      <c r="P27" s="44">
        <f t="shared" si="11"/>
        <v>4848000</v>
      </c>
      <c r="Q27" s="45">
        <f t="shared" si="11"/>
        <v>0</v>
      </c>
      <c r="R27" s="20">
        <f t="shared" si="7"/>
        <v>80.619380619380621</v>
      </c>
      <c r="S27" s="21">
        <f t="shared" si="8"/>
        <v>0</v>
      </c>
      <c r="T27" s="20">
        <f t="shared" si="9"/>
        <v>99.979377191173441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779000</v>
      </c>
      <c r="I30" s="48"/>
      <c r="J30" s="47">
        <v>226000</v>
      </c>
      <c r="K30" s="48"/>
      <c r="L30" s="47">
        <v>417000</v>
      </c>
      <c r="M30" s="48"/>
      <c r="N30" s="47">
        <v>1227000</v>
      </c>
      <c r="O30" s="48"/>
      <c r="P30" s="47">
        <f t="shared" si="5"/>
        <v>2649000</v>
      </c>
      <c r="Q30" s="48">
        <f t="shared" si="6"/>
        <v>0</v>
      </c>
      <c r="R30" s="24">
        <f t="shared" si="7"/>
        <v>194.24460431654674</v>
      </c>
      <c r="S30" s="25">
        <f t="shared" si="8"/>
        <v>0</v>
      </c>
      <c r="T30" s="24">
        <f t="shared" si="9"/>
        <v>99.962264150943398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2199000</v>
      </c>
      <c r="C32" s="46"/>
      <c r="D32" s="46"/>
      <c r="E32" s="46">
        <f t="shared" si="4"/>
        <v>2199000</v>
      </c>
      <c r="F32" s="47">
        <v>2199000</v>
      </c>
      <c r="G32" s="48">
        <v>2199000</v>
      </c>
      <c r="H32" s="47">
        <v>508000</v>
      </c>
      <c r="I32" s="48"/>
      <c r="J32" s="47">
        <v>526000</v>
      </c>
      <c r="K32" s="48"/>
      <c r="L32" s="47">
        <v>584000</v>
      </c>
      <c r="M32" s="48"/>
      <c r="N32" s="47">
        <v>581000</v>
      </c>
      <c r="O32" s="48"/>
      <c r="P32" s="47">
        <f t="shared" si="5"/>
        <v>2199000</v>
      </c>
      <c r="Q32" s="48">
        <f t="shared" si="6"/>
        <v>0</v>
      </c>
      <c r="R32" s="24">
        <f t="shared" si="7"/>
        <v>-0.51369863013698625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14153000</v>
      </c>
      <c r="C42" s="52">
        <f t="shared" si="13"/>
        <v>0</v>
      </c>
      <c r="D42" s="52">
        <f t="shared" si="13"/>
        <v>0</v>
      </c>
      <c r="E42" s="52">
        <f t="shared" si="13"/>
        <v>14153000</v>
      </c>
      <c r="F42" s="53">
        <f t="shared" si="13"/>
        <v>14153000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14153000</v>
      </c>
      <c r="C43" s="43">
        <f t="shared" si="19"/>
        <v>0</v>
      </c>
      <c r="D43" s="43">
        <f t="shared" si="19"/>
        <v>0</v>
      </c>
      <c r="E43" s="43">
        <f t="shared" si="19"/>
        <v>14153000</v>
      </c>
      <c r="F43" s="44">
        <f t="shared" si="19"/>
        <v>14153000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14153000</v>
      </c>
      <c r="C45" s="46"/>
      <c r="D45" s="46"/>
      <c r="E45" s="46">
        <f t="shared" si="21"/>
        <v>14153000</v>
      </c>
      <c r="F45" s="47">
        <v>14153000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96986000</v>
      </c>
      <c r="C58" s="43">
        <f t="shared" si="26"/>
        <v>0</v>
      </c>
      <c r="D58" s="43">
        <f t="shared" si="26"/>
        <v>0</v>
      </c>
      <c r="E58" s="43">
        <f t="shared" si="26"/>
        <v>96986000</v>
      </c>
      <c r="F58" s="44">
        <f t="shared" si="26"/>
        <v>98334000</v>
      </c>
      <c r="G58" s="45">
        <f t="shared" si="26"/>
        <v>84181000</v>
      </c>
      <c r="H58" s="44">
        <f t="shared" si="26"/>
        <v>20661000</v>
      </c>
      <c r="I58" s="45">
        <f t="shared" si="26"/>
        <v>0</v>
      </c>
      <c r="J58" s="44">
        <f t="shared" si="26"/>
        <v>14798000</v>
      </c>
      <c r="K58" s="45">
        <f t="shared" si="26"/>
        <v>0</v>
      </c>
      <c r="L58" s="44">
        <f t="shared" si="26"/>
        <v>17628000</v>
      </c>
      <c r="M58" s="45">
        <f t="shared" si="26"/>
        <v>0</v>
      </c>
      <c r="N58" s="44">
        <f t="shared" si="26"/>
        <v>26076000</v>
      </c>
      <c r="O58" s="45">
        <f t="shared" si="26"/>
        <v>0</v>
      </c>
      <c r="P58" s="44">
        <f t="shared" si="26"/>
        <v>79163000</v>
      </c>
      <c r="Q58" s="45">
        <f t="shared" si="26"/>
        <v>0</v>
      </c>
      <c r="R58" s="20">
        <f t="shared" si="14"/>
        <v>47.923757658270929</v>
      </c>
      <c r="S58" s="21">
        <f t="shared" si="15"/>
        <v>0</v>
      </c>
      <c r="T58" s="20">
        <f t="shared" si="16"/>
        <v>81.623120862804939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96986000</v>
      </c>
      <c r="C62" s="55">
        <f t="shared" si="30"/>
        <v>0</v>
      </c>
      <c r="D62" s="55">
        <f t="shared" si="30"/>
        <v>0</v>
      </c>
      <c r="E62" s="55">
        <f t="shared" si="30"/>
        <v>96986000</v>
      </c>
      <c r="F62" s="56">
        <f t="shared" si="30"/>
        <v>98334000</v>
      </c>
      <c r="G62" s="57">
        <f t="shared" si="30"/>
        <v>84181000</v>
      </c>
      <c r="H62" s="56">
        <f t="shared" si="30"/>
        <v>20661000</v>
      </c>
      <c r="I62" s="57">
        <f t="shared" si="30"/>
        <v>0</v>
      </c>
      <c r="J62" s="56">
        <f t="shared" si="30"/>
        <v>14798000</v>
      </c>
      <c r="K62" s="57">
        <f t="shared" si="30"/>
        <v>0</v>
      </c>
      <c r="L62" s="56">
        <f t="shared" si="30"/>
        <v>17628000</v>
      </c>
      <c r="M62" s="58">
        <f t="shared" si="30"/>
        <v>0</v>
      </c>
      <c r="N62" s="56">
        <f t="shared" si="30"/>
        <v>26076000</v>
      </c>
      <c r="O62" s="57">
        <f t="shared" si="30"/>
        <v>0</v>
      </c>
      <c r="P62" s="56">
        <f t="shared" si="30"/>
        <v>79163000</v>
      </c>
      <c r="Q62" s="57">
        <f t="shared" si="30"/>
        <v>0</v>
      </c>
      <c r="R62" s="38">
        <f t="shared" si="14"/>
        <v>47.923757658270929</v>
      </c>
      <c r="S62" s="39">
        <f t="shared" si="15"/>
        <v>0</v>
      </c>
      <c r="T62" s="38">
        <f t="shared" si="16"/>
        <v>81.623120862804939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89102000</v>
      </c>
      <c r="C8" s="40">
        <f t="shared" si="0"/>
        <v>-3850000</v>
      </c>
      <c r="D8" s="40">
        <f t="shared" si="0"/>
        <v>0</v>
      </c>
      <c r="E8" s="40">
        <f t="shared" si="0"/>
        <v>85252000</v>
      </c>
      <c r="F8" s="41">
        <f t="shared" si="0"/>
        <v>85252000</v>
      </c>
      <c r="G8" s="42">
        <f t="shared" si="0"/>
        <v>85252000</v>
      </c>
      <c r="H8" s="41">
        <f t="shared" si="0"/>
        <v>5355000</v>
      </c>
      <c r="I8" s="42">
        <f t="shared" si="0"/>
        <v>0</v>
      </c>
      <c r="J8" s="41">
        <f t="shared" si="0"/>
        <v>18583000</v>
      </c>
      <c r="K8" s="42">
        <f t="shared" si="0"/>
        <v>0</v>
      </c>
      <c r="L8" s="41">
        <f t="shared" si="0"/>
        <v>22695000</v>
      </c>
      <c r="M8" s="42">
        <f t="shared" si="0"/>
        <v>0</v>
      </c>
      <c r="N8" s="41">
        <f t="shared" si="0"/>
        <v>24837000</v>
      </c>
      <c r="O8" s="42">
        <f t="shared" si="0"/>
        <v>0</v>
      </c>
      <c r="P8" s="41">
        <f t="shared" si="0"/>
        <v>71470000</v>
      </c>
      <c r="Q8" s="42">
        <f t="shared" si="0"/>
        <v>0</v>
      </c>
      <c r="R8" s="16">
        <f>IF(($L8       =0),0,((($N8       -$L8       )/$L8       )*100))</f>
        <v>9.4382022471910112</v>
      </c>
      <c r="S8" s="17">
        <f>IF(($M8       =0),0,((($O8       -$M8       )/$M8       )*100))</f>
        <v>0</v>
      </c>
      <c r="T8" s="16">
        <f>IF(($E8       =0),0,(($P8       /$E8       )*100))</f>
        <v>83.83381035049031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85627000</v>
      </c>
      <c r="C9" s="43">
        <f t="shared" si="2"/>
        <v>-3850000</v>
      </c>
      <c r="D9" s="43">
        <f t="shared" si="2"/>
        <v>0</v>
      </c>
      <c r="E9" s="43">
        <f t="shared" si="2"/>
        <v>81777000</v>
      </c>
      <c r="F9" s="44">
        <f t="shared" si="2"/>
        <v>81777000</v>
      </c>
      <c r="G9" s="45">
        <f t="shared" si="2"/>
        <v>81777000</v>
      </c>
      <c r="H9" s="44">
        <f t="shared" si="2"/>
        <v>3773000</v>
      </c>
      <c r="I9" s="45">
        <f t="shared" si="2"/>
        <v>0</v>
      </c>
      <c r="J9" s="44">
        <f t="shared" si="2"/>
        <v>17626000</v>
      </c>
      <c r="K9" s="45">
        <f t="shared" si="2"/>
        <v>0</v>
      </c>
      <c r="L9" s="44">
        <f t="shared" si="2"/>
        <v>22250000</v>
      </c>
      <c r="M9" s="45">
        <f t="shared" si="2"/>
        <v>0</v>
      </c>
      <c r="N9" s="44">
        <f t="shared" si="2"/>
        <v>24491000</v>
      </c>
      <c r="O9" s="45">
        <f t="shared" si="2"/>
        <v>0</v>
      </c>
      <c r="P9" s="44">
        <f t="shared" si="2"/>
        <v>68140000</v>
      </c>
      <c r="Q9" s="45">
        <f t="shared" si="2"/>
        <v>0</v>
      </c>
      <c r="R9" s="20">
        <f>IF(($L9       =0),0,((($N9       -$L9       )/$L9       )*100))</f>
        <v>10.07191011235955</v>
      </c>
      <c r="S9" s="21">
        <f>IF(($M9       =0),0,((($O9       -$M9       )/$M9       )*100))</f>
        <v>0</v>
      </c>
      <c r="T9" s="20">
        <f>IF(($E9       =0),0,(($P9       /$E9       )*100))</f>
        <v>83.324162050454291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65627000</v>
      </c>
      <c r="C10" s="46">
        <v>-3850000</v>
      </c>
      <c r="D10" s="46"/>
      <c r="E10" s="46">
        <f t="shared" ref="E10:E41" si="4">$B10      +$C10      +$D10</f>
        <v>61777000</v>
      </c>
      <c r="F10" s="47">
        <v>61777000</v>
      </c>
      <c r="G10" s="48">
        <v>61777000</v>
      </c>
      <c r="H10" s="47">
        <v>3773000</v>
      </c>
      <c r="I10" s="48"/>
      <c r="J10" s="47">
        <v>16628000</v>
      </c>
      <c r="K10" s="48"/>
      <c r="L10" s="47">
        <v>19039000</v>
      </c>
      <c r="M10" s="48"/>
      <c r="N10" s="47">
        <v>22337000</v>
      </c>
      <c r="O10" s="48"/>
      <c r="P10" s="47">
        <f t="shared" ref="P10:P41" si="5">$H10      +$J10      +$L10      +$N10</f>
        <v>61777000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17.322338358107043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20000000</v>
      </c>
      <c r="C13" s="46"/>
      <c r="D13" s="46"/>
      <c r="E13" s="46">
        <f t="shared" si="4"/>
        <v>20000000</v>
      </c>
      <c r="F13" s="47">
        <v>20000000</v>
      </c>
      <c r="G13" s="48">
        <v>20000000</v>
      </c>
      <c r="H13" s="47"/>
      <c r="I13" s="48"/>
      <c r="J13" s="47">
        <v>998000</v>
      </c>
      <c r="K13" s="48"/>
      <c r="L13" s="47">
        <v>3211000</v>
      </c>
      <c r="M13" s="48"/>
      <c r="N13" s="47">
        <v>2154000</v>
      </c>
      <c r="O13" s="48"/>
      <c r="P13" s="47">
        <f t="shared" si="5"/>
        <v>6363000</v>
      </c>
      <c r="Q13" s="48">
        <f t="shared" si="6"/>
        <v>0</v>
      </c>
      <c r="R13" s="24">
        <f t="shared" si="7"/>
        <v>-32.918094051697288</v>
      </c>
      <c r="S13" s="25">
        <f t="shared" si="8"/>
        <v>0</v>
      </c>
      <c r="T13" s="24">
        <f t="shared" si="9"/>
        <v>31.814999999999998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3475000</v>
      </c>
      <c r="C27" s="43">
        <f t="shared" si="11"/>
        <v>0</v>
      </c>
      <c r="D27" s="43">
        <f t="shared" si="11"/>
        <v>0</v>
      </c>
      <c r="E27" s="43">
        <f t="shared" si="11"/>
        <v>3475000</v>
      </c>
      <c r="F27" s="44">
        <f t="shared" si="11"/>
        <v>3475000</v>
      </c>
      <c r="G27" s="45">
        <f t="shared" si="11"/>
        <v>3475000</v>
      </c>
      <c r="H27" s="44">
        <f t="shared" si="11"/>
        <v>1582000</v>
      </c>
      <c r="I27" s="45">
        <f t="shared" si="11"/>
        <v>0</v>
      </c>
      <c r="J27" s="44">
        <f t="shared" si="11"/>
        <v>957000</v>
      </c>
      <c r="K27" s="45">
        <f t="shared" si="11"/>
        <v>0</v>
      </c>
      <c r="L27" s="44">
        <f t="shared" si="11"/>
        <v>445000</v>
      </c>
      <c r="M27" s="45">
        <f t="shared" si="11"/>
        <v>0</v>
      </c>
      <c r="N27" s="44">
        <f t="shared" si="11"/>
        <v>346000</v>
      </c>
      <c r="O27" s="45">
        <f t="shared" si="11"/>
        <v>0</v>
      </c>
      <c r="P27" s="44">
        <f t="shared" si="11"/>
        <v>3330000</v>
      </c>
      <c r="Q27" s="45">
        <f t="shared" si="11"/>
        <v>0</v>
      </c>
      <c r="R27" s="20">
        <f t="shared" si="7"/>
        <v>-22.247191011235955</v>
      </c>
      <c r="S27" s="21">
        <f t="shared" si="8"/>
        <v>0</v>
      </c>
      <c r="T27" s="20">
        <f t="shared" si="9"/>
        <v>95.827338129496397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409000</v>
      </c>
      <c r="I30" s="48"/>
      <c r="J30" s="47">
        <v>305000</v>
      </c>
      <c r="K30" s="48"/>
      <c r="L30" s="47">
        <v>445000</v>
      </c>
      <c r="M30" s="48"/>
      <c r="N30" s="47">
        <v>346000</v>
      </c>
      <c r="O30" s="48"/>
      <c r="P30" s="47">
        <f t="shared" si="5"/>
        <v>1505000</v>
      </c>
      <c r="Q30" s="48">
        <f t="shared" si="6"/>
        <v>0</v>
      </c>
      <c r="R30" s="24">
        <f t="shared" si="7"/>
        <v>-22.247191011235955</v>
      </c>
      <c r="S30" s="25">
        <f t="shared" si="8"/>
        <v>0</v>
      </c>
      <c r="T30" s="24">
        <f t="shared" si="9"/>
        <v>91.212121212121218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1825000</v>
      </c>
      <c r="C32" s="46"/>
      <c r="D32" s="46"/>
      <c r="E32" s="46">
        <f t="shared" si="4"/>
        <v>1825000</v>
      </c>
      <c r="F32" s="47">
        <v>1825000</v>
      </c>
      <c r="G32" s="48">
        <v>1825000</v>
      </c>
      <c r="H32" s="47">
        <v>1173000</v>
      </c>
      <c r="I32" s="48"/>
      <c r="J32" s="47">
        <v>652000</v>
      </c>
      <c r="K32" s="48"/>
      <c r="L32" s="47"/>
      <c r="M32" s="48"/>
      <c r="N32" s="47"/>
      <c r="O32" s="48"/>
      <c r="P32" s="47">
        <f t="shared" si="5"/>
        <v>1825000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32303000</v>
      </c>
      <c r="C42" s="52">
        <f t="shared" si="13"/>
        <v>0</v>
      </c>
      <c r="D42" s="52">
        <f t="shared" si="13"/>
        <v>0</v>
      </c>
      <c r="E42" s="52">
        <f t="shared" si="13"/>
        <v>32303000</v>
      </c>
      <c r="F42" s="53">
        <f t="shared" si="13"/>
        <v>32303000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32303000</v>
      </c>
      <c r="C43" s="43">
        <f t="shared" si="19"/>
        <v>0</v>
      </c>
      <c r="D43" s="43">
        <f t="shared" si="19"/>
        <v>0</v>
      </c>
      <c r="E43" s="43">
        <f t="shared" si="19"/>
        <v>32303000</v>
      </c>
      <c r="F43" s="44">
        <f t="shared" si="19"/>
        <v>32303000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32303000</v>
      </c>
      <c r="C45" s="46"/>
      <c r="D45" s="46"/>
      <c r="E45" s="46">
        <f t="shared" si="21"/>
        <v>32303000</v>
      </c>
      <c r="F45" s="47">
        <v>32303000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121405000</v>
      </c>
      <c r="C58" s="43">
        <f t="shared" si="26"/>
        <v>-3850000</v>
      </c>
      <c r="D58" s="43">
        <f t="shared" si="26"/>
        <v>0</v>
      </c>
      <c r="E58" s="43">
        <f t="shared" si="26"/>
        <v>117555000</v>
      </c>
      <c r="F58" s="44">
        <f t="shared" si="26"/>
        <v>117555000</v>
      </c>
      <c r="G58" s="45">
        <f t="shared" si="26"/>
        <v>85252000</v>
      </c>
      <c r="H58" s="44">
        <f t="shared" si="26"/>
        <v>5355000</v>
      </c>
      <c r="I58" s="45">
        <f t="shared" si="26"/>
        <v>0</v>
      </c>
      <c r="J58" s="44">
        <f t="shared" si="26"/>
        <v>18583000</v>
      </c>
      <c r="K58" s="45">
        <f t="shared" si="26"/>
        <v>0</v>
      </c>
      <c r="L58" s="44">
        <f t="shared" si="26"/>
        <v>22695000</v>
      </c>
      <c r="M58" s="45">
        <f t="shared" si="26"/>
        <v>0</v>
      </c>
      <c r="N58" s="44">
        <f t="shared" si="26"/>
        <v>24837000</v>
      </c>
      <c r="O58" s="45">
        <f t="shared" si="26"/>
        <v>0</v>
      </c>
      <c r="P58" s="44">
        <f t="shared" si="26"/>
        <v>71470000</v>
      </c>
      <c r="Q58" s="45">
        <f t="shared" si="26"/>
        <v>0</v>
      </c>
      <c r="R58" s="20">
        <f t="shared" si="14"/>
        <v>9.4382022471910112</v>
      </c>
      <c r="S58" s="21">
        <f t="shared" si="15"/>
        <v>0</v>
      </c>
      <c r="T58" s="20">
        <f t="shared" si="16"/>
        <v>60.797073710178218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121405000</v>
      </c>
      <c r="C62" s="55">
        <f t="shared" si="30"/>
        <v>-3850000</v>
      </c>
      <c r="D62" s="55">
        <f t="shared" si="30"/>
        <v>0</v>
      </c>
      <c r="E62" s="55">
        <f t="shared" si="30"/>
        <v>117555000</v>
      </c>
      <c r="F62" s="56">
        <f t="shared" si="30"/>
        <v>117555000</v>
      </c>
      <c r="G62" s="57">
        <f t="shared" si="30"/>
        <v>85252000</v>
      </c>
      <c r="H62" s="56">
        <f t="shared" si="30"/>
        <v>5355000</v>
      </c>
      <c r="I62" s="57">
        <f t="shared" si="30"/>
        <v>0</v>
      </c>
      <c r="J62" s="56">
        <f t="shared" si="30"/>
        <v>18583000</v>
      </c>
      <c r="K62" s="57">
        <f t="shared" si="30"/>
        <v>0</v>
      </c>
      <c r="L62" s="56">
        <f t="shared" si="30"/>
        <v>22695000</v>
      </c>
      <c r="M62" s="58">
        <f t="shared" si="30"/>
        <v>0</v>
      </c>
      <c r="N62" s="56">
        <f t="shared" si="30"/>
        <v>24837000</v>
      </c>
      <c r="O62" s="57">
        <f t="shared" si="30"/>
        <v>0</v>
      </c>
      <c r="P62" s="56">
        <f t="shared" si="30"/>
        <v>71470000</v>
      </c>
      <c r="Q62" s="57">
        <f t="shared" si="30"/>
        <v>0</v>
      </c>
      <c r="R62" s="38">
        <f t="shared" si="14"/>
        <v>9.4382022471910112</v>
      </c>
      <c r="S62" s="39">
        <f t="shared" si="15"/>
        <v>0</v>
      </c>
      <c r="T62" s="38">
        <f t="shared" si="16"/>
        <v>60.797073710178218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289018000</v>
      </c>
      <c r="C8" s="40">
        <f t="shared" si="0"/>
        <v>8910000</v>
      </c>
      <c r="D8" s="40">
        <f t="shared" si="0"/>
        <v>0</v>
      </c>
      <c r="E8" s="40">
        <f t="shared" si="0"/>
        <v>297928000</v>
      </c>
      <c r="F8" s="41">
        <f t="shared" si="0"/>
        <v>297928000</v>
      </c>
      <c r="G8" s="42">
        <f t="shared" si="0"/>
        <v>297928000</v>
      </c>
      <c r="H8" s="41">
        <f t="shared" si="0"/>
        <v>59190000</v>
      </c>
      <c r="I8" s="42">
        <f t="shared" si="0"/>
        <v>0</v>
      </c>
      <c r="J8" s="41">
        <f t="shared" si="0"/>
        <v>83151000</v>
      </c>
      <c r="K8" s="42">
        <f t="shared" si="0"/>
        <v>0</v>
      </c>
      <c r="L8" s="41">
        <f t="shared" si="0"/>
        <v>62123000</v>
      </c>
      <c r="M8" s="42">
        <f t="shared" si="0"/>
        <v>0</v>
      </c>
      <c r="N8" s="41">
        <f t="shared" si="0"/>
        <v>74728000</v>
      </c>
      <c r="O8" s="42">
        <f t="shared" si="0"/>
        <v>0</v>
      </c>
      <c r="P8" s="41">
        <f t="shared" si="0"/>
        <v>279192000</v>
      </c>
      <c r="Q8" s="42">
        <f t="shared" si="0"/>
        <v>0</v>
      </c>
      <c r="R8" s="16">
        <f>IF(($L8       =0),0,((($N8       -$L8       )/$L8       )*100))</f>
        <v>20.290391642386876</v>
      </c>
      <c r="S8" s="17">
        <f>IF(($M8       =0),0,((($O8       -$M8       )/$M8       )*100))</f>
        <v>0</v>
      </c>
      <c r="T8" s="16">
        <f>IF(($E8       =0),0,(($P8       /$E8       )*100))</f>
        <v>93.711232244032118</v>
      </c>
      <c r="U8" s="18">
        <f>IF(($E8       =0),0,(($Q8       /$E8       )*100))</f>
        <v>0</v>
      </c>
      <c r="V8" s="41">
        <f t="shared" ref="V8:W8" si="1">+V9+V27</f>
        <v>16023000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283552000</v>
      </c>
      <c r="C9" s="43">
        <f t="shared" si="2"/>
        <v>8910000</v>
      </c>
      <c r="D9" s="43">
        <f t="shared" si="2"/>
        <v>0</v>
      </c>
      <c r="E9" s="43">
        <f t="shared" si="2"/>
        <v>292462000</v>
      </c>
      <c r="F9" s="44">
        <f t="shared" si="2"/>
        <v>292462000</v>
      </c>
      <c r="G9" s="45">
        <f t="shared" si="2"/>
        <v>292462000</v>
      </c>
      <c r="H9" s="44">
        <f t="shared" si="2"/>
        <v>58534000</v>
      </c>
      <c r="I9" s="45">
        <f t="shared" si="2"/>
        <v>0</v>
      </c>
      <c r="J9" s="44">
        <f t="shared" si="2"/>
        <v>82233000</v>
      </c>
      <c r="K9" s="45">
        <f t="shared" si="2"/>
        <v>0</v>
      </c>
      <c r="L9" s="44">
        <f t="shared" si="2"/>
        <v>61994000</v>
      </c>
      <c r="M9" s="45">
        <f t="shared" si="2"/>
        <v>0</v>
      </c>
      <c r="N9" s="44">
        <f t="shared" si="2"/>
        <v>71443000</v>
      </c>
      <c r="O9" s="45">
        <f t="shared" si="2"/>
        <v>0</v>
      </c>
      <c r="P9" s="44">
        <f t="shared" si="2"/>
        <v>274204000</v>
      </c>
      <c r="Q9" s="45">
        <f t="shared" si="2"/>
        <v>0</v>
      </c>
      <c r="R9" s="20">
        <f>IF(($L9       =0),0,((($N9       -$L9       )/$L9       )*100))</f>
        <v>15.241797593315482</v>
      </c>
      <c r="S9" s="21">
        <f>IF(($M9       =0),0,((($O9       -$M9       )/$M9       )*100))</f>
        <v>0</v>
      </c>
      <c r="T9" s="20">
        <f>IF(($E9       =0),0,(($P9       /$E9       )*100))</f>
        <v>93.757137679425014</v>
      </c>
      <c r="U9" s="22">
        <f>IF(($E9       =0),0,(($Q9       /$E9       )*100))</f>
        <v>0</v>
      </c>
      <c r="V9" s="44">
        <f t="shared" ref="V9:W9" si="3">SUM(V10:V26)</f>
        <v>16023000</v>
      </c>
      <c r="W9" s="45">
        <f t="shared" si="3"/>
        <v>0</v>
      </c>
    </row>
    <row r="10" spans="1:23" ht="13" x14ac:dyDescent="0.3">
      <c r="A10" s="23" t="s">
        <v>37</v>
      </c>
      <c r="B10" s="46">
        <v>194919000</v>
      </c>
      <c r="C10" s="46"/>
      <c r="D10" s="46"/>
      <c r="E10" s="46">
        <f t="shared" ref="E10:E41" si="4">$B10      +$C10      +$D10</f>
        <v>194919000</v>
      </c>
      <c r="F10" s="47">
        <v>194919000</v>
      </c>
      <c r="G10" s="48">
        <v>194919000</v>
      </c>
      <c r="H10" s="47">
        <v>36207000</v>
      </c>
      <c r="I10" s="48"/>
      <c r="J10" s="47">
        <v>68465000</v>
      </c>
      <c r="K10" s="48"/>
      <c r="L10" s="47">
        <v>52696000</v>
      </c>
      <c r="M10" s="48"/>
      <c r="N10" s="47">
        <v>37551000</v>
      </c>
      <c r="O10" s="48"/>
      <c r="P10" s="47">
        <f t="shared" ref="P10:P41" si="5">$H10      +$J10      +$L10      +$N10</f>
        <v>194919000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-28.740321846060425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2543000</v>
      </c>
      <c r="C16" s="46"/>
      <c r="D16" s="46"/>
      <c r="E16" s="46">
        <f t="shared" si="4"/>
        <v>2543000</v>
      </c>
      <c r="F16" s="47">
        <v>2543000</v>
      </c>
      <c r="G16" s="48">
        <v>2543000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6090000</v>
      </c>
      <c r="C22" s="46">
        <v>-6090000</v>
      </c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16023000</v>
      </c>
      <c r="W22" s="48"/>
    </row>
    <row r="23" spans="1:23" ht="13" x14ac:dyDescent="0.3">
      <c r="A23" s="23" t="s">
        <v>50</v>
      </c>
      <c r="B23" s="46">
        <v>80000000</v>
      </c>
      <c r="C23" s="46">
        <v>15000000</v>
      </c>
      <c r="D23" s="46"/>
      <c r="E23" s="46">
        <f t="shared" si="4"/>
        <v>95000000</v>
      </c>
      <c r="F23" s="47">
        <v>95000000</v>
      </c>
      <c r="G23" s="48">
        <v>95000000</v>
      </c>
      <c r="H23" s="47">
        <v>22327000</v>
      </c>
      <c r="I23" s="48"/>
      <c r="J23" s="47">
        <v>13768000</v>
      </c>
      <c r="K23" s="48"/>
      <c r="L23" s="47">
        <v>9298000</v>
      </c>
      <c r="M23" s="48"/>
      <c r="N23" s="47">
        <v>33892000</v>
      </c>
      <c r="O23" s="48"/>
      <c r="P23" s="47">
        <f t="shared" si="5"/>
        <v>79285000</v>
      </c>
      <c r="Q23" s="48">
        <f t="shared" si="6"/>
        <v>0</v>
      </c>
      <c r="R23" s="24">
        <f t="shared" si="7"/>
        <v>264.50849645084963</v>
      </c>
      <c r="S23" s="25">
        <f t="shared" si="8"/>
        <v>0</v>
      </c>
      <c r="T23" s="24">
        <f t="shared" si="9"/>
        <v>83.457894736842107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5466000</v>
      </c>
      <c r="C27" s="43">
        <f t="shared" si="11"/>
        <v>0</v>
      </c>
      <c r="D27" s="43">
        <f t="shared" si="11"/>
        <v>0</v>
      </c>
      <c r="E27" s="43">
        <f t="shared" si="11"/>
        <v>5466000</v>
      </c>
      <c r="F27" s="44">
        <f t="shared" si="11"/>
        <v>5466000</v>
      </c>
      <c r="G27" s="45">
        <f t="shared" si="11"/>
        <v>5466000</v>
      </c>
      <c r="H27" s="44">
        <f t="shared" si="11"/>
        <v>656000</v>
      </c>
      <c r="I27" s="45">
        <f t="shared" si="11"/>
        <v>0</v>
      </c>
      <c r="J27" s="44">
        <f t="shared" si="11"/>
        <v>918000</v>
      </c>
      <c r="K27" s="45">
        <f t="shared" si="11"/>
        <v>0</v>
      </c>
      <c r="L27" s="44">
        <f t="shared" si="11"/>
        <v>129000</v>
      </c>
      <c r="M27" s="45">
        <f t="shared" si="11"/>
        <v>0</v>
      </c>
      <c r="N27" s="44">
        <f t="shared" si="11"/>
        <v>3285000</v>
      </c>
      <c r="O27" s="45">
        <f t="shared" si="11"/>
        <v>0</v>
      </c>
      <c r="P27" s="44">
        <f t="shared" si="11"/>
        <v>4988000</v>
      </c>
      <c r="Q27" s="45">
        <f t="shared" si="11"/>
        <v>0</v>
      </c>
      <c r="R27" s="20">
        <f t="shared" si="7"/>
        <v>2446.5116279069766</v>
      </c>
      <c r="S27" s="21">
        <f t="shared" si="8"/>
        <v>0</v>
      </c>
      <c r="T27" s="20">
        <f t="shared" si="9"/>
        <v>91.255031101353822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172000</v>
      </c>
      <c r="I30" s="48"/>
      <c r="J30" s="47">
        <v>282000</v>
      </c>
      <c r="K30" s="48"/>
      <c r="L30" s="47">
        <v>129000</v>
      </c>
      <c r="M30" s="48"/>
      <c r="N30" s="47">
        <v>889000</v>
      </c>
      <c r="O30" s="48"/>
      <c r="P30" s="47">
        <f t="shared" si="5"/>
        <v>1472000</v>
      </c>
      <c r="Q30" s="48">
        <f t="shared" si="6"/>
        <v>0</v>
      </c>
      <c r="R30" s="24">
        <f t="shared" si="7"/>
        <v>589.14728682170539</v>
      </c>
      <c r="S30" s="25">
        <f t="shared" si="8"/>
        <v>0</v>
      </c>
      <c r="T30" s="24">
        <f t="shared" si="9"/>
        <v>75.487179487179489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3516000</v>
      </c>
      <c r="C32" s="46"/>
      <c r="D32" s="46"/>
      <c r="E32" s="46">
        <f t="shared" si="4"/>
        <v>3516000</v>
      </c>
      <c r="F32" s="47">
        <v>3516000</v>
      </c>
      <c r="G32" s="48">
        <v>3516000</v>
      </c>
      <c r="H32" s="47">
        <v>484000</v>
      </c>
      <c r="I32" s="48"/>
      <c r="J32" s="47">
        <v>636000</v>
      </c>
      <c r="K32" s="48"/>
      <c r="L32" s="47"/>
      <c r="M32" s="48"/>
      <c r="N32" s="47">
        <v>2396000</v>
      </c>
      <c r="O32" s="48"/>
      <c r="P32" s="47">
        <f t="shared" si="5"/>
        <v>3516000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292049000</v>
      </c>
      <c r="C58" s="43">
        <f t="shared" si="26"/>
        <v>8910000</v>
      </c>
      <c r="D58" s="43">
        <f t="shared" si="26"/>
        <v>0</v>
      </c>
      <c r="E58" s="43">
        <f t="shared" si="26"/>
        <v>300959000</v>
      </c>
      <c r="F58" s="44">
        <f t="shared" si="26"/>
        <v>300959000</v>
      </c>
      <c r="G58" s="45">
        <f t="shared" si="26"/>
        <v>297928000</v>
      </c>
      <c r="H58" s="44">
        <f t="shared" si="26"/>
        <v>59190000</v>
      </c>
      <c r="I58" s="45">
        <f t="shared" si="26"/>
        <v>0</v>
      </c>
      <c r="J58" s="44">
        <f t="shared" si="26"/>
        <v>83151000</v>
      </c>
      <c r="K58" s="45">
        <f t="shared" si="26"/>
        <v>0</v>
      </c>
      <c r="L58" s="44">
        <f t="shared" si="26"/>
        <v>62123000</v>
      </c>
      <c r="M58" s="45">
        <f t="shared" si="26"/>
        <v>0</v>
      </c>
      <c r="N58" s="44">
        <f t="shared" si="26"/>
        <v>74728000</v>
      </c>
      <c r="O58" s="45">
        <f t="shared" si="26"/>
        <v>0</v>
      </c>
      <c r="P58" s="44">
        <f t="shared" si="26"/>
        <v>279192000</v>
      </c>
      <c r="Q58" s="45">
        <f t="shared" si="26"/>
        <v>0</v>
      </c>
      <c r="R58" s="20">
        <f t="shared" si="14"/>
        <v>20.290391642386876</v>
      </c>
      <c r="S58" s="21">
        <f t="shared" si="15"/>
        <v>0</v>
      </c>
      <c r="T58" s="20">
        <f t="shared" si="16"/>
        <v>92.767453374047619</v>
      </c>
      <c r="U58" s="22">
        <f t="shared" si="17"/>
        <v>0</v>
      </c>
      <c r="V58" s="44">
        <f t="shared" ref="V58:W58" si="27">+V8+V42</f>
        <v>16023000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292049000</v>
      </c>
      <c r="C62" s="55">
        <f t="shared" si="30"/>
        <v>8910000</v>
      </c>
      <c r="D62" s="55">
        <f t="shared" si="30"/>
        <v>0</v>
      </c>
      <c r="E62" s="55">
        <f t="shared" si="30"/>
        <v>300959000</v>
      </c>
      <c r="F62" s="56">
        <f t="shared" si="30"/>
        <v>300959000</v>
      </c>
      <c r="G62" s="57">
        <f t="shared" si="30"/>
        <v>297928000</v>
      </c>
      <c r="H62" s="56">
        <f t="shared" si="30"/>
        <v>59190000</v>
      </c>
      <c r="I62" s="57">
        <f t="shared" si="30"/>
        <v>0</v>
      </c>
      <c r="J62" s="56">
        <f t="shared" si="30"/>
        <v>83151000</v>
      </c>
      <c r="K62" s="57">
        <f t="shared" si="30"/>
        <v>0</v>
      </c>
      <c r="L62" s="56">
        <f t="shared" si="30"/>
        <v>62123000</v>
      </c>
      <c r="M62" s="58">
        <f t="shared" si="30"/>
        <v>0</v>
      </c>
      <c r="N62" s="56">
        <f t="shared" si="30"/>
        <v>74728000</v>
      </c>
      <c r="O62" s="57">
        <f t="shared" si="30"/>
        <v>0</v>
      </c>
      <c r="P62" s="56">
        <f t="shared" si="30"/>
        <v>279192000</v>
      </c>
      <c r="Q62" s="57">
        <f t="shared" si="30"/>
        <v>0</v>
      </c>
      <c r="R62" s="38">
        <f t="shared" si="14"/>
        <v>20.290391642386876</v>
      </c>
      <c r="S62" s="39">
        <f t="shared" si="15"/>
        <v>0</v>
      </c>
      <c r="T62" s="38">
        <f t="shared" si="16"/>
        <v>92.767453374047619</v>
      </c>
      <c r="U62" s="39">
        <f t="shared" si="17"/>
        <v>0</v>
      </c>
      <c r="V62" s="56">
        <f>+V58+V59</f>
        <v>16023000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103328000</v>
      </c>
      <c r="C8" s="40">
        <f t="shared" si="0"/>
        <v>-25000000</v>
      </c>
      <c r="D8" s="40">
        <f t="shared" si="0"/>
        <v>0</v>
      </c>
      <c r="E8" s="40">
        <f t="shared" si="0"/>
        <v>78328000</v>
      </c>
      <c r="F8" s="41">
        <f t="shared" si="0"/>
        <v>98328000</v>
      </c>
      <c r="G8" s="42">
        <f t="shared" si="0"/>
        <v>98328000</v>
      </c>
      <c r="H8" s="41">
        <f t="shared" si="0"/>
        <v>9930000</v>
      </c>
      <c r="I8" s="42">
        <f t="shared" si="0"/>
        <v>8996912</v>
      </c>
      <c r="J8" s="41">
        <f t="shared" si="0"/>
        <v>7772000</v>
      </c>
      <c r="K8" s="42">
        <f t="shared" si="0"/>
        <v>2328323</v>
      </c>
      <c r="L8" s="41">
        <f t="shared" si="0"/>
        <v>12254000</v>
      </c>
      <c r="M8" s="42">
        <f t="shared" si="0"/>
        <v>3420998</v>
      </c>
      <c r="N8" s="41">
        <f t="shared" si="0"/>
        <v>45758000</v>
      </c>
      <c r="O8" s="42">
        <f t="shared" si="0"/>
        <v>2277753</v>
      </c>
      <c r="P8" s="41">
        <f t="shared" si="0"/>
        <v>75714000</v>
      </c>
      <c r="Q8" s="42">
        <f t="shared" si="0"/>
        <v>17023986</v>
      </c>
      <c r="R8" s="16">
        <f>IF(($L8       =0),0,((($N8       -$L8       )/$L8       )*100))</f>
        <v>273.41276317937002</v>
      </c>
      <c r="S8" s="17">
        <f>IF(($M8       =0),0,((($O8       -$M8       )/$M8       )*100))</f>
        <v>-33.418464436401308</v>
      </c>
      <c r="T8" s="16">
        <f>IF(($E8       =0),0,(($P8       /$E8       )*100))</f>
        <v>96.662751506485549</v>
      </c>
      <c r="U8" s="18">
        <f>IF(($E8       =0),0,(($Q8       /$E8       )*100))</f>
        <v>21.734227862322541</v>
      </c>
      <c r="V8" s="41">
        <f t="shared" ref="V8:W8" si="1">+V9+V27</f>
        <v>21430000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99240000</v>
      </c>
      <c r="C9" s="43">
        <f t="shared" si="2"/>
        <v>-25000000</v>
      </c>
      <c r="D9" s="43">
        <f t="shared" si="2"/>
        <v>0</v>
      </c>
      <c r="E9" s="43">
        <f t="shared" si="2"/>
        <v>74240000</v>
      </c>
      <c r="F9" s="44">
        <f t="shared" si="2"/>
        <v>94240000</v>
      </c>
      <c r="G9" s="45">
        <f t="shared" si="2"/>
        <v>94240000</v>
      </c>
      <c r="H9" s="44">
        <f t="shared" si="2"/>
        <v>9930000</v>
      </c>
      <c r="I9" s="45">
        <f t="shared" si="2"/>
        <v>6830684</v>
      </c>
      <c r="J9" s="44">
        <f t="shared" si="2"/>
        <v>6141000</v>
      </c>
      <c r="K9" s="45">
        <f t="shared" si="2"/>
        <v>0</v>
      </c>
      <c r="L9" s="44">
        <f t="shared" si="2"/>
        <v>10428000</v>
      </c>
      <c r="M9" s="45">
        <f t="shared" si="2"/>
        <v>0</v>
      </c>
      <c r="N9" s="44">
        <f t="shared" si="2"/>
        <v>45288000</v>
      </c>
      <c r="O9" s="45">
        <f t="shared" si="2"/>
        <v>0</v>
      </c>
      <c r="P9" s="44">
        <f t="shared" si="2"/>
        <v>71787000</v>
      </c>
      <c r="Q9" s="45">
        <f t="shared" si="2"/>
        <v>6830684</v>
      </c>
      <c r="R9" s="20">
        <f>IF(($L9       =0),0,((($N9       -$L9       )/$L9       )*100))</f>
        <v>334.29228998849254</v>
      </c>
      <c r="S9" s="21">
        <f>IF(($M9       =0),0,((($O9       -$M9       )/$M9       )*100))</f>
        <v>0</v>
      </c>
      <c r="T9" s="20">
        <f>IF(($E9       =0),0,(($P9       /$E9       )*100))</f>
        <v>96.695851293103459</v>
      </c>
      <c r="U9" s="22">
        <f>IF(($E9       =0),0,(($Q9       /$E9       )*100))</f>
        <v>9.2008135775862065</v>
      </c>
      <c r="V9" s="44">
        <f t="shared" ref="V9:W9" si="3">SUM(V10:V26)</f>
        <v>21430000</v>
      </c>
      <c r="W9" s="45">
        <f t="shared" si="3"/>
        <v>0</v>
      </c>
    </row>
    <row r="10" spans="1:23" ht="13" x14ac:dyDescent="0.3">
      <c r="A10" s="23" t="s">
        <v>37</v>
      </c>
      <c r="B10" s="46">
        <v>99240000</v>
      </c>
      <c r="C10" s="46">
        <v>-25000000</v>
      </c>
      <c r="D10" s="46"/>
      <c r="E10" s="46">
        <f t="shared" ref="E10:E41" si="4">$B10      +$C10      +$D10</f>
        <v>74240000</v>
      </c>
      <c r="F10" s="47">
        <v>74240000</v>
      </c>
      <c r="G10" s="48">
        <v>74240000</v>
      </c>
      <c r="H10" s="47">
        <v>9930000</v>
      </c>
      <c r="I10" s="48">
        <v>6830684</v>
      </c>
      <c r="J10" s="47">
        <v>6141000</v>
      </c>
      <c r="K10" s="48"/>
      <c r="L10" s="47">
        <v>894000</v>
      </c>
      <c r="M10" s="48"/>
      <c r="N10" s="47">
        <v>43761000</v>
      </c>
      <c r="O10" s="48"/>
      <c r="P10" s="47">
        <f t="shared" ref="P10:P41" si="5">$H10      +$J10      +$L10      +$N10</f>
        <v>60726000</v>
      </c>
      <c r="Q10" s="48">
        <f t="shared" ref="Q10:Q41" si="6">$I10      +$K10      +$M10      +$O10</f>
        <v>6830684</v>
      </c>
      <c r="R10" s="24">
        <f t="shared" ref="R10:R41" si="7">IF(($L10      =0),0,((($N10      -$L10      )/$L10      )*100))</f>
        <v>4794.9664429530203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81.796875</v>
      </c>
      <c r="U10" s="26">
        <f t="shared" ref="U10:U41" si="10">IF(($E10      =0),0,(($Q10      /$E10      )*100))</f>
        <v>9.2008135775862065</v>
      </c>
      <c r="V10" s="47">
        <v>21430000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>
        <v>20000000</v>
      </c>
      <c r="G13" s="48">
        <v>20000000</v>
      </c>
      <c r="H13" s="47"/>
      <c r="I13" s="48"/>
      <c r="J13" s="47"/>
      <c r="K13" s="48"/>
      <c r="L13" s="47">
        <v>9534000</v>
      </c>
      <c r="M13" s="48"/>
      <c r="N13" s="47">
        <v>1527000</v>
      </c>
      <c r="O13" s="48"/>
      <c r="P13" s="47">
        <f t="shared" si="5"/>
        <v>11061000</v>
      </c>
      <c r="Q13" s="48">
        <f t="shared" si="6"/>
        <v>0</v>
      </c>
      <c r="R13" s="24">
        <f t="shared" si="7"/>
        <v>-83.983637507866575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4088000</v>
      </c>
      <c r="C27" s="43">
        <f t="shared" si="11"/>
        <v>0</v>
      </c>
      <c r="D27" s="43">
        <f t="shared" si="11"/>
        <v>0</v>
      </c>
      <c r="E27" s="43">
        <f t="shared" si="11"/>
        <v>4088000</v>
      </c>
      <c r="F27" s="44">
        <f t="shared" si="11"/>
        <v>4088000</v>
      </c>
      <c r="G27" s="45">
        <f t="shared" si="11"/>
        <v>4088000</v>
      </c>
      <c r="H27" s="44">
        <f t="shared" si="11"/>
        <v>0</v>
      </c>
      <c r="I27" s="45">
        <f t="shared" si="11"/>
        <v>2166228</v>
      </c>
      <c r="J27" s="44">
        <f t="shared" si="11"/>
        <v>1631000</v>
      </c>
      <c r="K27" s="45">
        <f t="shared" si="11"/>
        <v>2328323</v>
      </c>
      <c r="L27" s="44">
        <f t="shared" si="11"/>
        <v>1826000</v>
      </c>
      <c r="M27" s="45">
        <f t="shared" si="11"/>
        <v>3420998</v>
      </c>
      <c r="N27" s="44">
        <f t="shared" si="11"/>
        <v>470000</v>
      </c>
      <c r="O27" s="45">
        <f t="shared" si="11"/>
        <v>2277753</v>
      </c>
      <c r="P27" s="44">
        <f t="shared" si="11"/>
        <v>3927000</v>
      </c>
      <c r="Q27" s="45">
        <f t="shared" si="11"/>
        <v>10193302</v>
      </c>
      <c r="R27" s="20">
        <f t="shared" si="7"/>
        <v>-74.260679079956191</v>
      </c>
      <c r="S27" s="21">
        <f t="shared" si="8"/>
        <v>-33.418464436401308</v>
      </c>
      <c r="T27" s="20">
        <f t="shared" si="9"/>
        <v>96.061643835616437</v>
      </c>
      <c r="U27" s="22">
        <f t="shared" si="10"/>
        <v>249.34691780821919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/>
      <c r="I30" s="48">
        <v>1812883</v>
      </c>
      <c r="J30" s="47">
        <v>914000</v>
      </c>
      <c r="K30" s="48">
        <v>1963913</v>
      </c>
      <c r="L30" s="47">
        <v>1141000</v>
      </c>
      <c r="M30" s="48">
        <v>2736641</v>
      </c>
      <c r="N30" s="47">
        <v>345000</v>
      </c>
      <c r="O30" s="48">
        <v>1641433</v>
      </c>
      <c r="P30" s="47">
        <f t="shared" si="5"/>
        <v>2400000</v>
      </c>
      <c r="Q30" s="48">
        <f t="shared" si="6"/>
        <v>8154870</v>
      </c>
      <c r="R30" s="24">
        <f t="shared" si="7"/>
        <v>-69.763365468886946</v>
      </c>
      <c r="S30" s="25">
        <f t="shared" si="8"/>
        <v>-40.020156096470089</v>
      </c>
      <c r="T30" s="24">
        <f t="shared" si="9"/>
        <v>100</v>
      </c>
      <c r="U30" s="26">
        <f t="shared" si="10"/>
        <v>339.78625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1688000</v>
      </c>
      <c r="C32" s="46"/>
      <c r="D32" s="46"/>
      <c r="E32" s="46">
        <f t="shared" si="4"/>
        <v>1688000</v>
      </c>
      <c r="F32" s="47">
        <v>1688000</v>
      </c>
      <c r="G32" s="48">
        <v>1688000</v>
      </c>
      <c r="H32" s="47"/>
      <c r="I32" s="48">
        <v>353345</v>
      </c>
      <c r="J32" s="47">
        <v>717000</v>
      </c>
      <c r="K32" s="48">
        <v>364410</v>
      </c>
      <c r="L32" s="47">
        <v>685000</v>
      </c>
      <c r="M32" s="48">
        <v>684357</v>
      </c>
      <c r="N32" s="47">
        <v>125000</v>
      </c>
      <c r="O32" s="48">
        <v>636320</v>
      </c>
      <c r="P32" s="47">
        <f t="shared" si="5"/>
        <v>1527000</v>
      </c>
      <c r="Q32" s="48">
        <f t="shared" si="6"/>
        <v>2038432</v>
      </c>
      <c r="R32" s="24">
        <f t="shared" si="7"/>
        <v>-81.751824817518255</v>
      </c>
      <c r="S32" s="25">
        <f t="shared" si="8"/>
        <v>-7.0192896397640414</v>
      </c>
      <c r="T32" s="24">
        <f t="shared" si="9"/>
        <v>90.462085308056871</v>
      </c>
      <c r="U32" s="26">
        <f t="shared" si="10"/>
        <v>120.76018957345971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66364000</v>
      </c>
      <c r="C42" s="52">
        <f t="shared" si="13"/>
        <v>0</v>
      </c>
      <c r="D42" s="52">
        <f t="shared" si="13"/>
        <v>0</v>
      </c>
      <c r="E42" s="52">
        <f t="shared" si="13"/>
        <v>66364000</v>
      </c>
      <c r="F42" s="53">
        <f t="shared" si="13"/>
        <v>66364000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66364000</v>
      </c>
      <c r="C43" s="43">
        <f t="shared" si="19"/>
        <v>0</v>
      </c>
      <c r="D43" s="43">
        <f t="shared" si="19"/>
        <v>0</v>
      </c>
      <c r="E43" s="43">
        <f t="shared" si="19"/>
        <v>66364000</v>
      </c>
      <c r="F43" s="44">
        <f t="shared" si="19"/>
        <v>66364000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66364000</v>
      </c>
      <c r="C45" s="46"/>
      <c r="D45" s="46"/>
      <c r="E45" s="46">
        <f t="shared" si="21"/>
        <v>66364000</v>
      </c>
      <c r="F45" s="47">
        <v>66364000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169692000</v>
      </c>
      <c r="C58" s="43">
        <f t="shared" si="26"/>
        <v>-25000000</v>
      </c>
      <c r="D58" s="43">
        <f t="shared" si="26"/>
        <v>0</v>
      </c>
      <c r="E58" s="43">
        <f t="shared" si="26"/>
        <v>144692000</v>
      </c>
      <c r="F58" s="44">
        <f t="shared" si="26"/>
        <v>164692000</v>
      </c>
      <c r="G58" s="45">
        <f t="shared" si="26"/>
        <v>98328000</v>
      </c>
      <c r="H58" s="44">
        <f t="shared" si="26"/>
        <v>9930000</v>
      </c>
      <c r="I58" s="45">
        <f t="shared" si="26"/>
        <v>8996912</v>
      </c>
      <c r="J58" s="44">
        <f t="shared" si="26"/>
        <v>7772000</v>
      </c>
      <c r="K58" s="45">
        <f t="shared" si="26"/>
        <v>2328323</v>
      </c>
      <c r="L58" s="44">
        <f t="shared" si="26"/>
        <v>12254000</v>
      </c>
      <c r="M58" s="45">
        <f t="shared" si="26"/>
        <v>3420998</v>
      </c>
      <c r="N58" s="44">
        <f t="shared" si="26"/>
        <v>45758000</v>
      </c>
      <c r="O58" s="45">
        <f t="shared" si="26"/>
        <v>2277753</v>
      </c>
      <c r="P58" s="44">
        <f t="shared" si="26"/>
        <v>75714000</v>
      </c>
      <c r="Q58" s="45">
        <f t="shared" si="26"/>
        <v>17023986</v>
      </c>
      <c r="R58" s="20">
        <f t="shared" si="14"/>
        <v>273.41276317937002</v>
      </c>
      <c r="S58" s="21">
        <f t="shared" si="15"/>
        <v>-33.418464436401308</v>
      </c>
      <c r="T58" s="20">
        <f t="shared" si="16"/>
        <v>52.327702982887793</v>
      </c>
      <c r="U58" s="22">
        <f t="shared" si="17"/>
        <v>11.765671909988113</v>
      </c>
      <c r="V58" s="44">
        <f t="shared" ref="V58:W58" si="27">+V8+V42</f>
        <v>21430000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169692000</v>
      </c>
      <c r="C62" s="55">
        <f t="shared" si="30"/>
        <v>-25000000</v>
      </c>
      <c r="D62" s="55">
        <f t="shared" si="30"/>
        <v>0</v>
      </c>
      <c r="E62" s="55">
        <f t="shared" si="30"/>
        <v>144692000</v>
      </c>
      <c r="F62" s="56">
        <f t="shared" si="30"/>
        <v>164692000</v>
      </c>
      <c r="G62" s="57">
        <f t="shared" si="30"/>
        <v>98328000</v>
      </c>
      <c r="H62" s="56">
        <f t="shared" si="30"/>
        <v>9930000</v>
      </c>
      <c r="I62" s="57">
        <f t="shared" si="30"/>
        <v>8996912</v>
      </c>
      <c r="J62" s="56">
        <f t="shared" si="30"/>
        <v>7772000</v>
      </c>
      <c r="K62" s="57">
        <f t="shared" si="30"/>
        <v>2328323</v>
      </c>
      <c r="L62" s="56">
        <f t="shared" si="30"/>
        <v>12254000</v>
      </c>
      <c r="M62" s="58">
        <f t="shared" si="30"/>
        <v>3420998</v>
      </c>
      <c r="N62" s="56">
        <f t="shared" si="30"/>
        <v>45758000</v>
      </c>
      <c r="O62" s="57">
        <f t="shared" si="30"/>
        <v>2277753</v>
      </c>
      <c r="P62" s="56">
        <f t="shared" si="30"/>
        <v>75714000</v>
      </c>
      <c r="Q62" s="57">
        <f t="shared" si="30"/>
        <v>17023986</v>
      </c>
      <c r="R62" s="38">
        <f t="shared" si="14"/>
        <v>273.41276317937002</v>
      </c>
      <c r="S62" s="39">
        <f t="shared" si="15"/>
        <v>-33.418464436401308</v>
      </c>
      <c r="T62" s="38">
        <f t="shared" si="16"/>
        <v>52.327702982887793</v>
      </c>
      <c r="U62" s="39">
        <f t="shared" si="17"/>
        <v>11.765671909988113</v>
      </c>
      <c r="V62" s="56">
        <f>+V58+V59</f>
        <v>21430000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507891000</v>
      </c>
      <c r="C8" s="40">
        <f t="shared" si="0"/>
        <v>-29262000</v>
      </c>
      <c r="D8" s="40">
        <f t="shared" si="0"/>
        <v>0</v>
      </c>
      <c r="E8" s="40">
        <f t="shared" si="0"/>
        <v>478629000</v>
      </c>
      <c r="F8" s="41">
        <f t="shared" si="0"/>
        <v>478629000</v>
      </c>
      <c r="G8" s="42">
        <f t="shared" si="0"/>
        <v>478629000</v>
      </c>
      <c r="H8" s="41">
        <f t="shared" si="0"/>
        <v>33149000</v>
      </c>
      <c r="I8" s="42">
        <f t="shared" si="0"/>
        <v>0</v>
      </c>
      <c r="J8" s="41">
        <f t="shared" si="0"/>
        <v>91449000</v>
      </c>
      <c r="K8" s="42">
        <f t="shared" si="0"/>
        <v>123229538</v>
      </c>
      <c r="L8" s="41">
        <f t="shared" si="0"/>
        <v>42212000</v>
      </c>
      <c r="M8" s="42">
        <f t="shared" si="0"/>
        <v>37823463</v>
      </c>
      <c r="N8" s="41">
        <f t="shared" si="0"/>
        <v>89583000</v>
      </c>
      <c r="O8" s="42">
        <f t="shared" si="0"/>
        <v>34410289</v>
      </c>
      <c r="P8" s="41">
        <f t="shared" si="0"/>
        <v>256393000</v>
      </c>
      <c r="Q8" s="42">
        <f t="shared" si="0"/>
        <v>195463290</v>
      </c>
      <c r="R8" s="16">
        <f>IF(($L8       =0),0,((($N8       -$L8       )/$L8       )*100))</f>
        <v>112.22164313465366</v>
      </c>
      <c r="S8" s="17">
        <f>IF(($M8       =0),0,((($O8       -$M8       )/$M8       )*100))</f>
        <v>-9.0239595459569646</v>
      </c>
      <c r="T8" s="16">
        <f>IF(($E8       =0),0,(($P8       /$E8       )*100))</f>
        <v>53.568212540401859</v>
      </c>
      <c r="U8" s="18">
        <f>IF(($E8       =0),0,(($Q8       /$E8       )*100))</f>
        <v>40.838162752361434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497541000</v>
      </c>
      <c r="C9" s="43">
        <f t="shared" si="2"/>
        <v>-29262000</v>
      </c>
      <c r="D9" s="43">
        <f t="shared" si="2"/>
        <v>0</v>
      </c>
      <c r="E9" s="43">
        <f t="shared" si="2"/>
        <v>468279000</v>
      </c>
      <c r="F9" s="44">
        <f t="shared" si="2"/>
        <v>468279000</v>
      </c>
      <c r="G9" s="45">
        <f t="shared" si="2"/>
        <v>468279000</v>
      </c>
      <c r="H9" s="44">
        <f t="shared" si="2"/>
        <v>33029000</v>
      </c>
      <c r="I9" s="45">
        <f t="shared" si="2"/>
        <v>0</v>
      </c>
      <c r="J9" s="44">
        <f t="shared" si="2"/>
        <v>89991000</v>
      </c>
      <c r="K9" s="45">
        <f t="shared" si="2"/>
        <v>121935997</v>
      </c>
      <c r="L9" s="44">
        <f t="shared" si="2"/>
        <v>41334000</v>
      </c>
      <c r="M9" s="45">
        <f t="shared" si="2"/>
        <v>37333547</v>
      </c>
      <c r="N9" s="44">
        <f t="shared" si="2"/>
        <v>83595000</v>
      </c>
      <c r="O9" s="45">
        <f t="shared" si="2"/>
        <v>34023047</v>
      </c>
      <c r="P9" s="44">
        <f t="shared" si="2"/>
        <v>247949000</v>
      </c>
      <c r="Q9" s="45">
        <f t="shared" si="2"/>
        <v>193292591</v>
      </c>
      <c r="R9" s="20">
        <f>IF(($L9       =0),0,((($N9       -$L9       )/$L9       )*100))</f>
        <v>102.24270576281027</v>
      </c>
      <c r="S9" s="21">
        <f>IF(($M9       =0),0,((($O9       -$M9       )/$M9       )*100))</f>
        <v>-8.8673599644844892</v>
      </c>
      <c r="T9" s="20">
        <f>IF(($E9       =0),0,(($P9       /$E9       )*100))</f>
        <v>52.948989811629389</v>
      </c>
      <c r="U9" s="22">
        <f>IF(($E9       =0),0,(($Q9       /$E9       )*100))</f>
        <v>41.277228105467039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223648000</v>
      </c>
      <c r="C12" s="46"/>
      <c r="D12" s="46"/>
      <c r="E12" s="46">
        <f t="shared" si="4"/>
        <v>223648000</v>
      </c>
      <c r="F12" s="47">
        <v>223648000</v>
      </c>
      <c r="G12" s="48">
        <v>223648000</v>
      </c>
      <c r="H12" s="47">
        <v>22812000</v>
      </c>
      <c r="I12" s="48"/>
      <c r="J12" s="47">
        <v>75577000</v>
      </c>
      <c r="K12" s="48">
        <v>90816965</v>
      </c>
      <c r="L12" s="47">
        <v>17499000</v>
      </c>
      <c r="M12" s="48">
        <v>17979913</v>
      </c>
      <c r="N12" s="47">
        <v>37782000</v>
      </c>
      <c r="O12" s="48">
        <v>7533773</v>
      </c>
      <c r="P12" s="47">
        <f t="shared" si="5"/>
        <v>153670000</v>
      </c>
      <c r="Q12" s="48">
        <f t="shared" si="6"/>
        <v>116330651</v>
      </c>
      <c r="R12" s="24">
        <f t="shared" si="7"/>
        <v>115.90948054174524</v>
      </c>
      <c r="S12" s="25">
        <f t="shared" si="8"/>
        <v>-58.09894630747101</v>
      </c>
      <c r="T12" s="24">
        <f t="shared" si="9"/>
        <v>68.710652453856056</v>
      </c>
      <c r="U12" s="26">
        <f t="shared" si="10"/>
        <v>52.015064297467447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10000000</v>
      </c>
      <c r="C14" s="46">
        <v>20738000</v>
      </c>
      <c r="D14" s="46"/>
      <c r="E14" s="46">
        <f t="shared" si="4"/>
        <v>30738000</v>
      </c>
      <c r="F14" s="47">
        <v>30738000</v>
      </c>
      <c r="G14" s="48">
        <v>30738000</v>
      </c>
      <c r="H14" s="47"/>
      <c r="I14" s="48"/>
      <c r="J14" s="47"/>
      <c r="K14" s="48">
        <v>5812953</v>
      </c>
      <c r="L14" s="47">
        <v>5185000</v>
      </c>
      <c r="M14" s="48">
        <v>1946808</v>
      </c>
      <c r="N14" s="47">
        <v>15964000</v>
      </c>
      <c r="O14" s="48">
        <v>10878630</v>
      </c>
      <c r="P14" s="47">
        <f t="shared" si="5"/>
        <v>21149000</v>
      </c>
      <c r="Q14" s="48">
        <f t="shared" si="6"/>
        <v>18638391</v>
      </c>
      <c r="R14" s="24">
        <f t="shared" si="7"/>
        <v>207.88813886210221</v>
      </c>
      <c r="S14" s="25">
        <f t="shared" si="8"/>
        <v>458.79316296214114</v>
      </c>
      <c r="T14" s="24">
        <f t="shared" si="9"/>
        <v>68.804086147439648</v>
      </c>
      <c r="U14" s="26">
        <f t="shared" si="10"/>
        <v>60.636316611360527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>
        <v>263893000</v>
      </c>
      <c r="C26" s="46">
        <v>-50000000</v>
      </c>
      <c r="D26" s="46"/>
      <c r="E26" s="46">
        <f t="shared" si="4"/>
        <v>213893000</v>
      </c>
      <c r="F26" s="47">
        <v>213893000</v>
      </c>
      <c r="G26" s="48">
        <v>213893000</v>
      </c>
      <c r="H26" s="47">
        <v>10217000</v>
      </c>
      <c r="I26" s="48"/>
      <c r="J26" s="47">
        <v>14414000</v>
      </c>
      <c r="K26" s="48">
        <v>25306079</v>
      </c>
      <c r="L26" s="47">
        <v>18650000</v>
      </c>
      <c r="M26" s="48">
        <v>17406826</v>
      </c>
      <c r="N26" s="47">
        <v>29849000</v>
      </c>
      <c r="O26" s="48">
        <v>15610644</v>
      </c>
      <c r="P26" s="47">
        <f t="shared" si="5"/>
        <v>73130000</v>
      </c>
      <c r="Q26" s="48">
        <f t="shared" si="6"/>
        <v>58323549</v>
      </c>
      <c r="R26" s="24">
        <f t="shared" si="7"/>
        <v>60.048257372654156</v>
      </c>
      <c r="S26" s="25">
        <f t="shared" si="8"/>
        <v>-10.318836989580985</v>
      </c>
      <c r="T26" s="24">
        <f t="shared" si="9"/>
        <v>34.189992192357863</v>
      </c>
      <c r="U26" s="26">
        <f t="shared" si="10"/>
        <v>27.267628674150156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10350000</v>
      </c>
      <c r="C27" s="43">
        <f t="shared" si="11"/>
        <v>0</v>
      </c>
      <c r="D27" s="43">
        <f t="shared" si="11"/>
        <v>0</v>
      </c>
      <c r="E27" s="43">
        <f t="shared" si="11"/>
        <v>10350000</v>
      </c>
      <c r="F27" s="44">
        <f t="shared" si="11"/>
        <v>10350000</v>
      </c>
      <c r="G27" s="45">
        <f t="shared" si="11"/>
        <v>10350000</v>
      </c>
      <c r="H27" s="44">
        <f t="shared" si="11"/>
        <v>120000</v>
      </c>
      <c r="I27" s="45">
        <f t="shared" si="11"/>
        <v>0</v>
      </c>
      <c r="J27" s="44">
        <f t="shared" si="11"/>
        <v>1458000</v>
      </c>
      <c r="K27" s="45">
        <f t="shared" si="11"/>
        <v>1293541</v>
      </c>
      <c r="L27" s="44">
        <f t="shared" si="11"/>
        <v>878000</v>
      </c>
      <c r="M27" s="45">
        <f t="shared" si="11"/>
        <v>489916</v>
      </c>
      <c r="N27" s="44">
        <f t="shared" si="11"/>
        <v>5988000</v>
      </c>
      <c r="O27" s="45">
        <f t="shared" si="11"/>
        <v>387242</v>
      </c>
      <c r="P27" s="44">
        <f t="shared" si="11"/>
        <v>8444000</v>
      </c>
      <c r="Q27" s="45">
        <f t="shared" si="11"/>
        <v>2170699</v>
      </c>
      <c r="R27" s="20">
        <f t="shared" si="7"/>
        <v>582.00455580865605</v>
      </c>
      <c r="S27" s="21">
        <f t="shared" si="8"/>
        <v>-20.957470260207874</v>
      </c>
      <c r="T27" s="20">
        <f t="shared" si="9"/>
        <v>81.584541062801932</v>
      </c>
      <c r="U27" s="22">
        <f t="shared" si="10"/>
        <v>20.972937198067633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>
        <v>6934000</v>
      </c>
      <c r="C29" s="46"/>
      <c r="D29" s="46"/>
      <c r="E29" s="46">
        <f t="shared" si="4"/>
        <v>6934000</v>
      </c>
      <c r="F29" s="47">
        <v>6934000</v>
      </c>
      <c r="G29" s="48">
        <v>6934000</v>
      </c>
      <c r="H29" s="47"/>
      <c r="I29" s="48"/>
      <c r="J29" s="47"/>
      <c r="K29" s="48"/>
      <c r="L29" s="47"/>
      <c r="M29" s="48"/>
      <c r="N29" s="47">
        <v>5480000</v>
      </c>
      <c r="O29" s="48"/>
      <c r="P29" s="47">
        <f t="shared" si="5"/>
        <v>5480000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79.030862417075269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120000</v>
      </c>
      <c r="I30" s="48"/>
      <c r="J30" s="47">
        <v>1206000</v>
      </c>
      <c r="K30" s="48">
        <v>960700</v>
      </c>
      <c r="L30" s="47">
        <v>774000</v>
      </c>
      <c r="M30" s="48">
        <v>175725</v>
      </c>
      <c r="N30" s="47"/>
      <c r="O30" s="48">
        <v>61200</v>
      </c>
      <c r="P30" s="47">
        <f t="shared" si="5"/>
        <v>2100000</v>
      </c>
      <c r="Q30" s="48">
        <f t="shared" si="6"/>
        <v>1197625</v>
      </c>
      <c r="R30" s="24">
        <f t="shared" si="7"/>
        <v>-100</v>
      </c>
      <c r="S30" s="25">
        <f t="shared" si="8"/>
        <v>-65.172855313700381</v>
      </c>
      <c r="T30" s="24">
        <f t="shared" si="9"/>
        <v>100</v>
      </c>
      <c r="U30" s="26">
        <f t="shared" si="10"/>
        <v>57.029761904761898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1316000</v>
      </c>
      <c r="C32" s="46"/>
      <c r="D32" s="46"/>
      <c r="E32" s="46">
        <f t="shared" si="4"/>
        <v>1316000</v>
      </c>
      <c r="F32" s="47">
        <v>1316000</v>
      </c>
      <c r="G32" s="48">
        <v>1316000</v>
      </c>
      <c r="H32" s="47"/>
      <c r="I32" s="48"/>
      <c r="J32" s="47">
        <v>252000</v>
      </c>
      <c r="K32" s="48">
        <v>332841</v>
      </c>
      <c r="L32" s="47">
        <v>104000</v>
      </c>
      <c r="M32" s="48">
        <v>314191</v>
      </c>
      <c r="N32" s="47">
        <v>508000</v>
      </c>
      <c r="O32" s="48">
        <v>326042</v>
      </c>
      <c r="P32" s="47">
        <f t="shared" si="5"/>
        <v>864000</v>
      </c>
      <c r="Q32" s="48">
        <f t="shared" si="6"/>
        <v>973074</v>
      </c>
      <c r="R32" s="24">
        <f t="shared" si="7"/>
        <v>388.46153846153845</v>
      </c>
      <c r="S32" s="25">
        <f t="shared" si="8"/>
        <v>3.7719094436186906</v>
      </c>
      <c r="T32" s="24">
        <f t="shared" si="9"/>
        <v>65.653495440729486</v>
      </c>
      <c r="U32" s="26">
        <f t="shared" si="10"/>
        <v>73.941793313069908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10366000</v>
      </c>
      <c r="C42" s="52">
        <f t="shared" si="13"/>
        <v>129615000</v>
      </c>
      <c r="D42" s="52">
        <f t="shared" si="13"/>
        <v>0</v>
      </c>
      <c r="E42" s="52">
        <f t="shared" si="13"/>
        <v>139981000</v>
      </c>
      <c r="F42" s="53">
        <f t="shared" si="13"/>
        <v>139981000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9106000</v>
      </c>
      <c r="C43" s="43">
        <f t="shared" si="19"/>
        <v>129615000</v>
      </c>
      <c r="D43" s="43">
        <f t="shared" si="19"/>
        <v>0</v>
      </c>
      <c r="E43" s="43">
        <f t="shared" si="19"/>
        <v>138721000</v>
      </c>
      <c r="F43" s="44">
        <f t="shared" si="19"/>
        <v>138721000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>
        <v>129615000</v>
      </c>
      <c r="D44" s="49"/>
      <c r="E44" s="49">
        <f t="shared" ref="E44:E61" si="21">$B44      +$C44      +$D44</f>
        <v>129615000</v>
      </c>
      <c r="F44" s="50">
        <v>129615000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9006000</v>
      </c>
      <c r="C45" s="46"/>
      <c r="D45" s="46"/>
      <c r="E45" s="46">
        <f t="shared" si="21"/>
        <v>9006000</v>
      </c>
      <c r="F45" s="47">
        <v>9006000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1260000</v>
      </c>
      <c r="C53" s="43">
        <f t="shared" si="24"/>
        <v>0</v>
      </c>
      <c r="D53" s="43">
        <f t="shared" si="24"/>
        <v>0</v>
      </c>
      <c r="E53" s="43">
        <f t="shared" si="24"/>
        <v>1260000</v>
      </c>
      <c r="F53" s="44">
        <f t="shared" si="24"/>
        <v>1260000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1260000</v>
      </c>
      <c r="C56" s="46"/>
      <c r="D56" s="46"/>
      <c r="E56" s="46">
        <f t="shared" si="21"/>
        <v>1260000</v>
      </c>
      <c r="F56" s="47">
        <v>1260000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518257000</v>
      </c>
      <c r="C58" s="43">
        <f t="shared" si="26"/>
        <v>100353000</v>
      </c>
      <c r="D58" s="43">
        <f t="shared" si="26"/>
        <v>0</v>
      </c>
      <c r="E58" s="43">
        <f t="shared" si="26"/>
        <v>618610000</v>
      </c>
      <c r="F58" s="44">
        <f t="shared" si="26"/>
        <v>618610000</v>
      </c>
      <c r="G58" s="45">
        <f t="shared" si="26"/>
        <v>478629000</v>
      </c>
      <c r="H58" s="44">
        <f t="shared" si="26"/>
        <v>33149000</v>
      </c>
      <c r="I58" s="45">
        <f t="shared" si="26"/>
        <v>0</v>
      </c>
      <c r="J58" s="44">
        <f t="shared" si="26"/>
        <v>91449000</v>
      </c>
      <c r="K58" s="45">
        <f t="shared" si="26"/>
        <v>123229538</v>
      </c>
      <c r="L58" s="44">
        <f t="shared" si="26"/>
        <v>42212000</v>
      </c>
      <c r="M58" s="45">
        <f t="shared" si="26"/>
        <v>37823463</v>
      </c>
      <c r="N58" s="44">
        <f t="shared" si="26"/>
        <v>89583000</v>
      </c>
      <c r="O58" s="45">
        <f t="shared" si="26"/>
        <v>34410289</v>
      </c>
      <c r="P58" s="44">
        <f t="shared" si="26"/>
        <v>256393000</v>
      </c>
      <c r="Q58" s="45">
        <f t="shared" si="26"/>
        <v>195463290</v>
      </c>
      <c r="R58" s="20">
        <f t="shared" si="14"/>
        <v>112.22164313465366</v>
      </c>
      <c r="S58" s="21">
        <f t="shared" si="15"/>
        <v>-9.0239595459569646</v>
      </c>
      <c r="T58" s="20">
        <f t="shared" si="16"/>
        <v>41.446630348684955</v>
      </c>
      <c r="U58" s="22">
        <f t="shared" si="17"/>
        <v>31.597175926674321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495269000</v>
      </c>
      <c r="C59" s="43">
        <f t="shared" si="28"/>
        <v>0</v>
      </c>
      <c r="D59" s="43">
        <f t="shared" si="28"/>
        <v>0</v>
      </c>
      <c r="E59" s="43">
        <f t="shared" si="28"/>
        <v>495269000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275332825</v>
      </c>
      <c r="L59" s="44">
        <f t="shared" si="28"/>
        <v>0</v>
      </c>
      <c r="M59" s="45">
        <f t="shared" si="28"/>
        <v>103990634</v>
      </c>
      <c r="N59" s="44">
        <f t="shared" si="28"/>
        <v>0</v>
      </c>
      <c r="O59" s="45">
        <f t="shared" si="28"/>
        <v>-75791373</v>
      </c>
      <c r="P59" s="44">
        <f t="shared" si="28"/>
        <v>0</v>
      </c>
      <c r="Q59" s="45">
        <f t="shared" si="28"/>
        <v>303532086</v>
      </c>
      <c r="R59" s="20">
        <f t="shared" si="14"/>
        <v>0</v>
      </c>
      <c r="S59" s="21">
        <f t="shared" si="15"/>
        <v>-172.88288385663654</v>
      </c>
      <c r="T59" s="20">
        <f t="shared" si="16"/>
        <v>0</v>
      </c>
      <c r="U59" s="22">
        <f t="shared" si="17"/>
        <v>61.286308248648716</v>
      </c>
      <c r="V59" s="44">
        <f t="shared" ref="V59:W59" si="29">SUM(V60:V61)</f>
        <v>4092000</v>
      </c>
      <c r="W59" s="45">
        <f t="shared" si="29"/>
        <v>4092000</v>
      </c>
    </row>
    <row r="60" spans="1:23" s="31" customFormat="1" ht="12.75" customHeight="1" x14ac:dyDescent="0.3">
      <c r="A60" s="27" t="s">
        <v>85</v>
      </c>
      <c r="B60" s="49">
        <v>495269000</v>
      </c>
      <c r="C60" s="49"/>
      <c r="D60" s="49"/>
      <c r="E60" s="49">
        <f t="shared" si="21"/>
        <v>495269000</v>
      </c>
      <c r="F60" s="50"/>
      <c r="G60" s="51"/>
      <c r="H60" s="50"/>
      <c r="I60" s="51"/>
      <c r="J60" s="50"/>
      <c r="K60" s="51">
        <v>275332825</v>
      </c>
      <c r="L60" s="50"/>
      <c r="M60" s="51">
        <v>103990634</v>
      </c>
      <c r="N60" s="50"/>
      <c r="O60" s="51">
        <v>-75791373</v>
      </c>
      <c r="P60" s="50">
        <f t="shared" si="22"/>
        <v>0</v>
      </c>
      <c r="Q60" s="51">
        <f t="shared" si="23"/>
        <v>303532086</v>
      </c>
      <c r="R60" s="28">
        <f t="shared" si="14"/>
        <v>0</v>
      </c>
      <c r="S60" s="29">
        <f t="shared" si="15"/>
        <v>-172.88288385663654</v>
      </c>
      <c r="T60" s="28">
        <f t="shared" si="16"/>
        <v>0</v>
      </c>
      <c r="U60" s="30">
        <f t="shared" si="17"/>
        <v>61.286308248648716</v>
      </c>
      <c r="V60" s="50">
        <v>4092000</v>
      </c>
      <c r="W60" s="51">
        <v>4092000</v>
      </c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1013526000</v>
      </c>
      <c r="C62" s="55">
        <f t="shared" si="30"/>
        <v>100353000</v>
      </c>
      <c r="D62" s="55">
        <f t="shared" si="30"/>
        <v>0</v>
      </c>
      <c r="E62" s="55">
        <f t="shared" si="30"/>
        <v>1113879000</v>
      </c>
      <c r="F62" s="56">
        <f t="shared" si="30"/>
        <v>618610000</v>
      </c>
      <c r="G62" s="57">
        <f t="shared" si="30"/>
        <v>478629000</v>
      </c>
      <c r="H62" s="56">
        <f t="shared" si="30"/>
        <v>33149000</v>
      </c>
      <c r="I62" s="57">
        <f t="shared" si="30"/>
        <v>0</v>
      </c>
      <c r="J62" s="56">
        <f t="shared" si="30"/>
        <v>91449000</v>
      </c>
      <c r="K62" s="57">
        <f t="shared" si="30"/>
        <v>398562363</v>
      </c>
      <c r="L62" s="56">
        <f t="shared" si="30"/>
        <v>42212000</v>
      </c>
      <c r="M62" s="58">
        <f t="shared" si="30"/>
        <v>141814097</v>
      </c>
      <c r="N62" s="56">
        <f t="shared" si="30"/>
        <v>89583000</v>
      </c>
      <c r="O62" s="57">
        <f t="shared" si="30"/>
        <v>-41381084</v>
      </c>
      <c r="P62" s="56">
        <f t="shared" si="30"/>
        <v>256393000</v>
      </c>
      <c r="Q62" s="57">
        <f t="shared" si="30"/>
        <v>498995376</v>
      </c>
      <c r="R62" s="38">
        <f t="shared" si="14"/>
        <v>112.22164313465366</v>
      </c>
      <c r="S62" s="39">
        <f t="shared" si="15"/>
        <v>-129.17980995923136</v>
      </c>
      <c r="T62" s="38">
        <f t="shared" si="16"/>
        <v>23.018029786000096</v>
      </c>
      <c r="U62" s="39">
        <f t="shared" si="17"/>
        <v>44.797987573156512</v>
      </c>
      <c r="V62" s="56">
        <f>+V58+V59</f>
        <v>4092000</v>
      </c>
      <c r="W62" s="57">
        <f>+W58+W59</f>
        <v>4092000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316467000</v>
      </c>
      <c r="C8" s="40">
        <f t="shared" si="0"/>
        <v>119000000</v>
      </c>
      <c r="D8" s="40">
        <f t="shared" si="0"/>
        <v>0</v>
      </c>
      <c r="E8" s="40">
        <f t="shared" si="0"/>
        <v>435467000</v>
      </c>
      <c r="F8" s="41">
        <f t="shared" si="0"/>
        <v>435467000</v>
      </c>
      <c r="G8" s="42">
        <f t="shared" si="0"/>
        <v>435467000</v>
      </c>
      <c r="H8" s="41">
        <f t="shared" si="0"/>
        <v>90157000</v>
      </c>
      <c r="I8" s="42">
        <f t="shared" si="0"/>
        <v>0</v>
      </c>
      <c r="J8" s="41">
        <f t="shared" si="0"/>
        <v>101682000</v>
      </c>
      <c r="K8" s="42">
        <f t="shared" si="0"/>
        <v>140346101</v>
      </c>
      <c r="L8" s="41">
        <f t="shared" si="0"/>
        <v>30616000</v>
      </c>
      <c r="M8" s="42">
        <f t="shared" si="0"/>
        <v>52634301</v>
      </c>
      <c r="N8" s="41">
        <f t="shared" si="0"/>
        <v>215710000</v>
      </c>
      <c r="O8" s="42">
        <f t="shared" si="0"/>
        <v>147855924</v>
      </c>
      <c r="P8" s="41">
        <f t="shared" si="0"/>
        <v>438165000</v>
      </c>
      <c r="Q8" s="42">
        <f t="shared" si="0"/>
        <v>340836326</v>
      </c>
      <c r="R8" s="16">
        <f>IF(($L8       =0),0,((($N8       -$L8       )/$L8       )*100))</f>
        <v>604.56623987457533</v>
      </c>
      <c r="S8" s="17">
        <f>IF(($M8       =0),0,((($O8       -$M8       )/$M8       )*100))</f>
        <v>180.91172712638473</v>
      </c>
      <c r="T8" s="16">
        <f>IF(($E8       =0),0,(($P8       /$E8       )*100))</f>
        <v>100.61956474313783</v>
      </c>
      <c r="U8" s="18">
        <f>IF(($E8       =0),0,(($Q8       /$E8       )*100))</f>
        <v>78.269151508610307</v>
      </c>
      <c r="V8" s="41">
        <f t="shared" ref="V8:W8" si="1">+V9+V27</f>
        <v>10608000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309576000</v>
      </c>
      <c r="C9" s="43">
        <f t="shared" si="2"/>
        <v>119000000</v>
      </c>
      <c r="D9" s="43">
        <f t="shared" si="2"/>
        <v>0</v>
      </c>
      <c r="E9" s="43">
        <f t="shared" si="2"/>
        <v>428576000</v>
      </c>
      <c r="F9" s="44">
        <f t="shared" si="2"/>
        <v>428576000</v>
      </c>
      <c r="G9" s="45">
        <f t="shared" si="2"/>
        <v>428576000</v>
      </c>
      <c r="H9" s="44">
        <f t="shared" si="2"/>
        <v>89743000</v>
      </c>
      <c r="I9" s="45">
        <f t="shared" si="2"/>
        <v>0</v>
      </c>
      <c r="J9" s="44">
        <f t="shared" si="2"/>
        <v>100326000</v>
      </c>
      <c r="K9" s="45">
        <f t="shared" si="2"/>
        <v>140346101</v>
      </c>
      <c r="L9" s="44">
        <f t="shared" si="2"/>
        <v>26574000</v>
      </c>
      <c r="M9" s="45">
        <f t="shared" si="2"/>
        <v>52566899</v>
      </c>
      <c r="N9" s="44">
        <f t="shared" si="2"/>
        <v>211933000</v>
      </c>
      <c r="O9" s="45">
        <f t="shared" si="2"/>
        <v>147813649</v>
      </c>
      <c r="P9" s="44">
        <f t="shared" si="2"/>
        <v>428576000</v>
      </c>
      <c r="Q9" s="45">
        <f t="shared" si="2"/>
        <v>340726649</v>
      </c>
      <c r="R9" s="20">
        <f>IF(($L9       =0),0,((($N9       -$L9       )/$L9       )*100))</f>
        <v>697.52013246029958</v>
      </c>
      <c r="S9" s="21">
        <f>IF(($M9       =0),0,((($O9       -$M9       )/$M9       )*100))</f>
        <v>181.19149467043889</v>
      </c>
      <c r="T9" s="20">
        <f>IF(($E9       =0),0,(($P9       /$E9       )*100))</f>
        <v>100</v>
      </c>
      <c r="U9" s="22">
        <f>IF(($E9       =0),0,(($Q9       /$E9       )*100))</f>
        <v>79.502036744941378</v>
      </c>
      <c r="V9" s="44">
        <f t="shared" ref="V9:W9" si="3">SUM(V10:V26)</f>
        <v>10608000</v>
      </c>
      <c r="W9" s="45">
        <f t="shared" si="3"/>
        <v>0</v>
      </c>
    </row>
    <row r="10" spans="1:23" ht="13" x14ac:dyDescent="0.3">
      <c r="A10" s="23" t="s">
        <v>37</v>
      </c>
      <c r="B10" s="46">
        <v>92108000</v>
      </c>
      <c r="C10" s="46"/>
      <c r="D10" s="46"/>
      <c r="E10" s="46">
        <f t="shared" ref="E10:E41" si="4">$B10      +$C10      +$D10</f>
        <v>92108000</v>
      </c>
      <c r="F10" s="47">
        <v>92108000</v>
      </c>
      <c r="G10" s="48">
        <v>92108000</v>
      </c>
      <c r="H10" s="47">
        <v>21373000</v>
      </c>
      <c r="I10" s="48"/>
      <c r="J10" s="47">
        <v>30974000</v>
      </c>
      <c r="K10" s="48">
        <v>22236626</v>
      </c>
      <c r="L10" s="47">
        <v>15524000</v>
      </c>
      <c r="M10" s="48">
        <v>6234592</v>
      </c>
      <c r="N10" s="47">
        <v>24237000</v>
      </c>
      <c r="O10" s="48">
        <v>23241265</v>
      </c>
      <c r="P10" s="47">
        <f t="shared" ref="P10:P41" si="5">$H10      +$J10      +$L10      +$N10</f>
        <v>92108000</v>
      </c>
      <c r="Q10" s="48">
        <f t="shared" ref="Q10:Q41" si="6">$I10      +$K10      +$M10      +$O10</f>
        <v>51712483</v>
      </c>
      <c r="R10" s="24">
        <f t="shared" ref="R10:R41" si="7">IF(($L10      =0),0,((($N10      -$L10      )/$L10      )*100))</f>
        <v>56.125998454006698</v>
      </c>
      <c r="S10" s="25">
        <f t="shared" ref="S10:S41" si="8">IF(($M10      =0),0,((($O10      -$M10      )/$M10      )*100))</f>
        <v>272.77924521765016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56.143313284405259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8468000</v>
      </c>
      <c r="C13" s="46">
        <v>16000000</v>
      </c>
      <c r="D13" s="46"/>
      <c r="E13" s="46">
        <f t="shared" si="4"/>
        <v>24468000</v>
      </c>
      <c r="F13" s="47">
        <v>24468000</v>
      </c>
      <c r="G13" s="48">
        <v>24468000</v>
      </c>
      <c r="H13" s="47"/>
      <c r="I13" s="48"/>
      <c r="J13" s="47">
        <v>6002000</v>
      </c>
      <c r="K13" s="48">
        <v>6305907</v>
      </c>
      <c r="L13" s="47"/>
      <c r="M13" s="48">
        <v>4419012</v>
      </c>
      <c r="N13" s="47">
        <v>18466000</v>
      </c>
      <c r="O13" s="48">
        <v>5550971</v>
      </c>
      <c r="P13" s="47">
        <f t="shared" si="5"/>
        <v>24468000</v>
      </c>
      <c r="Q13" s="48">
        <f t="shared" si="6"/>
        <v>16275890</v>
      </c>
      <c r="R13" s="24">
        <f t="shared" si="7"/>
        <v>0</v>
      </c>
      <c r="S13" s="25">
        <f t="shared" si="8"/>
        <v>25.615657979656991</v>
      </c>
      <c r="T13" s="24">
        <f t="shared" si="9"/>
        <v>100</v>
      </c>
      <c r="U13" s="26">
        <f t="shared" si="10"/>
        <v>66.519086153343139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145000000</v>
      </c>
      <c r="C22" s="46">
        <v>103000000</v>
      </c>
      <c r="D22" s="46"/>
      <c r="E22" s="46">
        <f t="shared" si="4"/>
        <v>248000000</v>
      </c>
      <c r="F22" s="47">
        <v>248000000</v>
      </c>
      <c r="G22" s="48">
        <v>248000000</v>
      </c>
      <c r="H22" s="47">
        <v>60000000</v>
      </c>
      <c r="I22" s="48"/>
      <c r="J22" s="47">
        <v>45000000</v>
      </c>
      <c r="K22" s="48">
        <v>100168718</v>
      </c>
      <c r="L22" s="47"/>
      <c r="M22" s="48">
        <v>34639042</v>
      </c>
      <c r="N22" s="47">
        <v>143000000</v>
      </c>
      <c r="O22" s="48">
        <v>99510373</v>
      </c>
      <c r="P22" s="47">
        <f t="shared" si="5"/>
        <v>248000000</v>
      </c>
      <c r="Q22" s="48">
        <f t="shared" si="6"/>
        <v>234318133</v>
      </c>
      <c r="R22" s="24">
        <f t="shared" si="7"/>
        <v>0</v>
      </c>
      <c r="S22" s="25">
        <f t="shared" si="8"/>
        <v>187.27807483821292</v>
      </c>
      <c r="T22" s="24">
        <f t="shared" si="9"/>
        <v>100</v>
      </c>
      <c r="U22" s="26">
        <f t="shared" si="10"/>
        <v>94.483118145161299</v>
      </c>
      <c r="V22" s="47">
        <v>10608000</v>
      </c>
      <c r="W22" s="48"/>
    </row>
    <row r="23" spans="1:23" ht="13" x14ac:dyDescent="0.3">
      <c r="A23" s="23" t="s">
        <v>50</v>
      </c>
      <c r="B23" s="46">
        <v>64000000</v>
      </c>
      <c r="C23" s="46"/>
      <c r="D23" s="46"/>
      <c r="E23" s="46">
        <f t="shared" si="4"/>
        <v>64000000</v>
      </c>
      <c r="F23" s="47">
        <v>64000000</v>
      </c>
      <c r="G23" s="48">
        <v>64000000</v>
      </c>
      <c r="H23" s="47">
        <v>8370000</v>
      </c>
      <c r="I23" s="48"/>
      <c r="J23" s="47">
        <v>18350000</v>
      </c>
      <c r="K23" s="48">
        <v>11634850</v>
      </c>
      <c r="L23" s="47">
        <v>11050000</v>
      </c>
      <c r="M23" s="48">
        <v>7274253</v>
      </c>
      <c r="N23" s="47">
        <v>26230000</v>
      </c>
      <c r="O23" s="48">
        <v>19511040</v>
      </c>
      <c r="P23" s="47">
        <f t="shared" si="5"/>
        <v>64000000</v>
      </c>
      <c r="Q23" s="48">
        <f t="shared" si="6"/>
        <v>38420143</v>
      </c>
      <c r="R23" s="24">
        <f t="shared" si="7"/>
        <v>137.37556561085972</v>
      </c>
      <c r="S23" s="25">
        <f t="shared" si="8"/>
        <v>168.22053068541882</v>
      </c>
      <c r="T23" s="24">
        <f t="shared" si="9"/>
        <v>100</v>
      </c>
      <c r="U23" s="26">
        <f t="shared" si="10"/>
        <v>60.031473437500004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6891000</v>
      </c>
      <c r="C27" s="43">
        <f t="shared" si="11"/>
        <v>0</v>
      </c>
      <c r="D27" s="43">
        <f t="shared" si="11"/>
        <v>0</v>
      </c>
      <c r="E27" s="43">
        <f t="shared" si="11"/>
        <v>6891000</v>
      </c>
      <c r="F27" s="44">
        <f t="shared" si="11"/>
        <v>6891000</v>
      </c>
      <c r="G27" s="45">
        <f t="shared" si="11"/>
        <v>6891000</v>
      </c>
      <c r="H27" s="44">
        <f t="shared" si="11"/>
        <v>414000</v>
      </c>
      <c r="I27" s="45">
        <f t="shared" si="11"/>
        <v>0</v>
      </c>
      <c r="J27" s="44">
        <f t="shared" si="11"/>
        <v>1356000</v>
      </c>
      <c r="K27" s="45">
        <f t="shared" si="11"/>
        <v>0</v>
      </c>
      <c r="L27" s="44">
        <f t="shared" si="11"/>
        <v>4042000</v>
      </c>
      <c r="M27" s="45">
        <f t="shared" si="11"/>
        <v>67402</v>
      </c>
      <c r="N27" s="44">
        <f t="shared" si="11"/>
        <v>3777000</v>
      </c>
      <c r="O27" s="45">
        <f t="shared" si="11"/>
        <v>42275</v>
      </c>
      <c r="P27" s="44">
        <f t="shared" si="11"/>
        <v>9589000</v>
      </c>
      <c r="Q27" s="45">
        <f t="shared" si="11"/>
        <v>109677</v>
      </c>
      <c r="R27" s="20">
        <f t="shared" si="7"/>
        <v>-6.5561603166749141</v>
      </c>
      <c r="S27" s="21">
        <f t="shared" si="8"/>
        <v>-37.279309219311003</v>
      </c>
      <c r="T27" s="20">
        <f t="shared" si="9"/>
        <v>139.15251777681033</v>
      </c>
      <c r="U27" s="22">
        <f t="shared" si="10"/>
        <v>1.5915977361776228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/>
      <c r="I30" s="48"/>
      <c r="J30" s="47">
        <v>813000</v>
      </c>
      <c r="K30" s="48"/>
      <c r="L30" s="47">
        <v>542000</v>
      </c>
      <c r="M30" s="48">
        <v>67402</v>
      </c>
      <c r="N30" s="47">
        <v>645000</v>
      </c>
      <c r="O30" s="48">
        <v>42275</v>
      </c>
      <c r="P30" s="47">
        <f t="shared" si="5"/>
        <v>2000000</v>
      </c>
      <c r="Q30" s="48">
        <f t="shared" si="6"/>
        <v>109677</v>
      </c>
      <c r="R30" s="24">
        <f t="shared" si="7"/>
        <v>19.00369003690037</v>
      </c>
      <c r="S30" s="25">
        <f t="shared" si="8"/>
        <v>-37.279309219311003</v>
      </c>
      <c r="T30" s="24">
        <f t="shared" si="9"/>
        <v>100</v>
      </c>
      <c r="U30" s="26">
        <f t="shared" si="10"/>
        <v>5.4838499999999994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1391000</v>
      </c>
      <c r="C32" s="46"/>
      <c r="D32" s="46"/>
      <c r="E32" s="46">
        <f t="shared" si="4"/>
        <v>1391000</v>
      </c>
      <c r="F32" s="47">
        <v>1391000</v>
      </c>
      <c r="G32" s="48">
        <v>1391000</v>
      </c>
      <c r="H32" s="47">
        <v>414000</v>
      </c>
      <c r="I32" s="48"/>
      <c r="J32" s="47">
        <v>543000</v>
      </c>
      <c r="K32" s="48"/>
      <c r="L32" s="47"/>
      <c r="M32" s="48"/>
      <c r="N32" s="47">
        <v>434000</v>
      </c>
      <c r="O32" s="48"/>
      <c r="P32" s="47">
        <f t="shared" si="5"/>
        <v>1391000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3500000</v>
      </c>
      <c r="C35" s="46"/>
      <c r="D35" s="46"/>
      <c r="E35" s="46">
        <f t="shared" si="4"/>
        <v>3500000</v>
      </c>
      <c r="F35" s="47">
        <v>3500000</v>
      </c>
      <c r="G35" s="48">
        <v>3500000</v>
      </c>
      <c r="H35" s="47"/>
      <c r="I35" s="48"/>
      <c r="J35" s="47"/>
      <c r="K35" s="48"/>
      <c r="L35" s="47">
        <v>3500000</v>
      </c>
      <c r="M35" s="48"/>
      <c r="N35" s="47">
        <v>2698000</v>
      </c>
      <c r="O35" s="48"/>
      <c r="P35" s="47">
        <f t="shared" si="5"/>
        <v>6198000</v>
      </c>
      <c r="Q35" s="48">
        <f t="shared" si="6"/>
        <v>0</v>
      </c>
      <c r="R35" s="24">
        <f t="shared" si="7"/>
        <v>-22.914285714285715</v>
      </c>
      <c r="S35" s="25">
        <f t="shared" si="8"/>
        <v>0</v>
      </c>
      <c r="T35" s="24">
        <f t="shared" si="9"/>
        <v>177.08571428571429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14285000</v>
      </c>
      <c r="C42" s="52">
        <f t="shared" si="13"/>
        <v>0</v>
      </c>
      <c r="D42" s="52">
        <f t="shared" si="13"/>
        <v>0</v>
      </c>
      <c r="E42" s="52">
        <f t="shared" si="13"/>
        <v>14285000</v>
      </c>
      <c r="F42" s="53">
        <f t="shared" si="13"/>
        <v>14285000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14285000</v>
      </c>
      <c r="C43" s="43">
        <f t="shared" si="19"/>
        <v>0</v>
      </c>
      <c r="D43" s="43">
        <f t="shared" si="19"/>
        <v>0</v>
      </c>
      <c r="E43" s="43">
        <f t="shared" si="19"/>
        <v>14285000</v>
      </c>
      <c r="F43" s="44">
        <f t="shared" si="19"/>
        <v>14285000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14285000</v>
      </c>
      <c r="C45" s="46"/>
      <c r="D45" s="46"/>
      <c r="E45" s="46">
        <f t="shared" si="21"/>
        <v>14285000</v>
      </c>
      <c r="F45" s="47">
        <v>14285000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330752000</v>
      </c>
      <c r="C58" s="43">
        <f t="shared" si="26"/>
        <v>119000000</v>
      </c>
      <c r="D58" s="43">
        <f t="shared" si="26"/>
        <v>0</v>
      </c>
      <c r="E58" s="43">
        <f t="shared" si="26"/>
        <v>449752000</v>
      </c>
      <c r="F58" s="44">
        <f t="shared" si="26"/>
        <v>449752000</v>
      </c>
      <c r="G58" s="45">
        <f t="shared" si="26"/>
        <v>435467000</v>
      </c>
      <c r="H58" s="44">
        <f t="shared" si="26"/>
        <v>90157000</v>
      </c>
      <c r="I58" s="45">
        <f t="shared" si="26"/>
        <v>0</v>
      </c>
      <c r="J58" s="44">
        <f t="shared" si="26"/>
        <v>101682000</v>
      </c>
      <c r="K58" s="45">
        <f t="shared" si="26"/>
        <v>140346101</v>
      </c>
      <c r="L58" s="44">
        <f t="shared" si="26"/>
        <v>30616000</v>
      </c>
      <c r="M58" s="45">
        <f t="shared" si="26"/>
        <v>52634301</v>
      </c>
      <c r="N58" s="44">
        <f t="shared" si="26"/>
        <v>215710000</v>
      </c>
      <c r="O58" s="45">
        <f t="shared" si="26"/>
        <v>147855924</v>
      </c>
      <c r="P58" s="44">
        <f t="shared" si="26"/>
        <v>438165000</v>
      </c>
      <c r="Q58" s="45">
        <f t="shared" si="26"/>
        <v>340836326</v>
      </c>
      <c r="R58" s="20">
        <f t="shared" si="14"/>
        <v>604.56623987457533</v>
      </c>
      <c r="S58" s="21">
        <f t="shared" si="15"/>
        <v>180.91172712638473</v>
      </c>
      <c r="T58" s="20">
        <f t="shared" si="16"/>
        <v>97.423691278749175</v>
      </c>
      <c r="U58" s="22">
        <f t="shared" si="17"/>
        <v>75.783170725199668</v>
      </c>
      <c r="V58" s="44">
        <f t="shared" ref="V58:W58" si="27">+V8+V42</f>
        <v>10608000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330752000</v>
      </c>
      <c r="C62" s="55">
        <f t="shared" si="30"/>
        <v>119000000</v>
      </c>
      <c r="D62" s="55">
        <f t="shared" si="30"/>
        <v>0</v>
      </c>
      <c r="E62" s="55">
        <f t="shared" si="30"/>
        <v>449752000</v>
      </c>
      <c r="F62" s="56">
        <f t="shared" si="30"/>
        <v>449752000</v>
      </c>
      <c r="G62" s="57">
        <f t="shared" si="30"/>
        <v>435467000</v>
      </c>
      <c r="H62" s="56">
        <f t="shared" si="30"/>
        <v>90157000</v>
      </c>
      <c r="I62" s="57">
        <f t="shared" si="30"/>
        <v>0</v>
      </c>
      <c r="J62" s="56">
        <f t="shared" si="30"/>
        <v>101682000</v>
      </c>
      <c r="K62" s="57">
        <f t="shared" si="30"/>
        <v>140346101</v>
      </c>
      <c r="L62" s="56">
        <f t="shared" si="30"/>
        <v>30616000</v>
      </c>
      <c r="M62" s="58">
        <f t="shared" si="30"/>
        <v>52634301</v>
      </c>
      <c r="N62" s="56">
        <f t="shared" si="30"/>
        <v>215710000</v>
      </c>
      <c r="O62" s="57">
        <f t="shared" si="30"/>
        <v>147855924</v>
      </c>
      <c r="P62" s="56">
        <f t="shared" si="30"/>
        <v>438165000</v>
      </c>
      <c r="Q62" s="57">
        <f t="shared" si="30"/>
        <v>340836326</v>
      </c>
      <c r="R62" s="38">
        <f t="shared" si="14"/>
        <v>604.56623987457533</v>
      </c>
      <c r="S62" s="39">
        <f t="shared" si="15"/>
        <v>180.91172712638473</v>
      </c>
      <c r="T62" s="38">
        <f t="shared" si="16"/>
        <v>97.423691278749175</v>
      </c>
      <c r="U62" s="39">
        <f t="shared" si="17"/>
        <v>75.783170725199668</v>
      </c>
      <c r="V62" s="56">
        <f>+V58+V59</f>
        <v>10608000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206704000</v>
      </c>
      <c r="C8" s="40">
        <f t="shared" si="0"/>
        <v>105000000</v>
      </c>
      <c r="D8" s="40">
        <f t="shared" si="0"/>
        <v>0</v>
      </c>
      <c r="E8" s="40">
        <f t="shared" si="0"/>
        <v>311704000</v>
      </c>
      <c r="F8" s="41">
        <f t="shared" si="0"/>
        <v>311704000</v>
      </c>
      <c r="G8" s="42">
        <f t="shared" si="0"/>
        <v>311704000</v>
      </c>
      <c r="H8" s="41">
        <f t="shared" si="0"/>
        <v>80339000</v>
      </c>
      <c r="I8" s="42">
        <f t="shared" si="0"/>
        <v>-497000</v>
      </c>
      <c r="J8" s="41">
        <f t="shared" si="0"/>
        <v>46568000</v>
      </c>
      <c r="K8" s="42">
        <f t="shared" si="0"/>
        <v>114128029</v>
      </c>
      <c r="L8" s="41">
        <f t="shared" si="0"/>
        <v>8156000</v>
      </c>
      <c r="M8" s="42">
        <f t="shared" si="0"/>
        <v>7196080</v>
      </c>
      <c r="N8" s="41">
        <f t="shared" si="0"/>
        <v>176641000</v>
      </c>
      <c r="O8" s="42">
        <f t="shared" si="0"/>
        <v>5259364</v>
      </c>
      <c r="P8" s="41">
        <f t="shared" si="0"/>
        <v>311704000</v>
      </c>
      <c r="Q8" s="42">
        <f t="shared" si="0"/>
        <v>126086473</v>
      </c>
      <c r="R8" s="16">
        <f>IF(($L8       =0),0,((($N8       -$L8       )/$L8       )*100))</f>
        <v>2065.7797940166747</v>
      </c>
      <c r="S8" s="17">
        <f>IF(($M8       =0),0,((($O8       -$M8       )/$M8       )*100))</f>
        <v>-26.913486231392646</v>
      </c>
      <c r="T8" s="16">
        <f>IF(($E8       =0),0,(($P8       /$E8       )*100))</f>
        <v>100</v>
      </c>
      <c r="U8" s="18">
        <f>IF(($E8       =0),0,(($Q8       /$E8       )*100))</f>
        <v>40.450707401894107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201718000</v>
      </c>
      <c r="C9" s="43">
        <f t="shared" si="2"/>
        <v>105000000</v>
      </c>
      <c r="D9" s="43">
        <f t="shared" si="2"/>
        <v>0</v>
      </c>
      <c r="E9" s="43">
        <f t="shared" si="2"/>
        <v>306718000</v>
      </c>
      <c r="F9" s="44">
        <f t="shared" si="2"/>
        <v>306718000</v>
      </c>
      <c r="G9" s="45">
        <f t="shared" si="2"/>
        <v>306718000</v>
      </c>
      <c r="H9" s="44">
        <f t="shared" si="2"/>
        <v>80249000</v>
      </c>
      <c r="I9" s="45">
        <f t="shared" si="2"/>
        <v>0</v>
      </c>
      <c r="J9" s="44">
        <f t="shared" si="2"/>
        <v>46166000</v>
      </c>
      <c r="K9" s="45">
        <f t="shared" si="2"/>
        <v>113655570</v>
      </c>
      <c r="L9" s="44">
        <f t="shared" si="2"/>
        <v>5685000</v>
      </c>
      <c r="M9" s="45">
        <f t="shared" si="2"/>
        <v>6645946</v>
      </c>
      <c r="N9" s="44">
        <f t="shared" si="2"/>
        <v>174618000</v>
      </c>
      <c r="O9" s="45">
        <f t="shared" si="2"/>
        <v>3755192</v>
      </c>
      <c r="P9" s="44">
        <f t="shared" si="2"/>
        <v>306718000</v>
      </c>
      <c r="Q9" s="45">
        <f t="shared" si="2"/>
        <v>124056708</v>
      </c>
      <c r="R9" s="20">
        <f>IF(($L9       =0),0,((($N9       -$L9       )/$L9       )*100))</f>
        <v>2971.5567282321899</v>
      </c>
      <c r="S9" s="21">
        <f>IF(($M9       =0),0,((($O9       -$M9       )/$M9       )*100))</f>
        <v>-43.496501476238301</v>
      </c>
      <c r="T9" s="20">
        <f>IF(($E9       =0),0,(($P9       /$E9       )*100))</f>
        <v>100</v>
      </c>
      <c r="U9" s="22">
        <f>IF(($E9       =0),0,(($Q9       /$E9       )*100))</f>
        <v>40.446503954772787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55638000</v>
      </c>
      <c r="C10" s="46"/>
      <c r="D10" s="46"/>
      <c r="E10" s="46">
        <f t="shared" ref="E10:E41" si="4">$B10      +$C10      +$D10</f>
        <v>55638000</v>
      </c>
      <c r="F10" s="47">
        <v>55638000</v>
      </c>
      <c r="G10" s="48">
        <v>55638000</v>
      </c>
      <c r="H10" s="47">
        <v>11737000</v>
      </c>
      <c r="I10" s="48"/>
      <c r="J10" s="47">
        <v>12174000</v>
      </c>
      <c r="K10" s="48">
        <v>21270641</v>
      </c>
      <c r="L10" s="47">
        <v>3214000</v>
      </c>
      <c r="M10" s="48">
        <v>4554949</v>
      </c>
      <c r="N10" s="47">
        <v>28513000</v>
      </c>
      <c r="O10" s="48">
        <v>3755192</v>
      </c>
      <c r="P10" s="47">
        <f t="shared" ref="P10:P41" si="5">$H10      +$J10      +$L10      +$N10</f>
        <v>55638000</v>
      </c>
      <c r="Q10" s="48">
        <f t="shared" ref="Q10:Q41" si="6">$I10      +$K10      +$M10      +$O10</f>
        <v>29580782</v>
      </c>
      <c r="R10" s="24">
        <f t="shared" ref="R10:R41" si="7">IF(($L10      =0),0,((($N10      -$L10      )/$L10      )*100))</f>
        <v>787.14996888612325</v>
      </c>
      <c r="S10" s="25">
        <f t="shared" ref="S10:S41" si="8">IF(($M10      =0),0,((($O10      -$M10      )/$M10      )*100))</f>
        <v>-17.557979244114478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53.166508501383944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>
        <v>378000</v>
      </c>
      <c r="I13" s="48"/>
      <c r="J13" s="47">
        <v>73000</v>
      </c>
      <c r="K13" s="48">
        <v>584327</v>
      </c>
      <c r="L13" s="47">
        <v>531000</v>
      </c>
      <c r="M13" s="48">
        <v>328068</v>
      </c>
      <c r="N13" s="47">
        <v>9018000</v>
      </c>
      <c r="O13" s="48"/>
      <c r="P13" s="47">
        <f t="shared" si="5"/>
        <v>10000000</v>
      </c>
      <c r="Q13" s="48">
        <f t="shared" si="6"/>
        <v>912395</v>
      </c>
      <c r="R13" s="24">
        <f t="shared" si="7"/>
        <v>1598.3050847457625</v>
      </c>
      <c r="S13" s="25">
        <f t="shared" si="8"/>
        <v>-100</v>
      </c>
      <c r="T13" s="24">
        <f t="shared" si="9"/>
        <v>100</v>
      </c>
      <c r="U13" s="26">
        <f t="shared" si="10"/>
        <v>9.1239500000000007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86080000</v>
      </c>
      <c r="C22" s="46">
        <v>115000000</v>
      </c>
      <c r="D22" s="46"/>
      <c r="E22" s="46">
        <f t="shared" si="4"/>
        <v>201080000</v>
      </c>
      <c r="F22" s="47">
        <v>201080000</v>
      </c>
      <c r="G22" s="48">
        <v>201080000</v>
      </c>
      <c r="H22" s="47">
        <v>60000000</v>
      </c>
      <c r="I22" s="48"/>
      <c r="J22" s="47">
        <v>26080000</v>
      </c>
      <c r="K22" s="48">
        <v>82724723</v>
      </c>
      <c r="L22" s="47"/>
      <c r="M22" s="48"/>
      <c r="N22" s="47">
        <v>115000000</v>
      </c>
      <c r="O22" s="48"/>
      <c r="P22" s="47">
        <f t="shared" si="5"/>
        <v>201080000</v>
      </c>
      <c r="Q22" s="48">
        <f t="shared" si="6"/>
        <v>82724723</v>
      </c>
      <c r="R22" s="24">
        <f t="shared" si="7"/>
        <v>0</v>
      </c>
      <c r="S22" s="25">
        <f t="shared" si="8"/>
        <v>0</v>
      </c>
      <c r="T22" s="24">
        <f t="shared" si="9"/>
        <v>100</v>
      </c>
      <c r="U22" s="26">
        <f t="shared" si="10"/>
        <v>41.140204396260195</v>
      </c>
      <c r="V22" s="47"/>
      <c r="W22" s="48"/>
    </row>
    <row r="23" spans="1:23" ht="13" x14ac:dyDescent="0.3">
      <c r="A23" s="23" t="s">
        <v>50</v>
      </c>
      <c r="B23" s="46">
        <v>50000000</v>
      </c>
      <c r="C23" s="46">
        <v>-10000000</v>
      </c>
      <c r="D23" s="46"/>
      <c r="E23" s="46">
        <f t="shared" si="4"/>
        <v>40000000</v>
      </c>
      <c r="F23" s="47">
        <v>40000000</v>
      </c>
      <c r="G23" s="48">
        <v>40000000</v>
      </c>
      <c r="H23" s="47">
        <v>8134000</v>
      </c>
      <c r="I23" s="48"/>
      <c r="J23" s="47">
        <v>7839000</v>
      </c>
      <c r="K23" s="48">
        <v>9075879</v>
      </c>
      <c r="L23" s="47">
        <v>1940000</v>
      </c>
      <c r="M23" s="48">
        <v>1762929</v>
      </c>
      <c r="N23" s="47">
        <v>22087000</v>
      </c>
      <c r="O23" s="48"/>
      <c r="P23" s="47">
        <f t="shared" si="5"/>
        <v>40000000</v>
      </c>
      <c r="Q23" s="48">
        <f t="shared" si="6"/>
        <v>10838808</v>
      </c>
      <c r="R23" s="24">
        <f t="shared" si="7"/>
        <v>1038.5051546391753</v>
      </c>
      <c r="S23" s="25">
        <f t="shared" si="8"/>
        <v>-100</v>
      </c>
      <c r="T23" s="24">
        <f t="shared" si="9"/>
        <v>100</v>
      </c>
      <c r="U23" s="26">
        <f t="shared" si="10"/>
        <v>27.097020000000001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4986000</v>
      </c>
      <c r="C27" s="43">
        <f t="shared" si="11"/>
        <v>0</v>
      </c>
      <c r="D27" s="43">
        <f t="shared" si="11"/>
        <v>0</v>
      </c>
      <c r="E27" s="43">
        <f t="shared" si="11"/>
        <v>4986000</v>
      </c>
      <c r="F27" s="44">
        <f t="shared" si="11"/>
        <v>4986000</v>
      </c>
      <c r="G27" s="45">
        <f t="shared" si="11"/>
        <v>4986000</v>
      </c>
      <c r="H27" s="44">
        <f t="shared" si="11"/>
        <v>90000</v>
      </c>
      <c r="I27" s="45">
        <f t="shared" si="11"/>
        <v>-497000</v>
      </c>
      <c r="J27" s="44">
        <f t="shared" si="11"/>
        <v>402000</v>
      </c>
      <c r="K27" s="45">
        <f t="shared" si="11"/>
        <v>472459</v>
      </c>
      <c r="L27" s="44">
        <f t="shared" si="11"/>
        <v>2471000</v>
      </c>
      <c r="M27" s="45">
        <f t="shared" si="11"/>
        <v>550134</v>
      </c>
      <c r="N27" s="44">
        <f t="shared" si="11"/>
        <v>2023000</v>
      </c>
      <c r="O27" s="45">
        <f t="shared" si="11"/>
        <v>1504172</v>
      </c>
      <c r="P27" s="44">
        <f t="shared" si="11"/>
        <v>4986000</v>
      </c>
      <c r="Q27" s="45">
        <f t="shared" si="11"/>
        <v>2029765</v>
      </c>
      <c r="R27" s="20">
        <f t="shared" si="7"/>
        <v>-18.130311614730878</v>
      </c>
      <c r="S27" s="21">
        <f t="shared" si="8"/>
        <v>173.41920332137261</v>
      </c>
      <c r="T27" s="20">
        <f t="shared" si="9"/>
        <v>100</v>
      </c>
      <c r="U27" s="22">
        <f t="shared" si="10"/>
        <v>40.709286000802244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90000</v>
      </c>
      <c r="I30" s="48"/>
      <c r="J30" s="47">
        <v>402000</v>
      </c>
      <c r="K30" s="48">
        <v>472459</v>
      </c>
      <c r="L30" s="47">
        <v>1109000</v>
      </c>
      <c r="M30" s="48">
        <v>336052</v>
      </c>
      <c r="N30" s="47">
        <v>1399000</v>
      </c>
      <c r="O30" s="48">
        <v>878888</v>
      </c>
      <c r="P30" s="47">
        <f t="shared" si="5"/>
        <v>3000000</v>
      </c>
      <c r="Q30" s="48">
        <f t="shared" si="6"/>
        <v>1687399</v>
      </c>
      <c r="R30" s="24">
        <f t="shared" si="7"/>
        <v>26.149684400360684</v>
      </c>
      <c r="S30" s="25">
        <f t="shared" si="8"/>
        <v>161.53333412686132</v>
      </c>
      <c r="T30" s="24">
        <f t="shared" si="9"/>
        <v>100</v>
      </c>
      <c r="U30" s="26">
        <f t="shared" si="10"/>
        <v>56.246633333333328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1986000</v>
      </c>
      <c r="C32" s="46"/>
      <c r="D32" s="46"/>
      <c r="E32" s="46">
        <f t="shared" si="4"/>
        <v>1986000</v>
      </c>
      <c r="F32" s="47">
        <v>1986000</v>
      </c>
      <c r="G32" s="48">
        <v>1986000</v>
      </c>
      <c r="H32" s="47"/>
      <c r="I32" s="48">
        <v>-497000</v>
      </c>
      <c r="J32" s="47"/>
      <c r="K32" s="48"/>
      <c r="L32" s="47">
        <v>1362000</v>
      </c>
      <c r="M32" s="48">
        <v>214082</v>
      </c>
      <c r="N32" s="47">
        <v>624000</v>
      </c>
      <c r="O32" s="48">
        <v>625284</v>
      </c>
      <c r="P32" s="47">
        <f t="shared" si="5"/>
        <v>1986000</v>
      </c>
      <c r="Q32" s="48">
        <f t="shared" si="6"/>
        <v>342366</v>
      </c>
      <c r="R32" s="24">
        <f t="shared" si="7"/>
        <v>-54.185022026431717</v>
      </c>
      <c r="S32" s="25">
        <f t="shared" si="8"/>
        <v>192.07686774226698</v>
      </c>
      <c r="T32" s="24">
        <f t="shared" si="9"/>
        <v>100</v>
      </c>
      <c r="U32" s="26">
        <f t="shared" si="10"/>
        <v>17.238972809667676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11123000</v>
      </c>
      <c r="C42" s="52">
        <f t="shared" si="13"/>
        <v>0</v>
      </c>
      <c r="D42" s="52">
        <f t="shared" si="13"/>
        <v>0</v>
      </c>
      <c r="E42" s="52">
        <f t="shared" si="13"/>
        <v>11123000</v>
      </c>
      <c r="F42" s="53">
        <f t="shared" si="13"/>
        <v>11123000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11123000</v>
      </c>
      <c r="C43" s="43">
        <f t="shared" si="19"/>
        <v>0</v>
      </c>
      <c r="D43" s="43">
        <f t="shared" si="19"/>
        <v>0</v>
      </c>
      <c r="E43" s="43">
        <f t="shared" si="19"/>
        <v>11123000</v>
      </c>
      <c r="F43" s="44">
        <f t="shared" si="19"/>
        <v>11123000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11123000</v>
      </c>
      <c r="C45" s="46"/>
      <c r="D45" s="46"/>
      <c r="E45" s="46">
        <f t="shared" si="21"/>
        <v>11123000</v>
      </c>
      <c r="F45" s="47">
        <v>11123000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217827000</v>
      </c>
      <c r="C58" s="43">
        <f t="shared" si="26"/>
        <v>105000000</v>
      </c>
      <c r="D58" s="43">
        <f t="shared" si="26"/>
        <v>0</v>
      </c>
      <c r="E58" s="43">
        <f t="shared" si="26"/>
        <v>322827000</v>
      </c>
      <c r="F58" s="44">
        <f t="shared" si="26"/>
        <v>322827000</v>
      </c>
      <c r="G58" s="45">
        <f t="shared" si="26"/>
        <v>311704000</v>
      </c>
      <c r="H58" s="44">
        <f t="shared" si="26"/>
        <v>80339000</v>
      </c>
      <c r="I58" s="45">
        <f t="shared" si="26"/>
        <v>-497000</v>
      </c>
      <c r="J58" s="44">
        <f t="shared" si="26"/>
        <v>46568000</v>
      </c>
      <c r="K58" s="45">
        <f t="shared" si="26"/>
        <v>114128029</v>
      </c>
      <c r="L58" s="44">
        <f t="shared" si="26"/>
        <v>8156000</v>
      </c>
      <c r="M58" s="45">
        <f t="shared" si="26"/>
        <v>7196080</v>
      </c>
      <c r="N58" s="44">
        <f t="shared" si="26"/>
        <v>176641000</v>
      </c>
      <c r="O58" s="45">
        <f t="shared" si="26"/>
        <v>5259364</v>
      </c>
      <c r="P58" s="44">
        <f t="shared" si="26"/>
        <v>311704000</v>
      </c>
      <c r="Q58" s="45">
        <f t="shared" si="26"/>
        <v>126086473</v>
      </c>
      <c r="R58" s="20">
        <f t="shared" si="14"/>
        <v>2065.7797940166747</v>
      </c>
      <c r="S58" s="21">
        <f t="shared" si="15"/>
        <v>-26.913486231392646</v>
      </c>
      <c r="T58" s="20">
        <f t="shared" si="16"/>
        <v>96.554501327336311</v>
      </c>
      <c r="U58" s="22">
        <f t="shared" si="17"/>
        <v>39.056978815278768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217827000</v>
      </c>
      <c r="C62" s="55">
        <f t="shared" si="30"/>
        <v>105000000</v>
      </c>
      <c r="D62" s="55">
        <f t="shared" si="30"/>
        <v>0</v>
      </c>
      <c r="E62" s="55">
        <f t="shared" si="30"/>
        <v>322827000</v>
      </c>
      <c r="F62" s="56">
        <f t="shared" si="30"/>
        <v>322827000</v>
      </c>
      <c r="G62" s="57">
        <f t="shared" si="30"/>
        <v>311704000</v>
      </c>
      <c r="H62" s="56">
        <f t="shared" si="30"/>
        <v>80339000</v>
      </c>
      <c r="I62" s="57">
        <f t="shared" si="30"/>
        <v>-497000</v>
      </c>
      <c r="J62" s="56">
        <f t="shared" si="30"/>
        <v>46568000</v>
      </c>
      <c r="K62" s="57">
        <f t="shared" si="30"/>
        <v>114128029</v>
      </c>
      <c r="L62" s="56">
        <f t="shared" si="30"/>
        <v>8156000</v>
      </c>
      <c r="M62" s="58">
        <f t="shared" si="30"/>
        <v>7196080</v>
      </c>
      <c r="N62" s="56">
        <f t="shared" si="30"/>
        <v>176641000</v>
      </c>
      <c r="O62" s="57">
        <f t="shared" si="30"/>
        <v>5259364</v>
      </c>
      <c r="P62" s="56">
        <f t="shared" si="30"/>
        <v>311704000</v>
      </c>
      <c r="Q62" s="57">
        <f t="shared" si="30"/>
        <v>126086473</v>
      </c>
      <c r="R62" s="38">
        <f t="shared" si="14"/>
        <v>2065.7797940166747</v>
      </c>
      <c r="S62" s="39">
        <f t="shared" si="15"/>
        <v>-26.913486231392646</v>
      </c>
      <c r="T62" s="38">
        <f t="shared" si="16"/>
        <v>96.554501327336311</v>
      </c>
      <c r="U62" s="39">
        <f t="shared" si="17"/>
        <v>39.056978815278768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194407000</v>
      </c>
      <c r="C8" s="40">
        <f t="shared" si="0"/>
        <v>7000000</v>
      </c>
      <c r="D8" s="40">
        <f t="shared" si="0"/>
        <v>0</v>
      </c>
      <c r="E8" s="40">
        <f t="shared" si="0"/>
        <v>201407000</v>
      </c>
      <c r="F8" s="41">
        <f t="shared" si="0"/>
        <v>201407000</v>
      </c>
      <c r="G8" s="42">
        <f t="shared" si="0"/>
        <v>201407000</v>
      </c>
      <c r="H8" s="41">
        <f t="shared" si="0"/>
        <v>80556000</v>
      </c>
      <c r="I8" s="42">
        <f t="shared" si="0"/>
        <v>0</v>
      </c>
      <c r="J8" s="41">
        <f t="shared" si="0"/>
        <v>52974000</v>
      </c>
      <c r="K8" s="42">
        <f t="shared" si="0"/>
        <v>131079034</v>
      </c>
      <c r="L8" s="41">
        <f t="shared" si="0"/>
        <v>34114000</v>
      </c>
      <c r="M8" s="42">
        <f t="shared" si="0"/>
        <v>0</v>
      </c>
      <c r="N8" s="41">
        <f t="shared" si="0"/>
        <v>26140000</v>
      </c>
      <c r="O8" s="42">
        <f t="shared" si="0"/>
        <v>69494062</v>
      </c>
      <c r="P8" s="41">
        <f t="shared" si="0"/>
        <v>193784000</v>
      </c>
      <c r="Q8" s="42">
        <f t="shared" si="0"/>
        <v>200573096</v>
      </c>
      <c r="R8" s="16">
        <f>IF(($L8       =0),0,((($N8       -$L8       )/$L8       )*100))</f>
        <v>-23.374567626194523</v>
      </c>
      <c r="S8" s="17">
        <f>IF(($M8       =0),0,((($O8       -$M8       )/$M8       )*100))</f>
        <v>0</v>
      </c>
      <c r="T8" s="16">
        <f>IF(($E8       =0),0,(($P8       /$E8       )*100))</f>
        <v>96.215126584478199</v>
      </c>
      <c r="U8" s="18">
        <f>IF(($E8       =0),0,(($Q8       /$E8       )*100))</f>
        <v>99.585960766011112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189196000</v>
      </c>
      <c r="C9" s="43">
        <f t="shared" si="2"/>
        <v>7000000</v>
      </c>
      <c r="D9" s="43">
        <f t="shared" si="2"/>
        <v>0</v>
      </c>
      <c r="E9" s="43">
        <f t="shared" si="2"/>
        <v>196196000</v>
      </c>
      <c r="F9" s="44">
        <f t="shared" si="2"/>
        <v>196196000</v>
      </c>
      <c r="G9" s="45">
        <f t="shared" si="2"/>
        <v>196196000</v>
      </c>
      <c r="H9" s="44">
        <f t="shared" si="2"/>
        <v>78166000</v>
      </c>
      <c r="I9" s="45">
        <f t="shared" si="2"/>
        <v>0</v>
      </c>
      <c r="J9" s="44">
        <f t="shared" si="2"/>
        <v>52864000</v>
      </c>
      <c r="K9" s="45">
        <f t="shared" si="2"/>
        <v>131079034</v>
      </c>
      <c r="L9" s="44">
        <f t="shared" si="2"/>
        <v>33234000</v>
      </c>
      <c r="M9" s="45">
        <f t="shared" si="2"/>
        <v>0</v>
      </c>
      <c r="N9" s="44">
        <f t="shared" si="2"/>
        <v>24878000</v>
      </c>
      <c r="O9" s="45">
        <f t="shared" si="2"/>
        <v>68830062</v>
      </c>
      <c r="P9" s="44">
        <f t="shared" si="2"/>
        <v>189142000</v>
      </c>
      <c r="Q9" s="45">
        <f t="shared" si="2"/>
        <v>199909096</v>
      </c>
      <c r="R9" s="20">
        <f>IF(($L9       =0),0,((($N9       -$L9       )/$L9       )*100))</f>
        <v>-25.142925919239335</v>
      </c>
      <c r="S9" s="21">
        <f>IF(($M9       =0),0,((($O9       -$M9       )/$M9       )*100))</f>
        <v>0</v>
      </c>
      <c r="T9" s="20">
        <f>IF(($E9       =0),0,(($P9       /$E9       )*100))</f>
        <v>96.40461579237089</v>
      </c>
      <c r="U9" s="22">
        <f>IF(($E9       =0),0,(($Q9       /$E9       )*100))</f>
        <v>101.89254419050337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82836000</v>
      </c>
      <c r="C10" s="46">
        <v>10000000</v>
      </c>
      <c r="D10" s="46"/>
      <c r="E10" s="46">
        <f t="shared" ref="E10:E41" si="4">$B10      +$C10      +$D10</f>
        <v>92836000</v>
      </c>
      <c r="F10" s="47">
        <v>92836000</v>
      </c>
      <c r="G10" s="48">
        <v>92836000</v>
      </c>
      <c r="H10" s="47">
        <v>46322000</v>
      </c>
      <c r="I10" s="48"/>
      <c r="J10" s="47">
        <v>27428000</v>
      </c>
      <c r="K10" s="48">
        <v>71589000</v>
      </c>
      <c r="L10" s="47">
        <v>10466000</v>
      </c>
      <c r="M10" s="48"/>
      <c r="N10" s="47">
        <v>8620000</v>
      </c>
      <c r="O10" s="48">
        <v>20873126</v>
      </c>
      <c r="P10" s="47">
        <f t="shared" ref="P10:P41" si="5">$H10      +$J10      +$L10      +$N10</f>
        <v>92836000</v>
      </c>
      <c r="Q10" s="48">
        <f t="shared" ref="Q10:Q41" si="6">$I10      +$K10      +$M10      +$O10</f>
        <v>92462126</v>
      </c>
      <c r="R10" s="24">
        <f t="shared" ref="R10:R41" si="7">IF(($L10      =0),0,((($N10      -$L10      )/$L10      )*100))</f>
        <v>-17.638066118861072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99.597274764100135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36360000</v>
      </c>
      <c r="C13" s="46">
        <v>-18000000</v>
      </c>
      <c r="D13" s="46"/>
      <c r="E13" s="46">
        <f t="shared" si="4"/>
        <v>18360000</v>
      </c>
      <c r="F13" s="47">
        <v>18360000</v>
      </c>
      <c r="G13" s="48">
        <v>18360000</v>
      </c>
      <c r="H13" s="47">
        <v>16299000</v>
      </c>
      <c r="I13" s="48"/>
      <c r="J13" s="47">
        <v>2061000</v>
      </c>
      <c r="K13" s="48">
        <v>15000000</v>
      </c>
      <c r="L13" s="47"/>
      <c r="M13" s="48"/>
      <c r="N13" s="47"/>
      <c r="O13" s="48">
        <v>3360000</v>
      </c>
      <c r="P13" s="47">
        <f t="shared" si="5"/>
        <v>18360000</v>
      </c>
      <c r="Q13" s="48">
        <f t="shared" si="6"/>
        <v>18360000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100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70000000</v>
      </c>
      <c r="C23" s="46">
        <v>15000000</v>
      </c>
      <c r="D23" s="46"/>
      <c r="E23" s="46">
        <f t="shared" si="4"/>
        <v>85000000</v>
      </c>
      <c r="F23" s="47">
        <v>85000000</v>
      </c>
      <c r="G23" s="48">
        <v>85000000</v>
      </c>
      <c r="H23" s="47">
        <v>15545000</v>
      </c>
      <c r="I23" s="48"/>
      <c r="J23" s="47">
        <v>23375000</v>
      </c>
      <c r="K23" s="48">
        <v>44490034</v>
      </c>
      <c r="L23" s="47">
        <v>22768000</v>
      </c>
      <c r="M23" s="48"/>
      <c r="N23" s="47">
        <v>16258000</v>
      </c>
      <c r="O23" s="48">
        <v>44596936</v>
      </c>
      <c r="P23" s="47">
        <f t="shared" si="5"/>
        <v>77946000</v>
      </c>
      <c r="Q23" s="48">
        <f t="shared" si="6"/>
        <v>89086970</v>
      </c>
      <c r="R23" s="24">
        <f t="shared" si="7"/>
        <v>-28.592761770906534</v>
      </c>
      <c r="S23" s="25">
        <f t="shared" si="8"/>
        <v>0</v>
      </c>
      <c r="T23" s="24">
        <f t="shared" si="9"/>
        <v>91.701176470588237</v>
      </c>
      <c r="U23" s="26">
        <f t="shared" si="10"/>
        <v>104.8082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5211000</v>
      </c>
      <c r="C27" s="43">
        <f t="shared" si="11"/>
        <v>0</v>
      </c>
      <c r="D27" s="43">
        <f t="shared" si="11"/>
        <v>0</v>
      </c>
      <c r="E27" s="43">
        <f t="shared" si="11"/>
        <v>5211000</v>
      </c>
      <c r="F27" s="44">
        <f t="shared" si="11"/>
        <v>5211000</v>
      </c>
      <c r="G27" s="45">
        <f t="shared" si="11"/>
        <v>5211000</v>
      </c>
      <c r="H27" s="44">
        <f t="shared" si="11"/>
        <v>2390000</v>
      </c>
      <c r="I27" s="45">
        <f t="shared" si="11"/>
        <v>0</v>
      </c>
      <c r="J27" s="44">
        <f t="shared" si="11"/>
        <v>110000</v>
      </c>
      <c r="K27" s="45">
        <f t="shared" si="11"/>
        <v>0</v>
      </c>
      <c r="L27" s="44">
        <f t="shared" si="11"/>
        <v>880000</v>
      </c>
      <c r="M27" s="45">
        <f t="shared" si="11"/>
        <v>0</v>
      </c>
      <c r="N27" s="44">
        <f t="shared" si="11"/>
        <v>1262000</v>
      </c>
      <c r="O27" s="45">
        <f t="shared" si="11"/>
        <v>664000</v>
      </c>
      <c r="P27" s="44">
        <f t="shared" si="11"/>
        <v>4642000</v>
      </c>
      <c r="Q27" s="45">
        <f t="shared" si="11"/>
        <v>664000</v>
      </c>
      <c r="R27" s="20">
        <f t="shared" si="7"/>
        <v>43.409090909090907</v>
      </c>
      <c r="S27" s="21">
        <f t="shared" si="8"/>
        <v>0</v>
      </c>
      <c r="T27" s="20">
        <f t="shared" si="9"/>
        <v>89.080790635194788</v>
      </c>
      <c r="U27" s="22">
        <f t="shared" si="10"/>
        <v>12.742275954711188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672000</v>
      </c>
      <c r="I30" s="48"/>
      <c r="J30" s="47">
        <v>110000</v>
      </c>
      <c r="K30" s="48"/>
      <c r="L30" s="47">
        <v>880000</v>
      </c>
      <c r="M30" s="48"/>
      <c r="N30" s="47">
        <v>1262000</v>
      </c>
      <c r="O30" s="48"/>
      <c r="P30" s="47">
        <f t="shared" si="5"/>
        <v>2924000</v>
      </c>
      <c r="Q30" s="48">
        <f t="shared" si="6"/>
        <v>0</v>
      </c>
      <c r="R30" s="24">
        <f t="shared" si="7"/>
        <v>43.409090909090907</v>
      </c>
      <c r="S30" s="25">
        <f t="shared" si="8"/>
        <v>0</v>
      </c>
      <c r="T30" s="24">
        <f t="shared" si="9"/>
        <v>97.466666666666669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2211000</v>
      </c>
      <c r="C32" s="46"/>
      <c r="D32" s="46"/>
      <c r="E32" s="46">
        <f t="shared" si="4"/>
        <v>2211000</v>
      </c>
      <c r="F32" s="47">
        <v>2211000</v>
      </c>
      <c r="G32" s="48">
        <v>2211000</v>
      </c>
      <c r="H32" s="47">
        <v>1718000</v>
      </c>
      <c r="I32" s="48"/>
      <c r="J32" s="47"/>
      <c r="K32" s="48"/>
      <c r="L32" s="47"/>
      <c r="M32" s="48"/>
      <c r="N32" s="47"/>
      <c r="O32" s="48">
        <v>664000</v>
      </c>
      <c r="P32" s="47">
        <f t="shared" si="5"/>
        <v>1718000</v>
      </c>
      <c r="Q32" s="48">
        <f t="shared" si="6"/>
        <v>664000</v>
      </c>
      <c r="R32" s="24">
        <f t="shared" si="7"/>
        <v>0</v>
      </c>
      <c r="S32" s="25">
        <f t="shared" si="8"/>
        <v>0</v>
      </c>
      <c r="T32" s="24">
        <f t="shared" si="9"/>
        <v>77.702397105382175</v>
      </c>
      <c r="U32" s="26">
        <f t="shared" si="10"/>
        <v>30.031659882406153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44886000</v>
      </c>
      <c r="C42" s="52">
        <f t="shared" si="13"/>
        <v>-20000000</v>
      </c>
      <c r="D42" s="52">
        <f t="shared" si="13"/>
        <v>0</v>
      </c>
      <c r="E42" s="52">
        <f t="shared" si="13"/>
        <v>24886000</v>
      </c>
      <c r="F42" s="53">
        <f t="shared" si="13"/>
        <v>24886000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44886000</v>
      </c>
      <c r="C43" s="43">
        <f t="shared" si="19"/>
        <v>-20000000</v>
      </c>
      <c r="D43" s="43">
        <f t="shared" si="19"/>
        <v>0</v>
      </c>
      <c r="E43" s="43">
        <f t="shared" si="19"/>
        <v>24886000</v>
      </c>
      <c r="F43" s="44">
        <f t="shared" si="19"/>
        <v>24886000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30000000</v>
      </c>
      <c r="C44" s="49">
        <v>-20000000</v>
      </c>
      <c r="D44" s="49"/>
      <c r="E44" s="49">
        <f t="shared" ref="E44:E61" si="21">$B44      +$C44      +$D44</f>
        <v>10000000</v>
      </c>
      <c r="F44" s="50">
        <v>10000000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14886000</v>
      </c>
      <c r="C45" s="46"/>
      <c r="D45" s="46"/>
      <c r="E45" s="46">
        <f t="shared" si="21"/>
        <v>14886000</v>
      </c>
      <c r="F45" s="47">
        <v>14886000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239293000</v>
      </c>
      <c r="C58" s="43">
        <f t="shared" si="26"/>
        <v>-13000000</v>
      </c>
      <c r="D58" s="43">
        <f t="shared" si="26"/>
        <v>0</v>
      </c>
      <c r="E58" s="43">
        <f t="shared" si="26"/>
        <v>226293000</v>
      </c>
      <c r="F58" s="44">
        <f t="shared" si="26"/>
        <v>226293000</v>
      </c>
      <c r="G58" s="45">
        <f t="shared" si="26"/>
        <v>201407000</v>
      </c>
      <c r="H58" s="44">
        <f t="shared" si="26"/>
        <v>80556000</v>
      </c>
      <c r="I58" s="45">
        <f t="shared" si="26"/>
        <v>0</v>
      </c>
      <c r="J58" s="44">
        <f t="shared" si="26"/>
        <v>52974000</v>
      </c>
      <c r="K58" s="45">
        <f t="shared" si="26"/>
        <v>131079034</v>
      </c>
      <c r="L58" s="44">
        <f t="shared" si="26"/>
        <v>34114000</v>
      </c>
      <c r="M58" s="45">
        <f t="shared" si="26"/>
        <v>0</v>
      </c>
      <c r="N58" s="44">
        <f t="shared" si="26"/>
        <v>26140000</v>
      </c>
      <c r="O58" s="45">
        <f t="shared" si="26"/>
        <v>69494062</v>
      </c>
      <c r="P58" s="44">
        <f t="shared" si="26"/>
        <v>193784000</v>
      </c>
      <c r="Q58" s="45">
        <f t="shared" si="26"/>
        <v>200573096</v>
      </c>
      <c r="R58" s="20">
        <f t="shared" si="14"/>
        <v>-23.374567626194523</v>
      </c>
      <c r="S58" s="21">
        <f t="shared" si="15"/>
        <v>0</v>
      </c>
      <c r="T58" s="20">
        <f t="shared" si="16"/>
        <v>85.634111527974795</v>
      </c>
      <c r="U58" s="22">
        <f t="shared" si="17"/>
        <v>88.634246750893752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239293000</v>
      </c>
      <c r="C62" s="55">
        <f t="shared" si="30"/>
        <v>-13000000</v>
      </c>
      <c r="D62" s="55">
        <f t="shared" si="30"/>
        <v>0</v>
      </c>
      <c r="E62" s="55">
        <f t="shared" si="30"/>
        <v>226293000</v>
      </c>
      <c r="F62" s="56">
        <f t="shared" si="30"/>
        <v>226293000</v>
      </c>
      <c r="G62" s="57">
        <f t="shared" si="30"/>
        <v>201407000</v>
      </c>
      <c r="H62" s="56">
        <f t="shared" si="30"/>
        <v>80556000</v>
      </c>
      <c r="I62" s="57">
        <f t="shared" si="30"/>
        <v>0</v>
      </c>
      <c r="J62" s="56">
        <f t="shared" si="30"/>
        <v>52974000</v>
      </c>
      <c r="K62" s="57">
        <f t="shared" si="30"/>
        <v>131079034</v>
      </c>
      <c r="L62" s="56">
        <f t="shared" si="30"/>
        <v>34114000</v>
      </c>
      <c r="M62" s="58">
        <f t="shared" si="30"/>
        <v>0</v>
      </c>
      <c r="N62" s="56">
        <f t="shared" si="30"/>
        <v>26140000</v>
      </c>
      <c r="O62" s="57">
        <f t="shared" si="30"/>
        <v>69494062</v>
      </c>
      <c r="P62" s="56">
        <f t="shared" si="30"/>
        <v>193784000</v>
      </c>
      <c r="Q62" s="57">
        <f t="shared" si="30"/>
        <v>200573096</v>
      </c>
      <c r="R62" s="38">
        <f t="shared" si="14"/>
        <v>-23.374567626194523</v>
      </c>
      <c r="S62" s="39">
        <f t="shared" si="15"/>
        <v>0</v>
      </c>
      <c r="T62" s="38">
        <f t="shared" si="16"/>
        <v>85.634111527974795</v>
      </c>
      <c r="U62" s="39">
        <f t="shared" si="17"/>
        <v>88.634246750893752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116247000</v>
      </c>
      <c r="C8" s="40">
        <f t="shared" si="0"/>
        <v>-52500000</v>
      </c>
      <c r="D8" s="40">
        <f t="shared" si="0"/>
        <v>0</v>
      </c>
      <c r="E8" s="40">
        <f t="shared" si="0"/>
        <v>63747000</v>
      </c>
      <c r="F8" s="41">
        <f t="shared" si="0"/>
        <v>63747000</v>
      </c>
      <c r="G8" s="42">
        <f t="shared" si="0"/>
        <v>63747000</v>
      </c>
      <c r="H8" s="41">
        <f t="shared" si="0"/>
        <v>834000</v>
      </c>
      <c r="I8" s="42">
        <f t="shared" si="0"/>
        <v>0</v>
      </c>
      <c r="J8" s="41">
        <f t="shared" si="0"/>
        <v>6482000</v>
      </c>
      <c r="K8" s="42">
        <f t="shared" si="0"/>
        <v>0</v>
      </c>
      <c r="L8" s="41">
        <f t="shared" si="0"/>
        <v>10078000</v>
      </c>
      <c r="M8" s="42">
        <f t="shared" si="0"/>
        <v>0</v>
      </c>
      <c r="N8" s="41">
        <f t="shared" si="0"/>
        <v>19719000</v>
      </c>
      <c r="O8" s="42">
        <f t="shared" si="0"/>
        <v>0</v>
      </c>
      <c r="P8" s="41">
        <f t="shared" si="0"/>
        <v>37113000</v>
      </c>
      <c r="Q8" s="42">
        <f t="shared" si="0"/>
        <v>0</v>
      </c>
      <c r="R8" s="16">
        <f>IF(($L8       =0),0,((($N8       -$L8       )/$L8       )*100))</f>
        <v>95.663822186941843</v>
      </c>
      <c r="S8" s="17">
        <f>IF(($M8       =0),0,((($O8       -$M8       )/$M8       )*100))</f>
        <v>0</v>
      </c>
      <c r="T8" s="16">
        <f>IF(($E8       =0),0,(($P8       /$E8       )*100))</f>
        <v>58.21921031577957</v>
      </c>
      <c r="U8" s="18">
        <f>IF(($E8       =0),0,(($Q8       /$E8       )*100))</f>
        <v>0</v>
      </c>
      <c r="V8" s="41">
        <f t="shared" ref="V8:W8" si="1">+V9+V27</f>
        <v>13111000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112738000</v>
      </c>
      <c r="C9" s="43">
        <f t="shared" si="2"/>
        <v>-52500000</v>
      </c>
      <c r="D9" s="43">
        <f t="shared" si="2"/>
        <v>0</v>
      </c>
      <c r="E9" s="43">
        <f t="shared" si="2"/>
        <v>60238000</v>
      </c>
      <c r="F9" s="44">
        <f t="shared" si="2"/>
        <v>60238000</v>
      </c>
      <c r="G9" s="45">
        <f t="shared" si="2"/>
        <v>60238000</v>
      </c>
      <c r="H9" s="44">
        <f t="shared" si="2"/>
        <v>382000</v>
      </c>
      <c r="I9" s="45">
        <f t="shared" si="2"/>
        <v>0</v>
      </c>
      <c r="J9" s="44">
        <f t="shared" si="2"/>
        <v>5771000</v>
      </c>
      <c r="K9" s="45">
        <f t="shared" si="2"/>
        <v>0</v>
      </c>
      <c r="L9" s="44">
        <f t="shared" si="2"/>
        <v>9739000</v>
      </c>
      <c r="M9" s="45">
        <f t="shared" si="2"/>
        <v>0</v>
      </c>
      <c r="N9" s="44">
        <f t="shared" si="2"/>
        <v>19532000</v>
      </c>
      <c r="O9" s="45">
        <f t="shared" si="2"/>
        <v>0</v>
      </c>
      <c r="P9" s="44">
        <f t="shared" si="2"/>
        <v>35424000</v>
      </c>
      <c r="Q9" s="45">
        <f t="shared" si="2"/>
        <v>0</v>
      </c>
      <c r="R9" s="20">
        <f>IF(($L9       =0),0,((($N9       -$L9       )/$L9       )*100))</f>
        <v>100.55447171167471</v>
      </c>
      <c r="S9" s="21">
        <f>IF(($M9       =0),0,((($O9       -$M9       )/$M9       )*100))</f>
        <v>0</v>
      </c>
      <c r="T9" s="20">
        <f>IF(($E9       =0),0,(($P9       /$E9       )*100))</f>
        <v>58.806733291277936</v>
      </c>
      <c r="U9" s="22">
        <f>IF(($E9       =0),0,(($Q9       /$E9       )*100))</f>
        <v>0</v>
      </c>
      <c r="V9" s="44">
        <f t="shared" ref="V9:W9" si="3">SUM(V10:V26)</f>
        <v>13111000</v>
      </c>
      <c r="W9" s="45">
        <f t="shared" si="3"/>
        <v>0</v>
      </c>
    </row>
    <row r="10" spans="1:23" ht="13" x14ac:dyDescent="0.3">
      <c r="A10" s="23" t="s">
        <v>37</v>
      </c>
      <c r="B10" s="46">
        <v>27738000</v>
      </c>
      <c r="C10" s="46">
        <v>-2500000</v>
      </c>
      <c r="D10" s="46"/>
      <c r="E10" s="46">
        <f t="shared" ref="E10:E41" si="4">$B10      +$C10      +$D10</f>
        <v>25238000</v>
      </c>
      <c r="F10" s="47">
        <v>25238000</v>
      </c>
      <c r="G10" s="48">
        <v>25238000</v>
      </c>
      <c r="H10" s="47">
        <v>382000</v>
      </c>
      <c r="I10" s="48"/>
      <c r="J10" s="47">
        <v>5771000</v>
      </c>
      <c r="K10" s="48"/>
      <c r="L10" s="47">
        <v>9376000</v>
      </c>
      <c r="M10" s="48"/>
      <c r="N10" s="47">
        <v>7587000</v>
      </c>
      <c r="O10" s="48"/>
      <c r="P10" s="47">
        <f t="shared" ref="P10:P41" si="5">$H10      +$J10      +$L10      +$N10</f>
        <v>23116000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-19.080631399317404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91.592043743561291</v>
      </c>
      <c r="U10" s="26">
        <f t="shared" ref="U10:U41" si="10">IF(($E10      =0),0,(($Q10      /$E10      )*100))</f>
        <v>0</v>
      </c>
      <c r="V10" s="47">
        <v>2013000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85000000</v>
      </c>
      <c r="C23" s="46">
        <v>-50000000</v>
      </c>
      <c r="D23" s="46"/>
      <c r="E23" s="46">
        <f t="shared" si="4"/>
        <v>35000000</v>
      </c>
      <c r="F23" s="47">
        <v>35000000</v>
      </c>
      <c r="G23" s="48">
        <v>35000000</v>
      </c>
      <c r="H23" s="47"/>
      <c r="I23" s="48"/>
      <c r="J23" s="47"/>
      <c r="K23" s="48"/>
      <c r="L23" s="47">
        <v>363000</v>
      </c>
      <c r="M23" s="48"/>
      <c r="N23" s="47">
        <v>11945000</v>
      </c>
      <c r="O23" s="48"/>
      <c r="P23" s="47">
        <f t="shared" si="5"/>
        <v>12308000</v>
      </c>
      <c r="Q23" s="48">
        <f t="shared" si="6"/>
        <v>0</v>
      </c>
      <c r="R23" s="24">
        <f t="shared" si="7"/>
        <v>3190.6336088154271</v>
      </c>
      <c r="S23" s="25">
        <f t="shared" si="8"/>
        <v>0</v>
      </c>
      <c r="T23" s="24">
        <f t="shared" si="9"/>
        <v>35.16571428571428</v>
      </c>
      <c r="U23" s="26">
        <f t="shared" si="10"/>
        <v>0</v>
      </c>
      <c r="V23" s="47">
        <v>11098000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3509000</v>
      </c>
      <c r="C27" s="43">
        <f t="shared" si="11"/>
        <v>0</v>
      </c>
      <c r="D27" s="43">
        <f t="shared" si="11"/>
        <v>0</v>
      </c>
      <c r="E27" s="43">
        <f t="shared" si="11"/>
        <v>3509000</v>
      </c>
      <c r="F27" s="44">
        <f t="shared" si="11"/>
        <v>3509000</v>
      </c>
      <c r="G27" s="45">
        <f t="shared" si="11"/>
        <v>3509000</v>
      </c>
      <c r="H27" s="44">
        <f t="shared" si="11"/>
        <v>452000</v>
      </c>
      <c r="I27" s="45">
        <f t="shared" si="11"/>
        <v>0</v>
      </c>
      <c r="J27" s="44">
        <f t="shared" si="11"/>
        <v>711000</v>
      </c>
      <c r="K27" s="45">
        <f t="shared" si="11"/>
        <v>0</v>
      </c>
      <c r="L27" s="44">
        <f t="shared" si="11"/>
        <v>339000</v>
      </c>
      <c r="M27" s="45">
        <f t="shared" si="11"/>
        <v>0</v>
      </c>
      <c r="N27" s="44">
        <f t="shared" si="11"/>
        <v>187000</v>
      </c>
      <c r="O27" s="45">
        <f t="shared" si="11"/>
        <v>0</v>
      </c>
      <c r="P27" s="44">
        <f t="shared" si="11"/>
        <v>1689000</v>
      </c>
      <c r="Q27" s="45">
        <f t="shared" si="11"/>
        <v>0</v>
      </c>
      <c r="R27" s="20">
        <f t="shared" si="7"/>
        <v>-44.837758112094392</v>
      </c>
      <c r="S27" s="21">
        <f t="shared" si="8"/>
        <v>0</v>
      </c>
      <c r="T27" s="20">
        <f t="shared" si="9"/>
        <v>48.133371330863497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199000</v>
      </c>
      <c r="I30" s="48"/>
      <c r="J30" s="47">
        <v>173000</v>
      </c>
      <c r="K30" s="48"/>
      <c r="L30" s="47">
        <v>129000</v>
      </c>
      <c r="M30" s="48"/>
      <c r="N30" s="47">
        <v>129000</v>
      </c>
      <c r="O30" s="48"/>
      <c r="P30" s="47">
        <f t="shared" si="5"/>
        <v>630000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25.714285714285712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1059000</v>
      </c>
      <c r="C32" s="46"/>
      <c r="D32" s="46"/>
      <c r="E32" s="46">
        <f t="shared" si="4"/>
        <v>1059000</v>
      </c>
      <c r="F32" s="47">
        <v>1059000</v>
      </c>
      <c r="G32" s="48">
        <v>1059000</v>
      </c>
      <c r="H32" s="47">
        <v>253000</v>
      </c>
      <c r="I32" s="48"/>
      <c r="J32" s="47">
        <v>538000</v>
      </c>
      <c r="K32" s="48"/>
      <c r="L32" s="47">
        <v>210000</v>
      </c>
      <c r="M32" s="48"/>
      <c r="N32" s="47">
        <v>58000</v>
      </c>
      <c r="O32" s="48"/>
      <c r="P32" s="47">
        <f t="shared" si="5"/>
        <v>1059000</v>
      </c>
      <c r="Q32" s="48">
        <f t="shared" si="6"/>
        <v>0</v>
      </c>
      <c r="R32" s="24">
        <f t="shared" si="7"/>
        <v>-72.38095238095238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18854000</v>
      </c>
      <c r="C42" s="52">
        <f t="shared" si="13"/>
        <v>0</v>
      </c>
      <c r="D42" s="52">
        <f t="shared" si="13"/>
        <v>0</v>
      </c>
      <c r="E42" s="52">
        <f t="shared" si="13"/>
        <v>18854000</v>
      </c>
      <c r="F42" s="53">
        <f t="shared" si="13"/>
        <v>18854000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18854000</v>
      </c>
      <c r="C43" s="43">
        <f t="shared" si="19"/>
        <v>0</v>
      </c>
      <c r="D43" s="43">
        <f t="shared" si="19"/>
        <v>0</v>
      </c>
      <c r="E43" s="43">
        <f t="shared" si="19"/>
        <v>18854000</v>
      </c>
      <c r="F43" s="44">
        <f t="shared" si="19"/>
        <v>18854000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18854000</v>
      </c>
      <c r="C45" s="46"/>
      <c r="D45" s="46"/>
      <c r="E45" s="46">
        <f t="shared" si="21"/>
        <v>18854000</v>
      </c>
      <c r="F45" s="47">
        <v>18854000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135101000</v>
      </c>
      <c r="C58" s="43">
        <f t="shared" si="26"/>
        <v>-52500000</v>
      </c>
      <c r="D58" s="43">
        <f t="shared" si="26"/>
        <v>0</v>
      </c>
      <c r="E58" s="43">
        <f t="shared" si="26"/>
        <v>82601000</v>
      </c>
      <c r="F58" s="44">
        <f t="shared" si="26"/>
        <v>82601000</v>
      </c>
      <c r="G58" s="45">
        <f t="shared" si="26"/>
        <v>63747000</v>
      </c>
      <c r="H58" s="44">
        <f t="shared" si="26"/>
        <v>834000</v>
      </c>
      <c r="I58" s="45">
        <f t="shared" si="26"/>
        <v>0</v>
      </c>
      <c r="J58" s="44">
        <f t="shared" si="26"/>
        <v>6482000</v>
      </c>
      <c r="K58" s="45">
        <f t="shared" si="26"/>
        <v>0</v>
      </c>
      <c r="L58" s="44">
        <f t="shared" si="26"/>
        <v>10078000</v>
      </c>
      <c r="M58" s="45">
        <f t="shared" si="26"/>
        <v>0</v>
      </c>
      <c r="N58" s="44">
        <f t="shared" si="26"/>
        <v>19719000</v>
      </c>
      <c r="O58" s="45">
        <f t="shared" si="26"/>
        <v>0</v>
      </c>
      <c r="P58" s="44">
        <f t="shared" si="26"/>
        <v>37113000</v>
      </c>
      <c r="Q58" s="45">
        <f t="shared" si="26"/>
        <v>0</v>
      </c>
      <c r="R58" s="20">
        <f t="shared" si="14"/>
        <v>95.663822186941843</v>
      </c>
      <c r="S58" s="21">
        <f t="shared" si="15"/>
        <v>0</v>
      </c>
      <c r="T58" s="20">
        <f t="shared" si="16"/>
        <v>44.930448783913029</v>
      </c>
      <c r="U58" s="22">
        <f t="shared" si="17"/>
        <v>0</v>
      </c>
      <c r="V58" s="44">
        <f t="shared" ref="V58:W58" si="27">+V8+V42</f>
        <v>13111000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135101000</v>
      </c>
      <c r="C62" s="55">
        <f t="shared" si="30"/>
        <v>-52500000</v>
      </c>
      <c r="D62" s="55">
        <f t="shared" si="30"/>
        <v>0</v>
      </c>
      <c r="E62" s="55">
        <f t="shared" si="30"/>
        <v>82601000</v>
      </c>
      <c r="F62" s="56">
        <f t="shared" si="30"/>
        <v>82601000</v>
      </c>
      <c r="G62" s="57">
        <f t="shared" si="30"/>
        <v>63747000</v>
      </c>
      <c r="H62" s="56">
        <f t="shared" si="30"/>
        <v>834000</v>
      </c>
      <c r="I62" s="57">
        <f t="shared" si="30"/>
        <v>0</v>
      </c>
      <c r="J62" s="56">
        <f t="shared" si="30"/>
        <v>6482000</v>
      </c>
      <c r="K62" s="57">
        <f t="shared" si="30"/>
        <v>0</v>
      </c>
      <c r="L62" s="56">
        <f t="shared" si="30"/>
        <v>10078000</v>
      </c>
      <c r="M62" s="58">
        <f t="shared" si="30"/>
        <v>0</v>
      </c>
      <c r="N62" s="56">
        <f t="shared" si="30"/>
        <v>19719000</v>
      </c>
      <c r="O62" s="57">
        <f t="shared" si="30"/>
        <v>0</v>
      </c>
      <c r="P62" s="56">
        <f t="shared" si="30"/>
        <v>37113000</v>
      </c>
      <c r="Q62" s="57">
        <f t="shared" si="30"/>
        <v>0</v>
      </c>
      <c r="R62" s="38">
        <f t="shared" si="14"/>
        <v>95.663822186941843</v>
      </c>
      <c r="S62" s="39">
        <f t="shared" si="15"/>
        <v>0</v>
      </c>
      <c r="T62" s="38">
        <f t="shared" si="16"/>
        <v>44.930448783913029</v>
      </c>
      <c r="U62" s="39">
        <f t="shared" si="17"/>
        <v>0</v>
      </c>
      <c r="V62" s="56">
        <f>+V58+V59</f>
        <v>13111000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45428000</v>
      </c>
      <c r="C8" s="40">
        <f t="shared" si="0"/>
        <v>20000000</v>
      </c>
      <c r="D8" s="40">
        <f t="shared" si="0"/>
        <v>0</v>
      </c>
      <c r="E8" s="40">
        <f t="shared" si="0"/>
        <v>65428000</v>
      </c>
      <c r="F8" s="41">
        <f t="shared" si="0"/>
        <v>65428000</v>
      </c>
      <c r="G8" s="42">
        <f t="shared" si="0"/>
        <v>65428000</v>
      </c>
      <c r="H8" s="41">
        <f t="shared" si="0"/>
        <v>986000</v>
      </c>
      <c r="I8" s="42">
        <f t="shared" si="0"/>
        <v>0</v>
      </c>
      <c r="J8" s="41">
        <f t="shared" si="0"/>
        <v>9338000</v>
      </c>
      <c r="K8" s="42">
        <f t="shared" si="0"/>
        <v>0</v>
      </c>
      <c r="L8" s="41">
        <f t="shared" si="0"/>
        <v>5948000</v>
      </c>
      <c r="M8" s="42">
        <f t="shared" si="0"/>
        <v>0</v>
      </c>
      <c r="N8" s="41">
        <f t="shared" si="0"/>
        <v>15269000</v>
      </c>
      <c r="O8" s="42">
        <f t="shared" si="0"/>
        <v>0</v>
      </c>
      <c r="P8" s="41">
        <f t="shared" si="0"/>
        <v>31541000</v>
      </c>
      <c r="Q8" s="42">
        <f t="shared" si="0"/>
        <v>0</v>
      </c>
      <c r="R8" s="16">
        <f>IF(($L8       =0),0,((($N8       -$L8       )/$L8       )*100))</f>
        <v>156.70813718897108</v>
      </c>
      <c r="S8" s="17">
        <f>IF(($M8       =0),0,((($O8       -$M8       )/$M8       )*100))</f>
        <v>0</v>
      </c>
      <c r="T8" s="16">
        <f>IF(($E8       =0),0,(($P8       /$E8       )*100))</f>
        <v>48.207189582441771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40307000</v>
      </c>
      <c r="C9" s="43">
        <f t="shared" si="2"/>
        <v>20000000</v>
      </c>
      <c r="D9" s="43">
        <f t="shared" si="2"/>
        <v>0</v>
      </c>
      <c r="E9" s="43">
        <f t="shared" si="2"/>
        <v>60307000</v>
      </c>
      <c r="F9" s="44">
        <f t="shared" si="2"/>
        <v>60307000</v>
      </c>
      <c r="G9" s="45">
        <f t="shared" si="2"/>
        <v>60307000</v>
      </c>
      <c r="H9" s="44">
        <f t="shared" si="2"/>
        <v>876000</v>
      </c>
      <c r="I9" s="45">
        <f t="shared" si="2"/>
        <v>0</v>
      </c>
      <c r="J9" s="44">
        <f t="shared" si="2"/>
        <v>9118000</v>
      </c>
      <c r="K9" s="45">
        <f t="shared" si="2"/>
        <v>0</v>
      </c>
      <c r="L9" s="44">
        <f t="shared" si="2"/>
        <v>5361000</v>
      </c>
      <c r="M9" s="45">
        <f t="shared" si="2"/>
        <v>0</v>
      </c>
      <c r="N9" s="44">
        <f t="shared" si="2"/>
        <v>13770000</v>
      </c>
      <c r="O9" s="45">
        <f t="shared" si="2"/>
        <v>0</v>
      </c>
      <c r="P9" s="44">
        <f t="shared" si="2"/>
        <v>29125000</v>
      </c>
      <c r="Q9" s="45">
        <f t="shared" si="2"/>
        <v>0</v>
      </c>
      <c r="R9" s="20">
        <f>IF(($L9       =0),0,((($N9       -$L9       )/$L9       )*100))</f>
        <v>156.85506435366537</v>
      </c>
      <c r="S9" s="21">
        <f>IF(($M9       =0),0,((($O9       -$M9       )/$M9       )*100))</f>
        <v>0</v>
      </c>
      <c r="T9" s="20">
        <f>IF(($E9       =0),0,(($P9       /$E9       )*100))</f>
        <v>48.294559503871852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30307000</v>
      </c>
      <c r="C10" s="46">
        <v>20000000</v>
      </c>
      <c r="D10" s="46"/>
      <c r="E10" s="46">
        <f t="shared" ref="E10:E41" si="4">$B10      +$C10      +$D10</f>
        <v>50307000</v>
      </c>
      <c r="F10" s="47">
        <v>50307000</v>
      </c>
      <c r="G10" s="48">
        <v>50307000</v>
      </c>
      <c r="H10" s="47">
        <v>876000</v>
      </c>
      <c r="I10" s="48"/>
      <c r="J10" s="47">
        <v>6578000</v>
      </c>
      <c r="K10" s="48"/>
      <c r="L10" s="47">
        <v>4173000</v>
      </c>
      <c r="M10" s="48"/>
      <c r="N10" s="47">
        <v>7498000</v>
      </c>
      <c r="O10" s="48"/>
      <c r="P10" s="47">
        <f t="shared" ref="P10:P41" si="5">$H10      +$J10      +$L10      +$N10</f>
        <v>19125000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79.678888090103044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38.016578209791881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/>
      <c r="J13" s="47">
        <v>2540000</v>
      </c>
      <c r="K13" s="48"/>
      <c r="L13" s="47">
        <v>1188000</v>
      </c>
      <c r="M13" s="48"/>
      <c r="N13" s="47">
        <v>6272000</v>
      </c>
      <c r="O13" s="48"/>
      <c r="P13" s="47">
        <f t="shared" si="5"/>
        <v>10000000</v>
      </c>
      <c r="Q13" s="48">
        <f t="shared" si="6"/>
        <v>0</v>
      </c>
      <c r="R13" s="24">
        <f t="shared" si="7"/>
        <v>427.94612794612794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5121000</v>
      </c>
      <c r="C27" s="43">
        <f t="shared" si="11"/>
        <v>0</v>
      </c>
      <c r="D27" s="43">
        <f t="shared" si="11"/>
        <v>0</v>
      </c>
      <c r="E27" s="43">
        <f t="shared" si="11"/>
        <v>5121000</v>
      </c>
      <c r="F27" s="44">
        <f t="shared" si="11"/>
        <v>5121000</v>
      </c>
      <c r="G27" s="45">
        <f t="shared" si="11"/>
        <v>5121000</v>
      </c>
      <c r="H27" s="44">
        <f t="shared" si="11"/>
        <v>110000</v>
      </c>
      <c r="I27" s="45">
        <f t="shared" si="11"/>
        <v>0</v>
      </c>
      <c r="J27" s="44">
        <f t="shared" si="11"/>
        <v>220000</v>
      </c>
      <c r="K27" s="45">
        <f t="shared" si="11"/>
        <v>0</v>
      </c>
      <c r="L27" s="44">
        <f t="shared" si="11"/>
        <v>587000</v>
      </c>
      <c r="M27" s="45">
        <f t="shared" si="11"/>
        <v>0</v>
      </c>
      <c r="N27" s="44">
        <f t="shared" si="11"/>
        <v>1499000</v>
      </c>
      <c r="O27" s="45">
        <f t="shared" si="11"/>
        <v>0</v>
      </c>
      <c r="P27" s="44">
        <f t="shared" si="11"/>
        <v>2416000</v>
      </c>
      <c r="Q27" s="45">
        <f t="shared" si="11"/>
        <v>0</v>
      </c>
      <c r="R27" s="20">
        <f t="shared" si="7"/>
        <v>155.36626916524702</v>
      </c>
      <c r="S27" s="21">
        <f t="shared" si="8"/>
        <v>0</v>
      </c>
      <c r="T27" s="20">
        <f t="shared" si="9"/>
        <v>47.17828549111502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/>
      <c r="J30" s="47">
        <v>161000</v>
      </c>
      <c r="K30" s="48"/>
      <c r="L30" s="47"/>
      <c r="M30" s="48"/>
      <c r="N30" s="47"/>
      <c r="O30" s="48"/>
      <c r="P30" s="47">
        <f t="shared" si="5"/>
        <v>161000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6.0754716981132075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2471000</v>
      </c>
      <c r="C32" s="46"/>
      <c r="D32" s="46"/>
      <c r="E32" s="46">
        <f t="shared" si="4"/>
        <v>2471000</v>
      </c>
      <c r="F32" s="47">
        <v>2471000</v>
      </c>
      <c r="G32" s="48">
        <v>2471000</v>
      </c>
      <c r="H32" s="47">
        <v>110000</v>
      </c>
      <c r="I32" s="48"/>
      <c r="J32" s="47">
        <v>59000</v>
      </c>
      <c r="K32" s="48"/>
      <c r="L32" s="47">
        <v>587000</v>
      </c>
      <c r="M32" s="48"/>
      <c r="N32" s="47">
        <v>1499000</v>
      </c>
      <c r="O32" s="48"/>
      <c r="P32" s="47">
        <f t="shared" si="5"/>
        <v>2255000</v>
      </c>
      <c r="Q32" s="48">
        <f t="shared" si="6"/>
        <v>0</v>
      </c>
      <c r="R32" s="24">
        <f t="shared" si="7"/>
        <v>155.36626916524702</v>
      </c>
      <c r="S32" s="25">
        <f t="shared" si="8"/>
        <v>0</v>
      </c>
      <c r="T32" s="24">
        <f t="shared" si="9"/>
        <v>91.258599757183319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131654000</v>
      </c>
      <c r="C42" s="52">
        <f t="shared" si="13"/>
        <v>-15000000</v>
      </c>
      <c r="D42" s="52">
        <f t="shared" si="13"/>
        <v>0</v>
      </c>
      <c r="E42" s="52">
        <f t="shared" si="13"/>
        <v>116654000</v>
      </c>
      <c r="F42" s="53">
        <f t="shared" si="13"/>
        <v>116654000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131654000</v>
      </c>
      <c r="C43" s="43">
        <f t="shared" si="19"/>
        <v>-15000000</v>
      </c>
      <c r="D43" s="43">
        <f t="shared" si="19"/>
        <v>0</v>
      </c>
      <c r="E43" s="43">
        <f t="shared" si="19"/>
        <v>116654000</v>
      </c>
      <c r="F43" s="44">
        <f t="shared" si="19"/>
        <v>116654000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10000000</v>
      </c>
      <c r="C44" s="49">
        <v>35000000</v>
      </c>
      <c r="D44" s="49"/>
      <c r="E44" s="49">
        <f t="shared" ref="E44:E61" si="21">$B44      +$C44      +$D44</f>
        <v>45000000</v>
      </c>
      <c r="F44" s="50">
        <v>45000000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1654000</v>
      </c>
      <c r="C45" s="46"/>
      <c r="D45" s="46"/>
      <c r="E45" s="46">
        <f t="shared" si="21"/>
        <v>1654000</v>
      </c>
      <c r="F45" s="47">
        <v>1654000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120000000</v>
      </c>
      <c r="C52" s="46">
        <v>-50000000</v>
      </c>
      <c r="D52" s="46"/>
      <c r="E52" s="46">
        <f t="shared" si="21"/>
        <v>70000000</v>
      </c>
      <c r="F52" s="47">
        <v>70000000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177082000</v>
      </c>
      <c r="C58" s="43">
        <f t="shared" si="26"/>
        <v>5000000</v>
      </c>
      <c r="D58" s="43">
        <f t="shared" si="26"/>
        <v>0</v>
      </c>
      <c r="E58" s="43">
        <f t="shared" si="26"/>
        <v>182082000</v>
      </c>
      <c r="F58" s="44">
        <f t="shared" si="26"/>
        <v>182082000</v>
      </c>
      <c r="G58" s="45">
        <f t="shared" si="26"/>
        <v>65428000</v>
      </c>
      <c r="H58" s="44">
        <f t="shared" si="26"/>
        <v>986000</v>
      </c>
      <c r="I58" s="45">
        <f t="shared" si="26"/>
        <v>0</v>
      </c>
      <c r="J58" s="44">
        <f t="shared" si="26"/>
        <v>9338000</v>
      </c>
      <c r="K58" s="45">
        <f t="shared" si="26"/>
        <v>0</v>
      </c>
      <c r="L58" s="44">
        <f t="shared" si="26"/>
        <v>5948000</v>
      </c>
      <c r="M58" s="45">
        <f t="shared" si="26"/>
        <v>0</v>
      </c>
      <c r="N58" s="44">
        <f t="shared" si="26"/>
        <v>15269000</v>
      </c>
      <c r="O58" s="45">
        <f t="shared" si="26"/>
        <v>0</v>
      </c>
      <c r="P58" s="44">
        <f t="shared" si="26"/>
        <v>31541000</v>
      </c>
      <c r="Q58" s="45">
        <f t="shared" si="26"/>
        <v>0</v>
      </c>
      <c r="R58" s="20">
        <f t="shared" si="14"/>
        <v>156.70813718897108</v>
      </c>
      <c r="S58" s="21">
        <f t="shared" si="15"/>
        <v>0</v>
      </c>
      <c r="T58" s="20">
        <f t="shared" si="16"/>
        <v>17.322415175580232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177082000</v>
      </c>
      <c r="C62" s="55">
        <f t="shared" si="30"/>
        <v>5000000</v>
      </c>
      <c r="D62" s="55">
        <f t="shared" si="30"/>
        <v>0</v>
      </c>
      <c r="E62" s="55">
        <f t="shared" si="30"/>
        <v>182082000</v>
      </c>
      <c r="F62" s="56">
        <f t="shared" si="30"/>
        <v>182082000</v>
      </c>
      <c r="G62" s="57">
        <f t="shared" si="30"/>
        <v>65428000</v>
      </c>
      <c r="H62" s="56">
        <f t="shared" si="30"/>
        <v>986000</v>
      </c>
      <c r="I62" s="57">
        <f t="shared" si="30"/>
        <v>0</v>
      </c>
      <c r="J62" s="56">
        <f t="shared" si="30"/>
        <v>9338000</v>
      </c>
      <c r="K62" s="57">
        <f t="shared" si="30"/>
        <v>0</v>
      </c>
      <c r="L62" s="56">
        <f t="shared" si="30"/>
        <v>5948000</v>
      </c>
      <c r="M62" s="58">
        <f t="shared" si="30"/>
        <v>0</v>
      </c>
      <c r="N62" s="56">
        <f t="shared" si="30"/>
        <v>15269000</v>
      </c>
      <c r="O62" s="57">
        <f t="shared" si="30"/>
        <v>0</v>
      </c>
      <c r="P62" s="56">
        <f t="shared" si="30"/>
        <v>31541000</v>
      </c>
      <c r="Q62" s="57">
        <f t="shared" si="30"/>
        <v>0</v>
      </c>
      <c r="R62" s="38">
        <f t="shared" si="14"/>
        <v>156.70813718897108</v>
      </c>
      <c r="S62" s="39">
        <f t="shared" si="15"/>
        <v>0</v>
      </c>
      <c r="T62" s="38">
        <f t="shared" si="16"/>
        <v>17.322415175580232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58746000</v>
      </c>
      <c r="C8" s="40">
        <f t="shared" si="0"/>
        <v>12253000</v>
      </c>
      <c r="D8" s="40">
        <f t="shared" si="0"/>
        <v>0</v>
      </c>
      <c r="E8" s="40">
        <f t="shared" si="0"/>
        <v>70999000</v>
      </c>
      <c r="F8" s="41">
        <f t="shared" si="0"/>
        <v>70999000</v>
      </c>
      <c r="G8" s="42">
        <f t="shared" si="0"/>
        <v>70999000</v>
      </c>
      <c r="H8" s="41">
        <f t="shared" si="0"/>
        <v>17203000</v>
      </c>
      <c r="I8" s="42">
        <f t="shared" si="0"/>
        <v>12837975</v>
      </c>
      <c r="J8" s="41">
        <f t="shared" si="0"/>
        <v>25835000</v>
      </c>
      <c r="K8" s="42">
        <f t="shared" si="0"/>
        <v>1686188</v>
      </c>
      <c r="L8" s="41">
        <f t="shared" si="0"/>
        <v>10531000</v>
      </c>
      <c r="M8" s="42">
        <f t="shared" si="0"/>
        <v>26815840</v>
      </c>
      <c r="N8" s="41">
        <f t="shared" si="0"/>
        <v>11226000</v>
      </c>
      <c r="O8" s="42">
        <f t="shared" si="0"/>
        <v>17160475</v>
      </c>
      <c r="P8" s="41">
        <f t="shared" si="0"/>
        <v>64795000</v>
      </c>
      <c r="Q8" s="42">
        <f t="shared" si="0"/>
        <v>58500478</v>
      </c>
      <c r="R8" s="16">
        <f>IF(($L8       =0),0,((($N8       -$L8       )/$L8       )*100))</f>
        <v>6.5995631943785025</v>
      </c>
      <c r="S8" s="17">
        <f>IF(($M8       =0),0,((($O8       -$M8       )/$M8       )*100))</f>
        <v>-36.006200066826175</v>
      </c>
      <c r="T8" s="16">
        <f>IF(($E8       =0),0,(($P8       /$E8       )*100))</f>
        <v>91.261848758433217</v>
      </c>
      <c r="U8" s="18">
        <f>IF(($E8       =0),0,(($Q8       /$E8       )*100))</f>
        <v>82.39619994647812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51461000</v>
      </c>
      <c r="C9" s="43">
        <f t="shared" si="2"/>
        <v>12253000</v>
      </c>
      <c r="D9" s="43">
        <f t="shared" si="2"/>
        <v>0</v>
      </c>
      <c r="E9" s="43">
        <f t="shared" si="2"/>
        <v>63714000</v>
      </c>
      <c r="F9" s="44">
        <f t="shared" si="2"/>
        <v>63714000</v>
      </c>
      <c r="G9" s="45">
        <f t="shared" si="2"/>
        <v>63714000</v>
      </c>
      <c r="H9" s="44">
        <f t="shared" si="2"/>
        <v>16717000</v>
      </c>
      <c r="I9" s="45">
        <f t="shared" si="2"/>
        <v>13027375</v>
      </c>
      <c r="J9" s="44">
        <f t="shared" si="2"/>
        <v>23003000</v>
      </c>
      <c r="K9" s="45">
        <f t="shared" si="2"/>
        <v>0</v>
      </c>
      <c r="L9" s="44">
        <f t="shared" si="2"/>
        <v>8699000</v>
      </c>
      <c r="M9" s="45">
        <f t="shared" si="2"/>
        <v>26285430</v>
      </c>
      <c r="N9" s="44">
        <f t="shared" si="2"/>
        <v>10740000</v>
      </c>
      <c r="O9" s="45">
        <f t="shared" si="2"/>
        <v>15479772</v>
      </c>
      <c r="P9" s="44">
        <f t="shared" si="2"/>
        <v>59159000</v>
      </c>
      <c r="Q9" s="45">
        <f t="shared" si="2"/>
        <v>54792577</v>
      </c>
      <c r="R9" s="20">
        <f>IF(($L9       =0),0,((($N9       -$L9       )/$L9       )*100))</f>
        <v>23.462466950224165</v>
      </c>
      <c r="S9" s="21">
        <f>IF(($M9       =0),0,((($O9       -$M9       )/$M9       )*100))</f>
        <v>-41.108926123711882</v>
      </c>
      <c r="T9" s="20">
        <f>IF(($E9       =0),0,(($P9       /$E9       )*100))</f>
        <v>92.850864802084317</v>
      </c>
      <c r="U9" s="22">
        <f>IF(($E9       =0),0,(($Q9       /$E9       )*100))</f>
        <v>85.997703801362334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19664000</v>
      </c>
      <c r="C10" s="46">
        <v>7753000</v>
      </c>
      <c r="D10" s="46"/>
      <c r="E10" s="46">
        <f t="shared" ref="E10:E41" si="4">$B10      +$C10      +$D10</f>
        <v>27417000</v>
      </c>
      <c r="F10" s="47">
        <v>27417000</v>
      </c>
      <c r="G10" s="48">
        <v>27417000</v>
      </c>
      <c r="H10" s="47">
        <v>8196000</v>
      </c>
      <c r="I10" s="48">
        <v>2286388</v>
      </c>
      <c r="J10" s="47">
        <v>8071000</v>
      </c>
      <c r="K10" s="48"/>
      <c r="L10" s="47">
        <v>1468000</v>
      </c>
      <c r="M10" s="48">
        <v>10902738</v>
      </c>
      <c r="N10" s="47">
        <v>5127000</v>
      </c>
      <c r="O10" s="48">
        <v>6842925</v>
      </c>
      <c r="P10" s="47">
        <f t="shared" ref="P10:P41" si="5">$H10      +$J10      +$L10      +$N10</f>
        <v>22862000</v>
      </c>
      <c r="Q10" s="48">
        <f t="shared" ref="Q10:Q41" si="6">$I10      +$K10      +$M10      +$O10</f>
        <v>20032051</v>
      </c>
      <c r="R10" s="24">
        <f t="shared" ref="R10:R41" si="7">IF(($L10      =0),0,((($N10      -$L10      )/$L10      )*100))</f>
        <v>249.25068119891009</v>
      </c>
      <c r="S10" s="25">
        <f t="shared" ref="S10:S41" si="8">IF(($M10      =0),0,((($O10      -$M10      )/$M10      )*100))</f>
        <v>-37.236637255705865</v>
      </c>
      <c r="T10" s="24">
        <f t="shared" ref="T10:T41" si="9">IF(($E10      =0),0,(($P10      /$E10      )*100))</f>
        <v>83.386220228325499</v>
      </c>
      <c r="U10" s="26">
        <f t="shared" ref="U10:U41" si="10">IF(($E10      =0),0,(($Q10      /$E10      )*100))</f>
        <v>73.064343290659082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31797000</v>
      </c>
      <c r="C13" s="46">
        <v>4500000</v>
      </c>
      <c r="D13" s="46"/>
      <c r="E13" s="46">
        <f t="shared" si="4"/>
        <v>36297000</v>
      </c>
      <c r="F13" s="47">
        <v>36297000</v>
      </c>
      <c r="G13" s="48">
        <v>36297000</v>
      </c>
      <c r="H13" s="47">
        <v>8521000</v>
      </c>
      <c r="I13" s="48">
        <v>10740987</v>
      </c>
      <c r="J13" s="47">
        <v>14932000</v>
      </c>
      <c r="K13" s="48"/>
      <c r="L13" s="47">
        <v>7231000</v>
      </c>
      <c r="M13" s="48">
        <v>15382692</v>
      </c>
      <c r="N13" s="47">
        <v>5613000</v>
      </c>
      <c r="O13" s="48">
        <v>8636847</v>
      </c>
      <c r="P13" s="47">
        <f t="shared" si="5"/>
        <v>36297000</v>
      </c>
      <c r="Q13" s="48">
        <f t="shared" si="6"/>
        <v>34760526</v>
      </c>
      <c r="R13" s="24">
        <f t="shared" si="7"/>
        <v>-22.375881620799337</v>
      </c>
      <c r="S13" s="25">
        <f t="shared" si="8"/>
        <v>-43.853475061452187</v>
      </c>
      <c r="T13" s="24">
        <f t="shared" si="9"/>
        <v>100</v>
      </c>
      <c r="U13" s="26">
        <f t="shared" si="10"/>
        <v>95.766939416480696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7285000</v>
      </c>
      <c r="C27" s="43">
        <f t="shared" si="11"/>
        <v>0</v>
      </c>
      <c r="D27" s="43">
        <f t="shared" si="11"/>
        <v>0</v>
      </c>
      <c r="E27" s="43">
        <f t="shared" si="11"/>
        <v>7285000</v>
      </c>
      <c r="F27" s="44">
        <f t="shared" si="11"/>
        <v>7285000</v>
      </c>
      <c r="G27" s="45">
        <f t="shared" si="11"/>
        <v>7285000</v>
      </c>
      <c r="H27" s="44">
        <f t="shared" si="11"/>
        <v>486000</v>
      </c>
      <c r="I27" s="45">
        <f t="shared" si="11"/>
        <v>-189400</v>
      </c>
      <c r="J27" s="44">
        <f t="shared" si="11"/>
        <v>2832000</v>
      </c>
      <c r="K27" s="45">
        <f t="shared" si="11"/>
        <v>1686188</v>
      </c>
      <c r="L27" s="44">
        <f t="shared" si="11"/>
        <v>1832000</v>
      </c>
      <c r="M27" s="45">
        <f t="shared" si="11"/>
        <v>530410</v>
      </c>
      <c r="N27" s="44">
        <f t="shared" si="11"/>
        <v>486000</v>
      </c>
      <c r="O27" s="45">
        <f t="shared" si="11"/>
        <v>1680703</v>
      </c>
      <c r="P27" s="44">
        <f t="shared" si="11"/>
        <v>5636000</v>
      </c>
      <c r="Q27" s="45">
        <f t="shared" si="11"/>
        <v>3707901</v>
      </c>
      <c r="R27" s="20">
        <f t="shared" si="7"/>
        <v>-73.471615720524014</v>
      </c>
      <c r="S27" s="21">
        <f t="shared" si="8"/>
        <v>216.86864878113158</v>
      </c>
      <c r="T27" s="20">
        <f t="shared" si="9"/>
        <v>77.364447494852442</v>
      </c>
      <c r="U27" s="22">
        <f t="shared" si="10"/>
        <v>50.897748798901851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2800000</v>
      </c>
      <c r="C30" s="46"/>
      <c r="D30" s="46"/>
      <c r="E30" s="46">
        <f t="shared" si="4"/>
        <v>2800000</v>
      </c>
      <c r="F30" s="47">
        <v>2800000</v>
      </c>
      <c r="G30" s="48">
        <v>2800000</v>
      </c>
      <c r="H30" s="47">
        <v>259000</v>
      </c>
      <c r="I30" s="48">
        <v>182600</v>
      </c>
      <c r="J30" s="47">
        <v>742000</v>
      </c>
      <c r="K30" s="48"/>
      <c r="L30" s="47">
        <v>1712000</v>
      </c>
      <c r="M30" s="48">
        <v>373600</v>
      </c>
      <c r="N30" s="47">
        <v>87000</v>
      </c>
      <c r="O30" s="48">
        <v>84000</v>
      </c>
      <c r="P30" s="47">
        <f t="shared" si="5"/>
        <v>2800000</v>
      </c>
      <c r="Q30" s="48">
        <f t="shared" si="6"/>
        <v>640200</v>
      </c>
      <c r="R30" s="24">
        <f t="shared" si="7"/>
        <v>-94.918224299065429</v>
      </c>
      <c r="S30" s="25">
        <f t="shared" si="8"/>
        <v>-77.516059957173439</v>
      </c>
      <c r="T30" s="24">
        <f t="shared" si="9"/>
        <v>100</v>
      </c>
      <c r="U30" s="26">
        <f t="shared" si="10"/>
        <v>22.864285714285714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1485000</v>
      </c>
      <c r="C32" s="46"/>
      <c r="D32" s="46"/>
      <c r="E32" s="46">
        <f t="shared" si="4"/>
        <v>1485000</v>
      </c>
      <c r="F32" s="47">
        <v>1485000</v>
      </c>
      <c r="G32" s="48">
        <v>1485000</v>
      </c>
      <c r="H32" s="47">
        <v>227000</v>
      </c>
      <c r="I32" s="48">
        <v>-372000</v>
      </c>
      <c r="J32" s="47">
        <v>371000</v>
      </c>
      <c r="K32" s="48"/>
      <c r="L32" s="47">
        <v>120000</v>
      </c>
      <c r="M32" s="48">
        <v>156810</v>
      </c>
      <c r="N32" s="47">
        <v>399000</v>
      </c>
      <c r="O32" s="48">
        <v>289190</v>
      </c>
      <c r="P32" s="47">
        <f t="shared" si="5"/>
        <v>1117000</v>
      </c>
      <c r="Q32" s="48">
        <f t="shared" si="6"/>
        <v>74000</v>
      </c>
      <c r="R32" s="24">
        <f t="shared" si="7"/>
        <v>232.50000000000003</v>
      </c>
      <c r="S32" s="25">
        <f t="shared" si="8"/>
        <v>84.420636439002621</v>
      </c>
      <c r="T32" s="24">
        <f t="shared" si="9"/>
        <v>75.218855218855225</v>
      </c>
      <c r="U32" s="26">
        <f t="shared" si="10"/>
        <v>4.9831649831649827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>
        <v>1719000</v>
      </c>
      <c r="K35" s="48">
        <v>1686188</v>
      </c>
      <c r="L35" s="47"/>
      <c r="M35" s="48"/>
      <c r="N35" s="47"/>
      <c r="O35" s="48">
        <v>1307513</v>
      </c>
      <c r="P35" s="47">
        <f t="shared" si="5"/>
        <v>1719000</v>
      </c>
      <c r="Q35" s="48">
        <f t="shared" si="6"/>
        <v>2993701</v>
      </c>
      <c r="R35" s="24">
        <f t="shared" si="7"/>
        <v>0</v>
      </c>
      <c r="S35" s="25">
        <f t="shared" si="8"/>
        <v>0</v>
      </c>
      <c r="T35" s="24">
        <f t="shared" si="9"/>
        <v>57.3</v>
      </c>
      <c r="U35" s="26">
        <f t="shared" si="10"/>
        <v>99.790033333333326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103728000</v>
      </c>
      <c r="C42" s="52">
        <f t="shared" si="13"/>
        <v>0</v>
      </c>
      <c r="D42" s="52">
        <f t="shared" si="13"/>
        <v>0</v>
      </c>
      <c r="E42" s="52">
        <f t="shared" si="13"/>
        <v>103728000</v>
      </c>
      <c r="F42" s="53">
        <f t="shared" si="13"/>
        <v>103728000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103728000</v>
      </c>
      <c r="C43" s="43">
        <f t="shared" si="19"/>
        <v>0</v>
      </c>
      <c r="D43" s="43">
        <f t="shared" si="19"/>
        <v>0</v>
      </c>
      <c r="E43" s="43">
        <f t="shared" si="19"/>
        <v>103728000</v>
      </c>
      <c r="F43" s="44">
        <f t="shared" si="19"/>
        <v>103728000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102000000</v>
      </c>
      <c r="C44" s="49"/>
      <c r="D44" s="49"/>
      <c r="E44" s="49">
        <f t="shared" ref="E44:E61" si="21">$B44      +$C44      +$D44</f>
        <v>102000000</v>
      </c>
      <c r="F44" s="50">
        <v>102000000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1728000</v>
      </c>
      <c r="C45" s="46"/>
      <c r="D45" s="46"/>
      <c r="E45" s="46">
        <f t="shared" si="21"/>
        <v>1728000</v>
      </c>
      <c r="F45" s="47">
        <v>1728000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162474000</v>
      </c>
      <c r="C58" s="43">
        <f t="shared" si="26"/>
        <v>12253000</v>
      </c>
      <c r="D58" s="43">
        <f t="shared" si="26"/>
        <v>0</v>
      </c>
      <c r="E58" s="43">
        <f t="shared" si="26"/>
        <v>174727000</v>
      </c>
      <c r="F58" s="44">
        <f t="shared" si="26"/>
        <v>174727000</v>
      </c>
      <c r="G58" s="45">
        <f t="shared" si="26"/>
        <v>70999000</v>
      </c>
      <c r="H58" s="44">
        <f t="shared" si="26"/>
        <v>17203000</v>
      </c>
      <c r="I58" s="45">
        <f t="shared" si="26"/>
        <v>12837975</v>
      </c>
      <c r="J58" s="44">
        <f t="shared" si="26"/>
        <v>25835000</v>
      </c>
      <c r="K58" s="45">
        <f t="shared" si="26"/>
        <v>1686188</v>
      </c>
      <c r="L58" s="44">
        <f t="shared" si="26"/>
        <v>10531000</v>
      </c>
      <c r="M58" s="45">
        <f t="shared" si="26"/>
        <v>26815840</v>
      </c>
      <c r="N58" s="44">
        <f t="shared" si="26"/>
        <v>11226000</v>
      </c>
      <c r="O58" s="45">
        <f t="shared" si="26"/>
        <v>17160475</v>
      </c>
      <c r="P58" s="44">
        <f t="shared" si="26"/>
        <v>64795000</v>
      </c>
      <c r="Q58" s="45">
        <f t="shared" si="26"/>
        <v>58500478</v>
      </c>
      <c r="R58" s="20">
        <f t="shared" si="14"/>
        <v>6.5995631943785025</v>
      </c>
      <c r="S58" s="21">
        <f t="shared" si="15"/>
        <v>-36.006200066826175</v>
      </c>
      <c r="T58" s="20">
        <f t="shared" si="16"/>
        <v>37.08356464656292</v>
      </c>
      <c r="U58" s="22">
        <f t="shared" si="17"/>
        <v>33.481075048504238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162474000</v>
      </c>
      <c r="C62" s="55">
        <f t="shared" si="30"/>
        <v>12253000</v>
      </c>
      <c r="D62" s="55">
        <f t="shared" si="30"/>
        <v>0</v>
      </c>
      <c r="E62" s="55">
        <f t="shared" si="30"/>
        <v>174727000</v>
      </c>
      <c r="F62" s="56">
        <f t="shared" si="30"/>
        <v>174727000</v>
      </c>
      <c r="G62" s="57">
        <f t="shared" si="30"/>
        <v>70999000</v>
      </c>
      <c r="H62" s="56">
        <f t="shared" si="30"/>
        <v>17203000</v>
      </c>
      <c r="I62" s="57">
        <f t="shared" si="30"/>
        <v>12837975</v>
      </c>
      <c r="J62" s="56">
        <f t="shared" si="30"/>
        <v>25835000</v>
      </c>
      <c r="K62" s="57">
        <f t="shared" si="30"/>
        <v>1686188</v>
      </c>
      <c r="L62" s="56">
        <f t="shared" si="30"/>
        <v>10531000</v>
      </c>
      <c r="M62" s="58">
        <f t="shared" si="30"/>
        <v>26815840</v>
      </c>
      <c r="N62" s="56">
        <f t="shared" si="30"/>
        <v>11226000</v>
      </c>
      <c r="O62" s="57">
        <f t="shared" si="30"/>
        <v>17160475</v>
      </c>
      <c r="P62" s="56">
        <f t="shared" si="30"/>
        <v>64795000</v>
      </c>
      <c r="Q62" s="57">
        <f t="shared" si="30"/>
        <v>58500478</v>
      </c>
      <c r="R62" s="38">
        <f t="shared" si="14"/>
        <v>6.5995631943785025</v>
      </c>
      <c r="S62" s="39">
        <f t="shared" si="15"/>
        <v>-36.006200066826175</v>
      </c>
      <c r="T62" s="38">
        <f t="shared" si="16"/>
        <v>37.08356464656292</v>
      </c>
      <c r="U62" s="39">
        <f t="shared" si="17"/>
        <v>33.481075048504238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157170000</v>
      </c>
      <c r="C8" s="40">
        <f t="shared" si="0"/>
        <v>-39424000</v>
      </c>
      <c r="D8" s="40">
        <f t="shared" si="0"/>
        <v>0</v>
      </c>
      <c r="E8" s="40">
        <f t="shared" si="0"/>
        <v>117746000</v>
      </c>
      <c r="F8" s="41">
        <f t="shared" si="0"/>
        <v>96216000</v>
      </c>
      <c r="G8" s="42">
        <f t="shared" si="0"/>
        <v>96216000</v>
      </c>
      <c r="H8" s="41">
        <f t="shared" si="0"/>
        <v>15545000</v>
      </c>
      <c r="I8" s="42">
        <f t="shared" si="0"/>
        <v>9710356</v>
      </c>
      <c r="J8" s="41">
        <f t="shared" si="0"/>
        <v>15567000</v>
      </c>
      <c r="K8" s="42">
        <f t="shared" si="0"/>
        <v>17834529</v>
      </c>
      <c r="L8" s="41">
        <f t="shared" si="0"/>
        <v>15308000</v>
      </c>
      <c r="M8" s="42">
        <f t="shared" si="0"/>
        <v>5852746</v>
      </c>
      <c r="N8" s="41">
        <f t="shared" si="0"/>
        <v>18309000</v>
      </c>
      <c r="O8" s="42">
        <f t="shared" si="0"/>
        <v>35406245</v>
      </c>
      <c r="P8" s="41">
        <f t="shared" si="0"/>
        <v>64729000</v>
      </c>
      <c r="Q8" s="42">
        <f t="shared" si="0"/>
        <v>68803876</v>
      </c>
      <c r="R8" s="16">
        <f>IF(($L8       =0),0,((($N8       -$L8       )/$L8       )*100))</f>
        <v>19.604128560229945</v>
      </c>
      <c r="S8" s="17">
        <f>IF(($M8       =0),0,((($O8       -$M8       )/$M8       )*100))</f>
        <v>504.95099223509783</v>
      </c>
      <c r="T8" s="16">
        <f>IF(($E8       =0),0,(($P8       /$E8       )*100))</f>
        <v>54.973417356003594</v>
      </c>
      <c r="U8" s="18">
        <f>IF(($E8       =0),0,(($Q8       /$E8       )*100))</f>
        <v>58.434151478606488</v>
      </c>
      <c r="V8" s="41">
        <f t="shared" ref="V8:W8" si="1">+V9+V27</f>
        <v>68935000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124693000</v>
      </c>
      <c r="C9" s="43">
        <f t="shared" si="2"/>
        <v>-39424000</v>
      </c>
      <c r="D9" s="43">
        <f t="shared" si="2"/>
        <v>0</v>
      </c>
      <c r="E9" s="43">
        <f t="shared" si="2"/>
        <v>85269000</v>
      </c>
      <c r="F9" s="44">
        <f t="shared" si="2"/>
        <v>63739000</v>
      </c>
      <c r="G9" s="45">
        <f t="shared" si="2"/>
        <v>63739000</v>
      </c>
      <c r="H9" s="44">
        <f t="shared" si="2"/>
        <v>7746000</v>
      </c>
      <c r="I9" s="45">
        <f t="shared" si="2"/>
        <v>7899001</v>
      </c>
      <c r="J9" s="44">
        <f t="shared" si="2"/>
        <v>8851000</v>
      </c>
      <c r="K9" s="45">
        <f t="shared" si="2"/>
        <v>17781343</v>
      </c>
      <c r="L9" s="44">
        <f t="shared" si="2"/>
        <v>6165000</v>
      </c>
      <c r="M9" s="45">
        <f t="shared" si="2"/>
        <v>5305134</v>
      </c>
      <c r="N9" s="44">
        <f t="shared" si="2"/>
        <v>12418000</v>
      </c>
      <c r="O9" s="45">
        <f t="shared" si="2"/>
        <v>23304308</v>
      </c>
      <c r="P9" s="44">
        <f t="shared" si="2"/>
        <v>35180000</v>
      </c>
      <c r="Q9" s="45">
        <f t="shared" si="2"/>
        <v>54289786</v>
      </c>
      <c r="R9" s="20">
        <f>IF(($L9       =0),0,((($N9       -$L9       )/$L9       )*100))</f>
        <v>101.42741281427412</v>
      </c>
      <c r="S9" s="21">
        <f>IF(($M9       =0),0,((($O9       -$M9       )/$M9       )*100))</f>
        <v>339.27840465481171</v>
      </c>
      <c r="T9" s="20">
        <f>IF(($E9       =0),0,(($P9       /$E9       )*100))</f>
        <v>41.257666912946092</v>
      </c>
      <c r="U9" s="22">
        <f>IF(($E9       =0),0,(($Q9       /$E9       )*100))</f>
        <v>63.668843307649901</v>
      </c>
      <c r="V9" s="44">
        <f t="shared" ref="V9:W9" si="3">SUM(V10:V26)</f>
        <v>68555000</v>
      </c>
      <c r="W9" s="45">
        <f t="shared" si="3"/>
        <v>0</v>
      </c>
    </row>
    <row r="10" spans="1:23" ht="13" x14ac:dyDescent="0.3">
      <c r="A10" s="23" t="s">
        <v>37</v>
      </c>
      <c r="B10" s="46">
        <v>61043000</v>
      </c>
      <c r="C10" s="46">
        <v>-9517000</v>
      </c>
      <c r="D10" s="46"/>
      <c r="E10" s="46">
        <f t="shared" ref="E10:E41" si="4">$B10      +$C10      +$D10</f>
        <v>51526000</v>
      </c>
      <c r="F10" s="47">
        <v>29996000</v>
      </c>
      <c r="G10" s="48">
        <v>29996000</v>
      </c>
      <c r="H10" s="47">
        <v>7721000</v>
      </c>
      <c r="I10" s="48">
        <v>7326252</v>
      </c>
      <c r="J10" s="47">
        <v>7179000</v>
      </c>
      <c r="K10" s="48">
        <v>6093572</v>
      </c>
      <c r="L10" s="47">
        <v>5877000</v>
      </c>
      <c r="M10" s="48">
        <v>5305134</v>
      </c>
      <c r="N10" s="47">
        <v>9219000</v>
      </c>
      <c r="O10" s="48">
        <v>13895936</v>
      </c>
      <c r="P10" s="47">
        <f t="shared" ref="P10:P41" si="5">$H10      +$J10      +$L10      +$N10</f>
        <v>29996000</v>
      </c>
      <c r="Q10" s="48">
        <f t="shared" ref="Q10:Q41" si="6">$I10      +$K10      +$M10      +$O10</f>
        <v>32620894</v>
      </c>
      <c r="R10" s="24">
        <f t="shared" ref="R10:R41" si="7">IF(($L10      =0),0,((($N10      -$L10      )/$L10      )*100))</f>
        <v>56.865747830525784</v>
      </c>
      <c r="S10" s="25">
        <f t="shared" ref="S10:S41" si="8">IF(($M10      =0),0,((($O10      -$M10      )/$M10      )*100))</f>
        <v>161.93374191867727</v>
      </c>
      <c r="T10" s="24">
        <f t="shared" ref="T10:T41" si="9">IF(($E10      =0),0,(($P10      /$E10      )*100))</f>
        <v>58.215269960796491</v>
      </c>
      <c r="U10" s="26">
        <f t="shared" ref="U10:U41" si="10">IF(($E10      =0),0,(($Q10      /$E10      )*100))</f>
        <v>63.30957962970151</v>
      </c>
      <c r="V10" s="47">
        <v>6799000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7650000</v>
      </c>
      <c r="C13" s="46">
        <v>10093000</v>
      </c>
      <c r="D13" s="46"/>
      <c r="E13" s="46">
        <f t="shared" si="4"/>
        <v>17743000</v>
      </c>
      <c r="F13" s="47">
        <v>17743000</v>
      </c>
      <c r="G13" s="48">
        <v>17743000</v>
      </c>
      <c r="H13" s="47">
        <v>25000</v>
      </c>
      <c r="I13" s="48"/>
      <c r="J13" s="47">
        <v>1672000</v>
      </c>
      <c r="K13" s="48">
        <v>10904590</v>
      </c>
      <c r="L13" s="47">
        <v>288000</v>
      </c>
      <c r="M13" s="48"/>
      <c r="N13" s="47">
        <v>3199000</v>
      </c>
      <c r="O13" s="48">
        <v>9408372</v>
      </c>
      <c r="P13" s="47">
        <f t="shared" si="5"/>
        <v>5184000</v>
      </c>
      <c r="Q13" s="48">
        <f t="shared" si="6"/>
        <v>20312962</v>
      </c>
      <c r="R13" s="24">
        <f t="shared" si="7"/>
        <v>1010.7638888888889</v>
      </c>
      <c r="S13" s="25">
        <f t="shared" si="8"/>
        <v>0</v>
      </c>
      <c r="T13" s="24">
        <f t="shared" si="9"/>
        <v>29.217156061545396</v>
      </c>
      <c r="U13" s="26">
        <f t="shared" si="10"/>
        <v>114.48437130135829</v>
      </c>
      <c r="V13" s="47">
        <v>10931000</v>
      </c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40000000</v>
      </c>
      <c r="C22" s="46">
        <v>-40000000</v>
      </c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46596000</v>
      </c>
      <c r="W22" s="48"/>
    </row>
    <row r="23" spans="1:23" ht="13" x14ac:dyDescent="0.3">
      <c r="A23" s="23" t="s">
        <v>50</v>
      </c>
      <c r="B23" s="46">
        <v>16000000</v>
      </c>
      <c r="C23" s="46"/>
      <c r="D23" s="46"/>
      <c r="E23" s="46">
        <f t="shared" si="4"/>
        <v>16000000</v>
      </c>
      <c r="F23" s="47">
        <v>16000000</v>
      </c>
      <c r="G23" s="48">
        <v>16000000</v>
      </c>
      <c r="H23" s="47"/>
      <c r="I23" s="48">
        <v>572749</v>
      </c>
      <c r="J23" s="47"/>
      <c r="K23" s="48">
        <v>783181</v>
      </c>
      <c r="L23" s="47"/>
      <c r="M23" s="48"/>
      <c r="N23" s="47"/>
      <c r="O23" s="48"/>
      <c r="P23" s="47">
        <f t="shared" si="5"/>
        <v>0</v>
      </c>
      <c r="Q23" s="48">
        <f t="shared" si="6"/>
        <v>1355930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8.4745625000000011</v>
      </c>
      <c r="V23" s="47">
        <v>4229000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32477000</v>
      </c>
      <c r="C27" s="43">
        <f t="shared" si="11"/>
        <v>0</v>
      </c>
      <c r="D27" s="43">
        <f t="shared" si="11"/>
        <v>0</v>
      </c>
      <c r="E27" s="43">
        <f t="shared" si="11"/>
        <v>32477000</v>
      </c>
      <c r="F27" s="44">
        <f t="shared" si="11"/>
        <v>32477000</v>
      </c>
      <c r="G27" s="45">
        <f t="shared" si="11"/>
        <v>32477000</v>
      </c>
      <c r="H27" s="44">
        <f t="shared" si="11"/>
        <v>7799000</v>
      </c>
      <c r="I27" s="45">
        <f t="shared" si="11"/>
        <v>1811355</v>
      </c>
      <c r="J27" s="44">
        <f t="shared" si="11"/>
        <v>6716000</v>
      </c>
      <c r="K27" s="45">
        <f t="shared" si="11"/>
        <v>53186</v>
      </c>
      <c r="L27" s="44">
        <f t="shared" si="11"/>
        <v>9143000</v>
      </c>
      <c r="M27" s="45">
        <f t="shared" si="11"/>
        <v>547612</v>
      </c>
      <c r="N27" s="44">
        <f t="shared" si="11"/>
        <v>5891000</v>
      </c>
      <c r="O27" s="45">
        <f t="shared" si="11"/>
        <v>12101937</v>
      </c>
      <c r="P27" s="44">
        <f t="shared" si="11"/>
        <v>29549000</v>
      </c>
      <c r="Q27" s="45">
        <f t="shared" si="11"/>
        <v>14514090</v>
      </c>
      <c r="R27" s="20">
        <f t="shared" si="7"/>
        <v>-35.568194246964893</v>
      </c>
      <c r="S27" s="21">
        <f t="shared" si="8"/>
        <v>2109.947371496607</v>
      </c>
      <c r="T27" s="20">
        <f t="shared" si="9"/>
        <v>90.984388952181533</v>
      </c>
      <c r="U27" s="22">
        <f t="shared" si="10"/>
        <v>44.690365489423286</v>
      </c>
      <c r="V27" s="44">
        <f t="shared" ref="V27:W27" si="12">SUM(V28:V41)</f>
        <v>380000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134000</v>
      </c>
      <c r="I30" s="48">
        <v>134355</v>
      </c>
      <c r="J30" s="47">
        <v>122000</v>
      </c>
      <c r="K30" s="48">
        <v>53186</v>
      </c>
      <c r="L30" s="47">
        <v>613000</v>
      </c>
      <c r="M30" s="48">
        <v>285532</v>
      </c>
      <c r="N30" s="47">
        <v>250000</v>
      </c>
      <c r="O30" s="48">
        <v>601937</v>
      </c>
      <c r="P30" s="47">
        <f t="shared" si="5"/>
        <v>1119000</v>
      </c>
      <c r="Q30" s="48">
        <f t="shared" si="6"/>
        <v>1075010</v>
      </c>
      <c r="R30" s="24">
        <f t="shared" si="7"/>
        <v>-59.216965742251226</v>
      </c>
      <c r="S30" s="25">
        <f t="shared" si="8"/>
        <v>110.81244834204223</v>
      </c>
      <c r="T30" s="24">
        <f t="shared" si="9"/>
        <v>53.285714285714278</v>
      </c>
      <c r="U30" s="26">
        <f t="shared" si="10"/>
        <v>51.190952380952382</v>
      </c>
      <c r="V30" s="47">
        <v>380000</v>
      </c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1677000</v>
      </c>
      <c r="C32" s="46"/>
      <c r="D32" s="46"/>
      <c r="E32" s="46">
        <f t="shared" si="4"/>
        <v>1677000</v>
      </c>
      <c r="F32" s="47">
        <v>1677000</v>
      </c>
      <c r="G32" s="48">
        <v>1677000</v>
      </c>
      <c r="H32" s="47">
        <v>1677000</v>
      </c>
      <c r="I32" s="48">
        <v>1677000</v>
      </c>
      <c r="J32" s="47"/>
      <c r="K32" s="48"/>
      <c r="L32" s="47"/>
      <c r="M32" s="48"/>
      <c r="N32" s="47"/>
      <c r="O32" s="48"/>
      <c r="P32" s="47">
        <f t="shared" si="5"/>
        <v>1677000</v>
      </c>
      <c r="Q32" s="48">
        <f t="shared" si="6"/>
        <v>1677000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>
        <v>24500000</v>
      </c>
      <c r="C33" s="46"/>
      <c r="D33" s="46"/>
      <c r="E33" s="46">
        <f t="shared" si="4"/>
        <v>24500000</v>
      </c>
      <c r="F33" s="47">
        <v>24500000</v>
      </c>
      <c r="G33" s="48">
        <v>24500000</v>
      </c>
      <c r="H33" s="47">
        <v>5988000</v>
      </c>
      <c r="I33" s="48"/>
      <c r="J33" s="47">
        <v>5766000</v>
      </c>
      <c r="K33" s="48"/>
      <c r="L33" s="47">
        <v>6103000</v>
      </c>
      <c r="M33" s="48"/>
      <c r="N33" s="47">
        <v>4956000</v>
      </c>
      <c r="O33" s="48">
        <v>11500000</v>
      </c>
      <c r="P33" s="47">
        <f t="shared" si="5"/>
        <v>22813000</v>
      </c>
      <c r="Q33" s="48">
        <f t="shared" si="6"/>
        <v>11500000</v>
      </c>
      <c r="R33" s="24">
        <f t="shared" si="7"/>
        <v>-18.794035720137636</v>
      </c>
      <c r="S33" s="25">
        <f t="shared" si="8"/>
        <v>0</v>
      </c>
      <c r="T33" s="24">
        <f t="shared" si="9"/>
        <v>93.114285714285714</v>
      </c>
      <c r="U33" s="26">
        <f t="shared" si="10"/>
        <v>46.938775510204081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4200000</v>
      </c>
      <c r="C35" s="46"/>
      <c r="D35" s="46"/>
      <c r="E35" s="46">
        <f t="shared" si="4"/>
        <v>4200000</v>
      </c>
      <c r="F35" s="47">
        <v>4200000</v>
      </c>
      <c r="G35" s="48">
        <v>4200000</v>
      </c>
      <c r="H35" s="47"/>
      <c r="I35" s="48"/>
      <c r="J35" s="47">
        <v>828000</v>
      </c>
      <c r="K35" s="48"/>
      <c r="L35" s="47">
        <v>2427000</v>
      </c>
      <c r="M35" s="48">
        <v>262080</v>
      </c>
      <c r="N35" s="47">
        <v>685000</v>
      </c>
      <c r="O35" s="48"/>
      <c r="P35" s="47">
        <f t="shared" si="5"/>
        <v>3940000</v>
      </c>
      <c r="Q35" s="48">
        <f t="shared" si="6"/>
        <v>262080</v>
      </c>
      <c r="R35" s="24">
        <f t="shared" si="7"/>
        <v>-71.775854964977341</v>
      </c>
      <c r="S35" s="25">
        <f t="shared" si="8"/>
        <v>-100</v>
      </c>
      <c r="T35" s="24">
        <f t="shared" si="9"/>
        <v>93.80952380952381</v>
      </c>
      <c r="U35" s="26">
        <f t="shared" si="10"/>
        <v>6.2399999999999993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2041000</v>
      </c>
      <c r="C42" s="52">
        <f t="shared" si="13"/>
        <v>0</v>
      </c>
      <c r="D42" s="52">
        <f t="shared" si="13"/>
        <v>0</v>
      </c>
      <c r="E42" s="52">
        <f t="shared" si="13"/>
        <v>2041000</v>
      </c>
      <c r="F42" s="53">
        <f t="shared" si="13"/>
        <v>2041000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2041000</v>
      </c>
      <c r="C43" s="43">
        <f t="shared" si="19"/>
        <v>0</v>
      </c>
      <c r="D43" s="43">
        <f t="shared" si="19"/>
        <v>0</v>
      </c>
      <c r="E43" s="43">
        <f t="shared" si="19"/>
        <v>2041000</v>
      </c>
      <c r="F43" s="44">
        <f t="shared" si="19"/>
        <v>2041000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2041000</v>
      </c>
      <c r="C45" s="46"/>
      <c r="D45" s="46"/>
      <c r="E45" s="46">
        <f t="shared" si="21"/>
        <v>2041000</v>
      </c>
      <c r="F45" s="47">
        <v>2041000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159211000</v>
      </c>
      <c r="C58" s="43">
        <f t="shared" si="26"/>
        <v>-39424000</v>
      </c>
      <c r="D58" s="43">
        <f t="shared" si="26"/>
        <v>0</v>
      </c>
      <c r="E58" s="43">
        <f t="shared" si="26"/>
        <v>119787000</v>
      </c>
      <c r="F58" s="44">
        <f t="shared" si="26"/>
        <v>98257000</v>
      </c>
      <c r="G58" s="45">
        <f t="shared" si="26"/>
        <v>96216000</v>
      </c>
      <c r="H58" s="44">
        <f t="shared" si="26"/>
        <v>15545000</v>
      </c>
      <c r="I58" s="45">
        <f t="shared" si="26"/>
        <v>9710356</v>
      </c>
      <c r="J58" s="44">
        <f t="shared" si="26"/>
        <v>15567000</v>
      </c>
      <c r="K58" s="45">
        <f t="shared" si="26"/>
        <v>17834529</v>
      </c>
      <c r="L58" s="44">
        <f t="shared" si="26"/>
        <v>15308000</v>
      </c>
      <c r="M58" s="45">
        <f t="shared" si="26"/>
        <v>5852746</v>
      </c>
      <c r="N58" s="44">
        <f t="shared" si="26"/>
        <v>18309000</v>
      </c>
      <c r="O58" s="45">
        <f t="shared" si="26"/>
        <v>35406245</v>
      </c>
      <c r="P58" s="44">
        <f t="shared" si="26"/>
        <v>64729000</v>
      </c>
      <c r="Q58" s="45">
        <f t="shared" si="26"/>
        <v>68803876</v>
      </c>
      <c r="R58" s="20">
        <f t="shared" si="14"/>
        <v>19.604128560229945</v>
      </c>
      <c r="S58" s="21">
        <f t="shared" si="15"/>
        <v>504.95099223509783</v>
      </c>
      <c r="T58" s="20">
        <f t="shared" si="16"/>
        <v>54.036748562030937</v>
      </c>
      <c r="U58" s="22">
        <f t="shared" si="17"/>
        <v>57.438516700476683</v>
      </c>
      <c r="V58" s="44">
        <f t="shared" ref="V58:W58" si="27">+V8+V42</f>
        <v>68935000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159211000</v>
      </c>
      <c r="C62" s="55">
        <f t="shared" si="30"/>
        <v>-39424000</v>
      </c>
      <c r="D62" s="55">
        <f t="shared" si="30"/>
        <v>0</v>
      </c>
      <c r="E62" s="55">
        <f t="shared" si="30"/>
        <v>119787000</v>
      </c>
      <c r="F62" s="56">
        <f t="shared" si="30"/>
        <v>98257000</v>
      </c>
      <c r="G62" s="57">
        <f t="shared" si="30"/>
        <v>96216000</v>
      </c>
      <c r="H62" s="56">
        <f t="shared" si="30"/>
        <v>15545000</v>
      </c>
      <c r="I62" s="57">
        <f t="shared" si="30"/>
        <v>9710356</v>
      </c>
      <c r="J62" s="56">
        <f t="shared" si="30"/>
        <v>15567000</v>
      </c>
      <c r="K62" s="57">
        <f t="shared" si="30"/>
        <v>17834529</v>
      </c>
      <c r="L62" s="56">
        <f t="shared" si="30"/>
        <v>15308000</v>
      </c>
      <c r="M62" s="58">
        <f t="shared" si="30"/>
        <v>5852746</v>
      </c>
      <c r="N62" s="56">
        <f t="shared" si="30"/>
        <v>18309000</v>
      </c>
      <c r="O62" s="57">
        <f t="shared" si="30"/>
        <v>35406245</v>
      </c>
      <c r="P62" s="56">
        <f t="shared" si="30"/>
        <v>64729000</v>
      </c>
      <c r="Q62" s="57">
        <f t="shared" si="30"/>
        <v>68803876</v>
      </c>
      <c r="R62" s="38">
        <f t="shared" si="14"/>
        <v>19.604128560229945</v>
      </c>
      <c r="S62" s="39">
        <f t="shared" si="15"/>
        <v>504.95099223509783</v>
      </c>
      <c r="T62" s="38">
        <f t="shared" si="16"/>
        <v>54.036748562030937</v>
      </c>
      <c r="U62" s="39">
        <f t="shared" si="17"/>
        <v>57.438516700476683</v>
      </c>
      <c r="V62" s="56">
        <f>+V58+V59</f>
        <v>68935000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31045000</v>
      </c>
      <c r="C8" s="40">
        <f t="shared" si="0"/>
        <v>0</v>
      </c>
      <c r="D8" s="40">
        <f t="shared" si="0"/>
        <v>0</v>
      </c>
      <c r="E8" s="40">
        <f t="shared" si="0"/>
        <v>31045000</v>
      </c>
      <c r="F8" s="41">
        <f t="shared" si="0"/>
        <v>31045000</v>
      </c>
      <c r="G8" s="42">
        <f t="shared" si="0"/>
        <v>31045000</v>
      </c>
      <c r="H8" s="41">
        <f t="shared" si="0"/>
        <v>1239000</v>
      </c>
      <c r="I8" s="42">
        <f t="shared" si="0"/>
        <v>0</v>
      </c>
      <c r="J8" s="41">
        <f t="shared" si="0"/>
        <v>12461000</v>
      </c>
      <c r="K8" s="42">
        <f t="shared" si="0"/>
        <v>0</v>
      </c>
      <c r="L8" s="41">
        <f t="shared" si="0"/>
        <v>3973000</v>
      </c>
      <c r="M8" s="42">
        <f t="shared" si="0"/>
        <v>0</v>
      </c>
      <c r="N8" s="41">
        <f t="shared" si="0"/>
        <v>12598000</v>
      </c>
      <c r="O8" s="42">
        <f t="shared" si="0"/>
        <v>27854000</v>
      </c>
      <c r="P8" s="41">
        <f t="shared" si="0"/>
        <v>30271000</v>
      </c>
      <c r="Q8" s="42">
        <f t="shared" si="0"/>
        <v>27854000</v>
      </c>
      <c r="R8" s="16">
        <f>IF(($L8       =0),0,((($N8       -$L8       )/$L8       )*100))</f>
        <v>217.09035992952428</v>
      </c>
      <c r="S8" s="17">
        <f>IF(($M8       =0),0,((($O8       -$M8       )/$M8       )*100))</f>
        <v>0</v>
      </c>
      <c r="T8" s="16">
        <f>IF(($E8       =0),0,(($P8       /$E8       )*100))</f>
        <v>97.5068449025608</v>
      </c>
      <c r="U8" s="18">
        <f>IF(($E8       =0),0,(($Q8       /$E8       )*100))</f>
        <v>89.721372201642779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26134000</v>
      </c>
      <c r="C9" s="43">
        <f t="shared" si="2"/>
        <v>0</v>
      </c>
      <c r="D9" s="43">
        <f t="shared" si="2"/>
        <v>0</v>
      </c>
      <c r="E9" s="43">
        <f t="shared" si="2"/>
        <v>26134000</v>
      </c>
      <c r="F9" s="44">
        <f t="shared" si="2"/>
        <v>26134000</v>
      </c>
      <c r="G9" s="45">
        <f t="shared" si="2"/>
        <v>26134000</v>
      </c>
      <c r="H9" s="44">
        <f t="shared" si="2"/>
        <v>214000</v>
      </c>
      <c r="I9" s="45">
        <f t="shared" si="2"/>
        <v>0</v>
      </c>
      <c r="J9" s="44">
        <f t="shared" si="2"/>
        <v>10662000</v>
      </c>
      <c r="K9" s="45">
        <f t="shared" si="2"/>
        <v>0</v>
      </c>
      <c r="L9" s="44">
        <f t="shared" si="2"/>
        <v>2872000</v>
      </c>
      <c r="M9" s="45">
        <f t="shared" si="2"/>
        <v>0</v>
      </c>
      <c r="N9" s="44">
        <f t="shared" si="2"/>
        <v>12386000</v>
      </c>
      <c r="O9" s="45">
        <f t="shared" si="2"/>
        <v>26134000</v>
      </c>
      <c r="P9" s="44">
        <f t="shared" si="2"/>
        <v>26134000</v>
      </c>
      <c r="Q9" s="45">
        <f t="shared" si="2"/>
        <v>26134000</v>
      </c>
      <c r="R9" s="20">
        <f>IF(($L9       =0),0,((($N9       -$L9       )/$L9       )*100))</f>
        <v>331.26740947075206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26134000</v>
      </c>
      <c r="C10" s="46"/>
      <c r="D10" s="46"/>
      <c r="E10" s="46">
        <f t="shared" ref="E10:E41" si="4">$B10      +$C10      +$D10</f>
        <v>26134000</v>
      </c>
      <c r="F10" s="47">
        <v>26134000</v>
      </c>
      <c r="G10" s="48">
        <v>26134000</v>
      </c>
      <c r="H10" s="47">
        <v>214000</v>
      </c>
      <c r="I10" s="48"/>
      <c r="J10" s="47">
        <v>10662000</v>
      </c>
      <c r="K10" s="48"/>
      <c r="L10" s="47">
        <v>2872000</v>
      </c>
      <c r="M10" s="48"/>
      <c r="N10" s="47">
        <v>12386000</v>
      </c>
      <c r="O10" s="48">
        <v>26134000</v>
      </c>
      <c r="P10" s="47">
        <f t="shared" ref="P10:P41" si="5">$H10      +$J10      +$L10      +$N10</f>
        <v>26134000</v>
      </c>
      <c r="Q10" s="48">
        <f t="shared" ref="Q10:Q41" si="6">$I10      +$K10      +$M10      +$O10</f>
        <v>26134000</v>
      </c>
      <c r="R10" s="24">
        <f t="shared" ref="R10:R41" si="7">IF(($L10      =0),0,((($N10      -$L10      )/$L10      )*100))</f>
        <v>331.26740947075206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4911000</v>
      </c>
      <c r="C27" s="43">
        <f t="shared" si="11"/>
        <v>0</v>
      </c>
      <c r="D27" s="43">
        <f t="shared" si="11"/>
        <v>0</v>
      </c>
      <c r="E27" s="43">
        <f t="shared" si="11"/>
        <v>4911000</v>
      </c>
      <c r="F27" s="44">
        <f t="shared" si="11"/>
        <v>4911000</v>
      </c>
      <c r="G27" s="45">
        <f t="shared" si="11"/>
        <v>4911000</v>
      </c>
      <c r="H27" s="44">
        <f t="shared" si="11"/>
        <v>1025000</v>
      </c>
      <c r="I27" s="45">
        <f t="shared" si="11"/>
        <v>0</v>
      </c>
      <c r="J27" s="44">
        <f t="shared" si="11"/>
        <v>1799000</v>
      </c>
      <c r="K27" s="45">
        <f t="shared" si="11"/>
        <v>0</v>
      </c>
      <c r="L27" s="44">
        <f t="shared" si="11"/>
        <v>1101000</v>
      </c>
      <c r="M27" s="45">
        <f t="shared" si="11"/>
        <v>0</v>
      </c>
      <c r="N27" s="44">
        <f t="shared" si="11"/>
        <v>212000</v>
      </c>
      <c r="O27" s="45">
        <f t="shared" si="11"/>
        <v>1720000</v>
      </c>
      <c r="P27" s="44">
        <f t="shared" si="11"/>
        <v>4137000</v>
      </c>
      <c r="Q27" s="45">
        <f t="shared" si="11"/>
        <v>1720000</v>
      </c>
      <c r="R27" s="20">
        <f t="shared" si="7"/>
        <v>-80.744777475022715</v>
      </c>
      <c r="S27" s="21">
        <f t="shared" si="8"/>
        <v>0</v>
      </c>
      <c r="T27" s="20">
        <f t="shared" si="9"/>
        <v>84.239462431276721</v>
      </c>
      <c r="U27" s="22">
        <f t="shared" si="10"/>
        <v>35.023416819385055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135000</v>
      </c>
      <c r="I30" s="48"/>
      <c r="J30" s="47">
        <v>524000</v>
      </c>
      <c r="K30" s="48"/>
      <c r="L30" s="47">
        <v>676000</v>
      </c>
      <c r="M30" s="48"/>
      <c r="N30" s="47">
        <v>212000</v>
      </c>
      <c r="O30" s="48">
        <v>1720000</v>
      </c>
      <c r="P30" s="47">
        <f t="shared" si="5"/>
        <v>1547000</v>
      </c>
      <c r="Q30" s="48">
        <f t="shared" si="6"/>
        <v>1720000</v>
      </c>
      <c r="R30" s="24">
        <f t="shared" si="7"/>
        <v>-68.639053254437869</v>
      </c>
      <c r="S30" s="25">
        <f t="shared" si="8"/>
        <v>0</v>
      </c>
      <c r="T30" s="24">
        <f t="shared" si="9"/>
        <v>89.941860465116278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3191000</v>
      </c>
      <c r="C32" s="46"/>
      <c r="D32" s="46"/>
      <c r="E32" s="46">
        <f t="shared" si="4"/>
        <v>3191000</v>
      </c>
      <c r="F32" s="47">
        <v>3191000</v>
      </c>
      <c r="G32" s="48">
        <v>3191000</v>
      </c>
      <c r="H32" s="47">
        <v>890000</v>
      </c>
      <c r="I32" s="48"/>
      <c r="J32" s="47">
        <v>1275000</v>
      </c>
      <c r="K32" s="48"/>
      <c r="L32" s="47">
        <v>425000</v>
      </c>
      <c r="M32" s="48"/>
      <c r="N32" s="47"/>
      <c r="O32" s="48"/>
      <c r="P32" s="47">
        <f t="shared" si="5"/>
        <v>2590000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81.165778752742085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43201000</v>
      </c>
      <c r="C42" s="52">
        <f t="shared" si="13"/>
        <v>-5000000</v>
      </c>
      <c r="D42" s="52">
        <f t="shared" si="13"/>
        <v>0</v>
      </c>
      <c r="E42" s="52">
        <f t="shared" si="13"/>
        <v>38201000</v>
      </c>
      <c r="F42" s="53">
        <f t="shared" si="13"/>
        <v>38201000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43201000</v>
      </c>
      <c r="C43" s="43">
        <f t="shared" si="19"/>
        <v>-5000000</v>
      </c>
      <c r="D43" s="43">
        <f t="shared" si="19"/>
        <v>0</v>
      </c>
      <c r="E43" s="43">
        <f t="shared" si="19"/>
        <v>38201000</v>
      </c>
      <c r="F43" s="44">
        <f t="shared" si="19"/>
        <v>38201000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13201000</v>
      </c>
      <c r="C45" s="46"/>
      <c r="D45" s="46"/>
      <c r="E45" s="46">
        <f t="shared" si="21"/>
        <v>13201000</v>
      </c>
      <c r="F45" s="47">
        <v>13201000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30000000</v>
      </c>
      <c r="C52" s="46">
        <v>-5000000</v>
      </c>
      <c r="D52" s="46"/>
      <c r="E52" s="46">
        <f t="shared" si="21"/>
        <v>25000000</v>
      </c>
      <c r="F52" s="47">
        <v>25000000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74246000</v>
      </c>
      <c r="C58" s="43">
        <f t="shared" si="26"/>
        <v>-5000000</v>
      </c>
      <c r="D58" s="43">
        <f t="shared" si="26"/>
        <v>0</v>
      </c>
      <c r="E58" s="43">
        <f t="shared" si="26"/>
        <v>69246000</v>
      </c>
      <c r="F58" s="44">
        <f t="shared" si="26"/>
        <v>69246000</v>
      </c>
      <c r="G58" s="45">
        <f t="shared" si="26"/>
        <v>31045000</v>
      </c>
      <c r="H58" s="44">
        <f t="shared" si="26"/>
        <v>1239000</v>
      </c>
      <c r="I58" s="45">
        <f t="shared" si="26"/>
        <v>0</v>
      </c>
      <c r="J58" s="44">
        <f t="shared" si="26"/>
        <v>12461000</v>
      </c>
      <c r="K58" s="45">
        <f t="shared" si="26"/>
        <v>0</v>
      </c>
      <c r="L58" s="44">
        <f t="shared" si="26"/>
        <v>3973000</v>
      </c>
      <c r="M58" s="45">
        <f t="shared" si="26"/>
        <v>0</v>
      </c>
      <c r="N58" s="44">
        <f t="shared" si="26"/>
        <v>12598000</v>
      </c>
      <c r="O58" s="45">
        <f t="shared" si="26"/>
        <v>27854000</v>
      </c>
      <c r="P58" s="44">
        <f t="shared" si="26"/>
        <v>30271000</v>
      </c>
      <c r="Q58" s="45">
        <f t="shared" si="26"/>
        <v>27854000</v>
      </c>
      <c r="R58" s="20">
        <f t="shared" si="14"/>
        <v>217.09035992952428</v>
      </c>
      <c r="S58" s="21">
        <f t="shared" si="15"/>
        <v>0</v>
      </c>
      <c r="T58" s="20">
        <f t="shared" si="16"/>
        <v>43.715160442480432</v>
      </c>
      <c r="U58" s="22">
        <f t="shared" si="17"/>
        <v>40.224706120209106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74246000</v>
      </c>
      <c r="C62" s="55">
        <f t="shared" si="30"/>
        <v>-5000000</v>
      </c>
      <c r="D62" s="55">
        <f t="shared" si="30"/>
        <v>0</v>
      </c>
      <c r="E62" s="55">
        <f t="shared" si="30"/>
        <v>69246000</v>
      </c>
      <c r="F62" s="56">
        <f t="shared" si="30"/>
        <v>69246000</v>
      </c>
      <c r="G62" s="57">
        <f t="shared" si="30"/>
        <v>31045000</v>
      </c>
      <c r="H62" s="56">
        <f t="shared" si="30"/>
        <v>1239000</v>
      </c>
      <c r="I62" s="57">
        <f t="shared" si="30"/>
        <v>0</v>
      </c>
      <c r="J62" s="56">
        <f t="shared" si="30"/>
        <v>12461000</v>
      </c>
      <c r="K62" s="57">
        <f t="shared" si="30"/>
        <v>0</v>
      </c>
      <c r="L62" s="56">
        <f t="shared" si="30"/>
        <v>3973000</v>
      </c>
      <c r="M62" s="58">
        <f t="shared" si="30"/>
        <v>0</v>
      </c>
      <c r="N62" s="56">
        <f t="shared" si="30"/>
        <v>12598000</v>
      </c>
      <c r="O62" s="57">
        <f t="shared" si="30"/>
        <v>27854000</v>
      </c>
      <c r="P62" s="56">
        <f t="shared" si="30"/>
        <v>30271000</v>
      </c>
      <c r="Q62" s="57">
        <f t="shared" si="30"/>
        <v>27854000</v>
      </c>
      <c r="R62" s="38">
        <f t="shared" si="14"/>
        <v>217.09035992952428</v>
      </c>
      <c r="S62" s="39">
        <f t="shared" si="15"/>
        <v>0</v>
      </c>
      <c r="T62" s="38">
        <f t="shared" si="16"/>
        <v>43.715160442480432</v>
      </c>
      <c r="U62" s="39">
        <f t="shared" si="17"/>
        <v>40.224706120209106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297470000</v>
      </c>
      <c r="C8" s="40">
        <f t="shared" si="0"/>
        <v>-7845000</v>
      </c>
      <c r="D8" s="40">
        <f t="shared" si="0"/>
        <v>0</v>
      </c>
      <c r="E8" s="40">
        <f t="shared" si="0"/>
        <v>289625000</v>
      </c>
      <c r="F8" s="41">
        <f t="shared" si="0"/>
        <v>289625000</v>
      </c>
      <c r="G8" s="42">
        <f t="shared" si="0"/>
        <v>289625000</v>
      </c>
      <c r="H8" s="41">
        <f t="shared" si="0"/>
        <v>94179000</v>
      </c>
      <c r="I8" s="42">
        <f t="shared" si="0"/>
        <v>96670826</v>
      </c>
      <c r="J8" s="41">
        <f t="shared" si="0"/>
        <v>74055000</v>
      </c>
      <c r="K8" s="42">
        <f t="shared" si="0"/>
        <v>97604453</v>
      </c>
      <c r="L8" s="41">
        <f t="shared" si="0"/>
        <v>49162000</v>
      </c>
      <c r="M8" s="42">
        <f t="shared" si="0"/>
        <v>34004849</v>
      </c>
      <c r="N8" s="41">
        <f t="shared" si="0"/>
        <v>42256000</v>
      </c>
      <c r="O8" s="42">
        <f t="shared" si="0"/>
        <v>50022583</v>
      </c>
      <c r="P8" s="41">
        <f t="shared" si="0"/>
        <v>259652000</v>
      </c>
      <c r="Q8" s="42">
        <f t="shared" si="0"/>
        <v>278302711</v>
      </c>
      <c r="R8" s="16">
        <f>IF(($L8       =0),0,((($N8       -$L8       )/$L8       )*100))</f>
        <v>-14.047435010780685</v>
      </c>
      <c r="S8" s="17">
        <f>IF(($M8       =0),0,((($O8       -$M8       )/$M8       )*100))</f>
        <v>47.104264453578374</v>
      </c>
      <c r="T8" s="16">
        <f>IF(($E8       =0),0,(($P8       /$E8       )*100))</f>
        <v>89.651100561070351</v>
      </c>
      <c r="U8" s="18">
        <f>IF(($E8       =0),0,(($Q8       /$E8       )*100))</f>
        <v>96.090707293914548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291079000</v>
      </c>
      <c r="C9" s="43">
        <f t="shared" si="2"/>
        <v>-7845000</v>
      </c>
      <c r="D9" s="43">
        <f t="shared" si="2"/>
        <v>0</v>
      </c>
      <c r="E9" s="43">
        <f t="shared" si="2"/>
        <v>283234000</v>
      </c>
      <c r="F9" s="44">
        <f t="shared" si="2"/>
        <v>283234000</v>
      </c>
      <c r="G9" s="45">
        <f t="shared" si="2"/>
        <v>283234000</v>
      </c>
      <c r="H9" s="44">
        <f t="shared" si="2"/>
        <v>92932000</v>
      </c>
      <c r="I9" s="45">
        <f t="shared" si="2"/>
        <v>94974683</v>
      </c>
      <c r="J9" s="44">
        <f t="shared" si="2"/>
        <v>72944000</v>
      </c>
      <c r="K9" s="45">
        <f t="shared" si="2"/>
        <v>96139932</v>
      </c>
      <c r="L9" s="44">
        <f t="shared" si="2"/>
        <v>48326000</v>
      </c>
      <c r="M9" s="45">
        <f t="shared" si="2"/>
        <v>32452365</v>
      </c>
      <c r="N9" s="44">
        <f t="shared" si="2"/>
        <v>39996000</v>
      </c>
      <c r="O9" s="45">
        <f t="shared" si="2"/>
        <v>48736939</v>
      </c>
      <c r="P9" s="44">
        <f t="shared" si="2"/>
        <v>254198000</v>
      </c>
      <c r="Q9" s="45">
        <f t="shared" si="2"/>
        <v>272303919</v>
      </c>
      <c r="R9" s="20">
        <f>IF(($L9       =0),0,((($N9       -$L9       )/$L9       )*100))</f>
        <v>-17.237098042461614</v>
      </c>
      <c r="S9" s="21">
        <f>IF(($M9       =0),0,((($O9       -$M9       )/$M9       )*100))</f>
        <v>50.179929875680862</v>
      </c>
      <c r="T9" s="20">
        <f>IF(($E9       =0),0,(($P9       /$E9       )*100))</f>
        <v>89.748405911719644</v>
      </c>
      <c r="U9" s="22">
        <f>IF(($E9       =0),0,(($Q9       /$E9       )*100))</f>
        <v>96.140971422922391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199749000</v>
      </c>
      <c r="C10" s="46">
        <v>7155000</v>
      </c>
      <c r="D10" s="46"/>
      <c r="E10" s="46">
        <f t="shared" ref="E10:E41" si="4">$B10      +$C10      +$D10</f>
        <v>206904000</v>
      </c>
      <c r="F10" s="47">
        <v>206904000</v>
      </c>
      <c r="G10" s="48">
        <v>206904000</v>
      </c>
      <c r="H10" s="47">
        <v>86262000</v>
      </c>
      <c r="I10" s="48">
        <v>84949745</v>
      </c>
      <c r="J10" s="47">
        <v>60651000</v>
      </c>
      <c r="K10" s="48">
        <v>78100686</v>
      </c>
      <c r="L10" s="47">
        <v>36447000</v>
      </c>
      <c r="M10" s="48">
        <v>18412439</v>
      </c>
      <c r="N10" s="47">
        <v>23544000</v>
      </c>
      <c r="O10" s="48">
        <v>25441131</v>
      </c>
      <c r="P10" s="47">
        <f t="shared" ref="P10:P41" si="5">$H10      +$J10      +$L10      +$N10</f>
        <v>206904000</v>
      </c>
      <c r="Q10" s="48">
        <f t="shared" ref="Q10:Q41" si="6">$I10      +$K10      +$M10      +$O10</f>
        <v>206904001</v>
      </c>
      <c r="R10" s="24">
        <f t="shared" ref="R10:R41" si="7">IF(($L10      =0),0,((($N10      -$L10      )/$L10      )*100))</f>
        <v>-35.402090707054079</v>
      </c>
      <c r="S10" s="25">
        <f t="shared" ref="S10:S41" si="8">IF(($M10      =0),0,((($O10      -$M10      )/$M10      )*100))</f>
        <v>38.173606440732812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100.00000048331594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2330000</v>
      </c>
      <c r="C16" s="46"/>
      <c r="D16" s="46"/>
      <c r="E16" s="46">
        <f t="shared" si="4"/>
        <v>2330000</v>
      </c>
      <c r="F16" s="47">
        <v>2330000</v>
      </c>
      <c r="G16" s="48">
        <v>2330000</v>
      </c>
      <c r="H16" s="47">
        <v>207000</v>
      </c>
      <c r="I16" s="48">
        <v>170733</v>
      </c>
      <c r="J16" s="47">
        <v>231000</v>
      </c>
      <c r="K16" s="48">
        <v>229824</v>
      </c>
      <c r="L16" s="47">
        <v>1424000</v>
      </c>
      <c r="M16" s="48">
        <v>311806</v>
      </c>
      <c r="N16" s="47">
        <v>210000</v>
      </c>
      <c r="O16" s="48">
        <v>1617639</v>
      </c>
      <c r="P16" s="47">
        <f t="shared" si="5"/>
        <v>2072000</v>
      </c>
      <c r="Q16" s="48">
        <f t="shared" si="6"/>
        <v>2330002</v>
      </c>
      <c r="R16" s="24">
        <f t="shared" si="7"/>
        <v>-85.252808988764045</v>
      </c>
      <c r="S16" s="25">
        <f t="shared" si="8"/>
        <v>418.79662354156108</v>
      </c>
      <c r="T16" s="24">
        <f t="shared" si="9"/>
        <v>88.927038626609445</v>
      </c>
      <c r="U16" s="26">
        <f t="shared" si="10"/>
        <v>100.00008583690988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89000000</v>
      </c>
      <c r="C23" s="46">
        <v>-15000000</v>
      </c>
      <c r="D23" s="46"/>
      <c r="E23" s="46">
        <f t="shared" si="4"/>
        <v>74000000</v>
      </c>
      <c r="F23" s="47">
        <v>74000000</v>
      </c>
      <c r="G23" s="48">
        <v>74000000</v>
      </c>
      <c r="H23" s="47">
        <v>6463000</v>
      </c>
      <c r="I23" s="48">
        <v>9854205</v>
      </c>
      <c r="J23" s="47">
        <v>12062000</v>
      </c>
      <c r="K23" s="48">
        <v>17809422</v>
      </c>
      <c r="L23" s="47">
        <v>10455000</v>
      </c>
      <c r="M23" s="48">
        <v>13728120</v>
      </c>
      <c r="N23" s="47">
        <v>16242000</v>
      </c>
      <c r="O23" s="48">
        <v>21678169</v>
      </c>
      <c r="P23" s="47">
        <f t="shared" si="5"/>
        <v>45222000</v>
      </c>
      <c r="Q23" s="48">
        <f t="shared" si="6"/>
        <v>63069916</v>
      </c>
      <c r="R23" s="24">
        <f t="shared" si="7"/>
        <v>55.351506456241026</v>
      </c>
      <c r="S23" s="25">
        <f t="shared" si="8"/>
        <v>57.910689883246945</v>
      </c>
      <c r="T23" s="24">
        <f t="shared" si="9"/>
        <v>61.110810810810811</v>
      </c>
      <c r="U23" s="26">
        <f t="shared" si="10"/>
        <v>85.229616216216215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6391000</v>
      </c>
      <c r="C27" s="43">
        <f t="shared" si="11"/>
        <v>0</v>
      </c>
      <c r="D27" s="43">
        <f t="shared" si="11"/>
        <v>0</v>
      </c>
      <c r="E27" s="43">
        <f t="shared" si="11"/>
        <v>6391000</v>
      </c>
      <c r="F27" s="44">
        <f t="shared" si="11"/>
        <v>6391000</v>
      </c>
      <c r="G27" s="45">
        <f t="shared" si="11"/>
        <v>6391000</v>
      </c>
      <c r="H27" s="44">
        <f t="shared" si="11"/>
        <v>1247000</v>
      </c>
      <c r="I27" s="45">
        <f t="shared" si="11"/>
        <v>1696143</v>
      </c>
      <c r="J27" s="44">
        <f t="shared" si="11"/>
        <v>1111000</v>
      </c>
      <c r="K27" s="45">
        <f t="shared" si="11"/>
        <v>1464521</v>
      </c>
      <c r="L27" s="44">
        <f t="shared" si="11"/>
        <v>836000</v>
      </c>
      <c r="M27" s="45">
        <f t="shared" si="11"/>
        <v>1552484</v>
      </c>
      <c r="N27" s="44">
        <f t="shared" si="11"/>
        <v>2260000</v>
      </c>
      <c r="O27" s="45">
        <f t="shared" si="11"/>
        <v>1285644</v>
      </c>
      <c r="P27" s="44">
        <f t="shared" si="11"/>
        <v>5454000</v>
      </c>
      <c r="Q27" s="45">
        <f t="shared" si="11"/>
        <v>5998792</v>
      </c>
      <c r="R27" s="20">
        <f t="shared" si="7"/>
        <v>170.33492822966508</v>
      </c>
      <c r="S27" s="21">
        <f t="shared" si="8"/>
        <v>-17.187938812895979</v>
      </c>
      <c r="T27" s="20">
        <f t="shared" si="9"/>
        <v>85.338757627914248</v>
      </c>
      <c r="U27" s="22">
        <f t="shared" si="10"/>
        <v>93.863120012517598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306000</v>
      </c>
      <c r="I30" s="48">
        <v>754099</v>
      </c>
      <c r="J30" s="47">
        <v>343000</v>
      </c>
      <c r="K30" s="48">
        <v>299875</v>
      </c>
      <c r="L30" s="47">
        <v>450000</v>
      </c>
      <c r="M30" s="48">
        <v>420413</v>
      </c>
      <c r="N30" s="47">
        <v>281000</v>
      </c>
      <c r="O30" s="48">
        <v>75613</v>
      </c>
      <c r="P30" s="47">
        <f t="shared" si="5"/>
        <v>1380000</v>
      </c>
      <c r="Q30" s="48">
        <f t="shared" si="6"/>
        <v>1550000</v>
      </c>
      <c r="R30" s="24">
        <f t="shared" si="7"/>
        <v>-37.55555555555555</v>
      </c>
      <c r="S30" s="25">
        <f t="shared" si="8"/>
        <v>-82.014590414663672</v>
      </c>
      <c r="T30" s="24">
        <f t="shared" si="9"/>
        <v>89.032258064516128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4841000</v>
      </c>
      <c r="C32" s="46"/>
      <c r="D32" s="46"/>
      <c r="E32" s="46">
        <f t="shared" si="4"/>
        <v>4841000</v>
      </c>
      <c r="F32" s="47">
        <v>4841000</v>
      </c>
      <c r="G32" s="48">
        <v>4841000</v>
      </c>
      <c r="H32" s="47">
        <v>941000</v>
      </c>
      <c r="I32" s="48">
        <v>942044</v>
      </c>
      <c r="J32" s="47">
        <v>768000</v>
      </c>
      <c r="K32" s="48">
        <v>1164646</v>
      </c>
      <c r="L32" s="47">
        <v>386000</v>
      </c>
      <c r="M32" s="48">
        <v>1132071</v>
      </c>
      <c r="N32" s="47">
        <v>1979000</v>
      </c>
      <c r="O32" s="48">
        <v>1210031</v>
      </c>
      <c r="P32" s="47">
        <f t="shared" si="5"/>
        <v>4074000</v>
      </c>
      <c r="Q32" s="48">
        <f t="shared" si="6"/>
        <v>4448792</v>
      </c>
      <c r="R32" s="24">
        <f t="shared" si="7"/>
        <v>412.6943005181347</v>
      </c>
      <c r="S32" s="25">
        <f t="shared" si="8"/>
        <v>6.8864938683174461</v>
      </c>
      <c r="T32" s="24">
        <f t="shared" si="9"/>
        <v>84.156166081388136</v>
      </c>
      <c r="U32" s="26">
        <f t="shared" si="10"/>
        <v>91.898202850650691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301501000</v>
      </c>
      <c r="C58" s="43">
        <f t="shared" si="26"/>
        <v>-7845000</v>
      </c>
      <c r="D58" s="43">
        <f t="shared" si="26"/>
        <v>0</v>
      </c>
      <c r="E58" s="43">
        <f t="shared" si="26"/>
        <v>293656000</v>
      </c>
      <c r="F58" s="44">
        <f t="shared" si="26"/>
        <v>293656000</v>
      </c>
      <c r="G58" s="45">
        <f t="shared" si="26"/>
        <v>289625000</v>
      </c>
      <c r="H58" s="44">
        <f t="shared" si="26"/>
        <v>94179000</v>
      </c>
      <c r="I58" s="45">
        <f t="shared" si="26"/>
        <v>96670826</v>
      </c>
      <c r="J58" s="44">
        <f t="shared" si="26"/>
        <v>74055000</v>
      </c>
      <c r="K58" s="45">
        <f t="shared" si="26"/>
        <v>97604453</v>
      </c>
      <c r="L58" s="44">
        <f t="shared" si="26"/>
        <v>49162000</v>
      </c>
      <c r="M58" s="45">
        <f t="shared" si="26"/>
        <v>34004849</v>
      </c>
      <c r="N58" s="44">
        <f t="shared" si="26"/>
        <v>42256000</v>
      </c>
      <c r="O58" s="45">
        <f t="shared" si="26"/>
        <v>50022583</v>
      </c>
      <c r="P58" s="44">
        <f t="shared" si="26"/>
        <v>259652000</v>
      </c>
      <c r="Q58" s="45">
        <f t="shared" si="26"/>
        <v>278302711</v>
      </c>
      <c r="R58" s="20">
        <f t="shared" si="14"/>
        <v>-14.047435010780685</v>
      </c>
      <c r="S58" s="21">
        <f t="shared" si="15"/>
        <v>47.104264453578374</v>
      </c>
      <c r="T58" s="20">
        <f t="shared" si="16"/>
        <v>88.42046476148964</v>
      </c>
      <c r="U58" s="22">
        <f t="shared" si="17"/>
        <v>94.771675361647638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301501000</v>
      </c>
      <c r="C62" s="55">
        <f t="shared" si="30"/>
        <v>-7845000</v>
      </c>
      <c r="D62" s="55">
        <f t="shared" si="30"/>
        <v>0</v>
      </c>
      <c r="E62" s="55">
        <f t="shared" si="30"/>
        <v>293656000</v>
      </c>
      <c r="F62" s="56">
        <f t="shared" si="30"/>
        <v>293656000</v>
      </c>
      <c r="G62" s="57">
        <f t="shared" si="30"/>
        <v>289625000</v>
      </c>
      <c r="H62" s="56">
        <f t="shared" si="30"/>
        <v>94179000</v>
      </c>
      <c r="I62" s="57">
        <f t="shared" si="30"/>
        <v>96670826</v>
      </c>
      <c r="J62" s="56">
        <f t="shared" si="30"/>
        <v>74055000</v>
      </c>
      <c r="K62" s="57">
        <f t="shared" si="30"/>
        <v>97604453</v>
      </c>
      <c r="L62" s="56">
        <f t="shared" si="30"/>
        <v>49162000</v>
      </c>
      <c r="M62" s="58">
        <f t="shared" si="30"/>
        <v>34004849</v>
      </c>
      <c r="N62" s="56">
        <f t="shared" si="30"/>
        <v>42256000</v>
      </c>
      <c r="O62" s="57">
        <f t="shared" si="30"/>
        <v>50022583</v>
      </c>
      <c r="P62" s="56">
        <f t="shared" si="30"/>
        <v>259652000</v>
      </c>
      <c r="Q62" s="57">
        <f t="shared" si="30"/>
        <v>278302711</v>
      </c>
      <c r="R62" s="38">
        <f t="shared" si="14"/>
        <v>-14.047435010780685</v>
      </c>
      <c r="S62" s="39">
        <f t="shared" si="15"/>
        <v>47.104264453578374</v>
      </c>
      <c r="T62" s="38">
        <f t="shared" si="16"/>
        <v>88.42046476148964</v>
      </c>
      <c r="U62" s="39">
        <f t="shared" si="17"/>
        <v>94.771675361647638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183547000</v>
      </c>
      <c r="C8" s="40">
        <f t="shared" si="0"/>
        <v>-10000000</v>
      </c>
      <c r="D8" s="40">
        <f t="shared" si="0"/>
        <v>0</v>
      </c>
      <c r="E8" s="40">
        <f t="shared" si="0"/>
        <v>173547000</v>
      </c>
      <c r="F8" s="41">
        <f t="shared" si="0"/>
        <v>173547000</v>
      </c>
      <c r="G8" s="42">
        <f t="shared" si="0"/>
        <v>173547000</v>
      </c>
      <c r="H8" s="41">
        <f t="shared" si="0"/>
        <v>35135000</v>
      </c>
      <c r="I8" s="42">
        <f t="shared" si="0"/>
        <v>0</v>
      </c>
      <c r="J8" s="41">
        <f t="shared" si="0"/>
        <v>47580000</v>
      </c>
      <c r="K8" s="42">
        <f t="shared" si="0"/>
        <v>0</v>
      </c>
      <c r="L8" s="41">
        <f t="shared" si="0"/>
        <v>40976000</v>
      </c>
      <c r="M8" s="42">
        <f t="shared" si="0"/>
        <v>0</v>
      </c>
      <c r="N8" s="41">
        <f t="shared" si="0"/>
        <v>36982000</v>
      </c>
      <c r="O8" s="42">
        <f t="shared" si="0"/>
        <v>0</v>
      </c>
      <c r="P8" s="41">
        <f t="shared" si="0"/>
        <v>160673000</v>
      </c>
      <c r="Q8" s="42">
        <f t="shared" si="0"/>
        <v>0</v>
      </c>
      <c r="R8" s="16">
        <f>IF(($L8       =0),0,((($N8       -$L8       )/$L8       )*100))</f>
        <v>-9.747169074580242</v>
      </c>
      <c r="S8" s="17">
        <f>IF(($M8       =0),0,((($O8       -$M8       )/$M8       )*100))</f>
        <v>0</v>
      </c>
      <c r="T8" s="16">
        <f>IF(($E8       =0),0,(($P8       /$E8       )*100))</f>
        <v>92.581836620627271</v>
      </c>
      <c r="U8" s="18">
        <f>IF(($E8       =0),0,(($Q8       /$E8       )*100))</f>
        <v>0</v>
      </c>
      <c r="V8" s="41">
        <f t="shared" ref="V8:W8" si="1">+V9+V27</f>
        <v>8547000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174532000</v>
      </c>
      <c r="C9" s="43">
        <f t="shared" si="2"/>
        <v>-10000000</v>
      </c>
      <c r="D9" s="43">
        <f t="shared" si="2"/>
        <v>0</v>
      </c>
      <c r="E9" s="43">
        <f t="shared" si="2"/>
        <v>164532000</v>
      </c>
      <c r="F9" s="44">
        <f t="shared" si="2"/>
        <v>164532000</v>
      </c>
      <c r="G9" s="45">
        <f t="shared" si="2"/>
        <v>164532000</v>
      </c>
      <c r="H9" s="44">
        <f t="shared" si="2"/>
        <v>29429000</v>
      </c>
      <c r="I9" s="45">
        <f t="shared" si="2"/>
        <v>0</v>
      </c>
      <c r="J9" s="44">
        <f t="shared" si="2"/>
        <v>46939000</v>
      </c>
      <c r="K9" s="45">
        <f t="shared" si="2"/>
        <v>0</v>
      </c>
      <c r="L9" s="44">
        <f t="shared" si="2"/>
        <v>39998000</v>
      </c>
      <c r="M9" s="45">
        <f t="shared" si="2"/>
        <v>0</v>
      </c>
      <c r="N9" s="44">
        <f t="shared" si="2"/>
        <v>35292000</v>
      </c>
      <c r="O9" s="45">
        <f t="shared" si="2"/>
        <v>0</v>
      </c>
      <c r="P9" s="44">
        <f t="shared" si="2"/>
        <v>151658000</v>
      </c>
      <c r="Q9" s="45">
        <f t="shared" si="2"/>
        <v>0</v>
      </c>
      <c r="R9" s="20">
        <f>IF(($L9       =0),0,((($N9       -$L9       )/$L9       )*100))</f>
        <v>-11.76558827941397</v>
      </c>
      <c r="S9" s="21">
        <f>IF(($M9       =0),0,((($O9       -$M9       )/$M9       )*100))</f>
        <v>0</v>
      </c>
      <c r="T9" s="20">
        <f>IF(($E9       =0),0,(($P9       /$E9       )*100))</f>
        <v>92.175382296452966</v>
      </c>
      <c r="U9" s="22">
        <f>IF(($E9       =0),0,(($Q9       /$E9       )*100))</f>
        <v>0</v>
      </c>
      <c r="V9" s="44">
        <f t="shared" ref="V9:W9" si="3">SUM(V10:V26)</f>
        <v>8547000</v>
      </c>
      <c r="W9" s="45">
        <f t="shared" si="3"/>
        <v>0</v>
      </c>
    </row>
    <row r="10" spans="1:23" ht="13" x14ac:dyDescent="0.3">
      <c r="A10" s="23" t="s">
        <v>37</v>
      </c>
      <c r="B10" s="46">
        <v>127032000</v>
      </c>
      <c r="C10" s="46"/>
      <c r="D10" s="46"/>
      <c r="E10" s="46">
        <f t="shared" ref="E10:E41" si="4">$B10      +$C10      +$D10</f>
        <v>127032000</v>
      </c>
      <c r="F10" s="47">
        <v>127032000</v>
      </c>
      <c r="G10" s="48">
        <v>127032000</v>
      </c>
      <c r="H10" s="47">
        <v>27334000</v>
      </c>
      <c r="I10" s="48"/>
      <c r="J10" s="47">
        <v>46939000</v>
      </c>
      <c r="K10" s="48"/>
      <c r="L10" s="47">
        <v>31365000</v>
      </c>
      <c r="M10" s="48"/>
      <c r="N10" s="47">
        <v>21394000</v>
      </c>
      <c r="O10" s="48"/>
      <c r="P10" s="47">
        <f t="shared" ref="P10:P41" si="5">$H10      +$J10      +$L10      +$N10</f>
        <v>127032000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-31.790212019767257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47500000</v>
      </c>
      <c r="C13" s="46">
        <v>-10000000</v>
      </c>
      <c r="D13" s="46"/>
      <c r="E13" s="46">
        <f t="shared" si="4"/>
        <v>37500000</v>
      </c>
      <c r="F13" s="47">
        <v>37500000</v>
      </c>
      <c r="G13" s="48">
        <v>37500000</v>
      </c>
      <c r="H13" s="47">
        <v>2095000</v>
      </c>
      <c r="I13" s="48"/>
      <c r="J13" s="47"/>
      <c r="K13" s="48"/>
      <c r="L13" s="47">
        <v>8633000</v>
      </c>
      <c r="M13" s="48"/>
      <c r="N13" s="47">
        <v>13898000</v>
      </c>
      <c r="O13" s="48"/>
      <c r="P13" s="47">
        <f t="shared" si="5"/>
        <v>24626000</v>
      </c>
      <c r="Q13" s="48">
        <f t="shared" si="6"/>
        <v>0</v>
      </c>
      <c r="R13" s="24">
        <f t="shared" si="7"/>
        <v>60.986910691532493</v>
      </c>
      <c r="S13" s="25">
        <f t="shared" si="8"/>
        <v>0</v>
      </c>
      <c r="T13" s="24">
        <f t="shared" si="9"/>
        <v>65.669333333333341</v>
      </c>
      <c r="U13" s="26">
        <f t="shared" si="10"/>
        <v>0</v>
      </c>
      <c r="V13" s="47">
        <v>8547000</v>
      </c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9015000</v>
      </c>
      <c r="C27" s="43">
        <f t="shared" si="11"/>
        <v>0</v>
      </c>
      <c r="D27" s="43">
        <f t="shared" si="11"/>
        <v>0</v>
      </c>
      <c r="E27" s="43">
        <f t="shared" si="11"/>
        <v>9015000</v>
      </c>
      <c r="F27" s="44">
        <f t="shared" si="11"/>
        <v>9015000</v>
      </c>
      <c r="G27" s="45">
        <f t="shared" si="11"/>
        <v>9015000</v>
      </c>
      <c r="H27" s="44">
        <f t="shared" si="11"/>
        <v>5706000</v>
      </c>
      <c r="I27" s="45">
        <f t="shared" si="11"/>
        <v>0</v>
      </c>
      <c r="J27" s="44">
        <f t="shared" si="11"/>
        <v>641000</v>
      </c>
      <c r="K27" s="45">
        <f t="shared" si="11"/>
        <v>0</v>
      </c>
      <c r="L27" s="44">
        <f t="shared" si="11"/>
        <v>978000</v>
      </c>
      <c r="M27" s="45">
        <f t="shared" si="11"/>
        <v>0</v>
      </c>
      <c r="N27" s="44">
        <f t="shared" si="11"/>
        <v>1690000</v>
      </c>
      <c r="O27" s="45">
        <f t="shared" si="11"/>
        <v>0</v>
      </c>
      <c r="P27" s="44">
        <f t="shared" si="11"/>
        <v>9015000</v>
      </c>
      <c r="Q27" s="45">
        <f t="shared" si="11"/>
        <v>0</v>
      </c>
      <c r="R27" s="20">
        <f t="shared" si="7"/>
        <v>72.801635991820049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159000</v>
      </c>
      <c r="I30" s="48"/>
      <c r="J30" s="47">
        <v>173000</v>
      </c>
      <c r="K30" s="48"/>
      <c r="L30" s="47">
        <v>978000</v>
      </c>
      <c r="M30" s="48"/>
      <c r="N30" s="47">
        <v>1690000</v>
      </c>
      <c r="O30" s="48"/>
      <c r="P30" s="47">
        <f t="shared" si="5"/>
        <v>3000000</v>
      </c>
      <c r="Q30" s="48">
        <f t="shared" si="6"/>
        <v>0</v>
      </c>
      <c r="R30" s="24">
        <f t="shared" si="7"/>
        <v>72.801635991820049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6015000</v>
      </c>
      <c r="C32" s="46"/>
      <c r="D32" s="46"/>
      <c r="E32" s="46">
        <f t="shared" si="4"/>
        <v>6015000</v>
      </c>
      <c r="F32" s="47">
        <v>6015000</v>
      </c>
      <c r="G32" s="48">
        <v>6015000</v>
      </c>
      <c r="H32" s="47">
        <v>5547000</v>
      </c>
      <c r="I32" s="48"/>
      <c r="J32" s="47">
        <v>468000</v>
      </c>
      <c r="K32" s="48"/>
      <c r="L32" s="47"/>
      <c r="M32" s="48"/>
      <c r="N32" s="47"/>
      <c r="O32" s="48"/>
      <c r="P32" s="47">
        <f t="shared" si="5"/>
        <v>6015000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20755000</v>
      </c>
      <c r="C42" s="52">
        <f t="shared" si="13"/>
        <v>0</v>
      </c>
      <c r="D42" s="52">
        <f t="shared" si="13"/>
        <v>0</v>
      </c>
      <c r="E42" s="52">
        <f t="shared" si="13"/>
        <v>20755000</v>
      </c>
      <c r="F42" s="53">
        <f t="shared" si="13"/>
        <v>20755000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20755000</v>
      </c>
      <c r="C43" s="43">
        <f t="shared" si="19"/>
        <v>0</v>
      </c>
      <c r="D43" s="43">
        <f t="shared" si="19"/>
        <v>0</v>
      </c>
      <c r="E43" s="43">
        <f t="shared" si="19"/>
        <v>20755000</v>
      </c>
      <c r="F43" s="44">
        <f t="shared" si="19"/>
        <v>20755000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755000</v>
      </c>
      <c r="C45" s="46"/>
      <c r="D45" s="46"/>
      <c r="E45" s="46">
        <f t="shared" si="21"/>
        <v>755000</v>
      </c>
      <c r="F45" s="47">
        <v>755000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20000000</v>
      </c>
      <c r="C46" s="46"/>
      <c r="D46" s="46"/>
      <c r="E46" s="46">
        <f t="shared" si="21"/>
        <v>20000000</v>
      </c>
      <c r="F46" s="47">
        <v>20000000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204302000</v>
      </c>
      <c r="C58" s="43">
        <f t="shared" si="26"/>
        <v>-10000000</v>
      </c>
      <c r="D58" s="43">
        <f t="shared" si="26"/>
        <v>0</v>
      </c>
      <c r="E58" s="43">
        <f t="shared" si="26"/>
        <v>194302000</v>
      </c>
      <c r="F58" s="44">
        <f t="shared" si="26"/>
        <v>194302000</v>
      </c>
      <c r="G58" s="45">
        <f t="shared" si="26"/>
        <v>173547000</v>
      </c>
      <c r="H58" s="44">
        <f t="shared" si="26"/>
        <v>35135000</v>
      </c>
      <c r="I58" s="45">
        <f t="shared" si="26"/>
        <v>0</v>
      </c>
      <c r="J58" s="44">
        <f t="shared" si="26"/>
        <v>47580000</v>
      </c>
      <c r="K58" s="45">
        <f t="shared" si="26"/>
        <v>0</v>
      </c>
      <c r="L58" s="44">
        <f t="shared" si="26"/>
        <v>40976000</v>
      </c>
      <c r="M58" s="45">
        <f t="shared" si="26"/>
        <v>0</v>
      </c>
      <c r="N58" s="44">
        <f t="shared" si="26"/>
        <v>36982000</v>
      </c>
      <c r="O58" s="45">
        <f t="shared" si="26"/>
        <v>0</v>
      </c>
      <c r="P58" s="44">
        <f t="shared" si="26"/>
        <v>160673000</v>
      </c>
      <c r="Q58" s="45">
        <f t="shared" si="26"/>
        <v>0</v>
      </c>
      <c r="R58" s="20">
        <f t="shared" si="14"/>
        <v>-9.747169074580242</v>
      </c>
      <c r="S58" s="21">
        <f t="shared" si="15"/>
        <v>0</v>
      </c>
      <c r="T58" s="20">
        <f t="shared" si="16"/>
        <v>82.692406665911832</v>
      </c>
      <c r="U58" s="22">
        <f t="shared" si="17"/>
        <v>0</v>
      </c>
      <c r="V58" s="44">
        <f t="shared" ref="V58:W58" si="27">+V8+V42</f>
        <v>8547000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204302000</v>
      </c>
      <c r="C62" s="55">
        <f t="shared" si="30"/>
        <v>-10000000</v>
      </c>
      <c r="D62" s="55">
        <f t="shared" si="30"/>
        <v>0</v>
      </c>
      <c r="E62" s="55">
        <f t="shared" si="30"/>
        <v>194302000</v>
      </c>
      <c r="F62" s="56">
        <f t="shared" si="30"/>
        <v>194302000</v>
      </c>
      <c r="G62" s="57">
        <f t="shared" si="30"/>
        <v>173547000</v>
      </c>
      <c r="H62" s="56">
        <f t="shared" si="30"/>
        <v>35135000</v>
      </c>
      <c r="I62" s="57">
        <f t="shared" si="30"/>
        <v>0</v>
      </c>
      <c r="J62" s="56">
        <f t="shared" si="30"/>
        <v>47580000</v>
      </c>
      <c r="K62" s="57">
        <f t="shared" si="30"/>
        <v>0</v>
      </c>
      <c r="L62" s="56">
        <f t="shared" si="30"/>
        <v>40976000</v>
      </c>
      <c r="M62" s="58">
        <f t="shared" si="30"/>
        <v>0</v>
      </c>
      <c r="N62" s="56">
        <f t="shared" si="30"/>
        <v>36982000</v>
      </c>
      <c r="O62" s="57">
        <f t="shared" si="30"/>
        <v>0</v>
      </c>
      <c r="P62" s="56">
        <f t="shared" si="30"/>
        <v>160673000</v>
      </c>
      <c r="Q62" s="57">
        <f t="shared" si="30"/>
        <v>0</v>
      </c>
      <c r="R62" s="38">
        <f t="shared" si="14"/>
        <v>-9.747169074580242</v>
      </c>
      <c r="S62" s="39">
        <f t="shared" si="15"/>
        <v>0</v>
      </c>
      <c r="T62" s="38">
        <f t="shared" si="16"/>
        <v>82.692406665911832</v>
      </c>
      <c r="U62" s="39">
        <f t="shared" si="17"/>
        <v>0</v>
      </c>
      <c r="V62" s="56">
        <f>+V58+V59</f>
        <v>8547000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186458000</v>
      </c>
      <c r="C8" s="40">
        <f t="shared" si="0"/>
        <v>8746000</v>
      </c>
      <c r="D8" s="40">
        <f t="shared" si="0"/>
        <v>0</v>
      </c>
      <c r="E8" s="40">
        <f t="shared" si="0"/>
        <v>195204000</v>
      </c>
      <c r="F8" s="41">
        <f t="shared" si="0"/>
        <v>195204000</v>
      </c>
      <c r="G8" s="42">
        <f t="shared" si="0"/>
        <v>195204000</v>
      </c>
      <c r="H8" s="41">
        <f t="shared" si="0"/>
        <v>32392000</v>
      </c>
      <c r="I8" s="42">
        <f t="shared" si="0"/>
        <v>0</v>
      </c>
      <c r="J8" s="41">
        <f t="shared" si="0"/>
        <v>64507000</v>
      </c>
      <c r="K8" s="42">
        <f t="shared" si="0"/>
        <v>0</v>
      </c>
      <c r="L8" s="41">
        <f t="shared" si="0"/>
        <v>32783000</v>
      </c>
      <c r="M8" s="42">
        <f t="shared" si="0"/>
        <v>0</v>
      </c>
      <c r="N8" s="41">
        <f t="shared" si="0"/>
        <v>61225000</v>
      </c>
      <c r="O8" s="42">
        <f t="shared" si="0"/>
        <v>0</v>
      </c>
      <c r="P8" s="41">
        <f t="shared" si="0"/>
        <v>190907000</v>
      </c>
      <c r="Q8" s="42">
        <f t="shared" si="0"/>
        <v>0</v>
      </c>
      <c r="R8" s="16">
        <f>IF(($L8       =0),0,((($N8       -$L8       )/$L8       )*100))</f>
        <v>86.758380868132875</v>
      </c>
      <c r="S8" s="17">
        <f>IF(($M8       =0),0,((($O8       -$M8       )/$M8       )*100))</f>
        <v>0</v>
      </c>
      <c r="T8" s="16">
        <f>IF(($E8       =0),0,(($P8       /$E8       )*100))</f>
        <v>97.798713141124153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180218000</v>
      </c>
      <c r="C9" s="43">
        <f t="shared" si="2"/>
        <v>8746000</v>
      </c>
      <c r="D9" s="43">
        <f t="shared" si="2"/>
        <v>0</v>
      </c>
      <c r="E9" s="43">
        <f t="shared" si="2"/>
        <v>188964000</v>
      </c>
      <c r="F9" s="44">
        <f t="shared" si="2"/>
        <v>188964000</v>
      </c>
      <c r="G9" s="45">
        <f t="shared" si="2"/>
        <v>188964000</v>
      </c>
      <c r="H9" s="44">
        <f t="shared" si="2"/>
        <v>31737000</v>
      </c>
      <c r="I9" s="45">
        <f t="shared" si="2"/>
        <v>0</v>
      </c>
      <c r="J9" s="44">
        <f t="shared" si="2"/>
        <v>64023000</v>
      </c>
      <c r="K9" s="45">
        <f t="shared" si="2"/>
        <v>0</v>
      </c>
      <c r="L9" s="44">
        <f t="shared" si="2"/>
        <v>31914000</v>
      </c>
      <c r="M9" s="45">
        <f t="shared" si="2"/>
        <v>0</v>
      </c>
      <c r="N9" s="44">
        <f t="shared" si="2"/>
        <v>61149000</v>
      </c>
      <c r="O9" s="45">
        <f t="shared" si="2"/>
        <v>0</v>
      </c>
      <c r="P9" s="44">
        <f t="shared" si="2"/>
        <v>188823000</v>
      </c>
      <c r="Q9" s="45">
        <f t="shared" si="2"/>
        <v>0</v>
      </c>
      <c r="R9" s="20">
        <f>IF(($L9       =0),0,((($N9       -$L9       )/$L9       )*100))</f>
        <v>91.605564955818764</v>
      </c>
      <c r="S9" s="21">
        <f>IF(($M9       =0),0,((($O9       -$M9       )/$M9       )*100))</f>
        <v>0</v>
      </c>
      <c r="T9" s="20">
        <f>IF(($E9       =0),0,(($P9       /$E9       )*100))</f>
        <v>99.925382612561123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15000000</v>
      </c>
      <c r="C13" s="46">
        <v>-1254000</v>
      </c>
      <c r="D13" s="46"/>
      <c r="E13" s="46">
        <f t="shared" si="4"/>
        <v>13746000</v>
      </c>
      <c r="F13" s="47">
        <v>13746000</v>
      </c>
      <c r="G13" s="48">
        <v>13746000</v>
      </c>
      <c r="H13" s="47">
        <v>3412000</v>
      </c>
      <c r="I13" s="48"/>
      <c r="J13" s="47">
        <v>5045000</v>
      </c>
      <c r="K13" s="48"/>
      <c r="L13" s="47">
        <v>3210000</v>
      </c>
      <c r="M13" s="48"/>
      <c r="N13" s="47">
        <v>2079000</v>
      </c>
      <c r="O13" s="48"/>
      <c r="P13" s="47">
        <f t="shared" si="5"/>
        <v>13746000</v>
      </c>
      <c r="Q13" s="48">
        <f t="shared" si="6"/>
        <v>0</v>
      </c>
      <c r="R13" s="24">
        <f t="shared" si="7"/>
        <v>-35.233644859813083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45000000</v>
      </c>
      <c r="C22" s="46"/>
      <c r="D22" s="46"/>
      <c r="E22" s="46">
        <f t="shared" si="4"/>
        <v>45000000</v>
      </c>
      <c r="F22" s="47">
        <v>45000000</v>
      </c>
      <c r="G22" s="48">
        <v>45000000</v>
      </c>
      <c r="H22" s="47"/>
      <c r="I22" s="48"/>
      <c r="J22" s="47">
        <v>21228000</v>
      </c>
      <c r="K22" s="48"/>
      <c r="L22" s="47">
        <v>2101000</v>
      </c>
      <c r="M22" s="48"/>
      <c r="N22" s="47">
        <v>21671000</v>
      </c>
      <c r="O22" s="48"/>
      <c r="P22" s="47">
        <f t="shared" si="5"/>
        <v>45000000</v>
      </c>
      <c r="Q22" s="48">
        <f t="shared" si="6"/>
        <v>0</v>
      </c>
      <c r="R22" s="24">
        <f t="shared" si="7"/>
        <v>931.46120894811997</v>
      </c>
      <c r="S22" s="25">
        <f t="shared" si="8"/>
        <v>0</v>
      </c>
      <c r="T22" s="24">
        <f t="shared" si="9"/>
        <v>100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45000000</v>
      </c>
      <c r="C23" s="46">
        <v>10000000</v>
      </c>
      <c r="D23" s="46"/>
      <c r="E23" s="46">
        <f t="shared" si="4"/>
        <v>55000000</v>
      </c>
      <c r="F23" s="47">
        <v>55000000</v>
      </c>
      <c r="G23" s="48">
        <v>55000000</v>
      </c>
      <c r="H23" s="47">
        <v>5232000</v>
      </c>
      <c r="I23" s="48"/>
      <c r="J23" s="47">
        <v>20761000</v>
      </c>
      <c r="K23" s="48"/>
      <c r="L23" s="47">
        <v>13313000</v>
      </c>
      <c r="M23" s="48"/>
      <c r="N23" s="47">
        <v>15694000</v>
      </c>
      <c r="O23" s="48"/>
      <c r="P23" s="47">
        <f t="shared" si="5"/>
        <v>55000000</v>
      </c>
      <c r="Q23" s="48">
        <f t="shared" si="6"/>
        <v>0</v>
      </c>
      <c r="R23" s="24">
        <f t="shared" si="7"/>
        <v>17.884774280778188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>
        <v>75218000</v>
      </c>
      <c r="C25" s="46"/>
      <c r="D25" s="46"/>
      <c r="E25" s="46">
        <f t="shared" si="4"/>
        <v>75218000</v>
      </c>
      <c r="F25" s="47">
        <v>75218000</v>
      </c>
      <c r="G25" s="48">
        <v>75218000</v>
      </c>
      <c r="H25" s="47">
        <v>23093000</v>
      </c>
      <c r="I25" s="48"/>
      <c r="J25" s="47">
        <v>16989000</v>
      </c>
      <c r="K25" s="48"/>
      <c r="L25" s="47">
        <v>13290000</v>
      </c>
      <c r="M25" s="48"/>
      <c r="N25" s="47">
        <v>21705000</v>
      </c>
      <c r="O25" s="48"/>
      <c r="P25" s="47">
        <f t="shared" si="5"/>
        <v>75077000</v>
      </c>
      <c r="Q25" s="48">
        <f t="shared" si="6"/>
        <v>0</v>
      </c>
      <c r="R25" s="24">
        <f t="shared" si="7"/>
        <v>63.318284424379236</v>
      </c>
      <c r="S25" s="25">
        <f t="shared" si="8"/>
        <v>0</v>
      </c>
      <c r="T25" s="24">
        <f t="shared" si="9"/>
        <v>99.812544869579085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6240000</v>
      </c>
      <c r="C27" s="43">
        <f t="shared" si="11"/>
        <v>0</v>
      </c>
      <c r="D27" s="43">
        <f t="shared" si="11"/>
        <v>0</v>
      </c>
      <c r="E27" s="43">
        <f t="shared" si="11"/>
        <v>6240000</v>
      </c>
      <c r="F27" s="44">
        <f t="shared" si="11"/>
        <v>6240000</v>
      </c>
      <c r="G27" s="45">
        <f t="shared" si="11"/>
        <v>6240000</v>
      </c>
      <c r="H27" s="44">
        <f t="shared" si="11"/>
        <v>655000</v>
      </c>
      <c r="I27" s="45">
        <f t="shared" si="11"/>
        <v>0</v>
      </c>
      <c r="J27" s="44">
        <f t="shared" si="11"/>
        <v>484000</v>
      </c>
      <c r="K27" s="45">
        <f t="shared" si="11"/>
        <v>0</v>
      </c>
      <c r="L27" s="44">
        <f t="shared" si="11"/>
        <v>869000</v>
      </c>
      <c r="M27" s="45">
        <f t="shared" si="11"/>
        <v>0</v>
      </c>
      <c r="N27" s="44">
        <f t="shared" si="11"/>
        <v>76000</v>
      </c>
      <c r="O27" s="45">
        <f t="shared" si="11"/>
        <v>0</v>
      </c>
      <c r="P27" s="44">
        <f t="shared" si="11"/>
        <v>2084000</v>
      </c>
      <c r="Q27" s="45">
        <f t="shared" si="11"/>
        <v>0</v>
      </c>
      <c r="R27" s="20">
        <f t="shared" si="7"/>
        <v>-91.254315304948221</v>
      </c>
      <c r="S27" s="21">
        <f t="shared" si="8"/>
        <v>0</v>
      </c>
      <c r="T27" s="20">
        <f t="shared" si="9"/>
        <v>33.397435897435898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96000</v>
      </c>
      <c r="I30" s="48"/>
      <c r="J30" s="47">
        <v>126000</v>
      </c>
      <c r="K30" s="48"/>
      <c r="L30" s="47">
        <v>141000</v>
      </c>
      <c r="M30" s="48"/>
      <c r="N30" s="47">
        <v>76000</v>
      </c>
      <c r="O30" s="48"/>
      <c r="P30" s="47">
        <f t="shared" si="5"/>
        <v>439000</v>
      </c>
      <c r="Q30" s="48">
        <f t="shared" si="6"/>
        <v>0</v>
      </c>
      <c r="R30" s="24">
        <f t="shared" si="7"/>
        <v>-46.099290780141843</v>
      </c>
      <c r="S30" s="25">
        <f t="shared" si="8"/>
        <v>0</v>
      </c>
      <c r="T30" s="24">
        <f t="shared" si="9"/>
        <v>26.606060606060606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4590000</v>
      </c>
      <c r="C32" s="46"/>
      <c r="D32" s="46"/>
      <c r="E32" s="46">
        <f t="shared" si="4"/>
        <v>4590000</v>
      </c>
      <c r="F32" s="47">
        <v>4590000</v>
      </c>
      <c r="G32" s="48">
        <v>4590000</v>
      </c>
      <c r="H32" s="47">
        <v>559000</v>
      </c>
      <c r="I32" s="48"/>
      <c r="J32" s="47">
        <v>358000</v>
      </c>
      <c r="K32" s="48"/>
      <c r="L32" s="47">
        <v>728000</v>
      </c>
      <c r="M32" s="48"/>
      <c r="N32" s="47"/>
      <c r="O32" s="48"/>
      <c r="P32" s="47">
        <f t="shared" si="5"/>
        <v>1645000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35.838779956427011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3961000</v>
      </c>
      <c r="C42" s="52">
        <f t="shared" si="13"/>
        <v>0</v>
      </c>
      <c r="D42" s="52">
        <f t="shared" si="13"/>
        <v>0</v>
      </c>
      <c r="E42" s="52">
        <f t="shared" si="13"/>
        <v>3961000</v>
      </c>
      <c r="F42" s="53">
        <f t="shared" si="13"/>
        <v>3961000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3961000</v>
      </c>
      <c r="C43" s="43">
        <f t="shared" si="19"/>
        <v>0</v>
      </c>
      <c r="D43" s="43">
        <f t="shared" si="19"/>
        <v>0</v>
      </c>
      <c r="E43" s="43">
        <f t="shared" si="19"/>
        <v>3961000</v>
      </c>
      <c r="F43" s="44">
        <f t="shared" si="19"/>
        <v>3961000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3961000</v>
      </c>
      <c r="C45" s="46"/>
      <c r="D45" s="46"/>
      <c r="E45" s="46">
        <f t="shared" si="21"/>
        <v>3961000</v>
      </c>
      <c r="F45" s="47">
        <v>3961000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190419000</v>
      </c>
      <c r="C58" s="43">
        <f t="shared" si="26"/>
        <v>8746000</v>
      </c>
      <c r="D58" s="43">
        <f t="shared" si="26"/>
        <v>0</v>
      </c>
      <c r="E58" s="43">
        <f t="shared" si="26"/>
        <v>199165000</v>
      </c>
      <c r="F58" s="44">
        <f t="shared" si="26"/>
        <v>199165000</v>
      </c>
      <c r="G58" s="45">
        <f t="shared" si="26"/>
        <v>195204000</v>
      </c>
      <c r="H58" s="44">
        <f t="shared" si="26"/>
        <v>32392000</v>
      </c>
      <c r="I58" s="45">
        <f t="shared" si="26"/>
        <v>0</v>
      </c>
      <c r="J58" s="44">
        <f t="shared" si="26"/>
        <v>64507000</v>
      </c>
      <c r="K58" s="45">
        <f t="shared" si="26"/>
        <v>0</v>
      </c>
      <c r="L58" s="44">
        <f t="shared" si="26"/>
        <v>32783000</v>
      </c>
      <c r="M58" s="45">
        <f t="shared" si="26"/>
        <v>0</v>
      </c>
      <c r="N58" s="44">
        <f t="shared" si="26"/>
        <v>61225000</v>
      </c>
      <c r="O58" s="45">
        <f t="shared" si="26"/>
        <v>0</v>
      </c>
      <c r="P58" s="44">
        <f t="shared" si="26"/>
        <v>190907000</v>
      </c>
      <c r="Q58" s="45">
        <f t="shared" si="26"/>
        <v>0</v>
      </c>
      <c r="R58" s="20">
        <f t="shared" si="14"/>
        <v>86.758380868132875</v>
      </c>
      <c r="S58" s="21">
        <f t="shared" si="15"/>
        <v>0</v>
      </c>
      <c r="T58" s="20">
        <f t="shared" si="16"/>
        <v>95.853689152210478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190419000</v>
      </c>
      <c r="C62" s="55">
        <f t="shared" si="30"/>
        <v>8746000</v>
      </c>
      <c r="D62" s="55">
        <f t="shared" si="30"/>
        <v>0</v>
      </c>
      <c r="E62" s="55">
        <f t="shared" si="30"/>
        <v>199165000</v>
      </c>
      <c r="F62" s="56">
        <f t="shared" si="30"/>
        <v>199165000</v>
      </c>
      <c r="G62" s="57">
        <f t="shared" si="30"/>
        <v>195204000</v>
      </c>
      <c r="H62" s="56">
        <f t="shared" si="30"/>
        <v>32392000</v>
      </c>
      <c r="I62" s="57">
        <f t="shared" si="30"/>
        <v>0</v>
      </c>
      <c r="J62" s="56">
        <f t="shared" si="30"/>
        <v>64507000</v>
      </c>
      <c r="K62" s="57">
        <f t="shared" si="30"/>
        <v>0</v>
      </c>
      <c r="L62" s="56">
        <f t="shared" si="30"/>
        <v>32783000</v>
      </c>
      <c r="M62" s="58">
        <f t="shared" si="30"/>
        <v>0</v>
      </c>
      <c r="N62" s="56">
        <f t="shared" si="30"/>
        <v>61225000</v>
      </c>
      <c r="O62" s="57">
        <f t="shared" si="30"/>
        <v>0</v>
      </c>
      <c r="P62" s="56">
        <f t="shared" si="30"/>
        <v>190907000</v>
      </c>
      <c r="Q62" s="57">
        <f t="shared" si="30"/>
        <v>0</v>
      </c>
      <c r="R62" s="38">
        <f t="shared" si="14"/>
        <v>86.758380868132875</v>
      </c>
      <c r="S62" s="39">
        <f t="shared" si="15"/>
        <v>0</v>
      </c>
      <c r="T62" s="38">
        <f t="shared" si="16"/>
        <v>95.853689152210478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77253000</v>
      </c>
      <c r="C8" s="40">
        <f t="shared" si="0"/>
        <v>0</v>
      </c>
      <c r="D8" s="40">
        <f t="shared" si="0"/>
        <v>0</v>
      </c>
      <c r="E8" s="40">
        <f t="shared" si="0"/>
        <v>77253000</v>
      </c>
      <c r="F8" s="41">
        <f t="shared" si="0"/>
        <v>77253000</v>
      </c>
      <c r="G8" s="42">
        <f t="shared" si="0"/>
        <v>77253000</v>
      </c>
      <c r="H8" s="41">
        <f t="shared" si="0"/>
        <v>12839000</v>
      </c>
      <c r="I8" s="42">
        <f t="shared" si="0"/>
        <v>0</v>
      </c>
      <c r="J8" s="41">
        <f t="shared" si="0"/>
        <v>19438000</v>
      </c>
      <c r="K8" s="42">
        <f t="shared" si="0"/>
        <v>-35323130</v>
      </c>
      <c r="L8" s="41">
        <f t="shared" si="0"/>
        <v>10614000</v>
      </c>
      <c r="M8" s="42">
        <f t="shared" si="0"/>
        <v>-17719000</v>
      </c>
      <c r="N8" s="41">
        <f t="shared" si="0"/>
        <v>33423000</v>
      </c>
      <c r="O8" s="42">
        <f t="shared" si="0"/>
        <v>48221170</v>
      </c>
      <c r="P8" s="41">
        <f t="shared" si="0"/>
        <v>76314000</v>
      </c>
      <c r="Q8" s="42">
        <f t="shared" si="0"/>
        <v>-4820960</v>
      </c>
      <c r="R8" s="16">
        <f>IF(($L8       =0),0,((($N8       -$L8       )/$L8       )*100))</f>
        <v>214.89542114188808</v>
      </c>
      <c r="S8" s="17">
        <f>IF(($M8       =0),0,((($O8       -$M8       )/$M8       )*100))</f>
        <v>-372.14385687679891</v>
      </c>
      <c r="T8" s="16">
        <f>IF(($E8       =0),0,(($P8       /$E8       )*100))</f>
        <v>98.784513222787467</v>
      </c>
      <c r="U8" s="18">
        <f>IF(($E8       =0),0,(($Q8       /$E8       )*100))</f>
        <v>-6.2404825702561713</v>
      </c>
      <c r="V8" s="41">
        <f t="shared" ref="V8:W8" si="1">+V9+V27</f>
        <v>1279000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73046000</v>
      </c>
      <c r="C9" s="43">
        <f t="shared" si="2"/>
        <v>0</v>
      </c>
      <c r="D9" s="43">
        <f t="shared" si="2"/>
        <v>0</v>
      </c>
      <c r="E9" s="43">
        <f t="shared" si="2"/>
        <v>73046000</v>
      </c>
      <c r="F9" s="44">
        <f t="shared" si="2"/>
        <v>73046000</v>
      </c>
      <c r="G9" s="45">
        <f t="shared" si="2"/>
        <v>73046000</v>
      </c>
      <c r="H9" s="44">
        <f t="shared" si="2"/>
        <v>11620000</v>
      </c>
      <c r="I9" s="45">
        <f t="shared" si="2"/>
        <v>0</v>
      </c>
      <c r="J9" s="44">
        <f t="shared" si="2"/>
        <v>18210000</v>
      </c>
      <c r="K9" s="45">
        <f t="shared" si="2"/>
        <v>-35372432</v>
      </c>
      <c r="L9" s="44">
        <f t="shared" si="2"/>
        <v>10142000</v>
      </c>
      <c r="M9" s="45">
        <f t="shared" si="2"/>
        <v>-17000000</v>
      </c>
      <c r="N9" s="44">
        <f t="shared" si="2"/>
        <v>33074000</v>
      </c>
      <c r="O9" s="45">
        <f t="shared" si="2"/>
        <v>47372432</v>
      </c>
      <c r="P9" s="44">
        <f t="shared" si="2"/>
        <v>73046000</v>
      </c>
      <c r="Q9" s="45">
        <f t="shared" si="2"/>
        <v>-5000000</v>
      </c>
      <c r="R9" s="20">
        <f>IF(($L9       =0),0,((($N9       -$L9       )/$L9       )*100))</f>
        <v>226.10924866890159</v>
      </c>
      <c r="S9" s="21">
        <f>IF(($M9       =0),0,((($O9       -$M9       )/$M9       )*100))</f>
        <v>-378.66136470588236</v>
      </c>
      <c r="T9" s="20">
        <f>IF(($E9       =0),0,(($P9       /$E9       )*100))</f>
        <v>100</v>
      </c>
      <c r="U9" s="22">
        <f>IF(($E9       =0),0,(($Q9       /$E9       )*100))</f>
        <v>-6.8450017797004632</v>
      </c>
      <c r="V9" s="44">
        <f t="shared" ref="V9:W9" si="3">SUM(V10:V26)</f>
        <v>1279000</v>
      </c>
      <c r="W9" s="45">
        <f t="shared" si="3"/>
        <v>0</v>
      </c>
    </row>
    <row r="10" spans="1:23" ht="13" x14ac:dyDescent="0.3">
      <c r="A10" s="23" t="s">
        <v>37</v>
      </c>
      <c r="B10" s="46">
        <v>19046000</v>
      </c>
      <c r="C10" s="46"/>
      <c r="D10" s="46"/>
      <c r="E10" s="46">
        <f t="shared" ref="E10:E41" si="4">$B10      +$C10      +$D10</f>
        <v>19046000</v>
      </c>
      <c r="F10" s="47">
        <v>19046000</v>
      </c>
      <c r="G10" s="48">
        <v>19046000</v>
      </c>
      <c r="H10" s="47">
        <v>1477000</v>
      </c>
      <c r="I10" s="48"/>
      <c r="J10" s="47">
        <v>7324000</v>
      </c>
      <c r="K10" s="48">
        <v>-12193262</v>
      </c>
      <c r="L10" s="47">
        <v>5552000</v>
      </c>
      <c r="M10" s="48"/>
      <c r="N10" s="47">
        <v>4693000</v>
      </c>
      <c r="O10" s="48">
        <v>7193262</v>
      </c>
      <c r="P10" s="47">
        <f t="shared" ref="P10:P41" si="5">$H10      +$J10      +$L10      +$N10</f>
        <v>19046000</v>
      </c>
      <c r="Q10" s="48">
        <f t="shared" ref="Q10:Q41" si="6">$I10      +$K10      +$M10      +$O10</f>
        <v>-5000000</v>
      </c>
      <c r="R10" s="24">
        <f t="shared" ref="R10:R41" si="7">IF(($L10      =0),0,((($N10      -$L10      )/$L10      )*100))</f>
        <v>-15.471902017291066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-26.252231439672375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34000000</v>
      </c>
      <c r="C13" s="46"/>
      <c r="D13" s="46"/>
      <c r="E13" s="46">
        <f t="shared" si="4"/>
        <v>34000000</v>
      </c>
      <c r="F13" s="47">
        <v>34000000</v>
      </c>
      <c r="G13" s="48">
        <v>34000000</v>
      </c>
      <c r="H13" s="47">
        <v>5659000</v>
      </c>
      <c r="I13" s="48"/>
      <c r="J13" s="47">
        <v>8264000</v>
      </c>
      <c r="K13" s="48">
        <v>-15893200</v>
      </c>
      <c r="L13" s="47">
        <v>3563000</v>
      </c>
      <c r="M13" s="48">
        <v>-17000000</v>
      </c>
      <c r="N13" s="47">
        <v>16514000</v>
      </c>
      <c r="O13" s="48">
        <v>32893200</v>
      </c>
      <c r="P13" s="47">
        <f t="shared" si="5"/>
        <v>34000000</v>
      </c>
      <c r="Q13" s="48">
        <f t="shared" si="6"/>
        <v>0</v>
      </c>
      <c r="R13" s="24">
        <f t="shared" si="7"/>
        <v>363.48582655065957</v>
      </c>
      <c r="S13" s="25">
        <f t="shared" si="8"/>
        <v>-293.48941176470589</v>
      </c>
      <c r="T13" s="24">
        <f t="shared" si="9"/>
        <v>100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20000000</v>
      </c>
      <c r="H23" s="47">
        <v>4484000</v>
      </c>
      <c r="I23" s="48"/>
      <c r="J23" s="47">
        <v>2622000</v>
      </c>
      <c r="K23" s="48">
        <v>-7285970</v>
      </c>
      <c r="L23" s="47">
        <v>1027000</v>
      </c>
      <c r="M23" s="48"/>
      <c r="N23" s="47">
        <v>11867000</v>
      </c>
      <c r="O23" s="48">
        <v>7285970</v>
      </c>
      <c r="P23" s="47">
        <f t="shared" si="5"/>
        <v>20000000</v>
      </c>
      <c r="Q23" s="48">
        <f t="shared" si="6"/>
        <v>0</v>
      </c>
      <c r="R23" s="24">
        <f t="shared" si="7"/>
        <v>1055.5014605647518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>
        <v>1279000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4207000</v>
      </c>
      <c r="C27" s="43">
        <f t="shared" si="11"/>
        <v>0</v>
      </c>
      <c r="D27" s="43">
        <f t="shared" si="11"/>
        <v>0</v>
      </c>
      <c r="E27" s="43">
        <f t="shared" si="11"/>
        <v>4207000</v>
      </c>
      <c r="F27" s="44">
        <f t="shared" si="11"/>
        <v>4207000</v>
      </c>
      <c r="G27" s="45">
        <f t="shared" si="11"/>
        <v>4207000</v>
      </c>
      <c r="H27" s="44">
        <f t="shared" si="11"/>
        <v>1219000</v>
      </c>
      <c r="I27" s="45">
        <f t="shared" si="11"/>
        <v>0</v>
      </c>
      <c r="J27" s="44">
        <f t="shared" si="11"/>
        <v>1228000</v>
      </c>
      <c r="K27" s="45">
        <f t="shared" si="11"/>
        <v>49302</v>
      </c>
      <c r="L27" s="44">
        <f t="shared" si="11"/>
        <v>472000</v>
      </c>
      <c r="M27" s="45">
        <f t="shared" si="11"/>
        <v>-719000</v>
      </c>
      <c r="N27" s="44">
        <f t="shared" si="11"/>
        <v>349000</v>
      </c>
      <c r="O27" s="45">
        <f t="shared" si="11"/>
        <v>848738</v>
      </c>
      <c r="P27" s="44">
        <f t="shared" si="11"/>
        <v>3268000</v>
      </c>
      <c r="Q27" s="45">
        <f t="shared" si="11"/>
        <v>179040</v>
      </c>
      <c r="R27" s="20">
        <f t="shared" si="7"/>
        <v>-26.059322033898308</v>
      </c>
      <c r="S27" s="21">
        <f t="shared" si="8"/>
        <v>-218.0442280945758</v>
      </c>
      <c r="T27" s="20">
        <f t="shared" si="9"/>
        <v>77.680057047777524</v>
      </c>
      <c r="U27" s="22">
        <f t="shared" si="10"/>
        <v>4.2557642025196101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990000</v>
      </c>
      <c r="I30" s="48"/>
      <c r="J30" s="47">
        <v>1067000</v>
      </c>
      <c r="K30" s="48">
        <v>637302</v>
      </c>
      <c r="L30" s="47">
        <v>142000</v>
      </c>
      <c r="M30" s="48"/>
      <c r="N30" s="47">
        <v>142000</v>
      </c>
      <c r="O30" s="48">
        <v>-637302</v>
      </c>
      <c r="P30" s="47">
        <f t="shared" si="5"/>
        <v>2341000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80.724137931034477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1307000</v>
      </c>
      <c r="C32" s="46"/>
      <c r="D32" s="46"/>
      <c r="E32" s="46">
        <f t="shared" si="4"/>
        <v>1307000</v>
      </c>
      <c r="F32" s="47">
        <v>1307000</v>
      </c>
      <c r="G32" s="48">
        <v>1307000</v>
      </c>
      <c r="H32" s="47">
        <v>229000</v>
      </c>
      <c r="I32" s="48"/>
      <c r="J32" s="47">
        <v>161000</v>
      </c>
      <c r="K32" s="48">
        <v>-588000</v>
      </c>
      <c r="L32" s="47">
        <v>330000</v>
      </c>
      <c r="M32" s="48">
        <v>-719000</v>
      </c>
      <c r="N32" s="47">
        <v>207000</v>
      </c>
      <c r="O32" s="48">
        <v>1486040</v>
      </c>
      <c r="P32" s="47">
        <f t="shared" si="5"/>
        <v>927000</v>
      </c>
      <c r="Q32" s="48">
        <f t="shared" si="6"/>
        <v>179040</v>
      </c>
      <c r="R32" s="24">
        <f t="shared" si="7"/>
        <v>-37.272727272727273</v>
      </c>
      <c r="S32" s="25">
        <f t="shared" si="8"/>
        <v>-306.68150208623086</v>
      </c>
      <c r="T32" s="24">
        <f t="shared" si="9"/>
        <v>70.925784238714613</v>
      </c>
      <c r="U32" s="26">
        <f t="shared" si="10"/>
        <v>13.698546289211935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3067000</v>
      </c>
      <c r="C42" s="52">
        <f t="shared" si="13"/>
        <v>0</v>
      </c>
      <c r="D42" s="52">
        <f t="shared" si="13"/>
        <v>0</v>
      </c>
      <c r="E42" s="52">
        <f t="shared" si="13"/>
        <v>3067000</v>
      </c>
      <c r="F42" s="53">
        <f t="shared" si="13"/>
        <v>3067000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3067000</v>
      </c>
      <c r="C43" s="43">
        <f t="shared" si="19"/>
        <v>0</v>
      </c>
      <c r="D43" s="43">
        <f t="shared" si="19"/>
        <v>0</v>
      </c>
      <c r="E43" s="43">
        <f t="shared" si="19"/>
        <v>3067000</v>
      </c>
      <c r="F43" s="44">
        <f t="shared" si="19"/>
        <v>3067000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3067000</v>
      </c>
      <c r="C45" s="46"/>
      <c r="D45" s="46"/>
      <c r="E45" s="46">
        <f t="shared" si="21"/>
        <v>3067000</v>
      </c>
      <c r="F45" s="47">
        <v>3067000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80320000</v>
      </c>
      <c r="C58" s="43">
        <f t="shared" si="26"/>
        <v>0</v>
      </c>
      <c r="D58" s="43">
        <f t="shared" si="26"/>
        <v>0</v>
      </c>
      <c r="E58" s="43">
        <f t="shared" si="26"/>
        <v>80320000</v>
      </c>
      <c r="F58" s="44">
        <f t="shared" si="26"/>
        <v>80320000</v>
      </c>
      <c r="G58" s="45">
        <f t="shared" si="26"/>
        <v>77253000</v>
      </c>
      <c r="H58" s="44">
        <f t="shared" si="26"/>
        <v>12839000</v>
      </c>
      <c r="I58" s="45">
        <f t="shared" si="26"/>
        <v>0</v>
      </c>
      <c r="J58" s="44">
        <f t="shared" si="26"/>
        <v>19438000</v>
      </c>
      <c r="K58" s="45">
        <f t="shared" si="26"/>
        <v>-35323130</v>
      </c>
      <c r="L58" s="44">
        <f t="shared" si="26"/>
        <v>10614000</v>
      </c>
      <c r="M58" s="45">
        <f t="shared" si="26"/>
        <v>-17719000</v>
      </c>
      <c r="N58" s="44">
        <f t="shared" si="26"/>
        <v>33423000</v>
      </c>
      <c r="O58" s="45">
        <f t="shared" si="26"/>
        <v>48221170</v>
      </c>
      <c r="P58" s="44">
        <f t="shared" si="26"/>
        <v>76314000</v>
      </c>
      <c r="Q58" s="45">
        <f t="shared" si="26"/>
        <v>-4820960</v>
      </c>
      <c r="R58" s="20">
        <f t="shared" si="14"/>
        <v>214.89542114188808</v>
      </c>
      <c r="S58" s="21">
        <f t="shared" si="15"/>
        <v>-372.14385687679891</v>
      </c>
      <c r="T58" s="20">
        <f t="shared" si="16"/>
        <v>95.012450199203187</v>
      </c>
      <c r="U58" s="22">
        <f t="shared" si="17"/>
        <v>-6.0021912350597608</v>
      </c>
      <c r="V58" s="44">
        <f t="shared" ref="V58:W58" si="27">+V8+V42</f>
        <v>1279000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80320000</v>
      </c>
      <c r="C62" s="55">
        <f t="shared" si="30"/>
        <v>0</v>
      </c>
      <c r="D62" s="55">
        <f t="shared" si="30"/>
        <v>0</v>
      </c>
      <c r="E62" s="55">
        <f t="shared" si="30"/>
        <v>80320000</v>
      </c>
      <c r="F62" s="56">
        <f t="shared" si="30"/>
        <v>80320000</v>
      </c>
      <c r="G62" s="57">
        <f t="shared" si="30"/>
        <v>77253000</v>
      </c>
      <c r="H62" s="56">
        <f t="shared" si="30"/>
        <v>12839000</v>
      </c>
      <c r="I62" s="57">
        <f t="shared" si="30"/>
        <v>0</v>
      </c>
      <c r="J62" s="56">
        <f t="shared" si="30"/>
        <v>19438000</v>
      </c>
      <c r="K62" s="57">
        <f t="shared" si="30"/>
        <v>-35323130</v>
      </c>
      <c r="L62" s="56">
        <f t="shared" si="30"/>
        <v>10614000</v>
      </c>
      <c r="M62" s="58">
        <f t="shared" si="30"/>
        <v>-17719000</v>
      </c>
      <c r="N62" s="56">
        <f t="shared" si="30"/>
        <v>33423000</v>
      </c>
      <c r="O62" s="57">
        <f t="shared" si="30"/>
        <v>48221170</v>
      </c>
      <c r="P62" s="56">
        <f t="shared" si="30"/>
        <v>76314000</v>
      </c>
      <c r="Q62" s="57">
        <f t="shared" si="30"/>
        <v>-4820960</v>
      </c>
      <c r="R62" s="38">
        <f t="shared" si="14"/>
        <v>214.89542114188808</v>
      </c>
      <c r="S62" s="39">
        <f t="shared" si="15"/>
        <v>-372.14385687679891</v>
      </c>
      <c r="T62" s="38">
        <f t="shared" si="16"/>
        <v>95.012450199203187</v>
      </c>
      <c r="U62" s="39">
        <f t="shared" si="17"/>
        <v>-6.0021912350597608</v>
      </c>
      <c r="V62" s="56">
        <f>+V58+V59</f>
        <v>1279000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190045000</v>
      </c>
      <c r="C8" s="40">
        <f t="shared" si="0"/>
        <v>4000000</v>
      </c>
      <c r="D8" s="40">
        <f t="shared" si="0"/>
        <v>0</v>
      </c>
      <c r="E8" s="40">
        <f t="shared" si="0"/>
        <v>194045000</v>
      </c>
      <c r="F8" s="41">
        <f t="shared" si="0"/>
        <v>194045000</v>
      </c>
      <c r="G8" s="42">
        <f t="shared" si="0"/>
        <v>194045000</v>
      </c>
      <c r="H8" s="41">
        <f t="shared" si="0"/>
        <v>53525000</v>
      </c>
      <c r="I8" s="42">
        <f t="shared" si="0"/>
        <v>0</v>
      </c>
      <c r="J8" s="41">
        <f t="shared" si="0"/>
        <v>57757000</v>
      </c>
      <c r="K8" s="42">
        <f t="shared" si="0"/>
        <v>0</v>
      </c>
      <c r="L8" s="41">
        <f t="shared" si="0"/>
        <v>22088000</v>
      </c>
      <c r="M8" s="42">
        <f t="shared" si="0"/>
        <v>0</v>
      </c>
      <c r="N8" s="41">
        <f t="shared" si="0"/>
        <v>58999000</v>
      </c>
      <c r="O8" s="42">
        <f t="shared" si="0"/>
        <v>0</v>
      </c>
      <c r="P8" s="41">
        <f t="shared" si="0"/>
        <v>192369000</v>
      </c>
      <c r="Q8" s="42">
        <f t="shared" si="0"/>
        <v>0</v>
      </c>
      <c r="R8" s="16">
        <f>IF(($L8       =0),0,((($N8       -$L8       )/$L8       )*100))</f>
        <v>167.10883737776169</v>
      </c>
      <c r="S8" s="17">
        <f>IF(($M8       =0),0,((($O8       -$M8       )/$M8       )*100))</f>
        <v>0</v>
      </c>
      <c r="T8" s="16">
        <f>IF(($E8       =0),0,(($P8       /$E8       )*100))</f>
        <v>99.13628282099512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181698000</v>
      </c>
      <c r="C9" s="43">
        <f t="shared" si="2"/>
        <v>4000000</v>
      </c>
      <c r="D9" s="43">
        <f t="shared" si="2"/>
        <v>0</v>
      </c>
      <c r="E9" s="43">
        <f t="shared" si="2"/>
        <v>185698000</v>
      </c>
      <c r="F9" s="44">
        <f t="shared" si="2"/>
        <v>185698000</v>
      </c>
      <c r="G9" s="45">
        <f t="shared" si="2"/>
        <v>185698000</v>
      </c>
      <c r="H9" s="44">
        <f t="shared" si="2"/>
        <v>52522000</v>
      </c>
      <c r="I9" s="45">
        <f t="shared" si="2"/>
        <v>0</v>
      </c>
      <c r="J9" s="44">
        <f t="shared" si="2"/>
        <v>53654000</v>
      </c>
      <c r="K9" s="45">
        <f t="shared" si="2"/>
        <v>0</v>
      </c>
      <c r="L9" s="44">
        <f t="shared" si="2"/>
        <v>21775000</v>
      </c>
      <c r="M9" s="45">
        <f t="shared" si="2"/>
        <v>0</v>
      </c>
      <c r="N9" s="44">
        <f t="shared" si="2"/>
        <v>57747000</v>
      </c>
      <c r="O9" s="45">
        <f t="shared" si="2"/>
        <v>0</v>
      </c>
      <c r="P9" s="44">
        <f t="shared" si="2"/>
        <v>185698000</v>
      </c>
      <c r="Q9" s="45">
        <f t="shared" si="2"/>
        <v>0</v>
      </c>
      <c r="R9" s="20">
        <f>IF(($L9       =0),0,((($N9       -$L9       )/$L9       )*100))</f>
        <v>165.19862227324913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130698000</v>
      </c>
      <c r="C10" s="46"/>
      <c r="D10" s="46"/>
      <c r="E10" s="46">
        <f t="shared" ref="E10:E41" si="4">$B10      +$C10      +$D10</f>
        <v>130698000</v>
      </c>
      <c r="F10" s="47">
        <v>130698000</v>
      </c>
      <c r="G10" s="48">
        <v>130698000</v>
      </c>
      <c r="H10" s="47">
        <v>44168000</v>
      </c>
      <c r="I10" s="48"/>
      <c r="J10" s="47">
        <v>34408000</v>
      </c>
      <c r="K10" s="48"/>
      <c r="L10" s="47">
        <v>14960000</v>
      </c>
      <c r="M10" s="48"/>
      <c r="N10" s="47">
        <v>37162000</v>
      </c>
      <c r="O10" s="48"/>
      <c r="P10" s="47">
        <f t="shared" ref="P10:P41" si="5">$H10      +$J10      +$L10      +$N10</f>
        <v>130698000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148.40909090909091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51000000</v>
      </c>
      <c r="C23" s="46">
        <v>4000000</v>
      </c>
      <c r="D23" s="46"/>
      <c r="E23" s="46">
        <f t="shared" si="4"/>
        <v>55000000</v>
      </c>
      <c r="F23" s="47">
        <v>55000000</v>
      </c>
      <c r="G23" s="48">
        <v>55000000</v>
      </c>
      <c r="H23" s="47">
        <v>8354000</v>
      </c>
      <c r="I23" s="48"/>
      <c r="J23" s="47">
        <v>19246000</v>
      </c>
      <c r="K23" s="48"/>
      <c r="L23" s="47">
        <v>6815000</v>
      </c>
      <c r="M23" s="48"/>
      <c r="N23" s="47">
        <v>20585000</v>
      </c>
      <c r="O23" s="48"/>
      <c r="P23" s="47">
        <f t="shared" si="5"/>
        <v>55000000</v>
      </c>
      <c r="Q23" s="48">
        <f t="shared" si="6"/>
        <v>0</v>
      </c>
      <c r="R23" s="24">
        <f t="shared" si="7"/>
        <v>202.05429200293472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8347000</v>
      </c>
      <c r="C27" s="43">
        <f t="shared" si="11"/>
        <v>0</v>
      </c>
      <c r="D27" s="43">
        <f t="shared" si="11"/>
        <v>0</v>
      </c>
      <c r="E27" s="43">
        <f t="shared" si="11"/>
        <v>8347000</v>
      </c>
      <c r="F27" s="44">
        <f t="shared" si="11"/>
        <v>8347000</v>
      </c>
      <c r="G27" s="45">
        <f t="shared" si="11"/>
        <v>8347000</v>
      </c>
      <c r="H27" s="44">
        <f t="shared" si="11"/>
        <v>1003000</v>
      </c>
      <c r="I27" s="45">
        <f t="shared" si="11"/>
        <v>0</v>
      </c>
      <c r="J27" s="44">
        <f t="shared" si="11"/>
        <v>4103000</v>
      </c>
      <c r="K27" s="45">
        <f t="shared" si="11"/>
        <v>0</v>
      </c>
      <c r="L27" s="44">
        <f t="shared" si="11"/>
        <v>313000</v>
      </c>
      <c r="M27" s="45">
        <f t="shared" si="11"/>
        <v>0</v>
      </c>
      <c r="N27" s="44">
        <f t="shared" si="11"/>
        <v>1252000</v>
      </c>
      <c r="O27" s="45">
        <f t="shared" si="11"/>
        <v>0</v>
      </c>
      <c r="P27" s="44">
        <f t="shared" si="11"/>
        <v>6671000</v>
      </c>
      <c r="Q27" s="45">
        <f t="shared" si="11"/>
        <v>0</v>
      </c>
      <c r="R27" s="20">
        <f t="shared" si="7"/>
        <v>300</v>
      </c>
      <c r="S27" s="21">
        <f t="shared" si="8"/>
        <v>0</v>
      </c>
      <c r="T27" s="20">
        <f t="shared" si="9"/>
        <v>79.920929675332459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104000</v>
      </c>
      <c r="I30" s="48"/>
      <c r="J30" s="47">
        <v>208000</v>
      </c>
      <c r="K30" s="48"/>
      <c r="L30" s="47">
        <v>156000</v>
      </c>
      <c r="M30" s="48"/>
      <c r="N30" s="47">
        <v>1252000</v>
      </c>
      <c r="O30" s="48"/>
      <c r="P30" s="47">
        <f t="shared" si="5"/>
        <v>1720000</v>
      </c>
      <c r="Q30" s="48">
        <f t="shared" si="6"/>
        <v>0</v>
      </c>
      <c r="R30" s="24">
        <f t="shared" si="7"/>
        <v>702.56410256410254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2127000</v>
      </c>
      <c r="C32" s="46"/>
      <c r="D32" s="46"/>
      <c r="E32" s="46">
        <f t="shared" si="4"/>
        <v>2127000</v>
      </c>
      <c r="F32" s="47">
        <v>2127000</v>
      </c>
      <c r="G32" s="48">
        <v>2127000</v>
      </c>
      <c r="H32" s="47">
        <v>899000</v>
      </c>
      <c r="I32" s="48"/>
      <c r="J32" s="47">
        <v>1071000</v>
      </c>
      <c r="K32" s="48"/>
      <c r="L32" s="47">
        <v>157000</v>
      </c>
      <c r="M32" s="48"/>
      <c r="N32" s="47"/>
      <c r="O32" s="48"/>
      <c r="P32" s="47">
        <f t="shared" si="5"/>
        <v>2127000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4500000</v>
      </c>
      <c r="C35" s="46"/>
      <c r="D35" s="46"/>
      <c r="E35" s="46">
        <f t="shared" si="4"/>
        <v>4500000</v>
      </c>
      <c r="F35" s="47">
        <v>4500000</v>
      </c>
      <c r="G35" s="48">
        <v>4500000</v>
      </c>
      <c r="H35" s="47"/>
      <c r="I35" s="48"/>
      <c r="J35" s="47">
        <v>2824000</v>
      </c>
      <c r="K35" s="48"/>
      <c r="L35" s="47"/>
      <c r="M35" s="48"/>
      <c r="N35" s="47"/>
      <c r="O35" s="48"/>
      <c r="P35" s="47">
        <f t="shared" si="5"/>
        <v>2824000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62.755555555555553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122559000</v>
      </c>
      <c r="C42" s="52">
        <f t="shared" si="13"/>
        <v>-50000000</v>
      </c>
      <c r="D42" s="52">
        <f t="shared" si="13"/>
        <v>0</v>
      </c>
      <c r="E42" s="52">
        <f t="shared" si="13"/>
        <v>72559000</v>
      </c>
      <c r="F42" s="53">
        <f t="shared" si="13"/>
        <v>72559000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122559000</v>
      </c>
      <c r="C43" s="43">
        <f t="shared" si="19"/>
        <v>-50000000</v>
      </c>
      <c r="D43" s="43">
        <f t="shared" si="19"/>
        <v>0</v>
      </c>
      <c r="E43" s="43">
        <f t="shared" si="19"/>
        <v>72559000</v>
      </c>
      <c r="F43" s="44">
        <f t="shared" si="19"/>
        <v>72559000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75000000</v>
      </c>
      <c r="C44" s="49">
        <v>-50000000</v>
      </c>
      <c r="D44" s="49"/>
      <c r="E44" s="49">
        <f t="shared" ref="E44:E61" si="21">$B44      +$C44      +$D44</f>
        <v>25000000</v>
      </c>
      <c r="F44" s="50">
        <v>25000000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47559000</v>
      </c>
      <c r="C45" s="46"/>
      <c r="D45" s="46"/>
      <c r="E45" s="46">
        <f t="shared" si="21"/>
        <v>47559000</v>
      </c>
      <c r="F45" s="47">
        <v>47559000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312604000</v>
      </c>
      <c r="C58" s="43">
        <f t="shared" si="26"/>
        <v>-46000000</v>
      </c>
      <c r="D58" s="43">
        <f t="shared" si="26"/>
        <v>0</v>
      </c>
      <c r="E58" s="43">
        <f t="shared" si="26"/>
        <v>266604000</v>
      </c>
      <c r="F58" s="44">
        <f t="shared" si="26"/>
        <v>266604000</v>
      </c>
      <c r="G58" s="45">
        <f t="shared" si="26"/>
        <v>194045000</v>
      </c>
      <c r="H58" s="44">
        <f t="shared" si="26"/>
        <v>53525000</v>
      </c>
      <c r="I58" s="45">
        <f t="shared" si="26"/>
        <v>0</v>
      </c>
      <c r="J58" s="44">
        <f t="shared" si="26"/>
        <v>57757000</v>
      </c>
      <c r="K58" s="45">
        <f t="shared" si="26"/>
        <v>0</v>
      </c>
      <c r="L58" s="44">
        <f t="shared" si="26"/>
        <v>22088000</v>
      </c>
      <c r="M58" s="45">
        <f t="shared" si="26"/>
        <v>0</v>
      </c>
      <c r="N58" s="44">
        <f t="shared" si="26"/>
        <v>58999000</v>
      </c>
      <c r="O58" s="45">
        <f t="shared" si="26"/>
        <v>0</v>
      </c>
      <c r="P58" s="44">
        <f t="shared" si="26"/>
        <v>192369000</v>
      </c>
      <c r="Q58" s="45">
        <f t="shared" si="26"/>
        <v>0</v>
      </c>
      <c r="R58" s="20">
        <f t="shared" si="14"/>
        <v>167.10883737776169</v>
      </c>
      <c r="S58" s="21">
        <f t="shared" si="15"/>
        <v>0</v>
      </c>
      <c r="T58" s="20">
        <f t="shared" si="16"/>
        <v>72.155331502903181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312604000</v>
      </c>
      <c r="C62" s="55">
        <f t="shared" si="30"/>
        <v>-46000000</v>
      </c>
      <c r="D62" s="55">
        <f t="shared" si="30"/>
        <v>0</v>
      </c>
      <c r="E62" s="55">
        <f t="shared" si="30"/>
        <v>266604000</v>
      </c>
      <c r="F62" s="56">
        <f t="shared" si="30"/>
        <v>266604000</v>
      </c>
      <c r="G62" s="57">
        <f t="shared" si="30"/>
        <v>194045000</v>
      </c>
      <c r="H62" s="56">
        <f t="shared" si="30"/>
        <v>53525000</v>
      </c>
      <c r="I62" s="57">
        <f t="shared" si="30"/>
        <v>0</v>
      </c>
      <c r="J62" s="56">
        <f t="shared" si="30"/>
        <v>57757000</v>
      </c>
      <c r="K62" s="57">
        <f t="shared" si="30"/>
        <v>0</v>
      </c>
      <c r="L62" s="56">
        <f t="shared" si="30"/>
        <v>22088000</v>
      </c>
      <c r="M62" s="58">
        <f t="shared" si="30"/>
        <v>0</v>
      </c>
      <c r="N62" s="56">
        <f t="shared" si="30"/>
        <v>58999000</v>
      </c>
      <c r="O62" s="57">
        <f t="shared" si="30"/>
        <v>0</v>
      </c>
      <c r="P62" s="56">
        <f t="shared" si="30"/>
        <v>192369000</v>
      </c>
      <c r="Q62" s="57">
        <f t="shared" si="30"/>
        <v>0</v>
      </c>
      <c r="R62" s="38">
        <f t="shared" si="14"/>
        <v>167.10883737776169</v>
      </c>
      <c r="S62" s="39">
        <f t="shared" si="15"/>
        <v>0</v>
      </c>
      <c r="T62" s="38">
        <f t="shared" si="16"/>
        <v>72.155331502903181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136383000</v>
      </c>
      <c r="C8" s="40">
        <f t="shared" si="0"/>
        <v>0</v>
      </c>
      <c r="D8" s="40">
        <f t="shared" si="0"/>
        <v>0</v>
      </c>
      <c r="E8" s="40">
        <f t="shared" si="0"/>
        <v>136383000</v>
      </c>
      <c r="F8" s="41">
        <f t="shared" si="0"/>
        <v>136383000</v>
      </c>
      <c r="G8" s="42">
        <f t="shared" si="0"/>
        <v>136383000</v>
      </c>
      <c r="H8" s="41">
        <f t="shared" si="0"/>
        <v>26420000</v>
      </c>
      <c r="I8" s="42">
        <f t="shared" si="0"/>
        <v>0</v>
      </c>
      <c r="J8" s="41">
        <f t="shared" si="0"/>
        <v>45434000</v>
      </c>
      <c r="K8" s="42">
        <f t="shared" si="0"/>
        <v>0</v>
      </c>
      <c r="L8" s="41">
        <f t="shared" si="0"/>
        <v>28269000</v>
      </c>
      <c r="M8" s="42">
        <f t="shared" si="0"/>
        <v>0</v>
      </c>
      <c r="N8" s="41">
        <f t="shared" si="0"/>
        <v>36260000</v>
      </c>
      <c r="O8" s="42">
        <f t="shared" si="0"/>
        <v>0</v>
      </c>
      <c r="P8" s="41">
        <f t="shared" si="0"/>
        <v>136383000</v>
      </c>
      <c r="Q8" s="42">
        <f t="shared" si="0"/>
        <v>0</v>
      </c>
      <c r="R8" s="16">
        <f>IF(($L8       =0),0,((($N8       -$L8       )/$L8       )*100))</f>
        <v>28.267713750044216</v>
      </c>
      <c r="S8" s="17">
        <f>IF(($M8       =0),0,((($O8       -$M8       )/$M8       )*100))</f>
        <v>0</v>
      </c>
      <c r="T8" s="16">
        <f>IF(($E8       =0),0,(($P8       /$E8       )*100))</f>
        <v>100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132482000</v>
      </c>
      <c r="C9" s="43">
        <f t="shared" si="2"/>
        <v>0</v>
      </c>
      <c r="D9" s="43">
        <f t="shared" si="2"/>
        <v>0</v>
      </c>
      <c r="E9" s="43">
        <f t="shared" si="2"/>
        <v>132482000</v>
      </c>
      <c r="F9" s="44">
        <f t="shared" si="2"/>
        <v>132482000</v>
      </c>
      <c r="G9" s="45">
        <f t="shared" si="2"/>
        <v>132482000</v>
      </c>
      <c r="H9" s="44">
        <f t="shared" si="2"/>
        <v>24541000</v>
      </c>
      <c r="I9" s="45">
        <f t="shared" si="2"/>
        <v>0</v>
      </c>
      <c r="J9" s="44">
        <f t="shared" si="2"/>
        <v>43949000</v>
      </c>
      <c r="K9" s="45">
        <f t="shared" si="2"/>
        <v>0</v>
      </c>
      <c r="L9" s="44">
        <f t="shared" si="2"/>
        <v>28233000</v>
      </c>
      <c r="M9" s="45">
        <f t="shared" si="2"/>
        <v>0</v>
      </c>
      <c r="N9" s="44">
        <f t="shared" si="2"/>
        <v>35759000</v>
      </c>
      <c r="O9" s="45">
        <f t="shared" si="2"/>
        <v>0</v>
      </c>
      <c r="P9" s="44">
        <f t="shared" si="2"/>
        <v>132482000</v>
      </c>
      <c r="Q9" s="45">
        <f t="shared" si="2"/>
        <v>0</v>
      </c>
      <c r="R9" s="20">
        <f>IF(($L9       =0),0,((($N9       -$L9       )/$L9       )*100))</f>
        <v>26.656749194205364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132482000</v>
      </c>
      <c r="C10" s="46"/>
      <c r="D10" s="46"/>
      <c r="E10" s="46">
        <f t="shared" ref="E10:E41" si="4">$B10      +$C10      +$D10</f>
        <v>132482000</v>
      </c>
      <c r="F10" s="47">
        <v>132482000</v>
      </c>
      <c r="G10" s="48">
        <v>132482000</v>
      </c>
      <c r="H10" s="47">
        <v>24541000</v>
      </c>
      <c r="I10" s="48"/>
      <c r="J10" s="47">
        <v>43949000</v>
      </c>
      <c r="K10" s="48"/>
      <c r="L10" s="47">
        <v>28233000</v>
      </c>
      <c r="M10" s="48"/>
      <c r="N10" s="47">
        <v>35759000</v>
      </c>
      <c r="O10" s="48"/>
      <c r="P10" s="47">
        <f t="shared" ref="P10:P41" si="5">$H10      +$J10      +$L10      +$N10</f>
        <v>132482000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26.656749194205364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3901000</v>
      </c>
      <c r="C27" s="43">
        <f t="shared" si="11"/>
        <v>0</v>
      </c>
      <c r="D27" s="43">
        <f t="shared" si="11"/>
        <v>0</v>
      </c>
      <c r="E27" s="43">
        <f t="shared" si="11"/>
        <v>3901000</v>
      </c>
      <c r="F27" s="44">
        <f t="shared" si="11"/>
        <v>3901000</v>
      </c>
      <c r="G27" s="45">
        <f t="shared" si="11"/>
        <v>3901000</v>
      </c>
      <c r="H27" s="44">
        <f t="shared" si="11"/>
        <v>1879000</v>
      </c>
      <c r="I27" s="45">
        <f t="shared" si="11"/>
        <v>0</v>
      </c>
      <c r="J27" s="44">
        <f t="shared" si="11"/>
        <v>1485000</v>
      </c>
      <c r="K27" s="45">
        <f t="shared" si="11"/>
        <v>0</v>
      </c>
      <c r="L27" s="44">
        <f t="shared" si="11"/>
        <v>36000</v>
      </c>
      <c r="M27" s="45">
        <f t="shared" si="11"/>
        <v>0</v>
      </c>
      <c r="N27" s="44">
        <f t="shared" si="11"/>
        <v>501000</v>
      </c>
      <c r="O27" s="45">
        <f t="shared" si="11"/>
        <v>0</v>
      </c>
      <c r="P27" s="44">
        <f t="shared" si="11"/>
        <v>3901000</v>
      </c>
      <c r="Q27" s="45">
        <f t="shared" si="11"/>
        <v>0</v>
      </c>
      <c r="R27" s="20">
        <f t="shared" si="7"/>
        <v>1291.6666666666665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888000</v>
      </c>
      <c r="I30" s="48"/>
      <c r="J30" s="47">
        <v>1025000</v>
      </c>
      <c r="K30" s="48"/>
      <c r="L30" s="47">
        <v>36000</v>
      </c>
      <c r="M30" s="48"/>
      <c r="N30" s="47">
        <v>501000</v>
      </c>
      <c r="O30" s="48"/>
      <c r="P30" s="47">
        <f t="shared" si="5"/>
        <v>2450000</v>
      </c>
      <c r="Q30" s="48">
        <f t="shared" si="6"/>
        <v>0</v>
      </c>
      <c r="R30" s="24">
        <f t="shared" si="7"/>
        <v>1291.6666666666665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1451000</v>
      </c>
      <c r="C32" s="46"/>
      <c r="D32" s="46"/>
      <c r="E32" s="46">
        <f t="shared" si="4"/>
        <v>1451000</v>
      </c>
      <c r="F32" s="47">
        <v>1451000</v>
      </c>
      <c r="G32" s="48">
        <v>1451000</v>
      </c>
      <c r="H32" s="47">
        <v>991000</v>
      </c>
      <c r="I32" s="48"/>
      <c r="J32" s="47">
        <v>460000</v>
      </c>
      <c r="K32" s="48"/>
      <c r="L32" s="47"/>
      <c r="M32" s="48"/>
      <c r="N32" s="47"/>
      <c r="O32" s="48"/>
      <c r="P32" s="47">
        <f t="shared" si="5"/>
        <v>1451000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18006000</v>
      </c>
      <c r="C42" s="52">
        <f t="shared" si="13"/>
        <v>0</v>
      </c>
      <c r="D42" s="52">
        <f t="shared" si="13"/>
        <v>0</v>
      </c>
      <c r="E42" s="52">
        <f t="shared" si="13"/>
        <v>18006000</v>
      </c>
      <c r="F42" s="53">
        <f t="shared" si="13"/>
        <v>18006000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18006000</v>
      </c>
      <c r="C43" s="43">
        <f t="shared" si="19"/>
        <v>0</v>
      </c>
      <c r="D43" s="43">
        <f t="shared" si="19"/>
        <v>0</v>
      </c>
      <c r="E43" s="43">
        <f t="shared" si="19"/>
        <v>18006000</v>
      </c>
      <c r="F43" s="44">
        <f t="shared" si="19"/>
        <v>18006000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5000000</v>
      </c>
      <c r="C44" s="49"/>
      <c r="D44" s="49"/>
      <c r="E44" s="49">
        <f t="shared" ref="E44:E61" si="21">$B44      +$C44      +$D44</f>
        <v>5000000</v>
      </c>
      <c r="F44" s="50">
        <v>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13006000</v>
      </c>
      <c r="C45" s="46"/>
      <c r="D45" s="46"/>
      <c r="E45" s="46">
        <f t="shared" si="21"/>
        <v>13006000</v>
      </c>
      <c r="F45" s="47">
        <v>13006000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154389000</v>
      </c>
      <c r="C58" s="43">
        <f t="shared" si="26"/>
        <v>0</v>
      </c>
      <c r="D58" s="43">
        <f t="shared" si="26"/>
        <v>0</v>
      </c>
      <c r="E58" s="43">
        <f t="shared" si="26"/>
        <v>154389000</v>
      </c>
      <c r="F58" s="44">
        <f t="shared" si="26"/>
        <v>154389000</v>
      </c>
      <c r="G58" s="45">
        <f t="shared" si="26"/>
        <v>136383000</v>
      </c>
      <c r="H58" s="44">
        <f t="shared" si="26"/>
        <v>26420000</v>
      </c>
      <c r="I58" s="45">
        <f t="shared" si="26"/>
        <v>0</v>
      </c>
      <c r="J58" s="44">
        <f t="shared" si="26"/>
        <v>45434000</v>
      </c>
      <c r="K58" s="45">
        <f t="shared" si="26"/>
        <v>0</v>
      </c>
      <c r="L58" s="44">
        <f t="shared" si="26"/>
        <v>28269000</v>
      </c>
      <c r="M58" s="45">
        <f t="shared" si="26"/>
        <v>0</v>
      </c>
      <c r="N58" s="44">
        <f t="shared" si="26"/>
        <v>36260000</v>
      </c>
      <c r="O58" s="45">
        <f t="shared" si="26"/>
        <v>0</v>
      </c>
      <c r="P58" s="44">
        <f t="shared" si="26"/>
        <v>136383000</v>
      </c>
      <c r="Q58" s="45">
        <f t="shared" si="26"/>
        <v>0</v>
      </c>
      <c r="R58" s="20">
        <f t="shared" si="14"/>
        <v>28.267713750044216</v>
      </c>
      <c r="S58" s="21">
        <f t="shared" si="15"/>
        <v>0</v>
      </c>
      <c r="T58" s="20">
        <f t="shared" si="16"/>
        <v>88.337252006295785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154389000</v>
      </c>
      <c r="C62" s="55">
        <f t="shared" si="30"/>
        <v>0</v>
      </c>
      <c r="D62" s="55">
        <f t="shared" si="30"/>
        <v>0</v>
      </c>
      <c r="E62" s="55">
        <f t="shared" si="30"/>
        <v>154389000</v>
      </c>
      <c r="F62" s="56">
        <f t="shared" si="30"/>
        <v>154389000</v>
      </c>
      <c r="G62" s="57">
        <f t="shared" si="30"/>
        <v>136383000</v>
      </c>
      <c r="H62" s="56">
        <f t="shared" si="30"/>
        <v>26420000</v>
      </c>
      <c r="I62" s="57">
        <f t="shared" si="30"/>
        <v>0</v>
      </c>
      <c r="J62" s="56">
        <f t="shared" si="30"/>
        <v>45434000</v>
      </c>
      <c r="K62" s="57">
        <f t="shared" si="30"/>
        <v>0</v>
      </c>
      <c r="L62" s="56">
        <f t="shared" si="30"/>
        <v>28269000</v>
      </c>
      <c r="M62" s="58">
        <f t="shared" si="30"/>
        <v>0</v>
      </c>
      <c r="N62" s="56">
        <f t="shared" si="30"/>
        <v>36260000</v>
      </c>
      <c r="O62" s="57">
        <f t="shared" si="30"/>
        <v>0</v>
      </c>
      <c r="P62" s="56">
        <f t="shared" si="30"/>
        <v>136383000</v>
      </c>
      <c r="Q62" s="57">
        <f t="shared" si="30"/>
        <v>0</v>
      </c>
      <c r="R62" s="38">
        <f t="shared" si="14"/>
        <v>28.267713750044216</v>
      </c>
      <c r="S62" s="39">
        <f t="shared" si="15"/>
        <v>0</v>
      </c>
      <c r="T62" s="38">
        <f t="shared" si="16"/>
        <v>88.337252006295785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79818000</v>
      </c>
      <c r="C8" s="40">
        <f t="shared" si="0"/>
        <v>10000000</v>
      </c>
      <c r="D8" s="40">
        <f t="shared" si="0"/>
        <v>0</v>
      </c>
      <c r="E8" s="40">
        <f t="shared" si="0"/>
        <v>89818000</v>
      </c>
      <c r="F8" s="41">
        <f t="shared" si="0"/>
        <v>89818000</v>
      </c>
      <c r="G8" s="42">
        <f t="shared" si="0"/>
        <v>89818000</v>
      </c>
      <c r="H8" s="41">
        <f t="shared" si="0"/>
        <v>14823000</v>
      </c>
      <c r="I8" s="42">
        <f t="shared" si="0"/>
        <v>15252174</v>
      </c>
      <c r="J8" s="41">
        <f t="shared" si="0"/>
        <v>26789000</v>
      </c>
      <c r="K8" s="42">
        <f t="shared" si="0"/>
        <v>27999427</v>
      </c>
      <c r="L8" s="41">
        <f t="shared" si="0"/>
        <v>22021000</v>
      </c>
      <c r="M8" s="42">
        <f t="shared" si="0"/>
        <v>15562756</v>
      </c>
      <c r="N8" s="41">
        <f t="shared" si="0"/>
        <v>17368000</v>
      </c>
      <c r="O8" s="42">
        <f t="shared" si="0"/>
        <v>30280145</v>
      </c>
      <c r="P8" s="41">
        <f t="shared" si="0"/>
        <v>81001000</v>
      </c>
      <c r="Q8" s="42">
        <f t="shared" si="0"/>
        <v>89094502</v>
      </c>
      <c r="R8" s="16">
        <f>IF(($L8       =0),0,((($N8       -$L8       )/$L8       )*100))</f>
        <v>-21.12983061622996</v>
      </c>
      <c r="S8" s="17">
        <f>IF(($M8       =0),0,((($O8       -$M8       )/$M8       )*100))</f>
        <v>94.568012246674044</v>
      </c>
      <c r="T8" s="16">
        <f>IF(($E8       =0),0,(($P8       /$E8       )*100))</f>
        <v>90.183482152797879</v>
      </c>
      <c r="U8" s="18">
        <f>IF(($E8       =0),0,(($Q8       /$E8       )*100))</f>
        <v>99.194484401790277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74982000</v>
      </c>
      <c r="C9" s="43">
        <f t="shared" si="2"/>
        <v>10000000</v>
      </c>
      <c r="D9" s="43">
        <f t="shared" si="2"/>
        <v>0</v>
      </c>
      <c r="E9" s="43">
        <f t="shared" si="2"/>
        <v>84982000</v>
      </c>
      <c r="F9" s="44">
        <f t="shared" si="2"/>
        <v>84982000</v>
      </c>
      <c r="G9" s="45">
        <f t="shared" si="2"/>
        <v>84982000</v>
      </c>
      <c r="H9" s="44">
        <f t="shared" si="2"/>
        <v>13982000</v>
      </c>
      <c r="I9" s="45">
        <f t="shared" si="2"/>
        <v>14371131</v>
      </c>
      <c r="J9" s="44">
        <f t="shared" si="2"/>
        <v>25755000</v>
      </c>
      <c r="K9" s="45">
        <f t="shared" si="2"/>
        <v>26988620</v>
      </c>
      <c r="L9" s="44">
        <f t="shared" si="2"/>
        <v>20418000</v>
      </c>
      <c r="M9" s="45">
        <f t="shared" si="2"/>
        <v>14510019</v>
      </c>
      <c r="N9" s="44">
        <f t="shared" si="2"/>
        <v>16104000</v>
      </c>
      <c r="O9" s="45">
        <f t="shared" si="2"/>
        <v>29015731</v>
      </c>
      <c r="P9" s="44">
        <f t="shared" si="2"/>
        <v>76259000</v>
      </c>
      <c r="Q9" s="45">
        <f t="shared" si="2"/>
        <v>84885501</v>
      </c>
      <c r="R9" s="20">
        <f>IF(($L9       =0),0,((($N9       -$L9       )/$L9       )*100))</f>
        <v>-21.128416103438145</v>
      </c>
      <c r="S9" s="21">
        <f>IF(($M9       =0),0,((($O9       -$M9       )/$M9       )*100))</f>
        <v>99.970317061611013</v>
      </c>
      <c r="T9" s="20">
        <f>IF(($E9       =0),0,(($P9       /$E9       )*100))</f>
        <v>89.735473394365854</v>
      </c>
      <c r="U9" s="22">
        <f>IF(($E9       =0),0,(($Q9       /$E9       )*100))</f>
        <v>99.886447718340349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49982000</v>
      </c>
      <c r="C10" s="46"/>
      <c r="D10" s="46"/>
      <c r="E10" s="46">
        <f t="shared" ref="E10:E41" si="4">$B10      +$C10      +$D10</f>
        <v>49982000</v>
      </c>
      <c r="F10" s="47">
        <v>49982000</v>
      </c>
      <c r="G10" s="48">
        <v>49982000</v>
      </c>
      <c r="H10" s="47">
        <v>11962000</v>
      </c>
      <c r="I10" s="48">
        <v>12351386</v>
      </c>
      <c r="J10" s="47">
        <v>17894000</v>
      </c>
      <c r="K10" s="48">
        <v>19775611</v>
      </c>
      <c r="L10" s="47">
        <v>11511000</v>
      </c>
      <c r="M10" s="48">
        <v>9629199</v>
      </c>
      <c r="N10" s="47">
        <v>8615000</v>
      </c>
      <c r="O10" s="48">
        <v>8225387</v>
      </c>
      <c r="P10" s="47">
        <f t="shared" ref="P10:P41" si="5">$H10      +$J10      +$L10      +$N10</f>
        <v>49982000</v>
      </c>
      <c r="Q10" s="48">
        <f t="shared" ref="Q10:Q41" si="6">$I10      +$K10      +$M10      +$O10</f>
        <v>49981583</v>
      </c>
      <c r="R10" s="24">
        <f t="shared" ref="R10:R41" si="7">IF(($L10      =0),0,((($N10      -$L10      )/$L10      )*100))</f>
        <v>-25.158544001389977</v>
      </c>
      <c r="S10" s="25">
        <f t="shared" ref="S10:S41" si="8">IF(($M10      =0),0,((($O10      -$M10      )/$M10      )*100))</f>
        <v>-14.578699640541231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99.999165699651869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25000000</v>
      </c>
      <c r="C23" s="46">
        <v>10000000</v>
      </c>
      <c r="D23" s="46"/>
      <c r="E23" s="46">
        <f t="shared" si="4"/>
        <v>35000000</v>
      </c>
      <c r="F23" s="47">
        <v>35000000</v>
      </c>
      <c r="G23" s="48">
        <v>35000000</v>
      </c>
      <c r="H23" s="47">
        <v>2020000</v>
      </c>
      <c r="I23" s="48">
        <v>2019745</v>
      </c>
      <c r="J23" s="47">
        <v>7861000</v>
      </c>
      <c r="K23" s="48">
        <v>7213009</v>
      </c>
      <c r="L23" s="47">
        <v>8907000</v>
      </c>
      <c r="M23" s="48">
        <v>4880820</v>
      </c>
      <c r="N23" s="47">
        <v>7489000</v>
      </c>
      <c r="O23" s="48">
        <v>20790344</v>
      </c>
      <c r="P23" s="47">
        <f t="shared" si="5"/>
        <v>26277000</v>
      </c>
      <c r="Q23" s="48">
        <f t="shared" si="6"/>
        <v>34903918</v>
      </c>
      <c r="R23" s="24">
        <f t="shared" si="7"/>
        <v>-15.920062871898507</v>
      </c>
      <c r="S23" s="25">
        <f t="shared" si="8"/>
        <v>325.96006408759183</v>
      </c>
      <c r="T23" s="24">
        <f t="shared" si="9"/>
        <v>75.07714285714286</v>
      </c>
      <c r="U23" s="26">
        <f t="shared" si="10"/>
        <v>99.725480000000005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4836000</v>
      </c>
      <c r="C27" s="43">
        <f t="shared" si="11"/>
        <v>0</v>
      </c>
      <c r="D27" s="43">
        <f t="shared" si="11"/>
        <v>0</v>
      </c>
      <c r="E27" s="43">
        <f t="shared" si="11"/>
        <v>4836000</v>
      </c>
      <c r="F27" s="44">
        <f t="shared" si="11"/>
        <v>4836000</v>
      </c>
      <c r="G27" s="45">
        <f t="shared" si="11"/>
        <v>4836000</v>
      </c>
      <c r="H27" s="44">
        <f t="shared" si="11"/>
        <v>841000</v>
      </c>
      <c r="I27" s="45">
        <f t="shared" si="11"/>
        <v>881043</v>
      </c>
      <c r="J27" s="44">
        <f t="shared" si="11"/>
        <v>1034000</v>
      </c>
      <c r="K27" s="45">
        <f t="shared" si="11"/>
        <v>1010807</v>
      </c>
      <c r="L27" s="44">
        <f t="shared" si="11"/>
        <v>1603000</v>
      </c>
      <c r="M27" s="45">
        <f t="shared" si="11"/>
        <v>1052737</v>
      </c>
      <c r="N27" s="44">
        <f t="shared" si="11"/>
        <v>1264000</v>
      </c>
      <c r="O27" s="45">
        <f t="shared" si="11"/>
        <v>1264414</v>
      </c>
      <c r="P27" s="44">
        <f t="shared" si="11"/>
        <v>4742000</v>
      </c>
      <c r="Q27" s="45">
        <f t="shared" si="11"/>
        <v>4209001</v>
      </c>
      <c r="R27" s="20">
        <f t="shared" si="7"/>
        <v>-21.147847785402369</v>
      </c>
      <c r="S27" s="21">
        <f t="shared" si="8"/>
        <v>20.107301253779433</v>
      </c>
      <c r="T27" s="20">
        <f t="shared" si="9"/>
        <v>98.056244830438374</v>
      </c>
      <c r="U27" s="22">
        <f t="shared" si="10"/>
        <v>87.034760132340779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80000</v>
      </c>
      <c r="I30" s="48">
        <v>120000</v>
      </c>
      <c r="J30" s="47">
        <v>315000</v>
      </c>
      <c r="K30" s="48">
        <v>274999</v>
      </c>
      <c r="L30" s="47">
        <v>1341000</v>
      </c>
      <c r="M30" s="48">
        <v>1264588</v>
      </c>
      <c r="N30" s="47">
        <v>1264000</v>
      </c>
      <c r="O30" s="48">
        <v>1264414</v>
      </c>
      <c r="P30" s="47">
        <f t="shared" si="5"/>
        <v>3000000</v>
      </c>
      <c r="Q30" s="48">
        <f t="shared" si="6"/>
        <v>2924001</v>
      </c>
      <c r="R30" s="24">
        <f t="shared" si="7"/>
        <v>-5.7419835943325879</v>
      </c>
      <c r="S30" s="25">
        <f t="shared" si="8"/>
        <v>-1.3759422041012567E-2</v>
      </c>
      <c r="T30" s="24">
        <f t="shared" si="9"/>
        <v>100</v>
      </c>
      <c r="U30" s="26">
        <f t="shared" si="10"/>
        <v>97.466699999999989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1836000</v>
      </c>
      <c r="C32" s="46"/>
      <c r="D32" s="46"/>
      <c r="E32" s="46">
        <f t="shared" si="4"/>
        <v>1836000</v>
      </c>
      <c r="F32" s="47">
        <v>1836000</v>
      </c>
      <c r="G32" s="48">
        <v>1836000</v>
      </c>
      <c r="H32" s="47">
        <v>761000</v>
      </c>
      <c r="I32" s="48">
        <v>761043</v>
      </c>
      <c r="J32" s="47">
        <v>719000</v>
      </c>
      <c r="K32" s="48">
        <v>735808</v>
      </c>
      <c r="L32" s="47">
        <v>262000</v>
      </c>
      <c r="M32" s="48">
        <v>-211851</v>
      </c>
      <c r="N32" s="47"/>
      <c r="O32" s="48"/>
      <c r="P32" s="47">
        <f t="shared" si="5"/>
        <v>1742000</v>
      </c>
      <c r="Q32" s="48">
        <f t="shared" si="6"/>
        <v>1285000</v>
      </c>
      <c r="R32" s="24">
        <f t="shared" si="7"/>
        <v>-100</v>
      </c>
      <c r="S32" s="25">
        <f t="shared" si="8"/>
        <v>-100</v>
      </c>
      <c r="T32" s="24">
        <f t="shared" si="9"/>
        <v>94.880174291938999</v>
      </c>
      <c r="U32" s="26">
        <f t="shared" si="10"/>
        <v>69.989106753812635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1117000</v>
      </c>
      <c r="C42" s="52">
        <f t="shared" si="13"/>
        <v>0</v>
      </c>
      <c r="D42" s="52">
        <f t="shared" si="13"/>
        <v>0</v>
      </c>
      <c r="E42" s="52">
        <f t="shared" si="13"/>
        <v>1117000</v>
      </c>
      <c r="F42" s="53">
        <f t="shared" si="13"/>
        <v>1117000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1117000</v>
      </c>
      <c r="C43" s="43">
        <f t="shared" si="19"/>
        <v>0</v>
      </c>
      <c r="D43" s="43">
        <f t="shared" si="19"/>
        <v>0</v>
      </c>
      <c r="E43" s="43">
        <f t="shared" si="19"/>
        <v>1117000</v>
      </c>
      <c r="F43" s="44">
        <f t="shared" si="19"/>
        <v>1117000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1117000</v>
      </c>
      <c r="C45" s="46"/>
      <c r="D45" s="46"/>
      <c r="E45" s="46">
        <f t="shared" si="21"/>
        <v>1117000</v>
      </c>
      <c r="F45" s="47">
        <v>1117000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80935000</v>
      </c>
      <c r="C58" s="43">
        <f t="shared" si="26"/>
        <v>10000000</v>
      </c>
      <c r="D58" s="43">
        <f t="shared" si="26"/>
        <v>0</v>
      </c>
      <c r="E58" s="43">
        <f t="shared" si="26"/>
        <v>90935000</v>
      </c>
      <c r="F58" s="44">
        <f t="shared" si="26"/>
        <v>90935000</v>
      </c>
      <c r="G58" s="45">
        <f t="shared" si="26"/>
        <v>89818000</v>
      </c>
      <c r="H58" s="44">
        <f t="shared" si="26"/>
        <v>14823000</v>
      </c>
      <c r="I58" s="45">
        <f t="shared" si="26"/>
        <v>15252174</v>
      </c>
      <c r="J58" s="44">
        <f t="shared" si="26"/>
        <v>26789000</v>
      </c>
      <c r="K58" s="45">
        <f t="shared" si="26"/>
        <v>27999427</v>
      </c>
      <c r="L58" s="44">
        <f t="shared" si="26"/>
        <v>22021000</v>
      </c>
      <c r="M58" s="45">
        <f t="shared" si="26"/>
        <v>15562756</v>
      </c>
      <c r="N58" s="44">
        <f t="shared" si="26"/>
        <v>17368000</v>
      </c>
      <c r="O58" s="45">
        <f t="shared" si="26"/>
        <v>30280145</v>
      </c>
      <c r="P58" s="44">
        <f t="shared" si="26"/>
        <v>81001000</v>
      </c>
      <c r="Q58" s="45">
        <f t="shared" si="26"/>
        <v>89094502</v>
      </c>
      <c r="R58" s="20">
        <f t="shared" si="14"/>
        <v>-21.12983061622996</v>
      </c>
      <c r="S58" s="21">
        <f t="shared" si="15"/>
        <v>94.568012246674044</v>
      </c>
      <c r="T58" s="20">
        <f t="shared" si="16"/>
        <v>89.07571342167482</v>
      </c>
      <c r="U58" s="22">
        <f t="shared" si="17"/>
        <v>97.976029031725957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80935000</v>
      </c>
      <c r="C62" s="55">
        <f t="shared" si="30"/>
        <v>10000000</v>
      </c>
      <c r="D62" s="55">
        <f t="shared" si="30"/>
        <v>0</v>
      </c>
      <c r="E62" s="55">
        <f t="shared" si="30"/>
        <v>90935000</v>
      </c>
      <c r="F62" s="56">
        <f t="shared" si="30"/>
        <v>90935000</v>
      </c>
      <c r="G62" s="57">
        <f t="shared" si="30"/>
        <v>89818000</v>
      </c>
      <c r="H62" s="56">
        <f t="shared" si="30"/>
        <v>14823000</v>
      </c>
      <c r="I62" s="57">
        <f t="shared" si="30"/>
        <v>15252174</v>
      </c>
      <c r="J62" s="56">
        <f t="shared" si="30"/>
        <v>26789000</v>
      </c>
      <c r="K62" s="57">
        <f t="shared" si="30"/>
        <v>27999427</v>
      </c>
      <c r="L62" s="56">
        <f t="shared" si="30"/>
        <v>22021000</v>
      </c>
      <c r="M62" s="58">
        <f t="shared" si="30"/>
        <v>15562756</v>
      </c>
      <c r="N62" s="56">
        <f t="shared" si="30"/>
        <v>17368000</v>
      </c>
      <c r="O62" s="57">
        <f t="shared" si="30"/>
        <v>30280145</v>
      </c>
      <c r="P62" s="56">
        <f t="shared" si="30"/>
        <v>81001000</v>
      </c>
      <c r="Q62" s="57">
        <f t="shared" si="30"/>
        <v>89094502</v>
      </c>
      <c r="R62" s="38">
        <f t="shared" si="14"/>
        <v>-21.12983061622996</v>
      </c>
      <c r="S62" s="39">
        <f t="shared" si="15"/>
        <v>94.568012246674044</v>
      </c>
      <c r="T62" s="38">
        <f t="shared" si="16"/>
        <v>89.07571342167482</v>
      </c>
      <c r="U62" s="39">
        <f t="shared" si="17"/>
        <v>97.976029031725957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391863000</v>
      </c>
      <c r="C8" s="40">
        <f t="shared" si="0"/>
        <v>-1400000</v>
      </c>
      <c r="D8" s="40">
        <f t="shared" si="0"/>
        <v>0</v>
      </c>
      <c r="E8" s="40">
        <f t="shared" si="0"/>
        <v>390463000</v>
      </c>
      <c r="F8" s="41">
        <f t="shared" si="0"/>
        <v>390463000</v>
      </c>
      <c r="G8" s="42">
        <f t="shared" si="0"/>
        <v>390463000</v>
      </c>
      <c r="H8" s="41">
        <f t="shared" si="0"/>
        <v>139663000</v>
      </c>
      <c r="I8" s="42">
        <f t="shared" si="0"/>
        <v>158011093</v>
      </c>
      <c r="J8" s="41">
        <f t="shared" si="0"/>
        <v>96468000</v>
      </c>
      <c r="K8" s="42">
        <f t="shared" si="0"/>
        <v>124624377</v>
      </c>
      <c r="L8" s="41">
        <f t="shared" si="0"/>
        <v>41771000</v>
      </c>
      <c r="M8" s="42">
        <f t="shared" si="0"/>
        <v>255994</v>
      </c>
      <c r="N8" s="41">
        <f t="shared" si="0"/>
        <v>103523000</v>
      </c>
      <c r="O8" s="42">
        <f t="shared" si="0"/>
        <v>0</v>
      </c>
      <c r="P8" s="41">
        <f t="shared" si="0"/>
        <v>381425000</v>
      </c>
      <c r="Q8" s="42">
        <f t="shared" si="0"/>
        <v>282891464</v>
      </c>
      <c r="R8" s="16">
        <f>IF(($L8       =0),0,((($N8       -$L8       )/$L8       )*100))</f>
        <v>147.83462210624597</v>
      </c>
      <c r="S8" s="17">
        <f>IF(($M8       =0),0,((($O8       -$M8       )/$M8       )*100))</f>
        <v>-100</v>
      </c>
      <c r="T8" s="16">
        <f>IF(($E8       =0),0,(($P8       /$E8       )*100))</f>
        <v>97.685312052614464</v>
      </c>
      <c r="U8" s="18">
        <f>IF(($E8       =0),0,(($Q8       /$E8       )*100))</f>
        <v>72.450261356389717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383968000</v>
      </c>
      <c r="C9" s="43">
        <f t="shared" si="2"/>
        <v>-1400000</v>
      </c>
      <c r="D9" s="43">
        <f t="shared" si="2"/>
        <v>0</v>
      </c>
      <c r="E9" s="43">
        <f t="shared" si="2"/>
        <v>382568000</v>
      </c>
      <c r="F9" s="44">
        <f t="shared" si="2"/>
        <v>382568000</v>
      </c>
      <c r="G9" s="45">
        <f t="shared" si="2"/>
        <v>382568000</v>
      </c>
      <c r="H9" s="44">
        <f t="shared" si="2"/>
        <v>139663000</v>
      </c>
      <c r="I9" s="45">
        <f t="shared" si="2"/>
        <v>155014391</v>
      </c>
      <c r="J9" s="44">
        <f t="shared" si="2"/>
        <v>90394000</v>
      </c>
      <c r="K9" s="45">
        <f t="shared" si="2"/>
        <v>121543014</v>
      </c>
      <c r="L9" s="44">
        <f t="shared" si="2"/>
        <v>41576000</v>
      </c>
      <c r="M9" s="45">
        <f t="shared" si="2"/>
        <v>233010</v>
      </c>
      <c r="N9" s="44">
        <f t="shared" si="2"/>
        <v>102482000</v>
      </c>
      <c r="O9" s="45">
        <f t="shared" si="2"/>
        <v>0</v>
      </c>
      <c r="P9" s="44">
        <f t="shared" si="2"/>
        <v>374115000</v>
      </c>
      <c r="Q9" s="45">
        <f t="shared" si="2"/>
        <v>276790415</v>
      </c>
      <c r="R9" s="20">
        <f>IF(($L9       =0),0,((($N9       -$L9       )/$L9       )*100))</f>
        <v>146.49316913604002</v>
      </c>
      <c r="S9" s="21">
        <f>IF(($M9       =0),0,((($O9       -$M9       )/$M9       )*100))</f>
        <v>-100</v>
      </c>
      <c r="T9" s="20">
        <f>IF(($E9       =0),0,(($P9       /$E9       )*100))</f>
        <v>97.790458166914121</v>
      </c>
      <c r="U9" s="22">
        <f>IF(($E9       =0),0,(($Q9       /$E9       )*100))</f>
        <v>72.350644852679778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238568000</v>
      </c>
      <c r="C10" s="46">
        <v>20000000</v>
      </c>
      <c r="D10" s="46"/>
      <c r="E10" s="46">
        <f t="shared" ref="E10:E41" si="4">$B10      +$C10      +$D10</f>
        <v>258568000</v>
      </c>
      <c r="F10" s="47">
        <v>258568000</v>
      </c>
      <c r="G10" s="48">
        <v>258568000</v>
      </c>
      <c r="H10" s="47">
        <v>128315000</v>
      </c>
      <c r="I10" s="48">
        <v>143666998</v>
      </c>
      <c r="J10" s="47">
        <v>63310000</v>
      </c>
      <c r="K10" s="48">
        <v>94667993</v>
      </c>
      <c r="L10" s="47">
        <v>29460000</v>
      </c>
      <c r="M10" s="48">
        <v>233010</v>
      </c>
      <c r="N10" s="47">
        <v>37484000</v>
      </c>
      <c r="O10" s="48"/>
      <c r="P10" s="47">
        <f t="shared" ref="P10:P41" si="5">$H10      +$J10      +$L10      +$N10</f>
        <v>258569000</v>
      </c>
      <c r="Q10" s="48">
        <f t="shared" ref="Q10:Q41" si="6">$I10      +$K10      +$M10      +$O10</f>
        <v>238568001</v>
      </c>
      <c r="R10" s="24">
        <f t="shared" ref="R10:R41" si="7">IF(($L10      =0),0,((($N10      -$L10      )/$L10      )*100))</f>
        <v>27.236931432450778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100.00038674545961</v>
      </c>
      <c r="U10" s="26">
        <f t="shared" ref="U10:U41" si="10">IF(($E10      =0),0,(($Q10      /$E10      )*100))</f>
        <v>92.265091194579369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5400000</v>
      </c>
      <c r="C13" s="46">
        <v>-1400000</v>
      </c>
      <c r="D13" s="46"/>
      <c r="E13" s="46">
        <f t="shared" si="4"/>
        <v>4000000</v>
      </c>
      <c r="F13" s="47">
        <v>4000000</v>
      </c>
      <c r="G13" s="48">
        <v>4000000</v>
      </c>
      <c r="H13" s="47"/>
      <c r="I13" s="48"/>
      <c r="J13" s="47">
        <v>210000</v>
      </c>
      <c r="K13" s="48"/>
      <c r="L13" s="47"/>
      <c r="M13" s="48"/>
      <c r="N13" s="47">
        <v>1781000</v>
      </c>
      <c r="O13" s="48"/>
      <c r="P13" s="47">
        <f t="shared" si="5"/>
        <v>1991000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49.775000000000006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85000000</v>
      </c>
      <c r="C22" s="46">
        <v>-20000000</v>
      </c>
      <c r="D22" s="46"/>
      <c r="E22" s="46">
        <f t="shared" si="4"/>
        <v>65000000</v>
      </c>
      <c r="F22" s="47">
        <v>65000000</v>
      </c>
      <c r="G22" s="48">
        <v>65000000</v>
      </c>
      <c r="H22" s="47">
        <v>6858000</v>
      </c>
      <c r="I22" s="48">
        <v>6857865</v>
      </c>
      <c r="J22" s="47">
        <v>7858000</v>
      </c>
      <c r="K22" s="48">
        <v>7858545</v>
      </c>
      <c r="L22" s="47"/>
      <c r="M22" s="48"/>
      <c r="N22" s="47">
        <v>44753000</v>
      </c>
      <c r="O22" s="48"/>
      <c r="P22" s="47">
        <f t="shared" si="5"/>
        <v>59469000</v>
      </c>
      <c r="Q22" s="48">
        <f t="shared" si="6"/>
        <v>14716410</v>
      </c>
      <c r="R22" s="24">
        <f t="shared" si="7"/>
        <v>0</v>
      </c>
      <c r="S22" s="25">
        <f t="shared" si="8"/>
        <v>0</v>
      </c>
      <c r="T22" s="24">
        <f t="shared" si="9"/>
        <v>91.490769230769232</v>
      </c>
      <c r="U22" s="26">
        <f t="shared" si="10"/>
        <v>22.640630769230768</v>
      </c>
      <c r="V22" s="47"/>
      <c r="W22" s="48"/>
    </row>
    <row r="23" spans="1:23" ht="13" x14ac:dyDescent="0.3">
      <c r="A23" s="23" t="s">
        <v>50</v>
      </c>
      <c r="B23" s="46">
        <v>55000000</v>
      </c>
      <c r="C23" s="46"/>
      <c r="D23" s="46"/>
      <c r="E23" s="46">
        <f t="shared" si="4"/>
        <v>55000000</v>
      </c>
      <c r="F23" s="47">
        <v>55000000</v>
      </c>
      <c r="G23" s="48">
        <v>55000000</v>
      </c>
      <c r="H23" s="47">
        <v>4490000</v>
      </c>
      <c r="I23" s="48">
        <v>4489528</v>
      </c>
      <c r="J23" s="47">
        <v>19016000</v>
      </c>
      <c r="K23" s="48">
        <v>19016476</v>
      </c>
      <c r="L23" s="47">
        <v>12116000</v>
      </c>
      <c r="M23" s="48"/>
      <c r="N23" s="47">
        <v>18464000</v>
      </c>
      <c r="O23" s="48"/>
      <c r="P23" s="47">
        <f t="shared" si="5"/>
        <v>54086000</v>
      </c>
      <c r="Q23" s="48">
        <f t="shared" si="6"/>
        <v>23506004</v>
      </c>
      <c r="R23" s="24">
        <f t="shared" si="7"/>
        <v>52.393529217563554</v>
      </c>
      <c r="S23" s="25">
        <f t="shared" si="8"/>
        <v>0</v>
      </c>
      <c r="T23" s="24">
        <f t="shared" si="9"/>
        <v>98.338181818181809</v>
      </c>
      <c r="U23" s="26">
        <f t="shared" si="10"/>
        <v>42.738189090909088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7895000</v>
      </c>
      <c r="C27" s="43">
        <f t="shared" si="11"/>
        <v>0</v>
      </c>
      <c r="D27" s="43">
        <f t="shared" si="11"/>
        <v>0</v>
      </c>
      <c r="E27" s="43">
        <f t="shared" si="11"/>
        <v>7895000</v>
      </c>
      <c r="F27" s="44">
        <f t="shared" si="11"/>
        <v>7895000</v>
      </c>
      <c r="G27" s="45">
        <f t="shared" si="11"/>
        <v>7895000</v>
      </c>
      <c r="H27" s="44">
        <f t="shared" si="11"/>
        <v>0</v>
      </c>
      <c r="I27" s="45">
        <f t="shared" si="11"/>
        <v>2996702</v>
      </c>
      <c r="J27" s="44">
        <f t="shared" si="11"/>
        <v>6074000</v>
      </c>
      <c r="K27" s="45">
        <f t="shared" si="11"/>
        <v>3081363</v>
      </c>
      <c r="L27" s="44">
        <f t="shared" si="11"/>
        <v>195000</v>
      </c>
      <c r="M27" s="45">
        <f t="shared" si="11"/>
        <v>22984</v>
      </c>
      <c r="N27" s="44">
        <f t="shared" si="11"/>
        <v>1041000</v>
      </c>
      <c r="O27" s="45">
        <f t="shared" si="11"/>
        <v>0</v>
      </c>
      <c r="P27" s="44">
        <f t="shared" si="11"/>
        <v>7310000</v>
      </c>
      <c r="Q27" s="45">
        <f t="shared" si="11"/>
        <v>6101049</v>
      </c>
      <c r="R27" s="20">
        <f t="shared" si="7"/>
        <v>433.84615384615381</v>
      </c>
      <c r="S27" s="21">
        <f t="shared" si="8"/>
        <v>-100</v>
      </c>
      <c r="T27" s="20">
        <f t="shared" si="9"/>
        <v>92.590246991766946</v>
      </c>
      <c r="U27" s="22">
        <f t="shared" si="10"/>
        <v>77.277378087397082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1770000</v>
      </c>
      <c r="C30" s="46"/>
      <c r="D30" s="46"/>
      <c r="E30" s="46">
        <f t="shared" si="4"/>
        <v>1770000</v>
      </c>
      <c r="F30" s="47">
        <v>1770000</v>
      </c>
      <c r="G30" s="48">
        <v>1770000</v>
      </c>
      <c r="H30" s="47"/>
      <c r="I30" s="48"/>
      <c r="J30" s="47">
        <v>145000</v>
      </c>
      <c r="K30" s="48">
        <v>148416</v>
      </c>
      <c r="L30" s="47"/>
      <c r="M30" s="48">
        <v>22984</v>
      </c>
      <c r="N30" s="47">
        <v>1041000</v>
      </c>
      <c r="O30" s="48"/>
      <c r="P30" s="47">
        <f t="shared" si="5"/>
        <v>1186000</v>
      </c>
      <c r="Q30" s="48">
        <f t="shared" si="6"/>
        <v>171400</v>
      </c>
      <c r="R30" s="24">
        <f t="shared" si="7"/>
        <v>0</v>
      </c>
      <c r="S30" s="25">
        <f t="shared" si="8"/>
        <v>-100</v>
      </c>
      <c r="T30" s="24">
        <f t="shared" si="9"/>
        <v>67.005649717514132</v>
      </c>
      <c r="U30" s="26">
        <f t="shared" si="10"/>
        <v>9.6836158192090398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6125000</v>
      </c>
      <c r="C32" s="46"/>
      <c r="D32" s="46"/>
      <c r="E32" s="46">
        <f t="shared" si="4"/>
        <v>6125000</v>
      </c>
      <c r="F32" s="47">
        <v>6125000</v>
      </c>
      <c r="G32" s="48">
        <v>6125000</v>
      </c>
      <c r="H32" s="47"/>
      <c r="I32" s="48">
        <v>2996702</v>
      </c>
      <c r="J32" s="47">
        <v>5929000</v>
      </c>
      <c r="K32" s="48">
        <v>2932947</v>
      </c>
      <c r="L32" s="47">
        <v>195000</v>
      </c>
      <c r="M32" s="48"/>
      <c r="N32" s="47"/>
      <c r="O32" s="48"/>
      <c r="P32" s="47">
        <f t="shared" si="5"/>
        <v>6124000</v>
      </c>
      <c r="Q32" s="48">
        <f t="shared" si="6"/>
        <v>5929649</v>
      </c>
      <c r="R32" s="24">
        <f t="shared" si="7"/>
        <v>-100</v>
      </c>
      <c r="S32" s="25">
        <f t="shared" si="8"/>
        <v>0</v>
      </c>
      <c r="T32" s="24">
        <f t="shared" si="9"/>
        <v>99.983673469387753</v>
      </c>
      <c r="U32" s="26">
        <f t="shared" si="10"/>
        <v>96.810595918367355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119777000</v>
      </c>
      <c r="C42" s="52">
        <f t="shared" si="13"/>
        <v>31460000</v>
      </c>
      <c r="D42" s="52">
        <f t="shared" si="13"/>
        <v>0</v>
      </c>
      <c r="E42" s="52">
        <f t="shared" si="13"/>
        <v>151237000</v>
      </c>
      <c r="F42" s="53">
        <f t="shared" si="13"/>
        <v>151237000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119777000</v>
      </c>
      <c r="C43" s="43">
        <f t="shared" si="19"/>
        <v>31460000</v>
      </c>
      <c r="D43" s="43">
        <f t="shared" si="19"/>
        <v>0</v>
      </c>
      <c r="E43" s="43">
        <f t="shared" si="19"/>
        <v>151237000</v>
      </c>
      <c r="F43" s="44">
        <f t="shared" si="19"/>
        <v>151237000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110057000</v>
      </c>
      <c r="C44" s="49">
        <v>31460000</v>
      </c>
      <c r="D44" s="49"/>
      <c r="E44" s="49">
        <f t="shared" ref="E44:E61" si="21">$B44      +$C44      +$D44</f>
        <v>141517000</v>
      </c>
      <c r="F44" s="50">
        <v>141517000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9720000</v>
      </c>
      <c r="C45" s="46"/>
      <c r="D45" s="46"/>
      <c r="E45" s="46">
        <f t="shared" si="21"/>
        <v>9720000</v>
      </c>
      <c r="F45" s="47">
        <v>9720000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511640000</v>
      </c>
      <c r="C58" s="43">
        <f t="shared" si="26"/>
        <v>30060000</v>
      </c>
      <c r="D58" s="43">
        <f t="shared" si="26"/>
        <v>0</v>
      </c>
      <c r="E58" s="43">
        <f t="shared" si="26"/>
        <v>541700000</v>
      </c>
      <c r="F58" s="44">
        <f t="shared" si="26"/>
        <v>541700000</v>
      </c>
      <c r="G58" s="45">
        <f t="shared" si="26"/>
        <v>390463000</v>
      </c>
      <c r="H58" s="44">
        <f t="shared" si="26"/>
        <v>139663000</v>
      </c>
      <c r="I58" s="45">
        <f t="shared" si="26"/>
        <v>158011093</v>
      </c>
      <c r="J58" s="44">
        <f t="shared" si="26"/>
        <v>96468000</v>
      </c>
      <c r="K58" s="45">
        <f t="shared" si="26"/>
        <v>124624377</v>
      </c>
      <c r="L58" s="44">
        <f t="shared" si="26"/>
        <v>41771000</v>
      </c>
      <c r="M58" s="45">
        <f t="shared" si="26"/>
        <v>255994</v>
      </c>
      <c r="N58" s="44">
        <f t="shared" si="26"/>
        <v>103523000</v>
      </c>
      <c r="O58" s="45">
        <f t="shared" si="26"/>
        <v>0</v>
      </c>
      <c r="P58" s="44">
        <f t="shared" si="26"/>
        <v>381425000</v>
      </c>
      <c r="Q58" s="45">
        <f t="shared" si="26"/>
        <v>282891464</v>
      </c>
      <c r="R58" s="20">
        <f t="shared" si="14"/>
        <v>147.83462210624597</v>
      </c>
      <c r="S58" s="21">
        <f t="shared" si="15"/>
        <v>-100</v>
      </c>
      <c r="T58" s="20">
        <f t="shared" si="16"/>
        <v>70.412589994461882</v>
      </c>
      <c r="U58" s="22">
        <f t="shared" si="17"/>
        <v>52.222902713679154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511640000</v>
      </c>
      <c r="C62" s="55">
        <f t="shared" si="30"/>
        <v>30060000</v>
      </c>
      <c r="D62" s="55">
        <f t="shared" si="30"/>
        <v>0</v>
      </c>
      <c r="E62" s="55">
        <f t="shared" si="30"/>
        <v>541700000</v>
      </c>
      <c r="F62" s="56">
        <f t="shared" si="30"/>
        <v>541700000</v>
      </c>
      <c r="G62" s="57">
        <f t="shared" si="30"/>
        <v>390463000</v>
      </c>
      <c r="H62" s="56">
        <f t="shared" si="30"/>
        <v>139663000</v>
      </c>
      <c r="I62" s="57">
        <f t="shared" si="30"/>
        <v>158011093</v>
      </c>
      <c r="J62" s="56">
        <f t="shared" si="30"/>
        <v>96468000</v>
      </c>
      <c r="K62" s="57">
        <f t="shared" si="30"/>
        <v>124624377</v>
      </c>
      <c r="L62" s="56">
        <f t="shared" si="30"/>
        <v>41771000</v>
      </c>
      <c r="M62" s="58">
        <f t="shared" si="30"/>
        <v>255994</v>
      </c>
      <c r="N62" s="56">
        <f t="shared" si="30"/>
        <v>103523000</v>
      </c>
      <c r="O62" s="57">
        <f t="shared" si="30"/>
        <v>0</v>
      </c>
      <c r="P62" s="56">
        <f t="shared" si="30"/>
        <v>381425000</v>
      </c>
      <c r="Q62" s="57">
        <f t="shared" si="30"/>
        <v>282891464</v>
      </c>
      <c r="R62" s="38">
        <f t="shared" si="14"/>
        <v>147.83462210624597</v>
      </c>
      <c r="S62" s="39">
        <f t="shared" si="15"/>
        <v>-100</v>
      </c>
      <c r="T62" s="38">
        <f t="shared" si="16"/>
        <v>70.412589994461882</v>
      </c>
      <c r="U62" s="39">
        <f t="shared" si="17"/>
        <v>52.222902713679154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468718000</v>
      </c>
      <c r="C8" s="40">
        <f t="shared" si="0"/>
        <v>0</v>
      </c>
      <c r="D8" s="40">
        <f t="shared" si="0"/>
        <v>0</v>
      </c>
      <c r="E8" s="40">
        <f t="shared" si="0"/>
        <v>468718000</v>
      </c>
      <c r="F8" s="41">
        <f t="shared" si="0"/>
        <v>468718000</v>
      </c>
      <c r="G8" s="42">
        <f t="shared" si="0"/>
        <v>468718000</v>
      </c>
      <c r="H8" s="41">
        <f t="shared" si="0"/>
        <v>59855000</v>
      </c>
      <c r="I8" s="42">
        <f t="shared" si="0"/>
        <v>0</v>
      </c>
      <c r="J8" s="41">
        <f t="shared" si="0"/>
        <v>139136000</v>
      </c>
      <c r="K8" s="42">
        <f t="shared" si="0"/>
        <v>0</v>
      </c>
      <c r="L8" s="41">
        <f t="shared" si="0"/>
        <v>73471000</v>
      </c>
      <c r="M8" s="42">
        <f t="shared" si="0"/>
        <v>0</v>
      </c>
      <c r="N8" s="41">
        <f t="shared" si="0"/>
        <v>190374000</v>
      </c>
      <c r="O8" s="42">
        <f t="shared" si="0"/>
        <v>468718000</v>
      </c>
      <c r="P8" s="41">
        <f t="shared" si="0"/>
        <v>462836000</v>
      </c>
      <c r="Q8" s="42">
        <f t="shared" si="0"/>
        <v>468718000</v>
      </c>
      <c r="R8" s="16">
        <f>IF(($L8       =0),0,((($N8       -$L8       )/$L8       )*100))</f>
        <v>159.11448054334363</v>
      </c>
      <c r="S8" s="17">
        <f>IF(($M8       =0),0,((($O8       -$M8       )/$M8       )*100))</f>
        <v>0</v>
      </c>
      <c r="T8" s="16">
        <f>IF(($E8       =0),0,(($P8       /$E8       )*100))</f>
        <v>98.745087664651237</v>
      </c>
      <c r="U8" s="18">
        <f>IF(($E8       =0),0,(($Q8       /$E8       )*100))</f>
        <v>100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456689000</v>
      </c>
      <c r="C9" s="43">
        <f t="shared" si="2"/>
        <v>0</v>
      </c>
      <c r="D9" s="43">
        <f t="shared" si="2"/>
        <v>0</v>
      </c>
      <c r="E9" s="43">
        <f t="shared" si="2"/>
        <v>456689000</v>
      </c>
      <c r="F9" s="44">
        <f t="shared" si="2"/>
        <v>456689000</v>
      </c>
      <c r="G9" s="45">
        <f t="shared" si="2"/>
        <v>456689000</v>
      </c>
      <c r="H9" s="44">
        <f t="shared" si="2"/>
        <v>57197000</v>
      </c>
      <c r="I9" s="45">
        <f t="shared" si="2"/>
        <v>0</v>
      </c>
      <c r="J9" s="44">
        <f t="shared" si="2"/>
        <v>136836000</v>
      </c>
      <c r="K9" s="45">
        <f t="shared" si="2"/>
        <v>0</v>
      </c>
      <c r="L9" s="44">
        <f t="shared" si="2"/>
        <v>72740000</v>
      </c>
      <c r="M9" s="45">
        <f t="shared" si="2"/>
        <v>0</v>
      </c>
      <c r="N9" s="44">
        <f t="shared" si="2"/>
        <v>184034000</v>
      </c>
      <c r="O9" s="45">
        <f t="shared" si="2"/>
        <v>456689000</v>
      </c>
      <c r="P9" s="44">
        <f t="shared" si="2"/>
        <v>450807000</v>
      </c>
      <c r="Q9" s="45">
        <f t="shared" si="2"/>
        <v>456689000</v>
      </c>
      <c r="R9" s="20">
        <f>IF(($L9       =0),0,((($N9       -$L9       )/$L9       )*100))</f>
        <v>153.00247456695078</v>
      </c>
      <c r="S9" s="21">
        <f>IF(($M9       =0),0,((($O9       -$M9       )/$M9       )*100))</f>
        <v>0</v>
      </c>
      <c r="T9" s="20">
        <f>IF(($E9       =0),0,(($P9       /$E9       )*100))</f>
        <v>98.712033791048171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396689000</v>
      </c>
      <c r="C10" s="46"/>
      <c r="D10" s="46"/>
      <c r="E10" s="46">
        <f t="shared" ref="E10:E41" si="4">$B10      +$C10      +$D10</f>
        <v>396689000</v>
      </c>
      <c r="F10" s="47">
        <v>396689000</v>
      </c>
      <c r="G10" s="48">
        <v>396689000</v>
      </c>
      <c r="H10" s="47">
        <v>51764000</v>
      </c>
      <c r="I10" s="48"/>
      <c r="J10" s="47">
        <v>131025000</v>
      </c>
      <c r="K10" s="48"/>
      <c r="L10" s="47">
        <v>51882000</v>
      </c>
      <c r="M10" s="48"/>
      <c r="N10" s="47">
        <v>156136000</v>
      </c>
      <c r="O10" s="48">
        <v>396689000</v>
      </c>
      <c r="P10" s="47">
        <f t="shared" ref="P10:P41" si="5">$H10      +$J10      +$L10      +$N10</f>
        <v>390807000</v>
      </c>
      <c r="Q10" s="48">
        <f t="shared" ref="Q10:Q41" si="6">$I10      +$K10      +$M10      +$O10</f>
        <v>396689000</v>
      </c>
      <c r="R10" s="24">
        <f t="shared" ref="R10:R41" si="7">IF(($L10      =0),0,((($N10      -$L10      )/$L10      )*100))</f>
        <v>200.94445086928027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98.51722634103794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60000000</v>
      </c>
      <c r="C23" s="46"/>
      <c r="D23" s="46"/>
      <c r="E23" s="46">
        <f t="shared" si="4"/>
        <v>60000000</v>
      </c>
      <c r="F23" s="47">
        <v>60000000</v>
      </c>
      <c r="G23" s="48">
        <v>60000000</v>
      </c>
      <c r="H23" s="47">
        <v>5433000</v>
      </c>
      <c r="I23" s="48"/>
      <c r="J23" s="47">
        <v>5811000</v>
      </c>
      <c r="K23" s="48"/>
      <c r="L23" s="47">
        <v>20858000</v>
      </c>
      <c r="M23" s="48"/>
      <c r="N23" s="47">
        <v>27898000</v>
      </c>
      <c r="O23" s="48">
        <v>60000000</v>
      </c>
      <c r="P23" s="47">
        <f t="shared" si="5"/>
        <v>60000000</v>
      </c>
      <c r="Q23" s="48">
        <f t="shared" si="6"/>
        <v>60000000</v>
      </c>
      <c r="R23" s="24">
        <f t="shared" si="7"/>
        <v>33.752037587496403</v>
      </c>
      <c r="S23" s="25">
        <f t="shared" si="8"/>
        <v>0</v>
      </c>
      <c r="T23" s="24">
        <f t="shared" si="9"/>
        <v>100</v>
      </c>
      <c r="U23" s="26">
        <f t="shared" si="10"/>
        <v>100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12029000</v>
      </c>
      <c r="C27" s="43">
        <f t="shared" si="11"/>
        <v>0</v>
      </c>
      <c r="D27" s="43">
        <f t="shared" si="11"/>
        <v>0</v>
      </c>
      <c r="E27" s="43">
        <f t="shared" si="11"/>
        <v>12029000</v>
      </c>
      <c r="F27" s="44">
        <f t="shared" si="11"/>
        <v>12029000</v>
      </c>
      <c r="G27" s="45">
        <f t="shared" si="11"/>
        <v>12029000</v>
      </c>
      <c r="H27" s="44">
        <f t="shared" si="11"/>
        <v>2658000</v>
      </c>
      <c r="I27" s="45">
        <f t="shared" si="11"/>
        <v>0</v>
      </c>
      <c r="J27" s="44">
        <f t="shared" si="11"/>
        <v>2300000</v>
      </c>
      <c r="K27" s="45">
        <f t="shared" si="11"/>
        <v>0</v>
      </c>
      <c r="L27" s="44">
        <f t="shared" si="11"/>
        <v>731000</v>
      </c>
      <c r="M27" s="45">
        <f t="shared" si="11"/>
        <v>0</v>
      </c>
      <c r="N27" s="44">
        <f t="shared" si="11"/>
        <v>6340000</v>
      </c>
      <c r="O27" s="45">
        <f t="shared" si="11"/>
        <v>12029000</v>
      </c>
      <c r="P27" s="44">
        <f t="shared" si="11"/>
        <v>12029000</v>
      </c>
      <c r="Q27" s="45">
        <f t="shared" si="11"/>
        <v>12029000</v>
      </c>
      <c r="R27" s="20">
        <f t="shared" si="7"/>
        <v>767.30506155950752</v>
      </c>
      <c r="S27" s="21">
        <f t="shared" si="8"/>
        <v>0</v>
      </c>
      <c r="T27" s="20">
        <f t="shared" si="9"/>
        <v>100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480000</v>
      </c>
      <c r="I30" s="48"/>
      <c r="J30" s="47">
        <v>848000</v>
      </c>
      <c r="K30" s="48"/>
      <c r="L30" s="47">
        <v>731000</v>
      </c>
      <c r="M30" s="48"/>
      <c r="N30" s="47">
        <v>591000</v>
      </c>
      <c r="O30" s="48">
        <v>2650000</v>
      </c>
      <c r="P30" s="47">
        <f t="shared" si="5"/>
        <v>2650000</v>
      </c>
      <c r="Q30" s="48">
        <f t="shared" si="6"/>
        <v>2650000</v>
      </c>
      <c r="R30" s="24">
        <f t="shared" si="7"/>
        <v>-19.151846785225718</v>
      </c>
      <c r="S30" s="25">
        <f t="shared" si="8"/>
        <v>0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5379000</v>
      </c>
      <c r="C32" s="46"/>
      <c r="D32" s="46"/>
      <c r="E32" s="46">
        <f t="shared" si="4"/>
        <v>5379000</v>
      </c>
      <c r="F32" s="47">
        <v>5379000</v>
      </c>
      <c r="G32" s="48">
        <v>5379000</v>
      </c>
      <c r="H32" s="47">
        <v>2178000</v>
      </c>
      <c r="I32" s="48"/>
      <c r="J32" s="47">
        <v>1452000</v>
      </c>
      <c r="K32" s="48"/>
      <c r="L32" s="47"/>
      <c r="M32" s="48"/>
      <c r="N32" s="47">
        <v>1749000</v>
      </c>
      <c r="O32" s="48">
        <v>5379000</v>
      </c>
      <c r="P32" s="47">
        <f t="shared" si="5"/>
        <v>5379000</v>
      </c>
      <c r="Q32" s="48">
        <f t="shared" si="6"/>
        <v>5379000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/>
      <c r="M35" s="48"/>
      <c r="N35" s="47">
        <v>4000000</v>
      </c>
      <c r="O35" s="48">
        <v>4000000</v>
      </c>
      <c r="P35" s="47">
        <f t="shared" si="5"/>
        <v>4000000</v>
      </c>
      <c r="Q35" s="48">
        <f t="shared" si="6"/>
        <v>4000000</v>
      </c>
      <c r="R35" s="24">
        <f t="shared" si="7"/>
        <v>0</v>
      </c>
      <c r="S35" s="25">
        <f t="shared" si="8"/>
        <v>0</v>
      </c>
      <c r="T35" s="24">
        <f t="shared" si="9"/>
        <v>100</v>
      </c>
      <c r="U35" s="26">
        <f t="shared" si="10"/>
        <v>100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74235000</v>
      </c>
      <c r="C42" s="52">
        <f t="shared" si="13"/>
        <v>0</v>
      </c>
      <c r="D42" s="52">
        <f t="shared" si="13"/>
        <v>0</v>
      </c>
      <c r="E42" s="52">
        <f t="shared" si="13"/>
        <v>74235000</v>
      </c>
      <c r="F42" s="53">
        <f t="shared" si="13"/>
        <v>74235000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74235000</v>
      </c>
      <c r="C43" s="43">
        <f t="shared" si="19"/>
        <v>0</v>
      </c>
      <c r="D43" s="43">
        <f t="shared" si="19"/>
        <v>0</v>
      </c>
      <c r="E43" s="43">
        <f t="shared" si="19"/>
        <v>74235000</v>
      </c>
      <c r="F43" s="44">
        <f t="shared" si="19"/>
        <v>74235000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74235000</v>
      </c>
      <c r="C45" s="46"/>
      <c r="D45" s="46"/>
      <c r="E45" s="46">
        <f t="shared" si="21"/>
        <v>74235000</v>
      </c>
      <c r="F45" s="47">
        <v>74235000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542953000</v>
      </c>
      <c r="C58" s="43">
        <f t="shared" si="26"/>
        <v>0</v>
      </c>
      <c r="D58" s="43">
        <f t="shared" si="26"/>
        <v>0</v>
      </c>
      <c r="E58" s="43">
        <f t="shared" si="26"/>
        <v>542953000</v>
      </c>
      <c r="F58" s="44">
        <f t="shared" si="26"/>
        <v>542953000</v>
      </c>
      <c r="G58" s="45">
        <f t="shared" si="26"/>
        <v>468718000</v>
      </c>
      <c r="H58" s="44">
        <f t="shared" si="26"/>
        <v>59855000</v>
      </c>
      <c r="I58" s="45">
        <f t="shared" si="26"/>
        <v>0</v>
      </c>
      <c r="J58" s="44">
        <f t="shared" si="26"/>
        <v>139136000</v>
      </c>
      <c r="K58" s="45">
        <f t="shared" si="26"/>
        <v>0</v>
      </c>
      <c r="L58" s="44">
        <f t="shared" si="26"/>
        <v>73471000</v>
      </c>
      <c r="M58" s="45">
        <f t="shared" si="26"/>
        <v>0</v>
      </c>
      <c r="N58" s="44">
        <f t="shared" si="26"/>
        <v>190374000</v>
      </c>
      <c r="O58" s="45">
        <f t="shared" si="26"/>
        <v>468718000</v>
      </c>
      <c r="P58" s="44">
        <f t="shared" si="26"/>
        <v>462836000</v>
      </c>
      <c r="Q58" s="45">
        <f t="shared" si="26"/>
        <v>468718000</v>
      </c>
      <c r="R58" s="20">
        <f t="shared" si="14"/>
        <v>159.11448054334363</v>
      </c>
      <c r="S58" s="21">
        <f t="shared" si="15"/>
        <v>0</v>
      </c>
      <c r="T58" s="20">
        <f t="shared" si="16"/>
        <v>85.244210824878024</v>
      </c>
      <c r="U58" s="22">
        <f t="shared" si="17"/>
        <v>86.327545846509736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542953000</v>
      </c>
      <c r="C62" s="55">
        <f t="shared" si="30"/>
        <v>0</v>
      </c>
      <c r="D62" s="55">
        <f t="shared" si="30"/>
        <v>0</v>
      </c>
      <c r="E62" s="55">
        <f t="shared" si="30"/>
        <v>542953000</v>
      </c>
      <c r="F62" s="56">
        <f t="shared" si="30"/>
        <v>542953000</v>
      </c>
      <c r="G62" s="57">
        <f t="shared" si="30"/>
        <v>468718000</v>
      </c>
      <c r="H62" s="56">
        <f t="shared" si="30"/>
        <v>59855000</v>
      </c>
      <c r="I62" s="57">
        <f t="shared" si="30"/>
        <v>0</v>
      </c>
      <c r="J62" s="56">
        <f t="shared" si="30"/>
        <v>139136000</v>
      </c>
      <c r="K62" s="57">
        <f t="shared" si="30"/>
        <v>0</v>
      </c>
      <c r="L62" s="56">
        <f t="shared" si="30"/>
        <v>73471000</v>
      </c>
      <c r="M62" s="58">
        <f t="shared" si="30"/>
        <v>0</v>
      </c>
      <c r="N62" s="56">
        <f t="shared" si="30"/>
        <v>190374000</v>
      </c>
      <c r="O62" s="57">
        <f t="shared" si="30"/>
        <v>468718000</v>
      </c>
      <c r="P62" s="56">
        <f t="shared" si="30"/>
        <v>462836000</v>
      </c>
      <c r="Q62" s="57">
        <f t="shared" si="30"/>
        <v>468718000</v>
      </c>
      <c r="R62" s="38">
        <f t="shared" si="14"/>
        <v>159.11448054334363</v>
      </c>
      <c r="S62" s="39">
        <f t="shared" si="15"/>
        <v>0</v>
      </c>
      <c r="T62" s="38">
        <f t="shared" si="16"/>
        <v>85.244210824878024</v>
      </c>
      <c r="U62" s="39">
        <f t="shared" si="17"/>
        <v>86.327545846509736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508721000</v>
      </c>
      <c r="C8" s="40">
        <f t="shared" si="0"/>
        <v>156409000</v>
      </c>
      <c r="D8" s="40">
        <f t="shared" si="0"/>
        <v>0</v>
      </c>
      <c r="E8" s="40">
        <f t="shared" si="0"/>
        <v>665130000</v>
      </c>
      <c r="F8" s="41">
        <f t="shared" si="0"/>
        <v>665130000</v>
      </c>
      <c r="G8" s="42">
        <f t="shared" si="0"/>
        <v>665130000</v>
      </c>
      <c r="H8" s="41">
        <f t="shared" si="0"/>
        <v>74233000</v>
      </c>
      <c r="I8" s="42">
        <f t="shared" si="0"/>
        <v>64053719</v>
      </c>
      <c r="J8" s="41">
        <f t="shared" si="0"/>
        <v>99686000</v>
      </c>
      <c r="K8" s="42">
        <f t="shared" si="0"/>
        <v>94029569</v>
      </c>
      <c r="L8" s="41">
        <f t="shared" si="0"/>
        <v>86659000</v>
      </c>
      <c r="M8" s="42">
        <f t="shared" si="0"/>
        <v>146871692</v>
      </c>
      <c r="N8" s="41">
        <f t="shared" si="0"/>
        <v>201092000</v>
      </c>
      <c r="O8" s="42">
        <f t="shared" si="0"/>
        <v>73191573</v>
      </c>
      <c r="P8" s="41">
        <f t="shared" si="0"/>
        <v>461670000</v>
      </c>
      <c r="Q8" s="42">
        <f t="shared" si="0"/>
        <v>378146553</v>
      </c>
      <c r="R8" s="16">
        <f>IF(($L8       =0),0,((($N8       -$L8       )/$L8       )*100))</f>
        <v>132.04975824784501</v>
      </c>
      <c r="S8" s="17">
        <f>IF(($M8       =0),0,((($O8       -$M8       )/$M8       )*100))</f>
        <v>-50.16631727780463</v>
      </c>
      <c r="T8" s="16">
        <f>IF(($E8       =0),0,(($P8       /$E8       )*100))</f>
        <v>69.410491182174923</v>
      </c>
      <c r="U8" s="18">
        <f>IF(($E8       =0),0,(($Q8       /$E8       )*100))</f>
        <v>56.853029182265125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493135000</v>
      </c>
      <c r="C9" s="43">
        <f t="shared" si="2"/>
        <v>156409000</v>
      </c>
      <c r="D9" s="43">
        <f t="shared" si="2"/>
        <v>0</v>
      </c>
      <c r="E9" s="43">
        <f t="shared" si="2"/>
        <v>649544000</v>
      </c>
      <c r="F9" s="44">
        <f t="shared" si="2"/>
        <v>649544000</v>
      </c>
      <c r="G9" s="45">
        <f t="shared" si="2"/>
        <v>649544000</v>
      </c>
      <c r="H9" s="44">
        <f t="shared" si="2"/>
        <v>70277000</v>
      </c>
      <c r="I9" s="45">
        <f t="shared" si="2"/>
        <v>55082265</v>
      </c>
      <c r="J9" s="44">
        <f t="shared" si="2"/>
        <v>93854000</v>
      </c>
      <c r="K9" s="45">
        <f t="shared" si="2"/>
        <v>89335499</v>
      </c>
      <c r="L9" s="44">
        <f t="shared" si="2"/>
        <v>84594000</v>
      </c>
      <c r="M9" s="45">
        <f t="shared" si="2"/>
        <v>146699652</v>
      </c>
      <c r="N9" s="44">
        <f t="shared" si="2"/>
        <v>200497000</v>
      </c>
      <c r="O9" s="45">
        <f t="shared" si="2"/>
        <v>72596792</v>
      </c>
      <c r="P9" s="44">
        <f t="shared" si="2"/>
        <v>449222000</v>
      </c>
      <c r="Q9" s="45">
        <f t="shared" si="2"/>
        <v>363714208</v>
      </c>
      <c r="R9" s="20">
        <f>IF(($L9       =0),0,((($N9       -$L9       )/$L9       )*100))</f>
        <v>137.01089911814077</v>
      </c>
      <c r="S9" s="21">
        <f>IF(($M9       =0),0,((($O9       -$M9       )/$M9       )*100))</f>
        <v>-50.513316827772705</v>
      </c>
      <c r="T9" s="20">
        <f>IF(($E9       =0),0,(($P9       /$E9       )*100))</f>
        <v>69.159595038981195</v>
      </c>
      <c r="U9" s="22">
        <f>IF(($E9       =0),0,(($Q9       /$E9       )*100))</f>
        <v>55.995314867045188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353929000</v>
      </c>
      <c r="C10" s="46"/>
      <c r="D10" s="46"/>
      <c r="E10" s="46">
        <f t="shared" ref="E10:E41" si="4">$B10      +$C10      +$D10</f>
        <v>353929000</v>
      </c>
      <c r="F10" s="47">
        <v>353929000</v>
      </c>
      <c r="G10" s="48">
        <v>353929000</v>
      </c>
      <c r="H10" s="47">
        <v>61117000</v>
      </c>
      <c r="I10" s="48">
        <v>49270982</v>
      </c>
      <c r="J10" s="47">
        <v>63104000</v>
      </c>
      <c r="K10" s="48">
        <v>62863736</v>
      </c>
      <c r="L10" s="47">
        <v>65393000</v>
      </c>
      <c r="M10" s="48">
        <v>120313977</v>
      </c>
      <c r="N10" s="47">
        <v>164314000</v>
      </c>
      <c r="O10" s="48">
        <v>19392079</v>
      </c>
      <c r="P10" s="47">
        <f t="shared" ref="P10:P41" si="5">$H10      +$J10      +$L10      +$N10</f>
        <v>353928000</v>
      </c>
      <c r="Q10" s="48">
        <f t="shared" ref="Q10:Q41" si="6">$I10      +$K10      +$M10      +$O10</f>
        <v>251840774</v>
      </c>
      <c r="R10" s="24">
        <f t="shared" ref="R10:R41" si="7">IF(($L10      =0),0,((($N10      -$L10      )/$L10      )*100))</f>
        <v>151.27154282568472</v>
      </c>
      <c r="S10" s="25">
        <f t="shared" ref="S10:S41" si="8">IF(($M10      =0),0,((($O10      -$M10      )/$M10      )*100))</f>
        <v>-83.882106232761302</v>
      </c>
      <c r="T10" s="24">
        <f t="shared" ref="T10:T41" si="9">IF(($E10      =0),0,(($P10      /$E10      )*100))</f>
        <v>99.999717457456157</v>
      </c>
      <c r="U10" s="26">
        <f t="shared" ref="U10:U41" si="10">IF(($E10      =0),0,(($Q10      /$E10      )*100))</f>
        <v>71.155732929485865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>
        <v>198256000</v>
      </c>
      <c r="D12" s="46"/>
      <c r="E12" s="46">
        <f t="shared" si="4"/>
        <v>198256000</v>
      </c>
      <c r="F12" s="47">
        <v>198256000</v>
      </c>
      <c r="G12" s="48">
        <v>198256000</v>
      </c>
      <c r="H12" s="47"/>
      <c r="I12" s="48"/>
      <c r="J12" s="47"/>
      <c r="K12" s="48"/>
      <c r="L12" s="47"/>
      <c r="M12" s="48"/>
      <c r="N12" s="47"/>
      <c r="O12" s="48">
        <v>32551148</v>
      </c>
      <c r="P12" s="47">
        <f t="shared" si="5"/>
        <v>0</v>
      </c>
      <c r="Q12" s="48">
        <f t="shared" si="6"/>
        <v>32551148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16.418745460414815</v>
      </c>
      <c r="V12" s="47"/>
      <c r="W12" s="48"/>
    </row>
    <row r="13" spans="1:23" ht="13" x14ac:dyDescent="0.3">
      <c r="A13" s="23" t="s">
        <v>40</v>
      </c>
      <c r="B13" s="46">
        <v>69206000</v>
      </c>
      <c r="C13" s="46"/>
      <c r="D13" s="46"/>
      <c r="E13" s="46">
        <f t="shared" si="4"/>
        <v>69206000</v>
      </c>
      <c r="F13" s="47">
        <v>69206000</v>
      </c>
      <c r="G13" s="48">
        <v>69206000</v>
      </c>
      <c r="H13" s="47">
        <v>5811000</v>
      </c>
      <c r="I13" s="48">
        <v>5811283</v>
      </c>
      <c r="J13" s="47">
        <v>29467000</v>
      </c>
      <c r="K13" s="48">
        <v>26471763</v>
      </c>
      <c r="L13" s="47">
        <v>10887000</v>
      </c>
      <c r="M13" s="48">
        <v>15095631</v>
      </c>
      <c r="N13" s="47">
        <v>22801000</v>
      </c>
      <c r="O13" s="48">
        <v>9030956</v>
      </c>
      <c r="P13" s="47">
        <f t="shared" si="5"/>
        <v>68966000</v>
      </c>
      <c r="Q13" s="48">
        <f t="shared" si="6"/>
        <v>56409633</v>
      </c>
      <c r="R13" s="24">
        <f t="shared" si="7"/>
        <v>109.4332690364655</v>
      </c>
      <c r="S13" s="25">
        <f t="shared" si="8"/>
        <v>-40.175034750120744</v>
      </c>
      <c r="T13" s="24">
        <f t="shared" si="9"/>
        <v>99.653209259312774</v>
      </c>
      <c r="U13" s="26">
        <f t="shared" si="10"/>
        <v>81.509743374851894</v>
      </c>
      <c r="V13" s="47"/>
      <c r="W13" s="48"/>
    </row>
    <row r="14" spans="1:23" ht="13" x14ac:dyDescent="0.3">
      <c r="A14" s="23" t="s">
        <v>41</v>
      </c>
      <c r="B14" s="46">
        <v>30000000</v>
      </c>
      <c r="C14" s="46">
        <v>-18847000</v>
      </c>
      <c r="D14" s="46"/>
      <c r="E14" s="46">
        <f t="shared" si="4"/>
        <v>11153000</v>
      </c>
      <c r="F14" s="47">
        <v>11153000</v>
      </c>
      <c r="G14" s="48">
        <v>11153000</v>
      </c>
      <c r="H14" s="47">
        <v>3049000</v>
      </c>
      <c r="I14" s="48"/>
      <c r="J14" s="47">
        <v>1283000</v>
      </c>
      <c r="K14" s="48"/>
      <c r="L14" s="47">
        <v>5048000</v>
      </c>
      <c r="M14" s="48">
        <v>7661573</v>
      </c>
      <c r="N14" s="47">
        <v>1773000</v>
      </c>
      <c r="O14" s="48"/>
      <c r="P14" s="47">
        <f t="shared" si="5"/>
        <v>11153000</v>
      </c>
      <c r="Q14" s="48">
        <f t="shared" si="6"/>
        <v>7661573</v>
      </c>
      <c r="R14" s="24">
        <f t="shared" si="7"/>
        <v>-64.877179080824092</v>
      </c>
      <c r="S14" s="25">
        <f t="shared" si="8"/>
        <v>-100</v>
      </c>
      <c r="T14" s="24">
        <f t="shared" si="9"/>
        <v>100</v>
      </c>
      <c r="U14" s="26">
        <f t="shared" si="10"/>
        <v>68.695176185779616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10000000</v>
      </c>
      <c r="C22" s="46">
        <v>-8000000</v>
      </c>
      <c r="D22" s="46"/>
      <c r="E22" s="46">
        <f t="shared" si="4"/>
        <v>2000000</v>
      </c>
      <c r="F22" s="47">
        <v>2000000</v>
      </c>
      <c r="G22" s="48">
        <v>2000000</v>
      </c>
      <c r="H22" s="47">
        <v>300000</v>
      </c>
      <c r="I22" s="48"/>
      <c r="J22" s="47"/>
      <c r="K22" s="48"/>
      <c r="L22" s="47"/>
      <c r="M22" s="48"/>
      <c r="N22" s="47"/>
      <c r="O22" s="48">
        <v>251080</v>
      </c>
      <c r="P22" s="47">
        <f t="shared" si="5"/>
        <v>300000</v>
      </c>
      <c r="Q22" s="48">
        <f t="shared" si="6"/>
        <v>251080</v>
      </c>
      <c r="R22" s="24">
        <f t="shared" si="7"/>
        <v>0</v>
      </c>
      <c r="S22" s="25">
        <f t="shared" si="8"/>
        <v>0</v>
      </c>
      <c r="T22" s="24">
        <f t="shared" si="9"/>
        <v>15</v>
      </c>
      <c r="U22" s="26">
        <f t="shared" si="10"/>
        <v>12.554000000000002</v>
      </c>
      <c r="V22" s="47"/>
      <c r="W22" s="48"/>
    </row>
    <row r="23" spans="1:23" ht="13" x14ac:dyDescent="0.3">
      <c r="A23" s="23" t="s">
        <v>50</v>
      </c>
      <c r="B23" s="46">
        <v>30000000</v>
      </c>
      <c r="C23" s="46">
        <v>-15000000</v>
      </c>
      <c r="D23" s="46"/>
      <c r="E23" s="46">
        <f t="shared" si="4"/>
        <v>15000000</v>
      </c>
      <c r="F23" s="47">
        <v>15000000</v>
      </c>
      <c r="G23" s="48">
        <v>15000000</v>
      </c>
      <c r="H23" s="47"/>
      <c r="I23" s="48"/>
      <c r="J23" s="47"/>
      <c r="K23" s="48"/>
      <c r="L23" s="47">
        <v>3266000</v>
      </c>
      <c r="M23" s="48">
        <v>3628471</v>
      </c>
      <c r="N23" s="47">
        <v>11609000</v>
      </c>
      <c r="O23" s="48">
        <v>11371529</v>
      </c>
      <c r="P23" s="47">
        <f t="shared" si="5"/>
        <v>14875000</v>
      </c>
      <c r="Q23" s="48">
        <f t="shared" si="6"/>
        <v>15000000</v>
      </c>
      <c r="R23" s="24">
        <f t="shared" si="7"/>
        <v>255.45009185548074</v>
      </c>
      <c r="S23" s="25">
        <f t="shared" si="8"/>
        <v>213.39726843620909</v>
      </c>
      <c r="T23" s="24">
        <f t="shared" si="9"/>
        <v>99.166666666666671</v>
      </c>
      <c r="U23" s="26">
        <f t="shared" si="10"/>
        <v>100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15586000</v>
      </c>
      <c r="C27" s="43">
        <f t="shared" si="11"/>
        <v>0</v>
      </c>
      <c r="D27" s="43">
        <f t="shared" si="11"/>
        <v>0</v>
      </c>
      <c r="E27" s="43">
        <f t="shared" si="11"/>
        <v>15586000</v>
      </c>
      <c r="F27" s="44">
        <f t="shared" si="11"/>
        <v>15586000</v>
      </c>
      <c r="G27" s="45">
        <f t="shared" si="11"/>
        <v>15586000</v>
      </c>
      <c r="H27" s="44">
        <f t="shared" si="11"/>
        <v>3956000</v>
      </c>
      <c r="I27" s="45">
        <f t="shared" si="11"/>
        <v>8971454</v>
      </c>
      <c r="J27" s="44">
        <f t="shared" si="11"/>
        <v>5832000</v>
      </c>
      <c r="K27" s="45">
        <f t="shared" si="11"/>
        <v>4694070</v>
      </c>
      <c r="L27" s="44">
        <f t="shared" si="11"/>
        <v>2065000</v>
      </c>
      <c r="M27" s="45">
        <f t="shared" si="11"/>
        <v>172040</v>
      </c>
      <c r="N27" s="44">
        <f t="shared" si="11"/>
        <v>595000</v>
      </c>
      <c r="O27" s="45">
        <f t="shared" si="11"/>
        <v>594781</v>
      </c>
      <c r="P27" s="44">
        <f t="shared" si="11"/>
        <v>12448000</v>
      </c>
      <c r="Q27" s="45">
        <f t="shared" si="11"/>
        <v>14432345</v>
      </c>
      <c r="R27" s="20">
        <f t="shared" si="7"/>
        <v>-71.186440677966104</v>
      </c>
      <c r="S27" s="21">
        <f t="shared" si="8"/>
        <v>245.72250639386192</v>
      </c>
      <c r="T27" s="20">
        <f t="shared" si="9"/>
        <v>79.866546901065064</v>
      </c>
      <c r="U27" s="22">
        <f t="shared" si="10"/>
        <v>92.598132939817788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379000</v>
      </c>
      <c r="I30" s="48">
        <v>378976</v>
      </c>
      <c r="J30" s="47">
        <v>250000</v>
      </c>
      <c r="K30" s="48">
        <v>250548</v>
      </c>
      <c r="L30" s="47">
        <v>179000</v>
      </c>
      <c r="M30" s="48">
        <v>172040</v>
      </c>
      <c r="N30" s="47">
        <v>595000</v>
      </c>
      <c r="O30" s="48">
        <v>594781</v>
      </c>
      <c r="P30" s="47">
        <f t="shared" si="5"/>
        <v>1403000</v>
      </c>
      <c r="Q30" s="48">
        <f t="shared" si="6"/>
        <v>1396345</v>
      </c>
      <c r="R30" s="24">
        <f t="shared" si="7"/>
        <v>232.40223463687153</v>
      </c>
      <c r="S30" s="25">
        <f t="shared" si="8"/>
        <v>245.72250639386192</v>
      </c>
      <c r="T30" s="24">
        <f t="shared" si="9"/>
        <v>55.019607843137251</v>
      </c>
      <c r="U30" s="26">
        <f t="shared" si="10"/>
        <v>54.758627450980391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7036000</v>
      </c>
      <c r="C32" s="46"/>
      <c r="D32" s="46"/>
      <c r="E32" s="46">
        <f t="shared" si="4"/>
        <v>7036000</v>
      </c>
      <c r="F32" s="47">
        <v>7036000</v>
      </c>
      <c r="G32" s="48">
        <v>7036000</v>
      </c>
      <c r="H32" s="47">
        <v>3577000</v>
      </c>
      <c r="I32" s="48">
        <v>3671006</v>
      </c>
      <c r="J32" s="47">
        <v>1687000</v>
      </c>
      <c r="K32" s="48">
        <v>3364994</v>
      </c>
      <c r="L32" s="47"/>
      <c r="M32" s="48"/>
      <c r="N32" s="47"/>
      <c r="O32" s="48"/>
      <c r="P32" s="47">
        <f t="shared" si="5"/>
        <v>5264000</v>
      </c>
      <c r="Q32" s="48">
        <f t="shared" si="6"/>
        <v>7036000</v>
      </c>
      <c r="R32" s="24">
        <f t="shared" si="7"/>
        <v>0</v>
      </c>
      <c r="S32" s="25">
        <f t="shared" si="8"/>
        <v>0</v>
      </c>
      <c r="T32" s="24">
        <f t="shared" si="9"/>
        <v>74.815235929505391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6000000</v>
      </c>
      <c r="C35" s="46"/>
      <c r="D35" s="46"/>
      <c r="E35" s="46">
        <f t="shared" si="4"/>
        <v>6000000</v>
      </c>
      <c r="F35" s="47">
        <v>6000000</v>
      </c>
      <c r="G35" s="48">
        <v>6000000</v>
      </c>
      <c r="H35" s="47"/>
      <c r="I35" s="48">
        <v>4921472</v>
      </c>
      <c r="J35" s="47">
        <v>3895000</v>
      </c>
      <c r="K35" s="48">
        <v>1078528</v>
      </c>
      <c r="L35" s="47">
        <v>1886000</v>
      </c>
      <c r="M35" s="48"/>
      <c r="N35" s="47"/>
      <c r="O35" s="48"/>
      <c r="P35" s="47">
        <f t="shared" si="5"/>
        <v>5781000</v>
      </c>
      <c r="Q35" s="48">
        <f t="shared" si="6"/>
        <v>6000000</v>
      </c>
      <c r="R35" s="24">
        <f t="shared" si="7"/>
        <v>-100</v>
      </c>
      <c r="S35" s="25">
        <f t="shared" si="8"/>
        <v>0</v>
      </c>
      <c r="T35" s="24">
        <f t="shared" si="9"/>
        <v>96.350000000000009</v>
      </c>
      <c r="U35" s="26">
        <f t="shared" si="10"/>
        <v>100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55808000</v>
      </c>
      <c r="C42" s="52">
        <f t="shared" si="13"/>
        <v>0</v>
      </c>
      <c r="D42" s="52">
        <f t="shared" si="13"/>
        <v>0</v>
      </c>
      <c r="E42" s="52">
        <f t="shared" si="13"/>
        <v>55808000</v>
      </c>
      <c r="F42" s="53">
        <f t="shared" si="13"/>
        <v>55808000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55808000</v>
      </c>
      <c r="C43" s="43">
        <f t="shared" si="19"/>
        <v>0</v>
      </c>
      <c r="D43" s="43">
        <f t="shared" si="19"/>
        <v>0</v>
      </c>
      <c r="E43" s="43">
        <f t="shared" si="19"/>
        <v>55808000</v>
      </c>
      <c r="F43" s="44">
        <f t="shared" si="19"/>
        <v>55808000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53808000</v>
      </c>
      <c r="C45" s="46"/>
      <c r="D45" s="46"/>
      <c r="E45" s="46">
        <f t="shared" si="21"/>
        <v>53808000</v>
      </c>
      <c r="F45" s="47">
        <v>53808000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564529000</v>
      </c>
      <c r="C58" s="43">
        <f t="shared" si="26"/>
        <v>156409000</v>
      </c>
      <c r="D58" s="43">
        <f t="shared" si="26"/>
        <v>0</v>
      </c>
      <c r="E58" s="43">
        <f t="shared" si="26"/>
        <v>720938000</v>
      </c>
      <c r="F58" s="44">
        <f t="shared" si="26"/>
        <v>720938000</v>
      </c>
      <c r="G58" s="45">
        <f t="shared" si="26"/>
        <v>665130000</v>
      </c>
      <c r="H58" s="44">
        <f t="shared" si="26"/>
        <v>74233000</v>
      </c>
      <c r="I58" s="45">
        <f t="shared" si="26"/>
        <v>64053719</v>
      </c>
      <c r="J58" s="44">
        <f t="shared" si="26"/>
        <v>99686000</v>
      </c>
      <c r="K58" s="45">
        <f t="shared" si="26"/>
        <v>94029569</v>
      </c>
      <c r="L58" s="44">
        <f t="shared" si="26"/>
        <v>86659000</v>
      </c>
      <c r="M58" s="45">
        <f t="shared" si="26"/>
        <v>146871692</v>
      </c>
      <c r="N58" s="44">
        <f t="shared" si="26"/>
        <v>201092000</v>
      </c>
      <c r="O58" s="45">
        <f t="shared" si="26"/>
        <v>73191573</v>
      </c>
      <c r="P58" s="44">
        <f t="shared" si="26"/>
        <v>461670000</v>
      </c>
      <c r="Q58" s="45">
        <f t="shared" si="26"/>
        <v>378146553</v>
      </c>
      <c r="R58" s="20">
        <f t="shared" si="14"/>
        <v>132.04975824784501</v>
      </c>
      <c r="S58" s="21">
        <f t="shared" si="15"/>
        <v>-50.16631727780463</v>
      </c>
      <c r="T58" s="20">
        <f t="shared" si="16"/>
        <v>64.037406822778095</v>
      </c>
      <c r="U58" s="22">
        <f t="shared" si="17"/>
        <v>52.452021255641959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564529000</v>
      </c>
      <c r="C62" s="55">
        <f t="shared" si="30"/>
        <v>156409000</v>
      </c>
      <c r="D62" s="55">
        <f t="shared" si="30"/>
        <v>0</v>
      </c>
      <c r="E62" s="55">
        <f t="shared" si="30"/>
        <v>720938000</v>
      </c>
      <c r="F62" s="56">
        <f t="shared" si="30"/>
        <v>720938000</v>
      </c>
      <c r="G62" s="57">
        <f t="shared" si="30"/>
        <v>665130000</v>
      </c>
      <c r="H62" s="56">
        <f t="shared" si="30"/>
        <v>74233000</v>
      </c>
      <c r="I62" s="57">
        <f t="shared" si="30"/>
        <v>64053719</v>
      </c>
      <c r="J62" s="56">
        <f t="shared" si="30"/>
        <v>99686000</v>
      </c>
      <c r="K62" s="57">
        <f t="shared" si="30"/>
        <v>94029569</v>
      </c>
      <c r="L62" s="56">
        <f t="shared" si="30"/>
        <v>86659000</v>
      </c>
      <c r="M62" s="58">
        <f t="shared" si="30"/>
        <v>146871692</v>
      </c>
      <c r="N62" s="56">
        <f t="shared" si="30"/>
        <v>201092000</v>
      </c>
      <c r="O62" s="57">
        <f t="shared" si="30"/>
        <v>73191573</v>
      </c>
      <c r="P62" s="56">
        <f t="shared" si="30"/>
        <v>461670000</v>
      </c>
      <c r="Q62" s="57">
        <f t="shared" si="30"/>
        <v>378146553</v>
      </c>
      <c r="R62" s="38">
        <f t="shared" si="14"/>
        <v>132.04975824784501</v>
      </c>
      <c r="S62" s="39">
        <f t="shared" si="15"/>
        <v>-50.16631727780463</v>
      </c>
      <c r="T62" s="38">
        <f t="shared" si="16"/>
        <v>64.037406822778095</v>
      </c>
      <c r="U62" s="39">
        <f t="shared" si="17"/>
        <v>52.452021255641959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27130000</v>
      </c>
      <c r="C8" s="40">
        <f t="shared" si="0"/>
        <v>1681000</v>
      </c>
      <c r="D8" s="40">
        <f t="shared" si="0"/>
        <v>0</v>
      </c>
      <c r="E8" s="40">
        <f t="shared" si="0"/>
        <v>28811000</v>
      </c>
      <c r="F8" s="41">
        <f t="shared" si="0"/>
        <v>28811000</v>
      </c>
      <c r="G8" s="42">
        <f t="shared" si="0"/>
        <v>28811000</v>
      </c>
      <c r="H8" s="41">
        <f t="shared" si="0"/>
        <v>325000</v>
      </c>
      <c r="I8" s="42">
        <f t="shared" si="0"/>
        <v>0</v>
      </c>
      <c r="J8" s="41">
        <f t="shared" si="0"/>
        <v>7675000</v>
      </c>
      <c r="K8" s="42">
        <f t="shared" si="0"/>
        <v>0</v>
      </c>
      <c r="L8" s="41">
        <f t="shared" si="0"/>
        <v>2429000</v>
      </c>
      <c r="M8" s="42">
        <f t="shared" si="0"/>
        <v>0</v>
      </c>
      <c r="N8" s="41">
        <f t="shared" si="0"/>
        <v>15389000</v>
      </c>
      <c r="O8" s="42">
        <f t="shared" si="0"/>
        <v>0</v>
      </c>
      <c r="P8" s="41">
        <f t="shared" si="0"/>
        <v>25818000</v>
      </c>
      <c r="Q8" s="42">
        <f t="shared" si="0"/>
        <v>0</v>
      </c>
      <c r="R8" s="16">
        <f>IF(($L8       =0),0,((($N8       -$L8       )/$L8       )*100))</f>
        <v>533.55290242898309</v>
      </c>
      <c r="S8" s="17">
        <f>IF(($M8       =0),0,((($O8       -$M8       )/$M8       )*100))</f>
        <v>0</v>
      </c>
      <c r="T8" s="16">
        <f>IF(($E8       =0),0,(($P8       /$E8       )*100))</f>
        <v>89.611606678004932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24480000</v>
      </c>
      <c r="C9" s="43">
        <f t="shared" si="2"/>
        <v>1681000</v>
      </c>
      <c r="D9" s="43">
        <f t="shared" si="2"/>
        <v>0</v>
      </c>
      <c r="E9" s="43">
        <f t="shared" si="2"/>
        <v>26161000</v>
      </c>
      <c r="F9" s="44">
        <f t="shared" si="2"/>
        <v>26161000</v>
      </c>
      <c r="G9" s="45">
        <f t="shared" si="2"/>
        <v>26161000</v>
      </c>
      <c r="H9" s="44">
        <f t="shared" si="2"/>
        <v>325000</v>
      </c>
      <c r="I9" s="45">
        <f t="shared" si="2"/>
        <v>0</v>
      </c>
      <c r="J9" s="44">
        <f t="shared" si="2"/>
        <v>7675000</v>
      </c>
      <c r="K9" s="45">
        <f t="shared" si="2"/>
        <v>0</v>
      </c>
      <c r="L9" s="44">
        <f t="shared" si="2"/>
        <v>777000</v>
      </c>
      <c r="M9" s="45">
        <f t="shared" si="2"/>
        <v>0</v>
      </c>
      <c r="N9" s="44">
        <f t="shared" si="2"/>
        <v>15389000</v>
      </c>
      <c r="O9" s="45">
        <f t="shared" si="2"/>
        <v>0</v>
      </c>
      <c r="P9" s="44">
        <f t="shared" si="2"/>
        <v>24166000</v>
      </c>
      <c r="Q9" s="45">
        <f t="shared" si="2"/>
        <v>0</v>
      </c>
      <c r="R9" s="20">
        <f>IF(($L9       =0),0,((($N9       -$L9       )/$L9       )*100))</f>
        <v>1880.5662805662805</v>
      </c>
      <c r="S9" s="21">
        <f>IF(($M9       =0),0,((($O9       -$M9       )/$M9       )*100))</f>
        <v>0</v>
      </c>
      <c r="T9" s="20">
        <f>IF(($E9       =0),0,(($P9       /$E9       )*100))</f>
        <v>92.374144719238558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14480000</v>
      </c>
      <c r="C10" s="46">
        <v>-8319000</v>
      </c>
      <c r="D10" s="46"/>
      <c r="E10" s="46">
        <f t="shared" ref="E10:E41" si="4">$B10      +$C10      +$D10</f>
        <v>6161000</v>
      </c>
      <c r="F10" s="47">
        <v>6161000</v>
      </c>
      <c r="G10" s="48">
        <v>6161000</v>
      </c>
      <c r="H10" s="47"/>
      <c r="I10" s="48"/>
      <c r="J10" s="47"/>
      <c r="K10" s="48"/>
      <c r="L10" s="47">
        <v>266000</v>
      </c>
      <c r="M10" s="48"/>
      <c r="N10" s="47">
        <v>3900000</v>
      </c>
      <c r="O10" s="48"/>
      <c r="P10" s="47">
        <f t="shared" ref="P10:P41" si="5">$H10      +$J10      +$L10      +$N10</f>
        <v>4166000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1366.1654135338345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67.618893036844668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10000000</v>
      </c>
      <c r="C23" s="46">
        <v>10000000</v>
      </c>
      <c r="D23" s="46"/>
      <c r="E23" s="46">
        <f t="shared" si="4"/>
        <v>20000000</v>
      </c>
      <c r="F23" s="47">
        <v>20000000</v>
      </c>
      <c r="G23" s="48">
        <v>20000000</v>
      </c>
      <c r="H23" s="47">
        <v>325000</v>
      </c>
      <c r="I23" s="48"/>
      <c r="J23" s="47">
        <v>7675000</v>
      </c>
      <c r="K23" s="48"/>
      <c r="L23" s="47">
        <v>511000</v>
      </c>
      <c r="M23" s="48"/>
      <c r="N23" s="47">
        <v>11489000</v>
      </c>
      <c r="O23" s="48"/>
      <c r="P23" s="47">
        <f t="shared" si="5"/>
        <v>20000000</v>
      </c>
      <c r="Q23" s="48">
        <f t="shared" si="6"/>
        <v>0</v>
      </c>
      <c r="R23" s="24">
        <f t="shared" si="7"/>
        <v>2148.3365949119375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2650000</v>
      </c>
      <c r="C27" s="43">
        <f t="shared" si="11"/>
        <v>0</v>
      </c>
      <c r="D27" s="43">
        <f t="shared" si="11"/>
        <v>0</v>
      </c>
      <c r="E27" s="43">
        <f t="shared" si="11"/>
        <v>2650000</v>
      </c>
      <c r="F27" s="44">
        <f t="shared" si="11"/>
        <v>2650000</v>
      </c>
      <c r="G27" s="45">
        <f t="shared" si="11"/>
        <v>2650000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1652000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1652000</v>
      </c>
      <c r="Q27" s="45">
        <f t="shared" si="11"/>
        <v>0</v>
      </c>
      <c r="R27" s="20">
        <f t="shared" si="7"/>
        <v>-100</v>
      </c>
      <c r="S27" s="21">
        <f t="shared" si="8"/>
        <v>0</v>
      </c>
      <c r="T27" s="20">
        <f t="shared" si="9"/>
        <v>62.339622641509429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/>
      <c r="J30" s="47"/>
      <c r="K30" s="48"/>
      <c r="L30" s="47">
        <v>1652000</v>
      </c>
      <c r="M30" s="48"/>
      <c r="N30" s="47"/>
      <c r="O30" s="48"/>
      <c r="P30" s="47">
        <f t="shared" si="5"/>
        <v>1652000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62.339622641509429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27130000</v>
      </c>
      <c r="C58" s="43">
        <f t="shared" si="26"/>
        <v>1681000</v>
      </c>
      <c r="D58" s="43">
        <f t="shared" si="26"/>
        <v>0</v>
      </c>
      <c r="E58" s="43">
        <f t="shared" si="26"/>
        <v>28811000</v>
      </c>
      <c r="F58" s="44">
        <f t="shared" si="26"/>
        <v>28811000</v>
      </c>
      <c r="G58" s="45">
        <f t="shared" si="26"/>
        <v>28811000</v>
      </c>
      <c r="H58" s="44">
        <f t="shared" si="26"/>
        <v>325000</v>
      </c>
      <c r="I58" s="45">
        <f t="shared" si="26"/>
        <v>0</v>
      </c>
      <c r="J58" s="44">
        <f t="shared" si="26"/>
        <v>7675000</v>
      </c>
      <c r="K58" s="45">
        <f t="shared" si="26"/>
        <v>0</v>
      </c>
      <c r="L58" s="44">
        <f t="shared" si="26"/>
        <v>2429000</v>
      </c>
      <c r="M58" s="45">
        <f t="shared" si="26"/>
        <v>0</v>
      </c>
      <c r="N58" s="44">
        <f t="shared" si="26"/>
        <v>15389000</v>
      </c>
      <c r="O58" s="45">
        <f t="shared" si="26"/>
        <v>0</v>
      </c>
      <c r="P58" s="44">
        <f t="shared" si="26"/>
        <v>25818000</v>
      </c>
      <c r="Q58" s="45">
        <f t="shared" si="26"/>
        <v>0</v>
      </c>
      <c r="R58" s="20">
        <f t="shared" si="14"/>
        <v>533.55290242898309</v>
      </c>
      <c r="S58" s="21">
        <f t="shared" si="15"/>
        <v>0</v>
      </c>
      <c r="T58" s="20">
        <f t="shared" si="16"/>
        <v>89.611606678004932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27130000</v>
      </c>
      <c r="C62" s="55">
        <f t="shared" si="30"/>
        <v>1681000</v>
      </c>
      <c r="D62" s="55">
        <f t="shared" si="30"/>
        <v>0</v>
      </c>
      <c r="E62" s="55">
        <f t="shared" si="30"/>
        <v>28811000</v>
      </c>
      <c r="F62" s="56">
        <f t="shared" si="30"/>
        <v>28811000</v>
      </c>
      <c r="G62" s="57">
        <f t="shared" si="30"/>
        <v>28811000</v>
      </c>
      <c r="H62" s="56">
        <f t="shared" si="30"/>
        <v>325000</v>
      </c>
      <c r="I62" s="57">
        <f t="shared" si="30"/>
        <v>0</v>
      </c>
      <c r="J62" s="56">
        <f t="shared" si="30"/>
        <v>7675000</v>
      </c>
      <c r="K62" s="57">
        <f t="shared" si="30"/>
        <v>0</v>
      </c>
      <c r="L62" s="56">
        <f t="shared" si="30"/>
        <v>2429000</v>
      </c>
      <c r="M62" s="58">
        <f t="shared" si="30"/>
        <v>0</v>
      </c>
      <c r="N62" s="56">
        <f t="shared" si="30"/>
        <v>15389000</v>
      </c>
      <c r="O62" s="57">
        <f t="shared" si="30"/>
        <v>0</v>
      </c>
      <c r="P62" s="56">
        <f t="shared" si="30"/>
        <v>25818000</v>
      </c>
      <c r="Q62" s="57">
        <f t="shared" si="30"/>
        <v>0</v>
      </c>
      <c r="R62" s="38">
        <f t="shared" si="14"/>
        <v>533.55290242898309</v>
      </c>
      <c r="S62" s="39">
        <f t="shared" si="15"/>
        <v>0</v>
      </c>
      <c r="T62" s="38">
        <f t="shared" si="16"/>
        <v>89.611606678004932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109748000</v>
      </c>
      <c r="C8" s="40">
        <f t="shared" si="0"/>
        <v>0</v>
      </c>
      <c r="D8" s="40">
        <f t="shared" si="0"/>
        <v>0</v>
      </c>
      <c r="E8" s="40">
        <f t="shared" si="0"/>
        <v>109748000</v>
      </c>
      <c r="F8" s="41">
        <f t="shared" si="0"/>
        <v>109748000</v>
      </c>
      <c r="G8" s="42">
        <f t="shared" si="0"/>
        <v>109748000</v>
      </c>
      <c r="H8" s="41">
        <f t="shared" si="0"/>
        <v>14919000</v>
      </c>
      <c r="I8" s="42">
        <f t="shared" si="0"/>
        <v>0</v>
      </c>
      <c r="J8" s="41">
        <f t="shared" si="0"/>
        <v>16474000</v>
      </c>
      <c r="K8" s="42">
        <f t="shared" si="0"/>
        <v>54356547</v>
      </c>
      <c r="L8" s="41">
        <f t="shared" si="0"/>
        <v>19741000</v>
      </c>
      <c r="M8" s="42">
        <f t="shared" si="0"/>
        <v>11136581</v>
      </c>
      <c r="N8" s="41">
        <f t="shared" si="0"/>
        <v>38562000</v>
      </c>
      <c r="O8" s="42">
        <f t="shared" si="0"/>
        <v>5123030</v>
      </c>
      <c r="P8" s="41">
        <f t="shared" si="0"/>
        <v>89696000</v>
      </c>
      <c r="Q8" s="42">
        <f t="shared" si="0"/>
        <v>70616158</v>
      </c>
      <c r="R8" s="16">
        <f>IF(($L8       =0),0,((($N8       -$L8       )/$L8       )*100))</f>
        <v>95.339648447393756</v>
      </c>
      <c r="S8" s="17">
        <f>IF(($M8       =0),0,((($O8       -$M8       )/$M8       )*100))</f>
        <v>-53.998179513083954</v>
      </c>
      <c r="T8" s="16">
        <f>IF(($E8       =0),0,(($P8       /$E8       )*100))</f>
        <v>81.729052010059405</v>
      </c>
      <c r="U8" s="18">
        <f>IF(($E8       =0),0,(($Q8       /$E8       )*100))</f>
        <v>64.343913328716695</v>
      </c>
      <c r="V8" s="41">
        <f t="shared" ref="V8:W8" si="1">+V9+V27</f>
        <v>1998000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105505000</v>
      </c>
      <c r="C9" s="43">
        <f t="shared" si="2"/>
        <v>0</v>
      </c>
      <c r="D9" s="43">
        <f t="shared" si="2"/>
        <v>0</v>
      </c>
      <c r="E9" s="43">
        <f t="shared" si="2"/>
        <v>105505000</v>
      </c>
      <c r="F9" s="44">
        <f t="shared" si="2"/>
        <v>105505000</v>
      </c>
      <c r="G9" s="45">
        <f t="shared" si="2"/>
        <v>105505000</v>
      </c>
      <c r="H9" s="44">
        <f t="shared" si="2"/>
        <v>14462000</v>
      </c>
      <c r="I9" s="45">
        <f t="shared" si="2"/>
        <v>0</v>
      </c>
      <c r="J9" s="44">
        <f t="shared" si="2"/>
        <v>14463000</v>
      </c>
      <c r="K9" s="45">
        <f t="shared" si="2"/>
        <v>53081587</v>
      </c>
      <c r="L9" s="44">
        <f t="shared" si="2"/>
        <v>19325000</v>
      </c>
      <c r="M9" s="45">
        <f t="shared" si="2"/>
        <v>9639963</v>
      </c>
      <c r="N9" s="44">
        <f t="shared" si="2"/>
        <v>37326000</v>
      </c>
      <c r="O9" s="45">
        <f t="shared" si="2"/>
        <v>5006542</v>
      </c>
      <c r="P9" s="44">
        <f t="shared" si="2"/>
        <v>85576000</v>
      </c>
      <c r="Q9" s="45">
        <f t="shared" si="2"/>
        <v>67728092</v>
      </c>
      <c r="R9" s="20">
        <f>IF(($L9       =0),0,((($N9       -$L9       )/$L9       )*100))</f>
        <v>93.148771021992232</v>
      </c>
      <c r="S9" s="21">
        <f>IF(($M9       =0),0,((($O9       -$M9       )/$M9       )*100))</f>
        <v>-48.064717675783605</v>
      </c>
      <c r="T9" s="20">
        <f>IF(($E9       =0),0,(($P9       /$E9       )*100))</f>
        <v>81.110847827117198</v>
      </c>
      <c r="U9" s="22">
        <f>IF(($E9       =0),0,(($Q9       /$E9       )*100))</f>
        <v>64.194201222690879</v>
      </c>
      <c r="V9" s="44">
        <f t="shared" ref="V9:W9" si="3">SUM(V10:V26)</f>
        <v>1998000</v>
      </c>
      <c r="W9" s="45">
        <f t="shared" si="3"/>
        <v>0</v>
      </c>
    </row>
    <row r="10" spans="1:23" ht="13" x14ac:dyDescent="0.3">
      <c r="A10" s="23" t="s">
        <v>37</v>
      </c>
      <c r="B10" s="46">
        <v>43250000</v>
      </c>
      <c r="C10" s="46"/>
      <c r="D10" s="46"/>
      <c r="E10" s="46">
        <f t="shared" ref="E10:E41" si="4">$B10      +$C10      +$D10</f>
        <v>43250000</v>
      </c>
      <c r="F10" s="47">
        <v>43250000</v>
      </c>
      <c r="G10" s="48">
        <v>43250000</v>
      </c>
      <c r="H10" s="47">
        <v>9322000</v>
      </c>
      <c r="I10" s="48"/>
      <c r="J10" s="47">
        <v>9259000</v>
      </c>
      <c r="K10" s="48">
        <v>42378305</v>
      </c>
      <c r="L10" s="47">
        <v>7231000</v>
      </c>
      <c r="M10" s="48">
        <v>5353195</v>
      </c>
      <c r="N10" s="47">
        <v>17438000</v>
      </c>
      <c r="O10" s="48">
        <v>4916243</v>
      </c>
      <c r="P10" s="47">
        <f t="shared" ref="P10:P41" si="5">$H10      +$J10      +$L10      +$N10</f>
        <v>43250000</v>
      </c>
      <c r="Q10" s="48">
        <f t="shared" ref="Q10:Q41" si="6">$I10      +$K10      +$M10      +$O10</f>
        <v>52647743</v>
      </c>
      <c r="R10" s="24">
        <f t="shared" ref="R10:R41" si="7">IF(($L10      =0),0,((($N10      -$L10      )/$L10      )*100))</f>
        <v>141.15613331489419</v>
      </c>
      <c r="S10" s="25">
        <f t="shared" ref="S10:S41" si="8">IF(($M10      =0),0,((($O10      -$M10      )/$M10      )*100))</f>
        <v>-8.1624525166746214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121.72888554913295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2255000</v>
      </c>
      <c r="C16" s="46"/>
      <c r="D16" s="46"/>
      <c r="E16" s="46">
        <f t="shared" si="4"/>
        <v>2255000</v>
      </c>
      <c r="F16" s="47">
        <v>2255000</v>
      </c>
      <c r="G16" s="48">
        <v>2255000</v>
      </c>
      <c r="H16" s="47">
        <v>158000</v>
      </c>
      <c r="I16" s="48"/>
      <c r="J16" s="47">
        <v>186000</v>
      </c>
      <c r="K16" s="48">
        <v>185399</v>
      </c>
      <c r="L16" s="47">
        <v>206000</v>
      </c>
      <c r="M16" s="48">
        <v>205981</v>
      </c>
      <c r="N16" s="47">
        <v>1131000</v>
      </c>
      <c r="O16" s="48">
        <v>90299</v>
      </c>
      <c r="P16" s="47">
        <f t="shared" si="5"/>
        <v>1681000</v>
      </c>
      <c r="Q16" s="48">
        <f t="shared" si="6"/>
        <v>481679</v>
      </c>
      <c r="R16" s="24">
        <f t="shared" si="7"/>
        <v>449.02912621359218</v>
      </c>
      <c r="S16" s="25">
        <f t="shared" si="8"/>
        <v>-56.161490622921526</v>
      </c>
      <c r="T16" s="24">
        <f t="shared" si="9"/>
        <v>74.545454545454547</v>
      </c>
      <c r="U16" s="26">
        <f t="shared" si="10"/>
        <v>21.360487804878048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60000000</v>
      </c>
      <c r="C23" s="46"/>
      <c r="D23" s="46"/>
      <c r="E23" s="46">
        <f t="shared" si="4"/>
        <v>60000000</v>
      </c>
      <c r="F23" s="47">
        <v>60000000</v>
      </c>
      <c r="G23" s="48">
        <v>60000000</v>
      </c>
      <c r="H23" s="47">
        <v>4982000</v>
      </c>
      <c r="I23" s="48"/>
      <c r="J23" s="47">
        <v>5018000</v>
      </c>
      <c r="K23" s="48">
        <v>10517883</v>
      </c>
      <c r="L23" s="47">
        <v>11888000</v>
      </c>
      <c r="M23" s="48">
        <v>4080787</v>
      </c>
      <c r="N23" s="47">
        <v>18757000</v>
      </c>
      <c r="O23" s="48"/>
      <c r="P23" s="47">
        <f t="shared" si="5"/>
        <v>40645000</v>
      </c>
      <c r="Q23" s="48">
        <f t="shared" si="6"/>
        <v>14598670</v>
      </c>
      <c r="R23" s="24">
        <f t="shared" si="7"/>
        <v>57.780955585464334</v>
      </c>
      <c r="S23" s="25">
        <f t="shared" si="8"/>
        <v>-100</v>
      </c>
      <c r="T23" s="24">
        <f t="shared" si="9"/>
        <v>67.74166666666666</v>
      </c>
      <c r="U23" s="26">
        <f t="shared" si="10"/>
        <v>24.331116666666667</v>
      </c>
      <c r="V23" s="47">
        <v>1998000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4243000</v>
      </c>
      <c r="C27" s="43">
        <f t="shared" si="11"/>
        <v>0</v>
      </c>
      <c r="D27" s="43">
        <f t="shared" si="11"/>
        <v>0</v>
      </c>
      <c r="E27" s="43">
        <f t="shared" si="11"/>
        <v>4243000</v>
      </c>
      <c r="F27" s="44">
        <f t="shared" si="11"/>
        <v>4243000</v>
      </c>
      <c r="G27" s="45">
        <f t="shared" si="11"/>
        <v>4243000</v>
      </c>
      <c r="H27" s="44">
        <f t="shared" si="11"/>
        <v>457000</v>
      </c>
      <c r="I27" s="45">
        <f t="shared" si="11"/>
        <v>0</v>
      </c>
      <c r="J27" s="44">
        <f t="shared" si="11"/>
        <v>2011000</v>
      </c>
      <c r="K27" s="45">
        <f t="shared" si="11"/>
        <v>1274960</v>
      </c>
      <c r="L27" s="44">
        <f t="shared" si="11"/>
        <v>416000</v>
      </c>
      <c r="M27" s="45">
        <f t="shared" si="11"/>
        <v>1496618</v>
      </c>
      <c r="N27" s="44">
        <f t="shared" si="11"/>
        <v>1236000</v>
      </c>
      <c r="O27" s="45">
        <f t="shared" si="11"/>
        <v>116488</v>
      </c>
      <c r="P27" s="44">
        <f t="shared" si="11"/>
        <v>4120000</v>
      </c>
      <c r="Q27" s="45">
        <f t="shared" si="11"/>
        <v>2888066</v>
      </c>
      <c r="R27" s="20">
        <f t="shared" si="7"/>
        <v>197.11538461538461</v>
      </c>
      <c r="S27" s="21">
        <f t="shared" si="8"/>
        <v>-92.216584325459138</v>
      </c>
      <c r="T27" s="20">
        <f t="shared" si="9"/>
        <v>97.10110770681122</v>
      </c>
      <c r="U27" s="22">
        <f t="shared" si="10"/>
        <v>68.066603818053267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21000</v>
      </c>
      <c r="I30" s="48"/>
      <c r="J30" s="47">
        <v>1207000</v>
      </c>
      <c r="K30" s="48">
        <v>322389</v>
      </c>
      <c r="L30" s="47">
        <v>141000</v>
      </c>
      <c r="M30" s="48">
        <v>951784</v>
      </c>
      <c r="N30" s="47">
        <v>1058000</v>
      </c>
      <c r="O30" s="48">
        <v>41667</v>
      </c>
      <c r="P30" s="47">
        <f t="shared" si="5"/>
        <v>2427000</v>
      </c>
      <c r="Q30" s="48">
        <f t="shared" si="6"/>
        <v>1315840</v>
      </c>
      <c r="R30" s="24">
        <f t="shared" si="7"/>
        <v>650.35460992907804</v>
      </c>
      <c r="S30" s="25">
        <f t="shared" si="8"/>
        <v>-95.622221008127894</v>
      </c>
      <c r="T30" s="24">
        <f t="shared" si="9"/>
        <v>95.17647058823529</v>
      </c>
      <c r="U30" s="26">
        <f t="shared" si="10"/>
        <v>51.60156862745098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1693000</v>
      </c>
      <c r="C32" s="46"/>
      <c r="D32" s="46"/>
      <c r="E32" s="46">
        <f t="shared" si="4"/>
        <v>1693000</v>
      </c>
      <c r="F32" s="47">
        <v>1693000</v>
      </c>
      <c r="G32" s="48">
        <v>1693000</v>
      </c>
      <c r="H32" s="47">
        <v>436000</v>
      </c>
      <c r="I32" s="48"/>
      <c r="J32" s="47">
        <v>804000</v>
      </c>
      <c r="K32" s="48">
        <v>952571</v>
      </c>
      <c r="L32" s="47">
        <v>275000</v>
      </c>
      <c r="M32" s="48">
        <v>544834</v>
      </c>
      <c r="N32" s="47">
        <v>178000</v>
      </c>
      <c r="O32" s="48">
        <v>74821</v>
      </c>
      <c r="P32" s="47">
        <f t="shared" si="5"/>
        <v>1693000</v>
      </c>
      <c r="Q32" s="48">
        <f t="shared" si="6"/>
        <v>1572226</v>
      </c>
      <c r="R32" s="24">
        <f t="shared" si="7"/>
        <v>-35.272727272727273</v>
      </c>
      <c r="S32" s="25">
        <f t="shared" si="8"/>
        <v>-86.267193310255962</v>
      </c>
      <c r="T32" s="24">
        <f t="shared" si="9"/>
        <v>100</v>
      </c>
      <c r="U32" s="26">
        <f t="shared" si="10"/>
        <v>92.866272888363852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112779000</v>
      </c>
      <c r="C58" s="43">
        <f t="shared" si="26"/>
        <v>0</v>
      </c>
      <c r="D58" s="43">
        <f t="shared" si="26"/>
        <v>0</v>
      </c>
      <c r="E58" s="43">
        <f t="shared" si="26"/>
        <v>112779000</v>
      </c>
      <c r="F58" s="44">
        <f t="shared" si="26"/>
        <v>112779000</v>
      </c>
      <c r="G58" s="45">
        <f t="shared" si="26"/>
        <v>109748000</v>
      </c>
      <c r="H58" s="44">
        <f t="shared" si="26"/>
        <v>14919000</v>
      </c>
      <c r="I58" s="45">
        <f t="shared" si="26"/>
        <v>0</v>
      </c>
      <c r="J58" s="44">
        <f t="shared" si="26"/>
        <v>16474000</v>
      </c>
      <c r="K58" s="45">
        <f t="shared" si="26"/>
        <v>54356547</v>
      </c>
      <c r="L58" s="44">
        <f t="shared" si="26"/>
        <v>19741000</v>
      </c>
      <c r="M58" s="45">
        <f t="shared" si="26"/>
        <v>11136581</v>
      </c>
      <c r="N58" s="44">
        <f t="shared" si="26"/>
        <v>38562000</v>
      </c>
      <c r="O58" s="45">
        <f t="shared" si="26"/>
        <v>5123030</v>
      </c>
      <c r="P58" s="44">
        <f t="shared" si="26"/>
        <v>89696000</v>
      </c>
      <c r="Q58" s="45">
        <f t="shared" si="26"/>
        <v>70616158</v>
      </c>
      <c r="R58" s="20">
        <f t="shared" si="14"/>
        <v>95.339648447393756</v>
      </c>
      <c r="S58" s="21">
        <f t="shared" si="15"/>
        <v>-53.998179513083954</v>
      </c>
      <c r="T58" s="20">
        <f t="shared" si="16"/>
        <v>79.532537085804975</v>
      </c>
      <c r="U58" s="22">
        <f t="shared" si="17"/>
        <v>62.614633930075634</v>
      </c>
      <c r="V58" s="44">
        <f t="shared" ref="V58:W58" si="27">+V8+V42</f>
        <v>1998000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112779000</v>
      </c>
      <c r="C62" s="55">
        <f t="shared" si="30"/>
        <v>0</v>
      </c>
      <c r="D62" s="55">
        <f t="shared" si="30"/>
        <v>0</v>
      </c>
      <c r="E62" s="55">
        <f t="shared" si="30"/>
        <v>112779000</v>
      </c>
      <c r="F62" s="56">
        <f t="shared" si="30"/>
        <v>112779000</v>
      </c>
      <c r="G62" s="57">
        <f t="shared" si="30"/>
        <v>109748000</v>
      </c>
      <c r="H62" s="56">
        <f t="shared" si="30"/>
        <v>14919000</v>
      </c>
      <c r="I62" s="57">
        <f t="shared" si="30"/>
        <v>0</v>
      </c>
      <c r="J62" s="56">
        <f t="shared" si="30"/>
        <v>16474000</v>
      </c>
      <c r="K62" s="57">
        <f t="shared" si="30"/>
        <v>54356547</v>
      </c>
      <c r="L62" s="56">
        <f t="shared" si="30"/>
        <v>19741000</v>
      </c>
      <c r="M62" s="58">
        <f t="shared" si="30"/>
        <v>11136581</v>
      </c>
      <c r="N62" s="56">
        <f t="shared" si="30"/>
        <v>38562000</v>
      </c>
      <c r="O62" s="57">
        <f t="shared" si="30"/>
        <v>5123030</v>
      </c>
      <c r="P62" s="56">
        <f t="shared" si="30"/>
        <v>89696000</v>
      </c>
      <c r="Q62" s="57">
        <f t="shared" si="30"/>
        <v>70616158</v>
      </c>
      <c r="R62" s="38">
        <f t="shared" si="14"/>
        <v>95.339648447393756</v>
      </c>
      <c r="S62" s="39">
        <f t="shared" si="15"/>
        <v>-53.998179513083954</v>
      </c>
      <c r="T62" s="38">
        <f t="shared" si="16"/>
        <v>79.532537085804975</v>
      </c>
      <c r="U62" s="39">
        <f t="shared" si="17"/>
        <v>62.614633930075634</v>
      </c>
      <c r="V62" s="56">
        <f>+V58+V59</f>
        <v>1998000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26131000</v>
      </c>
      <c r="C8" s="40">
        <f t="shared" si="0"/>
        <v>1835000</v>
      </c>
      <c r="D8" s="40">
        <f t="shared" si="0"/>
        <v>0</v>
      </c>
      <c r="E8" s="40">
        <f t="shared" si="0"/>
        <v>27966000</v>
      </c>
      <c r="F8" s="41">
        <f t="shared" si="0"/>
        <v>27966000</v>
      </c>
      <c r="G8" s="42">
        <f t="shared" si="0"/>
        <v>27966000</v>
      </c>
      <c r="H8" s="41">
        <f t="shared" si="0"/>
        <v>3948000</v>
      </c>
      <c r="I8" s="42">
        <f t="shared" si="0"/>
        <v>54753570</v>
      </c>
      <c r="J8" s="41">
        <f t="shared" si="0"/>
        <v>2443000</v>
      </c>
      <c r="K8" s="42">
        <f t="shared" si="0"/>
        <v>5109179</v>
      </c>
      <c r="L8" s="41">
        <f t="shared" si="0"/>
        <v>5840000</v>
      </c>
      <c r="M8" s="42">
        <f t="shared" si="0"/>
        <v>5472169</v>
      </c>
      <c r="N8" s="41">
        <f t="shared" si="0"/>
        <v>4467000</v>
      </c>
      <c r="O8" s="42">
        <f t="shared" si="0"/>
        <v>5750402</v>
      </c>
      <c r="P8" s="41">
        <f t="shared" si="0"/>
        <v>16698000</v>
      </c>
      <c r="Q8" s="42">
        <f t="shared" si="0"/>
        <v>71085320</v>
      </c>
      <c r="R8" s="16">
        <f>IF(($L8       =0),0,((($N8       -$L8       )/$L8       )*100))</f>
        <v>-23.510273972602739</v>
      </c>
      <c r="S8" s="17">
        <f>IF(($M8       =0),0,((($O8       -$M8       )/$M8       )*100))</f>
        <v>5.0845103650855812</v>
      </c>
      <c r="T8" s="16">
        <f>IF(($E8       =0),0,(($P8       /$E8       )*100))</f>
        <v>59.708217120789527</v>
      </c>
      <c r="U8" s="18">
        <f>IF(($E8       =0),0,(($Q8       /$E8       )*100))</f>
        <v>254.18479582349994</v>
      </c>
      <c r="V8" s="41">
        <f t="shared" ref="V8:W8" si="1">+V9+V27</f>
        <v>6481000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21962000</v>
      </c>
      <c r="C9" s="43">
        <f t="shared" si="2"/>
        <v>1835000</v>
      </c>
      <c r="D9" s="43">
        <f t="shared" si="2"/>
        <v>0</v>
      </c>
      <c r="E9" s="43">
        <f t="shared" si="2"/>
        <v>23797000</v>
      </c>
      <c r="F9" s="44">
        <f t="shared" si="2"/>
        <v>23797000</v>
      </c>
      <c r="G9" s="45">
        <f t="shared" si="2"/>
        <v>23797000</v>
      </c>
      <c r="H9" s="44">
        <f t="shared" si="2"/>
        <v>2999000</v>
      </c>
      <c r="I9" s="45">
        <f t="shared" si="2"/>
        <v>51070133</v>
      </c>
      <c r="J9" s="44">
        <f t="shared" si="2"/>
        <v>2160000</v>
      </c>
      <c r="K9" s="45">
        <f t="shared" si="2"/>
        <v>4931740</v>
      </c>
      <c r="L9" s="44">
        <f t="shared" si="2"/>
        <v>3112000</v>
      </c>
      <c r="M9" s="45">
        <f t="shared" si="2"/>
        <v>3436373</v>
      </c>
      <c r="N9" s="44">
        <f t="shared" si="2"/>
        <v>4260000</v>
      </c>
      <c r="O9" s="45">
        <f t="shared" si="2"/>
        <v>5490240</v>
      </c>
      <c r="P9" s="44">
        <f t="shared" si="2"/>
        <v>12531000</v>
      </c>
      <c r="Q9" s="45">
        <f t="shared" si="2"/>
        <v>64928486</v>
      </c>
      <c r="R9" s="20">
        <f>IF(($L9       =0),0,((($N9       -$L9       )/$L9       )*100))</f>
        <v>36.889460154241647</v>
      </c>
      <c r="S9" s="21">
        <f>IF(($M9       =0),0,((($O9       -$M9       )/$M9       )*100))</f>
        <v>59.768453540986386</v>
      </c>
      <c r="T9" s="20">
        <f>IF(($E9       =0),0,(($P9       /$E9       )*100))</f>
        <v>52.657898054376609</v>
      </c>
      <c r="U9" s="22">
        <f>IF(($E9       =0),0,(($Q9       /$E9       )*100))</f>
        <v>272.8431567004244</v>
      </c>
      <c r="V9" s="44">
        <f t="shared" ref="V9:W9" si="3">SUM(V10:V26)</f>
        <v>6481000</v>
      </c>
      <c r="W9" s="45">
        <f t="shared" si="3"/>
        <v>0</v>
      </c>
    </row>
    <row r="10" spans="1:23" ht="13" x14ac:dyDescent="0.3">
      <c r="A10" s="23" t="s">
        <v>37</v>
      </c>
      <c r="B10" s="46">
        <v>15182000</v>
      </c>
      <c r="C10" s="46">
        <v>-5165000</v>
      </c>
      <c r="D10" s="46"/>
      <c r="E10" s="46">
        <f t="shared" ref="E10:E41" si="4">$B10      +$C10      +$D10</f>
        <v>10017000</v>
      </c>
      <c r="F10" s="47">
        <v>10017000</v>
      </c>
      <c r="G10" s="48">
        <v>10017000</v>
      </c>
      <c r="H10" s="47">
        <v>2999000</v>
      </c>
      <c r="I10" s="48">
        <v>37914931</v>
      </c>
      <c r="J10" s="47">
        <v>96000</v>
      </c>
      <c r="K10" s="48">
        <v>4931740</v>
      </c>
      <c r="L10" s="47"/>
      <c r="M10" s="48">
        <v>-1340326</v>
      </c>
      <c r="N10" s="47"/>
      <c r="O10" s="48">
        <v>831928</v>
      </c>
      <c r="P10" s="47">
        <f t="shared" ref="P10:P41" si="5">$H10      +$J10      +$L10      +$N10</f>
        <v>3095000</v>
      </c>
      <c r="Q10" s="48">
        <f t="shared" ref="Q10:Q41" si="6">$I10      +$K10      +$M10      +$O10</f>
        <v>42338273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-162.06907871667042</v>
      </c>
      <c r="T10" s="24">
        <f t="shared" ref="T10:T41" si="9">IF(($E10      =0),0,(($P10      /$E10      )*100))</f>
        <v>30.897474293700711</v>
      </c>
      <c r="U10" s="26">
        <f t="shared" ref="U10:U41" si="10">IF(($E10      =0),0,(($Q10      /$E10      )*100))</f>
        <v>422.66420085854043</v>
      </c>
      <c r="V10" s="47">
        <v>6481000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1780000</v>
      </c>
      <c r="C13" s="46"/>
      <c r="D13" s="46"/>
      <c r="E13" s="46">
        <f t="shared" si="4"/>
        <v>1780000</v>
      </c>
      <c r="F13" s="47">
        <v>1780000</v>
      </c>
      <c r="G13" s="48">
        <v>1780000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5000000</v>
      </c>
      <c r="C23" s="46">
        <v>7000000</v>
      </c>
      <c r="D23" s="46"/>
      <c r="E23" s="46">
        <f t="shared" si="4"/>
        <v>12000000</v>
      </c>
      <c r="F23" s="47">
        <v>12000000</v>
      </c>
      <c r="G23" s="48">
        <v>12000000</v>
      </c>
      <c r="H23" s="47"/>
      <c r="I23" s="48">
        <v>13155202</v>
      </c>
      <c r="J23" s="47">
        <v>2064000</v>
      </c>
      <c r="K23" s="48"/>
      <c r="L23" s="47">
        <v>3112000</v>
      </c>
      <c r="M23" s="48">
        <v>4776699</v>
      </c>
      <c r="N23" s="47">
        <v>4260000</v>
      </c>
      <c r="O23" s="48">
        <v>4658312</v>
      </c>
      <c r="P23" s="47">
        <f t="shared" si="5"/>
        <v>9436000</v>
      </c>
      <c r="Q23" s="48">
        <f t="shared" si="6"/>
        <v>22590213</v>
      </c>
      <c r="R23" s="24">
        <f t="shared" si="7"/>
        <v>36.889460154241647</v>
      </c>
      <c r="S23" s="25">
        <f t="shared" si="8"/>
        <v>-2.4784270476326853</v>
      </c>
      <c r="T23" s="24">
        <f t="shared" si="9"/>
        <v>78.633333333333326</v>
      </c>
      <c r="U23" s="26">
        <f t="shared" si="10"/>
        <v>188.25177500000001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4169000</v>
      </c>
      <c r="C27" s="43">
        <f t="shared" si="11"/>
        <v>0</v>
      </c>
      <c r="D27" s="43">
        <f t="shared" si="11"/>
        <v>0</v>
      </c>
      <c r="E27" s="43">
        <f t="shared" si="11"/>
        <v>4169000</v>
      </c>
      <c r="F27" s="44">
        <f t="shared" si="11"/>
        <v>4169000</v>
      </c>
      <c r="G27" s="45">
        <f t="shared" si="11"/>
        <v>4169000</v>
      </c>
      <c r="H27" s="44">
        <f t="shared" si="11"/>
        <v>949000</v>
      </c>
      <c r="I27" s="45">
        <f t="shared" si="11"/>
        <v>3683437</v>
      </c>
      <c r="J27" s="44">
        <f t="shared" si="11"/>
        <v>283000</v>
      </c>
      <c r="K27" s="45">
        <f t="shared" si="11"/>
        <v>177439</v>
      </c>
      <c r="L27" s="44">
        <f t="shared" si="11"/>
        <v>2728000</v>
      </c>
      <c r="M27" s="45">
        <f t="shared" si="11"/>
        <v>2035796</v>
      </c>
      <c r="N27" s="44">
        <f t="shared" si="11"/>
        <v>207000</v>
      </c>
      <c r="O27" s="45">
        <f t="shared" si="11"/>
        <v>260162</v>
      </c>
      <c r="P27" s="44">
        <f t="shared" si="11"/>
        <v>4167000</v>
      </c>
      <c r="Q27" s="45">
        <f t="shared" si="11"/>
        <v>6156834</v>
      </c>
      <c r="R27" s="20">
        <f t="shared" si="7"/>
        <v>-92.412023460410552</v>
      </c>
      <c r="S27" s="21">
        <f t="shared" si="8"/>
        <v>-87.220625249288247</v>
      </c>
      <c r="T27" s="20">
        <f t="shared" si="9"/>
        <v>99.952026864955627</v>
      </c>
      <c r="U27" s="22">
        <f t="shared" si="10"/>
        <v>147.68131446390024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767000</v>
      </c>
      <c r="I30" s="48">
        <v>3683437</v>
      </c>
      <c r="J30" s="47">
        <v>93000</v>
      </c>
      <c r="K30" s="48">
        <v>177439</v>
      </c>
      <c r="L30" s="47">
        <v>2036000</v>
      </c>
      <c r="M30" s="48">
        <v>2035796</v>
      </c>
      <c r="N30" s="47">
        <v>102000</v>
      </c>
      <c r="O30" s="48">
        <v>260162</v>
      </c>
      <c r="P30" s="47">
        <f t="shared" si="5"/>
        <v>2998000</v>
      </c>
      <c r="Q30" s="48">
        <f t="shared" si="6"/>
        <v>6156834</v>
      </c>
      <c r="R30" s="24">
        <f t="shared" si="7"/>
        <v>-94.990176817288798</v>
      </c>
      <c r="S30" s="25">
        <f t="shared" si="8"/>
        <v>-87.220625249288247</v>
      </c>
      <c r="T30" s="24">
        <f t="shared" si="9"/>
        <v>99.933333333333323</v>
      </c>
      <c r="U30" s="26">
        <f t="shared" si="10"/>
        <v>205.22779999999997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1169000</v>
      </c>
      <c r="C32" s="46"/>
      <c r="D32" s="46"/>
      <c r="E32" s="46">
        <f t="shared" si="4"/>
        <v>1169000</v>
      </c>
      <c r="F32" s="47">
        <v>1169000</v>
      </c>
      <c r="G32" s="48">
        <v>1169000</v>
      </c>
      <c r="H32" s="47">
        <v>182000</v>
      </c>
      <c r="I32" s="48"/>
      <c r="J32" s="47">
        <v>190000</v>
      </c>
      <c r="K32" s="48"/>
      <c r="L32" s="47">
        <v>692000</v>
      </c>
      <c r="M32" s="48"/>
      <c r="N32" s="47">
        <v>105000</v>
      </c>
      <c r="O32" s="48"/>
      <c r="P32" s="47">
        <f t="shared" si="5"/>
        <v>1169000</v>
      </c>
      <c r="Q32" s="48">
        <f t="shared" si="6"/>
        <v>0</v>
      </c>
      <c r="R32" s="24">
        <f t="shared" si="7"/>
        <v>-84.826589595375722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495000</v>
      </c>
      <c r="C42" s="52">
        <f t="shared" si="13"/>
        <v>0</v>
      </c>
      <c r="D42" s="52">
        <f t="shared" si="13"/>
        <v>0</v>
      </c>
      <c r="E42" s="52">
        <f t="shared" si="13"/>
        <v>495000</v>
      </c>
      <c r="F42" s="53">
        <f t="shared" si="13"/>
        <v>495000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495000</v>
      </c>
      <c r="C43" s="43">
        <f t="shared" si="19"/>
        <v>0</v>
      </c>
      <c r="D43" s="43">
        <f t="shared" si="19"/>
        <v>0</v>
      </c>
      <c r="E43" s="43">
        <f t="shared" si="19"/>
        <v>495000</v>
      </c>
      <c r="F43" s="44">
        <f t="shared" si="19"/>
        <v>495000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495000</v>
      </c>
      <c r="C45" s="46"/>
      <c r="D45" s="46"/>
      <c r="E45" s="46">
        <f t="shared" si="21"/>
        <v>495000</v>
      </c>
      <c r="F45" s="47">
        <v>495000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26626000</v>
      </c>
      <c r="C58" s="43">
        <f t="shared" si="26"/>
        <v>1835000</v>
      </c>
      <c r="D58" s="43">
        <f t="shared" si="26"/>
        <v>0</v>
      </c>
      <c r="E58" s="43">
        <f t="shared" si="26"/>
        <v>28461000</v>
      </c>
      <c r="F58" s="44">
        <f t="shared" si="26"/>
        <v>28461000</v>
      </c>
      <c r="G58" s="45">
        <f t="shared" si="26"/>
        <v>27966000</v>
      </c>
      <c r="H58" s="44">
        <f t="shared" si="26"/>
        <v>3948000</v>
      </c>
      <c r="I58" s="45">
        <f t="shared" si="26"/>
        <v>54753570</v>
      </c>
      <c r="J58" s="44">
        <f t="shared" si="26"/>
        <v>2443000</v>
      </c>
      <c r="K58" s="45">
        <f t="shared" si="26"/>
        <v>5109179</v>
      </c>
      <c r="L58" s="44">
        <f t="shared" si="26"/>
        <v>5840000</v>
      </c>
      <c r="M58" s="45">
        <f t="shared" si="26"/>
        <v>5472169</v>
      </c>
      <c r="N58" s="44">
        <f t="shared" si="26"/>
        <v>4467000</v>
      </c>
      <c r="O58" s="45">
        <f t="shared" si="26"/>
        <v>5750402</v>
      </c>
      <c r="P58" s="44">
        <f t="shared" si="26"/>
        <v>16698000</v>
      </c>
      <c r="Q58" s="45">
        <f t="shared" si="26"/>
        <v>71085320</v>
      </c>
      <c r="R58" s="20">
        <f t="shared" si="14"/>
        <v>-23.510273972602739</v>
      </c>
      <c r="S58" s="21">
        <f t="shared" si="15"/>
        <v>5.0845103650855812</v>
      </c>
      <c r="T58" s="20">
        <f t="shared" si="16"/>
        <v>58.66975861705491</v>
      </c>
      <c r="U58" s="22">
        <f t="shared" si="17"/>
        <v>249.76395769649696</v>
      </c>
      <c r="V58" s="44">
        <f t="shared" ref="V58:W58" si="27">+V8+V42</f>
        <v>6481000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26626000</v>
      </c>
      <c r="C62" s="55">
        <f t="shared" si="30"/>
        <v>1835000</v>
      </c>
      <c r="D62" s="55">
        <f t="shared" si="30"/>
        <v>0</v>
      </c>
      <c r="E62" s="55">
        <f t="shared" si="30"/>
        <v>28461000</v>
      </c>
      <c r="F62" s="56">
        <f t="shared" si="30"/>
        <v>28461000</v>
      </c>
      <c r="G62" s="57">
        <f t="shared" si="30"/>
        <v>27966000</v>
      </c>
      <c r="H62" s="56">
        <f t="shared" si="30"/>
        <v>3948000</v>
      </c>
      <c r="I62" s="57">
        <f t="shared" si="30"/>
        <v>54753570</v>
      </c>
      <c r="J62" s="56">
        <f t="shared" si="30"/>
        <v>2443000</v>
      </c>
      <c r="K62" s="57">
        <f t="shared" si="30"/>
        <v>5109179</v>
      </c>
      <c r="L62" s="56">
        <f t="shared" si="30"/>
        <v>5840000</v>
      </c>
      <c r="M62" s="58">
        <f t="shared" si="30"/>
        <v>5472169</v>
      </c>
      <c r="N62" s="56">
        <f t="shared" si="30"/>
        <v>4467000</v>
      </c>
      <c r="O62" s="57">
        <f t="shared" si="30"/>
        <v>5750402</v>
      </c>
      <c r="P62" s="56">
        <f t="shared" si="30"/>
        <v>16698000</v>
      </c>
      <c r="Q62" s="57">
        <f t="shared" si="30"/>
        <v>71085320</v>
      </c>
      <c r="R62" s="38">
        <f t="shared" si="14"/>
        <v>-23.510273972602739</v>
      </c>
      <c r="S62" s="39">
        <f t="shared" si="15"/>
        <v>5.0845103650855812</v>
      </c>
      <c r="T62" s="38">
        <f t="shared" si="16"/>
        <v>58.66975861705491</v>
      </c>
      <c r="U62" s="39">
        <f t="shared" si="17"/>
        <v>249.76395769649696</v>
      </c>
      <c r="V62" s="56">
        <f>+V58+V59</f>
        <v>6481000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16783000</v>
      </c>
      <c r="C8" s="40">
        <f t="shared" si="0"/>
        <v>6000000</v>
      </c>
      <c r="D8" s="40">
        <f t="shared" si="0"/>
        <v>0</v>
      </c>
      <c r="E8" s="40">
        <f t="shared" si="0"/>
        <v>22783000</v>
      </c>
      <c r="F8" s="41">
        <f t="shared" si="0"/>
        <v>22783000</v>
      </c>
      <c r="G8" s="42">
        <f t="shared" si="0"/>
        <v>22783000</v>
      </c>
      <c r="H8" s="41">
        <f t="shared" si="0"/>
        <v>3254000</v>
      </c>
      <c r="I8" s="42">
        <f t="shared" si="0"/>
        <v>-2500000</v>
      </c>
      <c r="J8" s="41">
        <f t="shared" si="0"/>
        <v>2444000</v>
      </c>
      <c r="K8" s="42">
        <f t="shared" si="0"/>
        <v>0</v>
      </c>
      <c r="L8" s="41">
        <f t="shared" si="0"/>
        <v>2683000</v>
      </c>
      <c r="M8" s="42">
        <f t="shared" si="0"/>
        <v>-1000000</v>
      </c>
      <c r="N8" s="41">
        <f t="shared" si="0"/>
        <v>103000</v>
      </c>
      <c r="O8" s="42">
        <f t="shared" si="0"/>
        <v>0</v>
      </c>
      <c r="P8" s="41">
        <f t="shared" si="0"/>
        <v>8484000</v>
      </c>
      <c r="Q8" s="42">
        <f t="shared" si="0"/>
        <v>-3500000</v>
      </c>
      <c r="R8" s="16">
        <f>IF(($L8       =0),0,((($N8       -$L8       )/$L8       )*100))</f>
        <v>-96.161013790532991</v>
      </c>
      <c r="S8" s="17">
        <f>IF(($M8       =0),0,((($O8       -$M8       )/$M8       )*100))</f>
        <v>-100</v>
      </c>
      <c r="T8" s="16">
        <f>IF(($E8       =0),0,(($P8       /$E8       )*100))</f>
        <v>37.238291708730195</v>
      </c>
      <c r="U8" s="18">
        <f>IF(($E8       =0),0,(($Q8       /$E8       )*100))</f>
        <v>-15.362331563007507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12708000</v>
      </c>
      <c r="C9" s="43">
        <f t="shared" si="2"/>
        <v>6000000</v>
      </c>
      <c r="D9" s="43">
        <f t="shared" si="2"/>
        <v>0</v>
      </c>
      <c r="E9" s="43">
        <f t="shared" si="2"/>
        <v>18708000</v>
      </c>
      <c r="F9" s="44">
        <f t="shared" si="2"/>
        <v>18708000</v>
      </c>
      <c r="G9" s="45">
        <f t="shared" si="2"/>
        <v>18708000</v>
      </c>
      <c r="H9" s="44">
        <f t="shared" si="2"/>
        <v>3146000</v>
      </c>
      <c r="I9" s="45">
        <f t="shared" si="2"/>
        <v>-2500000</v>
      </c>
      <c r="J9" s="44">
        <f t="shared" si="2"/>
        <v>2302000</v>
      </c>
      <c r="K9" s="45">
        <f t="shared" si="2"/>
        <v>0</v>
      </c>
      <c r="L9" s="44">
        <f t="shared" si="2"/>
        <v>0</v>
      </c>
      <c r="M9" s="45">
        <f t="shared" si="2"/>
        <v>-1000000</v>
      </c>
      <c r="N9" s="44">
        <f t="shared" si="2"/>
        <v>0</v>
      </c>
      <c r="O9" s="45">
        <f t="shared" si="2"/>
        <v>0</v>
      </c>
      <c r="P9" s="44">
        <f t="shared" si="2"/>
        <v>5448000</v>
      </c>
      <c r="Q9" s="45">
        <f t="shared" si="2"/>
        <v>-3500000</v>
      </c>
      <c r="R9" s="20">
        <f>IF(($L9       =0),0,((($N9       -$L9       )/$L9       )*100))</f>
        <v>0</v>
      </c>
      <c r="S9" s="21">
        <f>IF(($M9       =0),0,((($O9       -$M9       )/$M9       )*100))</f>
        <v>-100</v>
      </c>
      <c r="T9" s="20">
        <f>IF(($E9       =0),0,(($P9       /$E9       )*100))</f>
        <v>29.12123155869147</v>
      </c>
      <c r="U9" s="22">
        <f>IF(($E9       =0),0,(($Q9       /$E9       )*100))</f>
        <v>-18.70857387214026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7708000</v>
      </c>
      <c r="C10" s="46">
        <v>6000000</v>
      </c>
      <c r="D10" s="46"/>
      <c r="E10" s="46">
        <f t="shared" ref="E10:E41" si="4">$B10      +$C10      +$D10</f>
        <v>13708000</v>
      </c>
      <c r="F10" s="47">
        <v>13708000</v>
      </c>
      <c r="G10" s="48">
        <v>13708000</v>
      </c>
      <c r="H10" s="47">
        <v>2346000</v>
      </c>
      <c r="I10" s="48"/>
      <c r="J10" s="47">
        <v>2302000</v>
      </c>
      <c r="K10" s="48"/>
      <c r="L10" s="47"/>
      <c r="M10" s="48"/>
      <c r="N10" s="47"/>
      <c r="O10" s="48"/>
      <c r="P10" s="47">
        <f t="shared" ref="P10:P41" si="5">$H10      +$J10      +$L10      +$N10</f>
        <v>4648000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33.907207470090455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5000000</v>
      </c>
      <c r="H23" s="47">
        <v>800000</v>
      </c>
      <c r="I23" s="48">
        <v>-2500000</v>
      </c>
      <c r="J23" s="47"/>
      <c r="K23" s="48"/>
      <c r="L23" s="47"/>
      <c r="M23" s="48">
        <v>-1000000</v>
      </c>
      <c r="N23" s="47"/>
      <c r="O23" s="48"/>
      <c r="P23" s="47">
        <f t="shared" si="5"/>
        <v>800000</v>
      </c>
      <c r="Q23" s="48">
        <f t="shared" si="6"/>
        <v>-3500000</v>
      </c>
      <c r="R23" s="24">
        <f t="shared" si="7"/>
        <v>0</v>
      </c>
      <c r="S23" s="25">
        <f t="shared" si="8"/>
        <v>-100</v>
      </c>
      <c r="T23" s="24">
        <f t="shared" si="9"/>
        <v>16</v>
      </c>
      <c r="U23" s="26">
        <f t="shared" si="10"/>
        <v>-70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4075000</v>
      </c>
      <c r="C27" s="43">
        <f t="shared" si="11"/>
        <v>0</v>
      </c>
      <c r="D27" s="43">
        <f t="shared" si="11"/>
        <v>0</v>
      </c>
      <c r="E27" s="43">
        <f t="shared" si="11"/>
        <v>4075000</v>
      </c>
      <c r="F27" s="44">
        <f t="shared" si="11"/>
        <v>4075000</v>
      </c>
      <c r="G27" s="45">
        <f t="shared" si="11"/>
        <v>4075000</v>
      </c>
      <c r="H27" s="44">
        <f t="shared" si="11"/>
        <v>108000</v>
      </c>
      <c r="I27" s="45">
        <f t="shared" si="11"/>
        <v>0</v>
      </c>
      <c r="J27" s="44">
        <f t="shared" si="11"/>
        <v>142000</v>
      </c>
      <c r="K27" s="45">
        <f t="shared" si="11"/>
        <v>0</v>
      </c>
      <c r="L27" s="44">
        <f t="shared" si="11"/>
        <v>2683000</v>
      </c>
      <c r="M27" s="45">
        <f t="shared" si="11"/>
        <v>0</v>
      </c>
      <c r="N27" s="44">
        <f t="shared" si="11"/>
        <v>103000</v>
      </c>
      <c r="O27" s="45">
        <f t="shared" si="11"/>
        <v>0</v>
      </c>
      <c r="P27" s="44">
        <f t="shared" si="11"/>
        <v>3036000</v>
      </c>
      <c r="Q27" s="45">
        <f t="shared" si="11"/>
        <v>0</v>
      </c>
      <c r="R27" s="20">
        <f t="shared" si="7"/>
        <v>-96.161013790532991</v>
      </c>
      <c r="S27" s="21">
        <f t="shared" si="8"/>
        <v>0</v>
      </c>
      <c r="T27" s="20">
        <f t="shared" si="9"/>
        <v>74.50306748466258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/>
      <c r="J30" s="47"/>
      <c r="K30" s="48"/>
      <c r="L30" s="47">
        <v>2536000</v>
      </c>
      <c r="M30" s="48"/>
      <c r="N30" s="47"/>
      <c r="O30" s="48"/>
      <c r="P30" s="47">
        <f t="shared" si="5"/>
        <v>2536000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84.533333333333331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>
        <v>108000</v>
      </c>
      <c r="I32" s="48"/>
      <c r="J32" s="47">
        <v>142000</v>
      </c>
      <c r="K32" s="48"/>
      <c r="L32" s="47">
        <v>147000</v>
      </c>
      <c r="M32" s="48"/>
      <c r="N32" s="47">
        <v>103000</v>
      </c>
      <c r="O32" s="48"/>
      <c r="P32" s="47">
        <f t="shared" si="5"/>
        <v>500000</v>
      </c>
      <c r="Q32" s="48">
        <f t="shared" si="6"/>
        <v>0</v>
      </c>
      <c r="R32" s="24">
        <f t="shared" si="7"/>
        <v>-29.931972789115648</v>
      </c>
      <c r="S32" s="25">
        <f t="shared" si="8"/>
        <v>0</v>
      </c>
      <c r="T32" s="24">
        <f t="shared" si="9"/>
        <v>46.511627906976742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16783000</v>
      </c>
      <c r="C58" s="43">
        <f t="shared" si="26"/>
        <v>6000000</v>
      </c>
      <c r="D58" s="43">
        <f t="shared" si="26"/>
        <v>0</v>
      </c>
      <c r="E58" s="43">
        <f t="shared" si="26"/>
        <v>22783000</v>
      </c>
      <c r="F58" s="44">
        <f t="shared" si="26"/>
        <v>22783000</v>
      </c>
      <c r="G58" s="45">
        <f t="shared" si="26"/>
        <v>22783000</v>
      </c>
      <c r="H58" s="44">
        <f t="shared" si="26"/>
        <v>3254000</v>
      </c>
      <c r="I58" s="45">
        <f t="shared" si="26"/>
        <v>-2500000</v>
      </c>
      <c r="J58" s="44">
        <f t="shared" si="26"/>
        <v>2444000</v>
      </c>
      <c r="K58" s="45">
        <f t="shared" si="26"/>
        <v>0</v>
      </c>
      <c r="L58" s="44">
        <f t="shared" si="26"/>
        <v>2683000</v>
      </c>
      <c r="M58" s="45">
        <f t="shared" si="26"/>
        <v>-1000000</v>
      </c>
      <c r="N58" s="44">
        <f t="shared" si="26"/>
        <v>103000</v>
      </c>
      <c r="O58" s="45">
        <f t="shared" si="26"/>
        <v>0</v>
      </c>
      <c r="P58" s="44">
        <f t="shared" si="26"/>
        <v>8484000</v>
      </c>
      <c r="Q58" s="45">
        <f t="shared" si="26"/>
        <v>-3500000</v>
      </c>
      <c r="R58" s="20">
        <f t="shared" si="14"/>
        <v>-96.161013790532991</v>
      </c>
      <c r="S58" s="21">
        <f t="shared" si="15"/>
        <v>-100</v>
      </c>
      <c r="T58" s="20">
        <f t="shared" si="16"/>
        <v>37.238291708730195</v>
      </c>
      <c r="U58" s="22">
        <f t="shared" si="17"/>
        <v>-15.362331563007507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16783000</v>
      </c>
      <c r="C62" s="55">
        <f t="shared" si="30"/>
        <v>6000000</v>
      </c>
      <c r="D62" s="55">
        <f t="shared" si="30"/>
        <v>0</v>
      </c>
      <c r="E62" s="55">
        <f t="shared" si="30"/>
        <v>22783000</v>
      </c>
      <c r="F62" s="56">
        <f t="shared" si="30"/>
        <v>22783000</v>
      </c>
      <c r="G62" s="57">
        <f t="shared" si="30"/>
        <v>22783000</v>
      </c>
      <c r="H62" s="56">
        <f t="shared" si="30"/>
        <v>3254000</v>
      </c>
      <c r="I62" s="57">
        <f t="shared" si="30"/>
        <v>-2500000</v>
      </c>
      <c r="J62" s="56">
        <f t="shared" si="30"/>
        <v>2444000</v>
      </c>
      <c r="K62" s="57">
        <f t="shared" si="30"/>
        <v>0</v>
      </c>
      <c r="L62" s="56">
        <f t="shared" si="30"/>
        <v>2683000</v>
      </c>
      <c r="M62" s="58">
        <f t="shared" si="30"/>
        <v>-1000000</v>
      </c>
      <c r="N62" s="56">
        <f t="shared" si="30"/>
        <v>103000</v>
      </c>
      <c r="O62" s="57">
        <f t="shared" si="30"/>
        <v>0</v>
      </c>
      <c r="P62" s="56">
        <f t="shared" si="30"/>
        <v>8484000</v>
      </c>
      <c r="Q62" s="57">
        <f t="shared" si="30"/>
        <v>-3500000</v>
      </c>
      <c r="R62" s="38">
        <f t="shared" si="14"/>
        <v>-96.161013790532991</v>
      </c>
      <c r="S62" s="39">
        <f t="shared" si="15"/>
        <v>-100</v>
      </c>
      <c r="T62" s="38">
        <f t="shared" si="16"/>
        <v>37.238291708730195</v>
      </c>
      <c r="U62" s="39">
        <f t="shared" si="17"/>
        <v>-15.362331563007507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26538000</v>
      </c>
      <c r="C8" s="40">
        <f t="shared" si="0"/>
        <v>0</v>
      </c>
      <c r="D8" s="40">
        <f t="shared" si="0"/>
        <v>0</v>
      </c>
      <c r="E8" s="40">
        <f t="shared" si="0"/>
        <v>26538000</v>
      </c>
      <c r="F8" s="41">
        <f t="shared" si="0"/>
        <v>26538000</v>
      </c>
      <c r="G8" s="42">
        <f t="shared" si="0"/>
        <v>26538000</v>
      </c>
      <c r="H8" s="41">
        <f t="shared" si="0"/>
        <v>2758000</v>
      </c>
      <c r="I8" s="42">
        <f t="shared" si="0"/>
        <v>0</v>
      </c>
      <c r="J8" s="41">
        <f t="shared" si="0"/>
        <v>4955000</v>
      </c>
      <c r="K8" s="42">
        <f t="shared" si="0"/>
        <v>0</v>
      </c>
      <c r="L8" s="41">
        <f t="shared" si="0"/>
        <v>7569000</v>
      </c>
      <c r="M8" s="42">
        <f t="shared" si="0"/>
        <v>0</v>
      </c>
      <c r="N8" s="41">
        <f t="shared" si="0"/>
        <v>10218000</v>
      </c>
      <c r="O8" s="42">
        <f t="shared" si="0"/>
        <v>0</v>
      </c>
      <c r="P8" s="41">
        <f t="shared" si="0"/>
        <v>25500000</v>
      </c>
      <c r="Q8" s="42">
        <f t="shared" si="0"/>
        <v>0</v>
      </c>
      <c r="R8" s="16">
        <f>IF(($L8       =0),0,((($N8       -$L8       )/$L8       )*100))</f>
        <v>34.998018232263178</v>
      </c>
      <c r="S8" s="17">
        <f>IF(($M8       =0),0,((($O8       -$M8       )/$M8       )*100))</f>
        <v>0</v>
      </c>
      <c r="T8" s="16">
        <f>IF(($E8       =0),0,(($P8       /$E8       )*100))</f>
        <v>96.088627628306583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20051000</v>
      </c>
      <c r="C9" s="43">
        <f t="shared" si="2"/>
        <v>0</v>
      </c>
      <c r="D9" s="43">
        <f t="shared" si="2"/>
        <v>0</v>
      </c>
      <c r="E9" s="43">
        <f t="shared" si="2"/>
        <v>20051000</v>
      </c>
      <c r="F9" s="44">
        <f t="shared" si="2"/>
        <v>20051000</v>
      </c>
      <c r="G9" s="45">
        <f t="shared" si="2"/>
        <v>20051000</v>
      </c>
      <c r="H9" s="44">
        <f t="shared" si="2"/>
        <v>1535000</v>
      </c>
      <c r="I9" s="45">
        <f t="shared" si="2"/>
        <v>0</v>
      </c>
      <c r="J9" s="44">
        <f t="shared" si="2"/>
        <v>3427000</v>
      </c>
      <c r="K9" s="45">
        <f t="shared" si="2"/>
        <v>0</v>
      </c>
      <c r="L9" s="44">
        <f t="shared" si="2"/>
        <v>6582000</v>
      </c>
      <c r="M9" s="45">
        <f t="shared" si="2"/>
        <v>0</v>
      </c>
      <c r="N9" s="44">
        <f t="shared" si="2"/>
        <v>8507000</v>
      </c>
      <c r="O9" s="45">
        <f t="shared" si="2"/>
        <v>0</v>
      </c>
      <c r="P9" s="44">
        <f t="shared" si="2"/>
        <v>20051000</v>
      </c>
      <c r="Q9" s="45">
        <f t="shared" si="2"/>
        <v>0</v>
      </c>
      <c r="R9" s="20">
        <f>IF(($L9       =0),0,((($N9       -$L9       )/$L9       )*100))</f>
        <v>29.246429656639318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10051000</v>
      </c>
      <c r="C10" s="46"/>
      <c r="D10" s="46"/>
      <c r="E10" s="46">
        <f t="shared" ref="E10:E41" si="4">$B10      +$C10      +$D10</f>
        <v>10051000</v>
      </c>
      <c r="F10" s="47">
        <v>10051000</v>
      </c>
      <c r="G10" s="48">
        <v>10051000</v>
      </c>
      <c r="H10" s="47">
        <v>792000</v>
      </c>
      <c r="I10" s="48"/>
      <c r="J10" s="47">
        <v>3200000</v>
      </c>
      <c r="K10" s="48"/>
      <c r="L10" s="47">
        <v>4356000</v>
      </c>
      <c r="M10" s="48"/>
      <c r="N10" s="47">
        <v>1703000</v>
      </c>
      <c r="O10" s="48"/>
      <c r="P10" s="47">
        <f t="shared" ref="P10:P41" si="5">$H10      +$J10      +$L10      +$N10</f>
        <v>10051000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-60.904499540863178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10000000</v>
      </c>
      <c r="H23" s="47">
        <v>743000</v>
      </c>
      <c r="I23" s="48"/>
      <c r="J23" s="47">
        <v>227000</v>
      </c>
      <c r="K23" s="48"/>
      <c r="L23" s="47">
        <v>2226000</v>
      </c>
      <c r="M23" s="48"/>
      <c r="N23" s="47">
        <v>6804000</v>
      </c>
      <c r="O23" s="48"/>
      <c r="P23" s="47">
        <f t="shared" si="5"/>
        <v>10000000</v>
      </c>
      <c r="Q23" s="48">
        <f t="shared" si="6"/>
        <v>0</v>
      </c>
      <c r="R23" s="24">
        <f t="shared" si="7"/>
        <v>205.66037735849059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6487000</v>
      </c>
      <c r="C27" s="43">
        <f t="shared" si="11"/>
        <v>0</v>
      </c>
      <c r="D27" s="43">
        <f t="shared" si="11"/>
        <v>0</v>
      </c>
      <c r="E27" s="43">
        <f t="shared" si="11"/>
        <v>6487000</v>
      </c>
      <c r="F27" s="44">
        <f t="shared" si="11"/>
        <v>6487000</v>
      </c>
      <c r="G27" s="45">
        <f t="shared" si="11"/>
        <v>6487000</v>
      </c>
      <c r="H27" s="44">
        <f t="shared" si="11"/>
        <v>1223000</v>
      </c>
      <c r="I27" s="45">
        <f t="shared" si="11"/>
        <v>0</v>
      </c>
      <c r="J27" s="44">
        <f t="shared" si="11"/>
        <v>1528000</v>
      </c>
      <c r="K27" s="45">
        <f t="shared" si="11"/>
        <v>0</v>
      </c>
      <c r="L27" s="44">
        <f t="shared" si="11"/>
        <v>987000</v>
      </c>
      <c r="M27" s="45">
        <f t="shared" si="11"/>
        <v>0</v>
      </c>
      <c r="N27" s="44">
        <f t="shared" si="11"/>
        <v>1711000</v>
      </c>
      <c r="O27" s="45">
        <f t="shared" si="11"/>
        <v>0</v>
      </c>
      <c r="P27" s="44">
        <f t="shared" si="11"/>
        <v>5449000</v>
      </c>
      <c r="Q27" s="45">
        <f t="shared" si="11"/>
        <v>0</v>
      </c>
      <c r="R27" s="20">
        <f t="shared" si="7"/>
        <v>73.353596757852074</v>
      </c>
      <c r="S27" s="21">
        <f t="shared" si="8"/>
        <v>0</v>
      </c>
      <c r="T27" s="20">
        <f t="shared" si="9"/>
        <v>83.998766764297827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330000</v>
      </c>
      <c r="I30" s="48"/>
      <c r="J30" s="47">
        <v>887000</v>
      </c>
      <c r="K30" s="48"/>
      <c r="L30" s="47">
        <v>379000</v>
      </c>
      <c r="M30" s="48"/>
      <c r="N30" s="47">
        <v>324000</v>
      </c>
      <c r="O30" s="48"/>
      <c r="P30" s="47">
        <f t="shared" si="5"/>
        <v>1920000</v>
      </c>
      <c r="Q30" s="48">
        <f t="shared" si="6"/>
        <v>0</v>
      </c>
      <c r="R30" s="24">
        <f t="shared" si="7"/>
        <v>-14.511873350923482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1567000</v>
      </c>
      <c r="C32" s="46"/>
      <c r="D32" s="46"/>
      <c r="E32" s="46">
        <f t="shared" si="4"/>
        <v>1567000</v>
      </c>
      <c r="F32" s="47">
        <v>1567000</v>
      </c>
      <c r="G32" s="48">
        <v>1567000</v>
      </c>
      <c r="H32" s="47">
        <v>893000</v>
      </c>
      <c r="I32" s="48"/>
      <c r="J32" s="47">
        <v>641000</v>
      </c>
      <c r="K32" s="48"/>
      <c r="L32" s="47"/>
      <c r="M32" s="48"/>
      <c r="N32" s="47">
        <v>33000</v>
      </c>
      <c r="O32" s="48"/>
      <c r="P32" s="47">
        <f t="shared" si="5"/>
        <v>1567000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/>
      <c r="K35" s="48"/>
      <c r="L35" s="47">
        <v>608000</v>
      </c>
      <c r="M35" s="48"/>
      <c r="N35" s="47">
        <v>1354000</v>
      </c>
      <c r="O35" s="48"/>
      <c r="P35" s="47">
        <f t="shared" si="5"/>
        <v>1962000</v>
      </c>
      <c r="Q35" s="48">
        <f t="shared" si="6"/>
        <v>0</v>
      </c>
      <c r="R35" s="24">
        <f t="shared" si="7"/>
        <v>122.69736842105263</v>
      </c>
      <c r="S35" s="25">
        <f t="shared" si="8"/>
        <v>0</v>
      </c>
      <c r="T35" s="24">
        <f t="shared" si="9"/>
        <v>65.400000000000006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127000</v>
      </c>
      <c r="C42" s="52">
        <f t="shared" si="13"/>
        <v>0</v>
      </c>
      <c r="D42" s="52">
        <f t="shared" si="13"/>
        <v>0</v>
      </c>
      <c r="E42" s="52">
        <f t="shared" si="13"/>
        <v>127000</v>
      </c>
      <c r="F42" s="53">
        <f t="shared" si="13"/>
        <v>127000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127000</v>
      </c>
      <c r="C43" s="43">
        <f t="shared" si="19"/>
        <v>0</v>
      </c>
      <c r="D43" s="43">
        <f t="shared" si="19"/>
        <v>0</v>
      </c>
      <c r="E43" s="43">
        <f t="shared" si="19"/>
        <v>127000</v>
      </c>
      <c r="F43" s="44">
        <f t="shared" si="19"/>
        <v>127000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127000</v>
      </c>
      <c r="C45" s="46"/>
      <c r="D45" s="46"/>
      <c r="E45" s="46">
        <f t="shared" si="21"/>
        <v>127000</v>
      </c>
      <c r="F45" s="47">
        <v>127000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26665000</v>
      </c>
      <c r="C58" s="43">
        <f t="shared" si="26"/>
        <v>0</v>
      </c>
      <c r="D58" s="43">
        <f t="shared" si="26"/>
        <v>0</v>
      </c>
      <c r="E58" s="43">
        <f t="shared" si="26"/>
        <v>26665000</v>
      </c>
      <c r="F58" s="44">
        <f t="shared" si="26"/>
        <v>26665000</v>
      </c>
      <c r="G58" s="45">
        <f t="shared" si="26"/>
        <v>26538000</v>
      </c>
      <c r="H58" s="44">
        <f t="shared" si="26"/>
        <v>2758000</v>
      </c>
      <c r="I58" s="45">
        <f t="shared" si="26"/>
        <v>0</v>
      </c>
      <c r="J58" s="44">
        <f t="shared" si="26"/>
        <v>4955000</v>
      </c>
      <c r="K58" s="45">
        <f t="shared" si="26"/>
        <v>0</v>
      </c>
      <c r="L58" s="44">
        <f t="shared" si="26"/>
        <v>7569000</v>
      </c>
      <c r="M58" s="45">
        <f t="shared" si="26"/>
        <v>0</v>
      </c>
      <c r="N58" s="44">
        <f t="shared" si="26"/>
        <v>10218000</v>
      </c>
      <c r="O58" s="45">
        <f t="shared" si="26"/>
        <v>0</v>
      </c>
      <c r="P58" s="44">
        <f t="shared" si="26"/>
        <v>25500000</v>
      </c>
      <c r="Q58" s="45">
        <f t="shared" si="26"/>
        <v>0</v>
      </c>
      <c r="R58" s="20">
        <f t="shared" si="14"/>
        <v>34.998018232263178</v>
      </c>
      <c r="S58" s="21">
        <f t="shared" si="15"/>
        <v>0</v>
      </c>
      <c r="T58" s="20">
        <f t="shared" si="16"/>
        <v>95.630976936058502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26665000</v>
      </c>
      <c r="C62" s="55">
        <f t="shared" si="30"/>
        <v>0</v>
      </c>
      <c r="D62" s="55">
        <f t="shared" si="30"/>
        <v>0</v>
      </c>
      <c r="E62" s="55">
        <f t="shared" si="30"/>
        <v>26665000</v>
      </c>
      <c r="F62" s="56">
        <f t="shared" si="30"/>
        <v>26665000</v>
      </c>
      <c r="G62" s="57">
        <f t="shared" si="30"/>
        <v>26538000</v>
      </c>
      <c r="H62" s="56">
        <f t="shared" si="30"/>
        <v>2758000</v>
      </c>
      <c r="I62" s="57">
        <f t="shared" si="30"/>
        <v>0</v>
      </c>
      <c r="J62" s="56">
        <f t="shared" si="30"/>
        <v>4955000</v>
      </c>
      <c r="K62" s="57">
        <f t="shared" si="30"/>
        <v>0</v>
      </c>
      <c r="L62" s="56">
        <f t="shared" si="30"/>
        <v>7569000</v>
      </c>
      <c r="M62" s="58">
        <f t="shared" si="30"/>
        <v>0</v>
      </c>
      <c r="N62" s="56">
        <f t="shared" si="30"/>
        <v>10218000</v>
      </c>
      <c r="O62" s="57">
        <f t="shared" si="30"/>
        <v>0</v>
      </c>
      <c r="P62" s="56">
        <f t="shared" si="30"/>
        <v>25500000</v>
      </c>
      <c r="Q62" s="57">
        <f t="shared" si="30"/>
        <v>0</v>
      </c>
      <c r="R62" s="38">
        <f t="shared" si="14"/>
        <v>34.998018232263178</v>
      </c>
      <c r="S62" s="39">
        <f t="shared" si="15"/>
        <v>0</v>
      </c>
      <c r="T62" s="38">
        <f t="shared" si="16"/>
        <v>95.630976936058502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20926000</v>
      </c>
      <c r="C8" s="40">
        <f t="shared" si="0"/>
        <v>6000000</v>
      </c>
      <c r="D8" s="40">
        <f t="shared" si="0"/>
        <v>0</v>
      </c>
      <c r="E8" s="40">
        <f t="shared" si="0"/>
        <v>26926000</v>
      </c>
      <c r="F8" s="41">
        <f t="shared" si="0"/>
        <v>26926000</v>
      </c>
      <c r="G8" s="42">
        <f t="shared" si="0"/>
        <v>26926000</v>
      </c>
      <c r="H8" s="41">
        <f t="shared" si="0"/>
        <v>1528000</v>
      </c>
      <c r="I8" s="42">
        <f t="shared" si="0"/>
        <v>863642</v>
      </c>
      <c r="J8" s="41">
        <f t="shared" si="0"/>
        <v>11088000</v>
      </c>
      <c r="K8" s="42">
        <f t="shared" si="0"/>
        <v>6372242</v>
      </c>
      <c r="L8" s="41">
        <f t="shared" si="0"/>
        <v>420000</v>
      </c>
      <c r="M8" s="42">
        <f t="shared" si="0"/>
        <v>5026187</v>
      </c>
      <c r="N8" s="41">
        <f t="shared" si="0"/>
        <v>11253000</v>
      </c>
      <c r="O8" s="42">
        <f t="shared" si="0"/>
        <v>16545486</v>
      </c>
      <c r="P8" s="41">
        <f t="shared" si="0"/>
        <v>24289000</v>
      </c>
      <c r="Q8" s="42">
        <f t="shared" si="0"/>
        <v>28807557</v>
      </c>
      <c r="R8" s="16">
        <f>IF(($L8       =0),0,((($N8       -$L8       )/$L8       )*100))</f>
        <v>2579.2857142857147</v>
      </c>
      <c r="S8" s="17">
        <f>IF(($M8       =0),0,((($O8       -$M8       )/$M8       )*100))</f>
        <v>229.18564311276123</v>
      </c>
      <c r="T8" s="16">
        <f>IF(($E8       =0),0,(($P8       /$E8       )*100))</f>
        <v>90.206491866597332</v>
      </c>
      <c r="U8" s="18">
        <f>IF(($E8       =0),0,(($Q8       /$E8       )*100))</f>
        <v>106.98788160142614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18276000</v>
      </c>
      <c r="C9" s="43">
        <f t="shared" si="2"/>
        <v>6000000</v>
      </c>
      <c r="D9" s="43">
        <f t="shared" si="2"/>
        <v>0</v>
      </c>
      <c r="E9" s="43">
        <f t="shared" si="2"/>
        <v>24276000</v>
      </c>
      <c r="F9" s="44">
        <f t="shared" si="2"/>
        <v>24276000</v>
      </c>
      <c r="G9" s="45">
        <f t="shared" si="2"/>
        <v>24276000</v>
      </c>
      <c r="H9" s="44">
        <f t="shared" si="2"/>
        <v>889000</v>
      </c>
      <c r="I9" s="45">
        <f t="shared" si="2"/>
        <v>0</v>
      </c>
      <c r="J9" s="44">
        <f t="shared" si="2"/>
        <v>9945000</v>
      </c>
      <c r="K9" s="45">
        <f t="shared" si="2"/>
        <v>5932048</v>
      </c>
      <c r="L9" s="44">
        <f t="shared" si="2"/>
        <v>0</v>
      </c>
      <c r="M9" s="45">
        <f t="shared" si="2"/>
        <v>4152936</v>
      </c>
      <c r="N9" s="44">
        <f t="shared" si="2"/>
        <v>10805000</v>
      </c>
      <c r="O9" s="45">
        <f t="shared" si="2"/>
        <v>14191015</v>
      </c>
      <c r="P9" s="44">
        <f t="shared" si="2"/>
        <v>21639000</v>
      </c>
      <c r="Q9" s="45">
        <f t="shared" si="2"/>
        <v>24275999</v>
      </c>
      <c r="R9" s="20">
        <f>IF(($L9       =0),0,((($N9       -$L9       )/$L9       )*100))</f>
        <v>0</v>
      </c>
      <c r="S9" s="21">
        <f>IF(($M9       =0),0,((($O9       -$M9       )/$M9       )*100))</f>
        <v>241.71041884584787</v>
      </c>
      <c r="T9" s="20">
        <f>IF(($E9       =0),0,(($P9       /$E9       )*100))</f>
        <v>89.13741967375185</v>
      </c>
      <c r="U9" s="22">
        <f>IF(($E9       =0),0,(($Q9       /$E9       )*100))</f>
        <v>99.999995880705228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8276000</v>
      </c>
      <c r="C10" s="46">
        <v>6000000</v>
      </c>
      <c r="D10" s="46"/>
      <c r="E10" s="46">
        <f t="shared" ref="E10:E41" si="4">$B10      +$C10      +$D10</f>
        <v>14276000</v>
      </c>
      <c r="F10" s="47">
        <v>14276000</v>
      </c>
      <c r="G10" s="48">
        <v>14276000</v>
      </c>
      <c r="H10" s="47">
        <v>889000</v>
      </c>
      <c r="I10" s="48"/>
      <c r="J10" s="47">
        <v>7012000</v>
      </c>
      <c r="K10" s="48">
        <v>4976240</v>
      </c>
      <c r="L10" s="47"/>
      <c r="M10" s="48"/>
      <c r="N10" s="47">
        <v>5088000</v>
      </c>
      <c r="O10" s="48">
        <v>9299760</v>
      </c>
      <c r="P10" s="47">
        <f t="shared" ref="P10:P41" si="5">$H10      +$J10      +$L10      +$N10</f>
        <v>12989000</v>
      </c>
      <c r="Q10" s="48">
        <f t="shared" ref="Q10:Q41" si="6">$I10      +$K10      +$M10      +$O10</f>
        <v>14276000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90.984869711403761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10000000</v>
      </c>
      <c r="H23" s="47"/>
      <c r="I23" s="48"/>
      <c r="J23" s="47">
        <v>2933000</v>
      </c>
      <c r="K23" s="48">
        <v>955808</v>
      </c>
      <c r="L23" s="47"/>
      <c r="M23" s="48">
        <v>4152936</v>
      </c>
      <c r="N23" s="47">
        <v>5717000</v>
      </c>
      <c r="O23" s="48">
        <v>4891255</v>
      </c>
      <c r="P23" s="47">
        <f t="shared" si="5"/>
        <v>8650000</v>
      </c>
      <c r="Q23" s="48">
        <f t="shared" si="6"/>
        <v>9999999</v>
      </c>
      <c r="R23" s="24">
        <f t="shared" si="7"/>
        <v>0</v>
      </c>
      <c r="S23" s="25">
        <f t="shared" si="8"/>
        <v>17.778241706590229</v>
      </c>
      <c r="T23" s="24">
        <f t="shared" si="9"/>
        <v>86.5</v>
      </c>
      <c r="U23" s="26">
        <f t="shared" si="10"/>
        <v>99.999990000000011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2650000</v>
      </c>
      <c r="C27" s="43">
        <f t="shared" si="11"/>
        <v>0</v>
      </c>
      <c r="D27" s="43">
        <f t="shared" si="11"/>
        <v>0</v>
      </c>
      <c r="E27" s="43">
        <f t="shared" si="11"/>
        <v>2650000</v>
      </c>
      <c r="F27" s="44">
        <f t="shared" si="11"/>
        <v>2650000</v>
      </c>
      <c r="G27" s="45">
        <f t="shared" si="11"/>
        <v>2650000</v>
      </c>
      <c r="H27" s="44">
        <f t="shared" si="11"/>
        <v>639000</v>
      </c>
      <c r="I27" s="45">
        <f t="shared" si="11"/>
        <v>863642</v>
      </c>
      <c r="J27" s="44">
        <f t="shared" si="11"/>
        <v>1143000</v>
      </c>
      <c r="K27" s="45">
        <f t="shared" si="11"/>
        <v>440194</v>
      </c>
      <c r="L27" s="44">
        <f t="shared" si="11"/>
        <v>420000</v>
      </c>
      <c r="M27" s="45">
        <f t="shared" si="11"/>
        <v>873251</v>
      </c>
      <c r="N27" s="44">
        <f t="shared" si="11"/>
        <v>448000</v>
      </c>
      <c r="O27" s="45">
        <f t="shared" si="11"/>
        <v>2354471</v>
      </c>
      <c r="P27" s="44">
        <f t="shared" si="11"/>
        <v>2650000</v>
      </c>
      <c r="Q27" s="45">
        <f t="shared" si="11"/>
        <v>4531558</v>
      </c>
      <c r="R27" s="20">
        <f t="shared" si="7"/>
        <v>6.666666666666667</v>
      </c>
      <c r="S27" s="21">
        <f t="shared" si="8"/>
        <v>169.62133453039274</v>
      </c>
      <c r="T27" s="20">
        <f t="shared" si="9"/>
        <v>100</v>
      </c>
      <c r="U27" s="22">
        <f t="shared" si="10"/>
        <v>171.00218867924528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639000</v>
      </c>
      <c r="I30" s="48">
        <v>863642</v>
      </c>
      <c r="J30" s="47">
        <v>1143000</v>
      </c>
      <c r="K30" s="48">
        <v>440194</v>
      </c>
      <c r="L30" s="47">
        <v>420000</v>
      </c>
      <c r="M30" s="48">
        <v>873251</v>
      </c>
      <c r="N30" s="47">
        <v>448000</v>
      </c>
      <c r="O30" s="48">
        <v>2354471</v>
      </c>
      <c r="P30" s="47">
        <f t="shared" si="5"/>
        <v>2650000</v>
      </c>
      <c r="Q30" s="48">
        <f t="shared" si="6"/>
        <v>4531558</v>
      </c>
      <c r="R30" s="24">
        <f t="shared" si="7"/>
        <v>6.666666666666667</v>
      </c>
      <c r="S30" s="25">
        <f t="shared" si="8"/>
        <v>169.62133453039274</v>
      </c>
      <c r="T30" s="24">
        <f t="shared" si="9"/>
        <v>100</v>
      </c>
      <c r="U30" s="26">
        <f t="shared" si="10"/>
        <v>171.00218867924528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20926000</v>
      </c>
      <c r="C58" s="43">
        <f t="shared" si="26"/>
        <v>6000000</v>
      </c>
      <c r="D58" s="43">
        <f t="shared" si="26"/>
        <v>0</v>
      </c>
      <c r="E58" s="43">
        <f t="shared" si="26"/>
        <v>26926000</v>
      </c>
      <c r="F58" s="44">
        <f t="shared" si="26"/>
        <v>26926000</v>
      </c>
      <c r="G58" s="45">
        <f t="shared" si="26"/>
        <v>26926000</v>
      </c>
      <c r="H58" s="44">
        <f t="shared" si="26"/>
        <v>1528000</v>
      </c>
      <c r="I58" s="45">
        <f t="shared" si="26"/>
        <v>863642</v>
      </c>
      <c r="J58" s="44">
        <f t="shared" si="26"/>
        <v>11088000</v>
      </c>
      <c r="K58" s="45">
        <f t="shared" si="26"/>
        <v>6372242</v>
      </c>
      <c r="L58" s="44">
        <f t="shared" si="26"/>
        <v>420000</v>
      </c>
      <c r="M58" s="45">
        <f t="shared" si="26"/>
        <v>5026187</v>
      </c>
      <c r="N58" s="44">
        <f t="shared" si="26"/>
        <v>11253000</v>
      </c>
      <c r="O58" s="45">
        <f t="shared" si="26"/>
        <v>16545486</v>
      </c>
      <c r="P58" s="44">
        <f t="shared" si="26"/>
        <v>24289000</v>
      </c>
      <c r="Q58" s="45">
        <f t="shared" si="26"/>
        <v>28807557</v>
      </c>
      <c r="R58" s="20">
        <f t="shared" si="14"/>
        <v>2579.2857142857147</v>
      </c>
      <c r="S58" s="21">
        <f t="shared" si="15"/>
        <v>229.18564311276123</v>
      </c>
      <c r="T58" s="20">
        <f t="shared" si="16"/>
        <v>90.206491866597332</v>
      </c>
      <c r="U58" s="22">
        <f t="shared" si="17"/>
        <v>106.98788160142614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20926000</v>
      </c>
      <c r="C62" s="55">
        <f t="shared" si="30"/>
        <v>6000000</v>
      </c>
      <c r="D62" s="55">
        <f t="shared" si="30"/>
        <v>0</v>
      </c>
      <c r="E62" s="55">
        <f t="shared" si="30"/>
        <v>26926000</v>
      </c>
      <c r="F62" s="56">
        <f t="shared" si="30"/>
        <v>26926000</v>
      </c>
      <c r="G62" s="57">
        <f t="shared" si="30"/>
        <v>26926000</v>
      </c>
      <c r="H62" s="56">
        <f t="shared" si="30"/>
        <v>1528000</v>
      </c>
      <c r="I62" s="57">
        <f t="shared" si="30"/>
        <v>863642</v>
      </c>
      <c r="J62" s="56">
        <f t="shared" si="30"/>
        <v>11088000</v>
      </c>
      <c r="K62" s="57">
        <f t="shared" si="30"/>
        <v>6372242</v>
      </c>
      <c r="L62" s="56">
        <f t="shared" si="30"/>
        <v>420000</v>
      </c>
      <c r="M62" s="58">
        <f t="shared" si="30"/>
        <v>5026187</v>
      </c>
      <c r="N62" s="56">
        <f t="shared" si="30"/>
        <v>11253000</v>
      </c>
      <c r="O62" s="57">
        <f t="shared" si="30"/>
        <v>16545486</v>
      </c>
      <c r="P62" s="56">
        <f t="shared" si="30"/>
        <v>24289000</v>
      </c>
      <c r="Q62" s="57">
        <f t="shared" si="30"/>
        <v>28807557</v>
      </c>
      <c r="R62" s="38">
        <f t="shared" si="14"/>
        <v>2579.2857142857147</v>
      </c>
      <c r="S62" s="39">
        <f t="shared" si="15"/>
        <v>229.18564311276123</v>
      </c>
      <c r="T62" s="38">
        <f t="shared" si="16"/>
        <v>90.206491866597332</v>
      </c>
      <c r="U62" s="39">
        <f t="shared" si="17"/>
        <v>106.98788160142614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22842000</v>
      </c>
      <c r="C8" s="40">
        <f t="shared" si="0"/>
        <v>500000</v>
      </c>
      <c r="D8" s="40">
        <f t="shared" si="0"/>
        <v>0</v>
      </c>
      <c r="E8" s="40">
        <f t="shared" si="0"/>
        <v>23342000</v>
      </c>
      <c r="F8" s="41">
        <f t="shared" si="0"/>
        <v>23342000</v>
      </c>
      <c r="G8" s="42">
        <f t="shared" si="0"/>
        <v>23342000</v>
      </c>
      <c r="H8" s="41">
        <f t="shared" si="0"/>
        <v>0</v>
      </c>
      <c r="I8" s="42">
        <f t="shared" si="0"/>
        <v>184823</v>
      </c>
      <c r="J8" s="41">
        <f t="shared" si="0"/>
        <v>6695000</v>
      </c>
      <c r="K8" s="42">
        <f t="shared" si="0"/>
        <v>5986488</v>
      </c>
      <c r="L8" s="41">
        <f t="shared" si="0"/>
        <v>306000</v>
      </c>
      <c r="M8" s="42">
        <f t="shared" si="0"/>
        <v>1447164</v>
      </c>
      <c r="N8" s="41">
        <f t="shared" si="0"/>
        <v>262000</v>
      </c>
      <c r="O8" s="42">
        <f t="shared" si="0"/>
        <v>6347529</v>
      </c>
      <c r="P8" s="41">
        <f t="shared" si="0"/>
        <v>7263000</v>
      </c>
      <c r="Q8" s="42">
        <f t="shared" si="0"/>
        <v>13966004</v>
      </c>
      <c r="R8" s="16">
        <f>IF(($L8       =0),0,((($N8       -$L8       )/$L8       )*100))</f>
        <v>-14.37908496732026</v>
      </c>
      <c r="S8" s="17">
        <f>IF(($M8       =0),0,((($O8       -$M8       )/$M8       )*100))</f>
        <v>338.61849797258634</v>
      </c>
      <c r="T8" s="16">
        <f>IF(($E8       =0),0,(($P8       /$E8       )*100))</f>
        <v>31.115585639619571</v>
      </c>
      <c r="U8" s="18">
        <f>IF(($E8       =0),0,(($Q8       /$E8       )*100))</f>
        <v>59.83207951332362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17942000</v>
      </c>
      <c r="C9" s="43">
        <f t="shared" si="2"/>
        <v>2000000</v>
      </c>
      <c r="D9" s="43">
        <f t="shared" si="2"/>
        <v>0</v>
      </c>
      <c r="E9" s="43">
        <f t="shared" si="2"/>
        <v>19942000</v>
      </c>
      <c r="F9" s="44">
        <f t="shared" si="2"/>
        <v>19942000</v>
      </c>
      <c r="G9" s="45">
        <f t="shared" si="2"/>
        <v>19942000</v>
      </c>
      <c r="H9" s="44">
        <f t="shared" si="2"/>
        <v>0</v>
      </c>
      <c r="I9" s="45">
        <f t="shared" si="2"/>
        <v>0</v>
      </c>
      <c r="J9" s="44">
        <f t="shared" si="2"/>
        <v>5700000</v>
      </c>
      <c r="K9" s="45">
        <f t="shared" si="2"/>
        <v>5248798</v>
      </c>
      <c r="L9" s="44">
        <f t="shared" si="2"/>
        <v>0</v>
      </c>
      <c r="M9" s="45">
        <f t="shared" si="2"/>
        <v>1238004</v>
      </c>
      <c r="N9" s="44">
        <f t="shared" si="2"/>
        <v>0</v>
      </c>
      <c r="O9" s="45">
        <f t="shared" si="2"/>
        <v>5139816</v>
      </c>
      <c r="P9" s="44">
        <f t="shared" si="2"/>
        <v>5700000</v>
      </c>
      <c r="Q9" s="45">
        <f t="shared" si="2"/>
        <v>11626618</v>
      </c>
      <c r="R9" s="20">
        <f>IF(($L9       =0),0,((($N9       -$L9       )/$L9       )*100))</f>
        <v>0</v>
      </c>
      <c r="S9" s="21">
        <f>IF(($M9       =0),0,((($O9       -$M9       )/$M9       )*100))</f>
        <v>315.16957941977569</v>
      </c>
      <c r="T9" s="20">
        <f>IF(($E9       =0),0,(($P9       /$E9       )*100))</f>
        <v>28.582890382108111</v>
      </c>
      <c r="U9" s="22">
        <f>IF(($E9       =0),0,(($Q9       /$E9       )*100))</f>
        <v>58.302166282218437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7942000</v>
      </c>
      <c r="C10" s="46">
        <v>7000000</v>
      </c>
      <c r="D10" s="46"/>
      <c r="E10" s="46">
        <f t="shared" ref="E10:E41" si="4">$B10      +$C10      +$D10</f>
        <v>14942000</v>
      </c>
      <c r="F10" s="47">
        <v>14942000</v>
      </c>
      <c r="G10" s="48">
        <v>14942000</v>
      </c>
      <c r="H10" s="47"/>
      <c r="I10" s="48"/>
      <c r="J10" s="47">
        <v>5700000</v>
      </c>
      <c r="K10" s="48">
        <v>5248798</v>
      </c>
      <c r="L10" s="47"/>
      <c r="M10" s="48">
        <v>1238004</v>
      </c>
      <c r="N10" s="47"/>
      <c r="O10" s="48">
        <v>5139816</v>
      </c>
      <c r="P10" s="47">
        <f t="shared" ref="P10:P41" si="5">$H10      +$J10      +$L10      +$N10</f>
        <v>5700000</v>
      </c>
      <c r="Q10" s="48">
        <f t="shared" ref="Q10:Q41" si="6">$I10      +$K10      +$M10      +$O10</f>
        <v>11626618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315.16957941977569</v>
      </c>
      <c r="T10" s="24">
        <f t="shared" ref="T10:T41" si="9">IF(($E10      =0),0,(($P10      /$E10      )*100))</f>
        <v>38.147503680899483</v>
      </c>
      <c r="U10" s="26">
        <f t="shared" ref="U10:U41" si="10">IF(($E10      =0),0,(($Q10      /$E10      )*100))</f>
        <v>77.811658412528445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10000000</v>
      </c>
      <c r="C23" s="46">
        <v>-5000000</v>
      </c>
      <c r="D23" s="46"/>
      <c r="E23" s="46">
        <f t="shared" si="4"/>
        <v>5000000</v>
      </c>
      <c r="F23" s="47">
        <v>5000000</v>
      </c>
      <c r="G23" s="48">
        <v>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4900000</v>
      </c>
      <c r="C27" s="43">
        <f t="shared" si="11"/>
        <v>-1500000</v>
      </c>
      <c r="D27" s="43">
        <f t="shared" si="11"/>
        <v>0</v>
      </c>
      <c r="E27" s="43">
        <f t="shared" si="11"/>
        <v>3400000</v>
      </c>
      <c r="F27" s="44">
        <f t="shared" si="11"/>
        <v>3400000</v>
      </c>
      <c r="G27" s="45">
        <f t="shared" si="11"/>
        <v>3400000</v>
      </c>
      <c r="H27" s="44">
        <f t="shared" si="11"/>
        <v>0</v>
      </c>
      <c r="I27" s="45">
        <f t="shared" si="11"/>
        <v>184823</v>
      </c>
      <c r="J27" s="44">
        <f t="shared" si="11"/>
        <v>995000</v>
      </c>
      <c r="K27" s="45">
        <f t="shared" si="11"/>
        <v>737690</v>
      </c>
      <c r="L27" s="44">
        <f t="shared" si="11"/>
        <v>306000</v>
      </c>
      <c r="M27" s="45">
        <f t="shared" si="11"/>
        <v>209160</v>
      </c>
      <c r="N27" s="44">
        <f t="shared" si="11"/>
        <v>262000</v>
      </c>
      <c r="O27" s="45">
        <f t="shared" si="11"/>
        <v>1207713</v>
      </c>
      <c r="P27" s="44">
        <f t="shared" si="11"/>
        <v>1563000</v>
      </c>
      <c r="Q27" s="45">
        <f t="shared" si="11"/>
        <v>2339386</v>
      </c>
      <c r="R27" s="20">
        <f t="shared" si="7"/>
        <v>-14.37908496732026</v>
      </c>
      <c r="S27" s="21">
        <f t="shared" si="8"/>
        <v>477.41107286288013</v>
      </c>
      <c r="T27" s="20">
        <f t="shared" si="9"/>
        <v>45.970588235294116</v>
      </c>
      <c r="U27" s="22">
        <f t="shared" si="10"/>
        <v>68.805470588235295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/>
      <c r="I30" s="48">
        <v>184823</v>
      </c>
      <c r="J30" s="47">
        <v>838000</v>
      </c>
      <c r="K30" s="48">
        <v>737690</v>
      </c>
      <c r="L30" s="47">
        <v>306000</v>
      </c>
      <c r="M30" s="48">
        <v>209160</v>
      </c>
      <c r="N30" s="47">
        <v>184000</v>
      </c>
      <c r="O30" s="48">
        <v>707713</v>
      </c>
      <c r="P30" s="47">
        <f t="shared" si="5"/>
        <v>1328000</v>
      </c>
      <c r="Q30" s="48">
        <f t="shared" si="6"/>
        <v>1839386</v>
      </c>
      <c r="R30" s="24">
        <f t="shared" si="7"/>
        <v>-39.869281045751634</v>
      </c>
      <c r="S30" s="25">
        <f t="shared" si="8"/>
        <v>238.35962899215909</v>
      </c>
      <c r="T30" s="24">
        <f t="shared" si="9"/>
        <v>45.793103448275865</v>
      </c>
      <c r="U30" s="26">
        <f t="shared" si="10"/>
        <v>63.427103448275858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2000000</v>
      </c>
      <c r="C35" s="46">
        <v>-1500000</v>
      </c>
      <c r="D35" s="46"/>
      <c r="E35" s="46">
        <f t="shared" si="4"/>
        <v>500000</v>
      </c>
      <c r="F35" s="47">
        <v>500000</v>
      </c>
      <c r="G35" s="48">
        <v>500000</v>
      </c>
      <c r="H35" s="47"/>
      <c r="I35" s="48"/>
      <c r="J35" s="47">
        <v>157000</v>
      </c>
      <c r="K35" s="48"/>
      <c r="L35" s="47"/>
      <c r="M35" s="48"/>
      <c r="N35" s="47">
        <v>78000</v>
      </c>
      <c r="O35" s="48">
        <v>500000</v>
      </c>
      <c r="P35" s="47">
        <f t="shared" si="5"/>
        <v>235000</v>
      </c>
      <c r="Q35" s="48">
        <f t="shared" si="6"/>
        <v>500000</v>
      </c>
      <c r="R35" s="24">
        <f t="shared" si="7"/>
        <v>0</v>
      </c>
      <c r="S35" s="25">
        <f t="shared" si="8"/>
        <v>0</v>
      </c>
      <c r="T35" s="24">
        <f t="shared" si="9"/>
        <v>47</v>
      </c>
      <c r="U35" s="26">
        <f t="shared" si="10"/>
        <v>100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206000</v>
      </c>
      <c r="C42" s="52">
        <f t="shared" si="13"/>
        <v>0</v>
      </c>
      <c r="D42" s="52">
        <f t="shared" si="13"/>
        <v>0</v>
      </c>
      <c r="E42" s="52">
        <f t="shared" si="13"/>
        <v>206000</v>
      </c>
      <c r="F42" s="53">
        <f t="shared" si="13"/>
        <v>206000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206000</v>
      </c>
      <c r="C43" s="43">
        <f t="shared" si="19"/>
        <v>0</v>
      </c>
      <c r="D43" s="43">
        <f t="shared" si="19"/>
        <v>0</v>
      </c>
      <c r="E43" s="43">
        <f t="shared" si="19"/>
        <v>206000</v>
      </c>
      <c r="F43" s="44">
        <f t="shared" si="19"/>
        <v>206000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206000</v>
      </c>
      <c r="C45" s="46"/>
      <c r="D45" s="46"/>
      <c r="E45" s="46">
        <f t="shared" si="21"/>
        <v>206000</v>
      </c>
      <c r="F45" s="47">
        <v>206000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23048000</v>
      </c>
      <c r="C58" s="43">
        <f t="shared" si="26"/>
        <v>500000</v>
      </c>
      <c r="D58" s="43">
        <f t="shared" si="26"/>
        <v>0</v>
      </c>
      <c r="E58" s="43">
        <f t="shared" si="26"/>
        <v>23548000</v>
      </c>
      <c r="F58" s="44">
        <f t="shared" si="26"/>
        <v>23548000</v>
      </c>
      <c r="G58" s="45">
        <f t="shared" si="26"/>
        <v>23342000</v>
      </c>
      <c r="H58" s="44">
        <f t="shared" si="26"/>
        <v>0</v>
      </c>
      <c r="I58" s="45">
        <f t="shared" si="26"/>
        <v>184823</v>
      </c>
      <c r="J58" s="44">
        <f t="shared" si="26"/>
        <v>6695000</v>
      </c>
      <c r="K58" s="45">
        <f t="shared" si="26"/>
        <v>5986488</v>
      </c>
      <c r="L58" s="44">
        <f t="shared" si="26"/>
        <v>306000</v>
      </c>
      <c r="M58" s="45">
        <f t="shared" si="26"/>
        <v>1447164</v>
      </c>
      <c r="N58" s="44">
        <f t="shared" si="26"/>
        <v>262000</v>
      </c>
      <c r="O58" s="45">
        <f t="shared" si="26"/>
        <v>6347529</v>
      </c>
      <c r="P58" s="44">
        <f t="shared" si="26"/>
        <v>7263000</v>
      </c>
      <c r="Q58" s="45">
        <f t="shared" si="26"/>
        <v>13966004</v>
      </c>
      <c r="R58" s="20">
        <f t="shared" si="14"/>
        <v>-14.37908496732026</v>
      </c>
      <c r="S58" s="21">
        <f t="shared" si="15"/>
        <v>338.61849797258634</v>
      </c>
      <c r="T58" s="20">
        <f t="shared" si="16"/>
        <v>30.843383726855784</v>
      </c>
      <c r="U58" s="22">
        <f t="shared" si="17"/>
        <v>59.308663156106675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23048000</v>
      </c>
      <c r="C62" s="55">
        <f t="shared" si="30"/>
        <v>500000</v>
      </c>
      <c r="D62" s="55">
        <f t="shared" si="30"/>
        <v>0</v>
      </c>
      <c r="E62" s="55">
        <f t="shared" si="30"/>
        <v>23548000</v>
      </c>
      <c r="F62" s="56">
        <f t="shared" si="30"/>
        <v>23548000</v>
      </c>
      <c r="G62" s="57">
        <f t="shared" si="30"/>
        <v>23342000</v>
      </c>
      <c r="H62" s="56">
        <f t="shared" si="30"/>
        <v>0</v>
      </c>
      <c r="I62" s="57">
        <f t="shared" si="30"/>
        <v>184823</v>
      </c>
      <c r="J62" s="56">
        <f t="shared" si="30"/>
        <v>6695000</v>
      </c>
      <c r="K62" s="57">
        <f t="shared" si="30"/>
        <v>5986488</v>
      </c>
      <c r="L62" s="56">
        <f t="shared" si="30"/>
        <v>306000</v>
      </c>
      <c r="M62" s="58">
        <f t="shared" si="30"/>
        <v>1447164</v>
      </c>
      <c r="N62" s="56">
        <f t="shared" si="30"/>
        <v>262000</v>
      </c>
      <c r="O62" s="57">
        <f t="shared" si="30"/>
        <v>6347529</v>
      </c>
      <c r="P62" s="56">
        <f t="shared" si="30"/>
        <v>7263000</v>
      </c>
      <c r="Q62" s="57">
        <f t="shared" si="30"/>
        <v>13966004</v>
      </c>
      <c r="R62" s="38">
        <f t="shared" si="14"/>
        <v>-14.37908496732026</v>
      </c>
      <c r="S62" s="39">
        <f t="shared" si="15"/>
        <v>338.61849797258634</v>
      </c>
      <c r="T62" s="38">
        <f t="shared" si="16"/>
        <v>30.843383726855784</v>
      </c>
      <c r="U62" s="39">
        <f t="shared" si="17"/>
        <v>59.308663156106675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27074000</v>
      </c>
      <c r="C8" s="40">
        <f t="shared" si="0"/>
        <v>-4000000</v>
      </c>
      <c r="D8" s="40">
        <f t="shared" si="0"/>
        <v>0</v>
      </c>
      <c r="E8" s="40">
        <f t="shared" si="0"/>
        <v>23074000</v>
      </c>
      <c r="F8" s="41">
        <f t="shared" si="0"/>
        <v>23074000</v>
      </c>
      <c r="G8" s="42">
        <f t="shared" si="0"/>
        <v>23074000</v>
      </c>
      <c r="H8" s="41">
        <f t="shared" si="0"/>
        <v>3427000</v>
      </c>
      <c r="I8" s="42">
        <f t="shared" si="0"/>
        <v>0</v>
      </c>
      <c r="J8" s="41">
        <f t="shared" si="0"/>
        <v>2356000</v>
      </c>
      <c r="K8" s="42">
        <f t="shared" si="0"/>
        <v>0</v>
      </c>
      <c r="L8" s="41">
        <f t="shared" si="0"/>
        <v>762000</v>
      </c>
      <c r="M8" s="42">
        <f t="shared" si="0"/>
        <v>0</v>
      </c>
      <c r="N8" s="41">
        <f t="shared" si="0"/>
        <v>16323000</v>
      </c>
      <c r="O8" s="42">
        <f t="shared" si="0"/>
        <v>0</v>
      </c>
      <c r="P8" s="41">
        <f t="shared" si="0"/>
        <v>22868000</v>
      </c>
      <c r="Q8" s="42">
        <f t="shared" si="0"/>
        <v>0</v>
      </c>
      <c r="R8" s="16">
        <f>IF(($L8       =0),0,((($N8       -$L8       )/$L8       )*100))</f>
        <v>2042.1259842519685</v>
      </c>
      <c r="S8" s="17">
        <f>IF(($M8       =0),0,((($O8       -$M8       )/$M8       )*100))</f>
        <v>0</v>
      </c>
      <c r="T8" s="16">
        <f>IF(($E8       =0),0,(($P8       /$E8       )*100))</f>
        <v>99.10722024789807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24274000</v>
      </c>
      <c r="C9" s="43">
        <f t="shared" si="2"/>
        <v>-4000000</v>
      </c>
      <c r="D9" s="43">
        <f t="shared" si="2"/>
        <v>0</v>
      </c>
      <c r="E9" s="43">
        <f t="shared" si="2"/>
        <v>20274000</v>
      </c>
      <c r="F9" s="44">
        <f t="shared" si="2"/>
        <v>20274000</v>
      </c>
      <c r="G9" s="45">
        <f t="shared" si="2"/>
        <v>20274000</v>
      </c>
      <c r="H9" s="44">
        <f t="shared" si="2"/>
        <v>2338000</v>
      </c>
      <c r="I9" s="45">
        <f t="shared" si="2"/>
        <v>0</v>
      </c>
      <c r="J9" s="44">
        <f t="shared" si="2"/>
        <v>1353000</v>
      </c>
      <c r="K9" s="45">
        <f t="shared" si="2"/>
        <v>0</v>
      </c>
      <c r="L9" s="44">
        <f t="shared" si="2"/>
        <v>381000</v>
      </c>
      <c r="M9" s="45">
        <f t="shared" si="2"/>
        <v>0</v>
      </c>
      <c r="N9" s="44">
        <f t="shared" si="2"/>
        <v>15996000</v>
      </c>
      <c r="O9" s="45">
        <f t="shared" si="2"/>
        <v>0</v>
      </c>
      <c r="P9" s="44">
        <f t="shared" si="2"/>
        <v>20068000</v>
      </c>
      <c r="Q9" s="45">
        <f t="shared" si="2"/>
        <v>0</v>
      </c>
      <c r="R9" s="20">
        <f>IF(($L9       =0),0,((($N9       -$L9       )/$L9       )*100))</f>
        <v>4098.4251968503931</v>
      </c>
      <c r="S9" s="21">
        <f>IF(($M9       =0),0,((($O9       -$M9       )/$M9       )*100))</f>
        <v>0</v>
      </c>
      <c r="T9" s="20">
        <f>IF(($E9       =0),0,(($P9       /$E9       )*100))</f>
        <v>98.98392029199961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10274000</v>
      </c>
      <c r="C10" s="46">
        <v>-4000000</v>
      </c>
      <c r="D10" s="46"/>
      <c r="E10" s="46">
        <f t="shared" ref="E10:E41" si="4">$B10      +$C10      +$D10</f>
        <v>6274000</v>
      </c>
      <c r="F10" s="47">
        <v>6274000</v>
      </c>
      <c r="G10" s="48">
        <v>6274000</v>
      </c>
      <c r="H10" s="47">
        <v>337000</v>
      </c>
      <c r="I10" s="48"/>
      <c r="J10" s="47"/>
      <c r="K10" s="48"/>
      <c r="L10" s="47"/>
      <c r="M10" s="48"/>
      <c r="N10" s="47">
        <v>5752000</v>
      </c>
      <c r="O10" s="48"/>
      <c r="P10" s="47">
        <f t="shared" ref="P10:P41" si="5">$H10      +$J10      +$L10      +$N10</f>
        <v>6089000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97.051322919987243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>
        <v>2001000</v>
      </c>
      <c r="I13" s="48"/>
      <c r="J13" s="47"/>
      <c r="K13" s="48"/>
      <c r="L13" s="47">
        <v>381000</v>
      </c>
      <c r="M13" s="48"/>
      <c r="N13" s="47">
        <v>7597000</v>
      </c>
      <c r="O13" s="48"/>
      <c r="P13" s="47">
        <f t="shared" si="5"/>
        <v>9979000</v>
      </c>
      <c r="Q13" s="48">
        <f t="shared" si="6"/>
        <v>0</v>
      </c>
      <c r="R13" s="24">
        <f t="shared" si="7"/>
        <v>1893.9632545931759</v>
      </c>
      <c r="S13" s="25">
        <f t="shared" si="8"/>
        <v>0</v>
      </c>
      <c r="T13" s="24">
        <f t="shared" si="9"/>
        <v>99.79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4000000</v>
      </c>
      <c r="C23" s="46"/>
      <c r="D23" s="46"/>
      <c r="E23" s="46">
        <f t="shared" si="4"/>
        <v>4000000</v>
      </c>
      <c r="F23" s="47">
        <v>4000000</v>
      </c>
      <c r="G23" s="48">
        <v>4000000</v>
      </c>
      <c r="H23" s="47"/>
      <c r="I23" s="48"/>
      <c r="J23" s="47">
        <v>1353000</v>
      </c>
      <c r="K23" s="48"/>
      <c r="L23" s="47"/>
      <c r="M23" s="48"/>
      <c r="N23" s="47">
        <v>2647000</v>
      </c>
      <c r="O23" s="48"/>
      <c r="P23" s="47">
        <f t="shared" si="5"/>
        <v>4000000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2800000</v>
      </c>
      <c r="C27" s="43">
        <f t="shared" si="11"/>
        <v>0</v>
      </c>
      <c r="D27" s="43">
        <f t="shared" si="11"/>
        <v>0</v>
      </c>
      <c r="E27" s="43">
        <f t="shared" si="11"/>
        <v>2800000</v>
      </c>
      <c r="F27" s="44">
        <f t="shared" si="11"/>
        <v>2800000</v>
      </c>
      <c r="G27" s="45">
        <f t="shared" si="11"/>
        <v>2800000</v>
      </c>
      <c r="H27" s="44">
        <f t="shared" si="11"/>
        <v>1089000</v>
      </c>
      <c r="I27" s="45">
        <f t="shared" si="11"/>
        <v>0</v>
      </c>
      <c r="J27" s="44">
        <f t="shared" si="11"/>
        <v>1003000</v>
      </c>
      <c r="K27" s="45">
        <f t="shared" si="11"/>
        <v>0</v>
      </c>
      <c r="L27" s="44">
        <f t="shared" si="11"/>
        <v>381000</v>
      </c>
      <c r="M27" s="45">
        <f t="shared" si="11"/>
        <v>0</v>
      </c>
      <c r="N27" s="44">
        <f t="shared" si="11"/>
        <v>327000</v>
      </c>
      <c r="O27" s="45">
        <f t="shared" si="11"/>
        <v>0</v>
      </c>
      <c r="P27" s="44">
        <f t="shared" si="11"/>
        <v>2800000</v>
      </c>
      <c r="Q27" s="45">
        <f t="shared" si="11"/>
        <v>0</v>
      </c>
      <c r="R27" s="20">
        <f t="shared" si="7"/>
        <v>-14.173228346456693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2800000</v>
      </c>
      <c r="C30" s="46"/>
      <c r="D30" s="46"/>
      <c r="E30" s="46">
        <f t="shared" si="4"/>
        <v>2800000</v>
      </c>
      <c r="F30" s="47">
        <v>2800000</v>
      </c>
      <c r="G30" s="48">
        <v>2800000</v>
      </c>
      <c r="H30" s="47">
        <v>1089000</v>
      </c>
      <c r="I30" s="48"/>
      <c r="J30" s="47">
        <v>1003000</v>
      </c>
      <c r="K30" s="48"/>
      <c r="L30" s="47">
        <v>381000</v>
      </c>
      <c r="M30" s="48"/>
      <c r="N30" s="47">
        <v>327000</v>
      </c>
      <c r="O30" s="48"/>
      <c r="P30" s="47">
        <f t="shared" si="5"/>
        <v>2800000</v>
      </c>
      <c r="Q30" s="48">
        <f t="shared" si="6"/>
        <v>0</v>
      </c>
      <c r="R30" s="24">
        <f t="shared" si="7"/>
        <v>-14.173228346456693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27074000</v>
      </c>
      <c r="C58" s="43">
        <f t="shared" si="26"/>
        <v>-4000000</v>
      </c>
      <c r="D58" s="43">
        <f t="shared" si="26"/>
        <v>0</v>
      </c>
      <c r="E58" s="43">
        <f t="shared" si="26"/>
        <v>23074000</v>
      </c>
      <c r="F58" s="44">
        <f t="shared" si="26"/>
        <v>23074000</v>
      </c>
      <c r="G58" s="45">
        <f t="shared" si="26"/>
        <v>23074000</v>
      </c>
      <c r="H58" s="44">
        <f t="shared" si="26"/>
        <v>3427000</v>
      </c>
      <c r="I58" s="45">
        <f t="shared" si="26"/>
        <v>0</v>
      </c>
      <c r="J58" s="44">
        <f t="shared" si="26"/>
        <v>2356000</v>
      </c>
      <c r="K58" s="45">
        <f t="shared" si="26"/>
        <v>0</v>
      </c>
      <c r="L58" s="44">
        <f t="shared" si="26"/>
        <v>762000</v>
      </c>
      <c r="M58" s="45">
        <f t="shared" si="26"/>
        <v>0</v>
      </c>
      <c r="N58" s="44">
        <f t="shared" si="26"/>
        <v>16323000</v>
      </c>
      <c r="O58" s="45">
        <f t="shared" si="26"/>
        <v>0</v>
      </c>
      <c r="P58" s="44">
        <f t="shared" si="26"/>
        <v>22868000</v>
      </c>
      <c r="Q58" s="45">
        <f t="shared" si="26"/>
        <v>0</v>
      </c>
      <c r="R58" s="20">
        <f t="shared" si="14"/>
        <v>2042.1259842519685</v>
      </c>
      <c r="S58" s="21">
        <f t="shared" si="15"/>
        <v>0</v>
      </c>
      <c r="T58" s="20">
        <f t="shared" si="16"/>
        <v>99.10722024789807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27074000</v>
      </c>
      <c r="C62" s="55">
        <f t="shared" si="30"/>
        <v>-4000000</v>
      </c>
      <c r="D62" s="55">
        <f t="shared" si="30"/>
        <v>0</v>
      </c>
      <c r="E62" s="55">
        <f t="shared" si="30"/>
        <v>23074000</v>
      </c>
      <c r="F62" s="56">
        <f t="shared" si="30"/>
        <v>23074000</v>
      </c>
      <c r="G62" s="57">
        <f t="shared" si="30"/>
        <v>23074000</v>
      </c>
      <c r="H62" s="56">
        <f t="shared" si="30"/>
        <v>3427000</v>
      </c>
      <c r="I62" s="57">
        <f t="shared" si="30"/>
        <v>0</v>
      </c>
      <c r="J62" s="56">
        <f t="shared" si="30"/>
        <v>2356000</v>
      </c>
      <c r="K62" s="57">
        <f t="shared" si="30"/>
        <v>0</v>
      </c>
      <c r="L62" s="56">
        <f t="shared" si="30"/>
        <v>762000</v>
      </c>
      <c r="M62" s="58">
        <f t="shared" si="30"/>
        <v>0</v>
      </c>
      <c r="N62" s="56">
        <f t="shared" si="30"/>
        <v>16323000</v>
      </c>
      <c r="O62" s="57">
        <f t="shared" si="30"/>
        <v>0</v>
      </c>
      <c r="P62" s="56">
        <f t="shared" si="30"/>
        <v>22868000</v>
      </c>
      <c r="Q62" s="57">
        <f t="shared" si="30"/>
        <v>0</v>
      </c>
      <c r="R62" s="38">
        <f t="shared" si="14"/>
        <v>2042.1259842519685</v>
      </c>
      <c r="S62" s="39">
        <f t="shared" si="15"/>
        <v>0</v>
      </c>
      <c r="T62" s="38">
        <f t="shared" si="16"/>
        <v>99.10722024789807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21882000</v>
      </c>
      <c r="C8" s="40">
        <f t="shared" si="0"/>
        <v>5000000</v>
      </c>
      <c r="D8" s="40">
        <f t="shared" si="0"/>
        <v>0</v>
      </c>
      <c r="E8" s="40">
        <f t="shared" si="0"/>
        <v>26882000</v>
      </c>
      <c r="F8" s="41">
        <f t="shared" si="0"/>
        <v>26882000</v>
      </c>
      <c r="G8" s="42">
        <f t="shared" si="0"/>
        <v>26882000</v>
      </c>
      <c r="H8" s="41">
        <f t="shared" si="0"/>
        <v>3875000</v>
      </c>
      <c r="I8" s="42">
        <f t="shared" si="0"/>
        <v>0</v>
      </c>
      <c r="J8" s="41">
        <f t="shared" si="0"/>
        <v>4790000</v>
      </c>
      <c r="K8" s="42">
        <f t="shared" si="0"/>
        <v>0</v>
      </c>
      <c r="L8" s="41">
        <f t="shared" si="0"/>
        <v>4504000</v>
      </c>
      <c r="M8" s="42">
        <f t="shared" si="0"/>
        <v>0</v>
      </c>
      <c r="N8" s="41">
        <f t="shared" si="0"/>
        <v>10532000</v>
      </c>
      <c r="O8" s="42">
        <f t="shared" si="0"/>
        <v>0</v>
      </c>
      <c r="P8" s="41">
        <f t="shared" si="0"/>
        <v>23701000</v>
      </c>
      <c r="Q8" s="42">
        <f t="shared" si="0"/>
        <v>0</v>
      </c>
      <c r="R8" s="16">
        <f>IF(($L8       =0),0,((($N8       -$L8       )/$L8       )*100))</f>
        <v>133.83658969804617</v>
      </c>
      <c r="S8" s="17">
        <f>IF(($M8       =0),0,((($O8       -$M8       )/$M8       )*100))</f>
        <v>0</v>
      </c>
      <c r="T8" s="16">
        <f>IF(($E8       =0),0,(($P8       /$E8       )*100))</f>
        <v>88.166803065248118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18887000</v>
      </c>
      <c r="C9" s="43">
        <f t="shared" si="2"/>
        <v>5000000</v>
      </c>
      <c r="D9" s="43">
        <f t="shared" si="2"/>
        <v>0</v>
      </c>
      <c r="E9" s="43">
        <f t="shared" si="2"/>
        <v>23887000</v>
      </c>
      <c r="F9" s="44">
        <f t="shared" si="2"/>
        <v>23887000</v>
      </c>
      <c r="G9" s="45">
        <f t="shared" si="2"/>
        <v>23887000</v>
      </c>
      <c r="H9" s="44">
        <f t="shared" si="2"/>
        <v>2867000</v>
      </c>
      <c r="I9" s="45">
        <f t="shared" si="2"/>
        <v>0</v>
      </c>
      <c r="J9" s="44">
        <f t="shared" si="2"/>
        <v>4531000</v>
      </c>
      <c r="K9" s="45">
        <f t="shared" si="2"/>
        <v>0</v>
      </c>
      <c r="L9" s="44">
        <f t="shared" si="2"/>
        <v>4040000</v>
      </c>
      <c r="M9" s="45">
        <f t="shared" si="2"/>
        <v>0</v>
      </c>
      <c r="N9" s="44">
        <f t="shared" si="2"/>
        <v>10270000</v>
      </c>
      <c r="O9" s="45">
        <f t="shared" si="2"/>
        <v>0</v>
      </c>
      <c r="P9" s="44">
        <f t="shared" si="2"/>
        <v>21708000</v>
      </c>
      <c r="Q9" s="45">
        <f t="shared" si="2"/>
        <v>0</v>
      </c>
      <c r="R9" s="20">
        <f>IF(($L9       =0),0,((($N9       -$L9       )/$L9       )*100))</f>
        <v>154.20792079207922</v>
      </c>
      <c r="S9" s="21">
        <f>IF(($M9       =0),0,((($O9       -$M9       )/$M9       )*100))</f>
        <v>0</v>
      </c>
      <c r="T9" s="20">
        <f>IF(($E9       =0),0,(($P9       /$E9       )*100))</f>
        <v>90.877883367522088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11887000</v>
      </c>
      <c r="C10" s="46">
        <v>5000000</v>
      </c>
      <c r="D10" s="46"/>
      <c r="E10" s="46">
        <f t="shared" ref="E10:E41" si="4">$B10      +$C10      +$D10</f>
        <v>16887000</v>
      </c>
      <c r="F10" s="47">
        <v>16887000</v>
      </c>
      <c r="G10" s="48">
        <v>16887000</v>
      </c>
      <c r="H10" s="47">
        <v>2867000</v>
      </c>
      <c r="I10" s="48"/>
      <c r="J10" s="47">
        <v>3403000</v>
      </c>
      <c r="K10" s="48"/>
      <c r="L10" s="47">
        <v>2824000</v>
      </c>
      <c r="M10" s="48"/>
      <c r="N10" s="47">
        <v>6082000</v>
      </c>
      <c r="O10" s="48"/>
      <c r="P10" s="47">
        <f t="shared" ref="P10:P41" si="5">$H10      +$J10      +$L10      +$N10</f>
        <v>15176000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115.36827195467423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89.867945757091249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7000000</v>
      </c>
      <c r="C23" s="46"/>
      <c r="D23" s="46"/>
      <c r="E23" s="46">
        <f t="shared" si="4"/>
        <v>7000000</v>
      </c>
      <c r="F23" s="47">
        <v>7000000</v>
      </c>
      <c r="G23" s="48">
        <v>7000000</v>
      </c>
      <c r="H23" s="47"/>
      <c r="I23" s="48"/>
      <c r="J23" s="47">
        <v>1128000</v>
      </c>
      <c r="K23" s="48"/>
      <c r="L23" s="47">
        <v>1216000</v>
      </c>
      <c r="M23" s="48"/>
      <c r="N23" s="47">
        <v>4188000</v>
      </c>
      <c r="O23" s="48"/>
      <c r="P23" s="47">
        <f t="shared" si="5"/>
        <v>6532000</v>
      </c>
      <c r="Q23" s="48">
        <f t="shared" si="6"/>
        <v>0</v>
      </c>
      <c r="R23" s="24">
        <f t="shared" si="7"/>
        <v>244.40789473684214</v>
      </c>
      <c r="S23" s="25">
        <f t="shared" si="8"/>
        <v>0</v>
      </c>
      <c r="T23" s="24">
        <f t="shared" si="9"/>
        <v>93.314285714285717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2995000</v>
      </c>
      <c r="C27" s="43">
        <f t="shared" si="11"/>
        <v>0</v>
      </c>
      <c r="D27" s="43">
        <f t="shared" si="11"/>
        <v>0</v>
      </c>
      <c r="E27" s="43">
        <f t="shared" si="11"/>
        <v>2995000</v>
      </c>
      <c r="F27" s="44">
        <f t="shared" si="11"/>
        <v>2995000</v>
      </c>
      <c r="G27" s="45">
        <f t="shared" si="11"/>
        <v>2995000</v>
      </c>
      <c r="H27" s="44">
        <f t="shared" si="11"/>
        <v>1008000</v>
      </c>
      <c r="I27" s="45">
        <f t="shared" si="11"/>
        <v>0</v>
      </c>
      <c r="J27" s="44">
        <f t="shared" si="11"/>
        <v>259000</v>
      </c>
      <c r="K27" s="45">
        <f t="shared" si="11"/>
        <v>0</v>
      </c>
      <c r="L27" s="44">
        <f t="shared" si="11"/>
        <v>464000</v>
      </c>
      <c r="M27" s="45">
        <f t="shared" si="11"/>
        <v>0</v>
      </c>
      <c r="N27" s="44">
        <f t="shared" si="11"/>
        <v>262000</v>
      </c>
      <c r="O27" s="45">
        <f t="shared" si="11"/>
        <v>0</v>
      </c>
      <c r="P27" s="44">
        <f t="shared" si="11"/>
        <v>1993000</v>
      </c>
      <c r="Q27" s="45">
        <f t="shared" si="11"/>
        <v>0</v>
      </c>
      <c r="R27" s="20">
        <f t="shared" si="7"/>
        <v>-43.53448275862069</v>
      </c>
      <c r="S27" s="21">
        <f t="shared" si="8"/>
        <v>0</v>
      </c>
      <c r="T27" s="20">
        <f t="shared" si="9"/>
        <v>66.544240400667775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926000</v>
      </c>
      <c r="I30" s="48"/>
      <c r="J30" s="47"/>
      <c r="K30" s="48"/>
      <c r="L30" s="47">
        <v>372000</v>
      </c>
      <c r="M30" s="48"/>
      <c r="N30" s="47">
        <v>77000</v>
      </c>
      <c r="O30" s="48"/>
      <c r="P30" s="47">
        <f t="shared" si="5"/>
        <v>1375000</v>
      </c>
      <c r="Q30" s="48">
        <f t="shared" si="6"/>
        <v>0</v>
      </c>
      <c r="R30" s="24">
        <f t="shared" si="7"/>
        <v>-79.3010752688172</v>
      </c>
      <c r="S30" s="25">
        <f t="shared" si="8"/>
        <v>0</v>
      </c>
      <c r="T30" s="24">
        <f t="shared" si="9"/>
        <v>71.614583333333343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>
        <v>82000</v>
      </c>
      <c r="I32" s="48"/>
      <c r="J32" s="47">
        <v>259000</v>
      </c>
      <c r="K32" s="48"/>
      <c r="L32" s="47">
        <v>92000</v>
      </c>
      <c r="M32" s="48"/>
      <c r="N32" s="47">
        <v>185000</v>
      </c>
      <c r="O32" s="48"/>
      <c r="P32" s="47">
        <f t="shared" si="5"/>
        <v>618000</v>
      </c>
      <c r="Q32" s="48">
        <f t="shared" si="6"/>
        <v>0</v>
      </c>
      <c r="R32" s="24">
        <f t="shared" si="7"/>
        <v>101.08695652173914</v>
      </c>
      <c r="S32" s="25">
        <f t="shared" si="8"/>
        <v>0</v>
      </c>
      <c r="T32" s="24">
        <f t="shared" si="9"/>
        <v>57.488372093023251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1207000</v>
      </c>
      <c r="C42" s="52">
        <f t="shared" si="13"/>
        <v>0</v>
      </c>
      <c r="D42" s="52">
        <f t="shared" si="13"/>
        <v>0</v>
      </c>
      <c r="E42" s="52">
        <f t="shared" si="13"/>
        <v>1207000</v>
      </c>
      <c r="F42" s="53">
        <f t="shared" si="13"/>
        <v>1207000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1207000</v>
      </c>
      <c r="C43" s="43">
        <f t="shared" si="19"/>
        <v>0</v>
      </c>
      <c r="D43" s="43">
        <f t="shared" si="19"/>
        <v>0</v>
      </c>
      <c r="E43" s="43">
        <f t="shared" si="19"/>
        <v>1207000</v>
      </c>
      <c r="F43" s="44">
        <f t="shared" si="19"/>
        <v>1207000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1207000</v>
      </c>
      <c r="C45" s="46"/>
      <c r="D45" s="46"/>
      <c r="E45" s="46">
        <f t="shared" si="21"/>
        <v>1207000</v>
      </c>
      <c r="F45" s="47">
        <v>1207000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23089000</v>
      </c>
      <c r="C58" s="43">
        <f t="shared" si="26"/>
        <v>5000000</v>
      </c>
      <c r="D58" s="43">
        <f t="shared" si="26"/>
        <v>0</v>
      </c>
      <c r="E58" s="43">
        <f t="shared" si="26"/>
        <v>28089000</v>
      </c>
      <c r="F58" s="44">
        <f t="shared" si="26"/>
        <v>28089000</v>
      </c>
      <c r="G58" s="45">
        <f t="shared" si="26"/>
        <v>26882000</v>
      </c>
      <c r="H58" s="44">
        <f t="shared" si="26"/>
        <v>3875000</v>
      </c>
      <c r="I58" s="45">
        <f t="shared" si="26"/>
        <v>0</v>
      </c>
      <c r="J58" s="44">
        <f t="shared" si="26"/>
        <v>4790000</v>
      </c>
      <c r="K58" s="45">
        <f t="shared" si="26"/>
        <v>0</v>
      </c>
      <c r="L58" s="44">
        <f t="shared" si="26"/>
        <v>4504000</v>
      </c>
      <c r="M58" s="45">
        <f t="shared" si="26"/>
        <v>0</v>
      </c>
      <c r="N58" s="44">
        <f t="shared" si="26"/>
        <v>10532000</v>
      </c>
      <c r="O58" s="45">
        <f t="shared" si="26"/>
        <v>0</v>
      </c>
      <c r="P58" s="44">
        <f t="shared" si="26"/>
        <v>23701000</v>
      </c>
      <c r="Q58" s="45">
        <f t="shared" si="26"/>
        <v>0</v>
      </c>
      <c r="R58" s="20">
        <f t="shared" si="14"/>
        <v>133.83658969804617</v>
      </c>
      <c r="S58" s="21">
        <f t="shared" si="15"/>
        <v>0</v>
      </c>
      <c r="T58" s="20">
        <f t="shared" si="16"/>
        <v>84.378226351952719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23089000</v>
      </c>
      <c r="C62" s="55">
        <f t="shared" si="30"/>
        <v>5000000</v>
      </c>
      <c r="D62" s="55">
        <f t="shared" si="30"/>
        <v>0</v>
      </c>
      <c r="E62" s="55">
        <f t="shared" si="30"/>
        <v>28089000</v>
      </c>
      <c r="F62" s="56">
        <f t="shared" si="30"/>
        <v>28089000</v>
      </c>
      <c r="G62" s="57">
        <f t="shared" si="30"/>
        <v>26882000</v>
      </c>
      <c r="H62" s="56">
        <f t="shared" si="30"/>
        <v>3875000</v>
      </c>
      <c r="I62" s="57">
        <f t="shared" si="30"/>
        <v>0</v>
      </c>
      <c r="J62" s="56">
        <f t="shared" si="30"/>
        <v>4790000</v>
      </c>
      <c r="K62" s="57">
        <f t="shared" si="30"/>
        <v>0</v>
      </c>
      <c r="L62" s="56">
        <f t="shared" si="30"/>
        <v>4504000</v>
      </c>
      <c r="M62" s="58">
        <f t="shared" si="30"/>
        <v>0</v>
      </c>
      <c r="N62" s="56">
        <f t="shared" si="30"/>
        <v>10532000</v>
      </c>
      <c r="O62" s="57">
        <f t="shared" si="30"/>
        <v>0</v>
      </c>
      <c r="P62" s="56">
        <f t="shared" si="30"/>
        <v>23701000</v>
      </c>
      <c r="Q62" s="57">
        <f t="shared" si="30"/>
        <v>0</v>
      </c>
      <c r="R62" s="38">
        <f t="shared" si="14"/>
        <v>133.83658969804617</v>
      </c>
      <c r="S62" s="39">
        <f t="shared" si="15"/>
        <v>0</v>
      </c>
      <c r="T62" s="38">
        <f t="shared" si="16"/>
        <v>84.378226351952719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30685000</v>
      </c>
      <c r="C8" s="40">
        <f t="shared" si="0"/>
        <v>-8900000</v>
      </c>
      <c r="D8" s="40">
        <f t="shared" si="0"/>
        <v>0</v>
      </c>
      <c r="E8" s="40">
        <f t="shared" si="0"/>
        <v>21785000</v>
      </c>
      <c r="F8" s="41">
        <f t="shared" si="0"/>
        <v>21785000</v>
      </c>
      <c r="G8" s="42">
        <f t="shared" si="0"/>
        <v>21785000</v>
      </c>
      <c r="H8" s="41">
        <f t="shared" si="0"/>
        <v>868000</v>
      </c>
      <c r="I8" s="42">
        <f t="shared" si="0"/>
        <v>1977516</v>
      </c>
      <c r="J8" s="41">
        <f t="shared" si="0"/>
        <v>1351000</v>
      </c>
      <c r="K8" s="42">
        <f t="shared" si="0"/>
        <v>1700000</v>
      </c>
      <c r="L8" s="41">
        <f t="shared" si="0"/>
        <v>2386000</v>
      </c>
      <c r="M8" s="42">
        <f t="shared" si="0"/>
        <v>0</v>
      </c>
      <c r="N8" s="41">
        <f t="shared" si="0"/>
        <v>4300000</v>
      </c>
      <c r="O8" s="42">
        <f t="shared" si="0"/>
        <v>0</v>
      </c>
      <c r="P8" s="41">
        <f t="shared" si="0"/>
        <v>8905000</v>
      </c>
      <c r="Q8" s="42">
        <f t="shared" si="0"/>
        <v>3677516</v>
      </c>
      <c r="R8" s="16">
        <f>IF(($L8       =0),0,((($N8       -$L8       )/$L8       )*100))</f>
        <v>80.217937971500419</v>
      </c>
      <c r="S8" s="17">
        <f>IF(($M8       =0),0,((($O8       -$M8       )/$M8       )*100))</f>
        <v>0</v>
      </c>
      <c r="T8" s="16">
        <f>IF(($E8       =0),0,(($P8       /$E8       )*100))</f>
        <v>40.876750057378928</v>
      </c>
      <c r="U8" s="18">
        <f>IF(($E8       =0),0,(($Q8       /$E8       )*100))</f>
        <v>16.8809547854028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24596000</v>
      </c>
      <c r="C9" s="43">
        <f t="shared" si="2"/>
        <v>-8900000</v>
      </c>
      <c r="D9" s="43">
        <f t="shared" si="2"/>
        <v>0</v>
      </c>
      <c r="E9" s="43">
        <f t="shared" si="2"/>
        <v>15696000</v>
      </c>
      <c r="F9" s="44">
        <f t="shared" si="2"/>
        <v>15696000</v>
      </c>
      <c r="G9" s="45">
        <f t="shared" si="2"/>
        <v>15696000</v>
      </c>
      <c r="H9" s="44">
        <f t="shared" si="2"/>
        <v>714000</v>
      </c>
      <c r="I9" s="45">
        <f t="shared" si="2"/>
        <v>0</v>
      </c>
      <c r="J9" s="44">
        <f t="shared" si="2"/>
        <v>473000</v>
      </c>
      <c r="K9" s="45">
        <f t="shared" si="2"/>
        <v>0</v>
      </c>
      <c r="L9" s="44">
        <f t="shared" si="2"/>
        <v>156000</v>
      </c>
      <c r="M9" s="45">
        <f t="shared" si="2"/>
        <v>0</v>
      </c>
      <c r="N9" s="44">
        <f t="shared" si="2"/>
        <v>4300000</v>
      </c>
      <c r="O9" s="45">
        <f t="shared" si="2"/>
        <v>0</v>
      </c>
      <c r="P9" s="44">
        <f t="shared" si="2"/>
        <v>5643000</v>
      </c>
      <c r="Q9" s="45">
        <f t="shared" si="2"/>
        <v>0</v>
      </c>
      <c r="R9" s="20">
        <f>IF(($L9       =0),0,((($N9       -$L9       )/$L9       )*100))</f>
        <v>2656.4102564102564</v>
      </c>
      <c r="S9" s="21">
        <f>IF(($M9       =0),0,((($O9       -$M9       )/$M9       )*100))</f>
        <v>0</v>
      </c>
      <c r="T9" s="20">
        <f>IF(($E9       =0),0,(($P9       /$E9       )*100))</f>
        <v>35.951834862385326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12596000</v>
      </c>
      <c r="C10" s="46">
        <v>-2500000</v>
      </c>
      <c r="D10" s="46"/>
      <c r="E10" s="46">
        <f t="shared" ref="E10:E41" si="4">$B10      +$C10      +$D10</f>
        <v>10096000</v>
      </c>
      <c r="F10" s="47">
        <v>10096000</v>
      </c>
      <c r="G10" s="48">
        <v>10096000</v>
      </c>
      <c r="H10" s="47">
        <v>714000</v>
      </c>
      <c r="I10" s="48"/>
      <c r="J10" s="47">
        <v>209000</v>
      </c>
      <c r="K10" s="48"/>
      <c r="L10" s="47">
        <v>156000</v>
      </c>
      <c r="M10" s="48"/>
      <c r="N10" s="47">
        <v>2988000</v>
      </c>
      <c r="O10" s="48"/>
      <c r="P10" s="47">
        <f t="shared" ref="P10:P41" si="5">$H10      +$J10      +$L10      +$N10</f>
        <v>4067000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1815.3846153846152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40.283280507131536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4000000</v>
      </c>
      <c r="C13" s="46">
        <v>-2400000</v>
      </c>
      <c r="D13" s="46"/>
      <c r="E13" s="46">
        <f t="shared" si="4"/>
        <v>1600000</v>
      </c>
      <c r="F13" s="47">
        <v>1600000</v>
      </c>
      <c r="G13" s="48">
        <v>1600000</v>
      </c>
      <c r="H13" s="47"/>
      <c r="I13" s="48"/>
      <c r="J13" s="47">
        <v>264000</v>
      </c>
      <c r="K13" s="48"/>
      <c r="L13" s="47"/>
      <c r="M13" s="48"/>
      <c r="N13" s="47">
        <v>1312000</v>
      </c>
      <c r="O13" s="48"/>
      <c r="P13" s="47">
        <f t="shared" si="5"/>
        <v>1576000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98.5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8000000</v>
      </c>
      <c r="C23" s="46">
        <v>-4000000</v>
      </c>
      <c r="D23" s="46"/>
      <c r="E23" s="46">
        <f t="shared" si="4"/>
        <v>4000000</v>
      </c>
      <c r="F23" s="47">
        <v>4000000</v>
      </c>
      <c r="G23" s="48">
        <v>4000000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6089000</v>
      </c>
      <c r="C27" s="43">
        <f t="shared" si="11"/>
        <v>0</v>
      </c>
      <c r="D27" s="43">
        <f t="shared" si="11"/>
        <v>0</v>
      </c>
      <c r="E27" s="43">
        <f t="shared" si="11"/>
        <v>6089000</v>
      </c>
      <c r="F27" s="44">
        <f t="shared" si="11"/>
        <v>6089000</v>
      </c>
      <c r="G27" s="45">
        <f t="shared" si="11"/>
        <v>6089000</v>
      </c>
      <c r="H27" s="44">
        <f t="shared" si="11"/>
        <v>154000</v>
      </c>
      <c r="I27" s="45">
        <f t="shared" si="11"/>
        <v>1977516</v>
      </c>
      <c r="J27" s="44">
        <f t="shared" si="11"/>
        <v>878000</v>
      </c>
      <c r="K27" s="45">
        <f t="shared" si="11"/>
        <v>1700000</v>
      </c>
      <c r="L27" s="44">
        <f t="shared" si="11"/>
        <v>2230000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3262000</v>
      </c>
      <c r="Q27" s="45">
        <f t="shared" si="11"/>
        <v>3677516</v>
      </c>
      <c r="R27" s="20">
        <f t="shared" si="7"/>
        <v>-100</v>
      </c>
      <c r="S27" s="21">
        <f t="shared" si="8"/>
        <v>0</v>
      </c>
      <c r="T27" s="20">
        <f t="shared" si="9"/>
        <v>53.572015109213332</v>
      </c>
      <c r="U27" s="22">
        <f t="shared" si="10"/>
        <v>60.396058466086387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/>
      <c r="I30" s="48">
        <v>1977516</v>
      </c>
      <c r="J30" s="47">
        <v>711000</v>
      </c>
      <c r="K30" s="48">
        <v>1700000</v>
      </c>
      <c r="L30" s="47"/>
      <c r="M30" s="48"/>
      <c r="N30" s="47"/>
      <c r="O30" s="48"/>
      <c r="P30" s="47">
        <f t="shared" si="5"/>
        <v>711000</v>
      </c>
      <c r="Q30" s="48">
        <f t="shared" si="6"/>
        <v>3677516</v>
      </c>
      <c r="R30" s="24">
        <f t="shared" si="7"/>
        <v>0</v>
      </c>
      <c r="S30" s="25">
        <f t="shared" si="8"/>
        <v>0</v>
      </c>
      <c r="T30" s="24">
        <f t="shared" si="9"/>
        <v>41.823529411764703</v>
      </c>
      <c r="U30" s="26">
        <f t="shared" si="10"/>
        <v>216.32447058823527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1389000</v>
      </c>
      <c r="C32" s="46"/>
      <c r="D32" s="46"/>
      <c r="E32" s="46">
        <f t="shared" si="4"/>
        <v>1389000</v>
      </c>
      <c r="F32" s="47">
        <v>1389000</v>
      </c>
      <c r="G32" s="48">
        <v>1389000</v>
      </c>
      <c r="H32" s="47">
        <v>154000</v>
      </c>
      <c r="I32" s="48"/>
      <c r="J32" s="47">
        <v>78000</v>
      </c>
      <c r="K32" s="48"/>
      <c r="L32" s="47"/>
      <c r="M32" s="48"/>
      <c r="N32" s="47"/>
      <c r="O32" s="48"/>
      <c r="P32" s="47">
        <f t="shared" si="5"/>
        <v>232000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16.702663786897048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>
        <v>89000</v>
      </c>
      <c r="K35" s="48"/>
      <c r="L35" s="47">
        <v>2230000</v>
      </c>
      <c r="M35" s="48"/>
      <c r="N35" s="47"/>
      <c r="O35" s="48"/>
      <c r="P35" s="47">
        <f t="shared" si="5"/>
        <v>2319000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77.3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6650000</v>
      </c>
      <c r="C42" s="52">
        <f t="shared" si="13"/>
        <v>0</v>
      </c>
      <c r="D42" s="52">
        <f t="shared" si="13"/>
        <v>0</v>
      </c>
      <c r="E42" s="52">
        <f t="shared" si="13"/>
        <v>6650000</v>
      </c>
      <c r="F42" s="53">
        <f t="shared" si="13"/>
        <v>6650000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6650000</v>
      </c>
      <c r="C43" s="43">
        <f t="shared" si="19"/>
        <v>0</v>
      </c>
      <c r="D43" s="43">
        <f t="shared" si="19"/>
        <v>0</v>
      </c>
      <c r="E43" s="43">
        <f t="shared" si="19"/>
        <v>6650000</v>
      </c>
      <c r="F43" s="44">
        <f t="shared" si="19"/>
        <v>6650000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6650000</v>
      </c>
      <c r="C45" s="46"/>
      <c r="D45" s="46"/>
      <c r="E45" s="46">
        <f t="shared" si="21"/>
        <v>6650000</v>
      </c>
      <c r="F45" s="47">
        <v>6650000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37335000</v>
      </c>
      <c r="C58" s="43">
        <f t="shared" si="26"/>
        <v>-8900000</v>
      </c>
      <c r="D58" s="43">
        <f t="shared" si="26"/>
        <v>0</v>
      </c>
      <c r="E58" s="43">
        <f t="shared" si="26"/>
        <v>28435000</v>
      </c>
      <c r="F58" s="44">
        <f t="shared" si="26"/>
        <v>28435000</v>
      </c>
      <c r="G58" s="45">
        <f t="shared" si="26"/>
        <v>21785000</v>
      </c>
      <c r="H58" s="44">
        <f t="shared" si="26"/>
        <v>868000</v>
      </c>
      <c r="I58" s="45">
        <f t="shared" si="26"/>
        <v>1977516</v>
      </c>
      <c r="J58" s="44">
        <f t="shared" si="26"/>
        <v>1351000</v>
      </c>
      <c r="K58" s="45">
        <f t="shared" si="26"/>
        <v>1700000</v>
      </c>
      <c r="L58" s="44">
        <f t="shared" si="26"/>
        <v>2386000</v>
      </c>
      <c r="M58" s="45">
        <f t="shared" si="26"/>
        <v>0</v>
      </c>
      <c r="N58" s="44">
        <f t="shared" si="26"/>
        <v>4300000</v>
      </c>
      <c r="O58" s="45">
        <f t="shared" si="26"/>
        <v>0</v>
      </c>
      <c r="P58" s="44">
        <f t="shared" si="26"/>
        <v>8905000</v>
      </c>
      <c r="Q58" s="45">
        <f t="shared" si="26"/>
        <v>3677516</v>
      </c>
      <c r="R58" s="20">
        <f t="shared" si="14"/>
        <v>80.217937971500419</v>
      </c>
      <c r="S58" s="21">
        <f t="shared" si="15"/>
        <v>0</v>
      </c>
      <c r="T58" s="20">
        <f t="shared" si="16"/>
        <v>31.317038860559173</v>
      </c>
      <c r="U58" s="22">
        <f t="shared" si="17"/>
        <v>12.933061368032355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37335000</v>
      </c>
      <c r="C62" s="55">
        <f t="shared" si="30"/>
        <v>-8900000</v>
      </c>
      <c r="D62" s="55">
        <f t="shared" si="30"/>
        <v>0</v>
      </c>
      <c r="E62" s="55">
        <f t="shared" si="30"/>
        <v>28435000</v>
      </c>
      <c r="F62" s="56">
        <f t="shared" si="30"/>
        <v>28435000</v>
      </c>
      <c r="G62" s="57">
        <f t="shared" si="30"/>
        <v>21785000</v>
      </c>
      <c r="H62" s="56">
        <f t="shared" si="30"/>
        <v>868000</v>
      </c>
      <c r="I62" s="57">
        <f t="shared" si="30"/>
        <v>1977516</v>
      </c>
      <c r="J62" s="56">
        <f t="shared" si="30"/>
        <v>1351000</v>
      </c>
      <c r="K62" s="57">
        <f t="shared" si="30"/>
        <v>1700000</v>
      </c>
      <c r="L62" s="56">
        <f t="shared" si="30"/>
        <v>2386000</v>
      </c>
      <c r="M62" s="58">
        <f t="shared" si="30"/>
        <v>0</v>
      </c>
      <c r="N62" s="56">
        <f t="shared" si="30"/>
        <v>4300000</v>
      </c>
      <c r="O62" s="57">
        <f t="shared" si="30"/>
        <v>0</v>
      </c>
      <c r="P62" s="56">
        <f t="shared" si="30"/>
        <v>8905000</v>
      </c>
      <c r="Q62" s="57">
        <f t="shared" si="30"/>
        <v>3677516</v>
      </c>
      <c r="R62" s="38">
        <f t="shared" si="14"/>
        <v>80.217937971500419</v>
      </c>
      <c r="S62" s="39">
        <f t="shared" si="15"/>
        <v>0</v>
      </c>
      <c r="T62" s="38">
        <f t="shared" si="16"/>
        <v>31.317038860559173</v>
      </c>
      <c r="U62" s="39">
        <f t="shared" si="17"/>
        <v>12.933061368032355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65776000</v>
      </c>
      <c r="C8" s="40">
        <f t="shared" si="0"/>
        <v>46000000</v>
      </c>
      <c r="D8" s="40">
        <f t="shared" si="0"/>
        <v>0</v>
      </c>
      <c r="E8" s="40">
        <f t="shared" si="0"/>
        <v>111776000</v>
      </c>
      <c r="F8" s="41">
        <f t="shared" si="0"/>
        <v>111776000</v>
      </c>
      <c r="G8" s="42">
        <f t="shared" si="0"/>
        <v>111776000</v>
      </c>
      <c r="H8" s="41">
        <f t="shared" si="0"/>
        <v>1872000</v>
      </c>
      <c r="I8" s="42">
        <f t="shared" si="0"/>
        <v>32876570</v>
      </c>
      <c r="J8" s="41">
        <f t="shared" si="0"/>
        <v>652000</v>
      </c>
      <c r="K8" s="42">
        <f t="shared" si="0"/>
        <v>11390618</v>
      </c>
      <c r="L8" s="41">
        <f t="shared" si="0"/>
        <v>197000</v>
      </c>
      <c r="M8" s="42">
        <f t="shared" si="0"/>
        <v>997298</v>
      </c>
      <c r="N8" s="41">
        <f t="shared" si="0"/>
        <v>12021000</v>
      </c>
      <c r="O8" s="42">
        <f t="shared" si="0"/>
        <v>4039236</v>
      </c>
      <c r="P8" s="41">
        <f t="shared" si="0"/>
        <v>14742000</v>
      </c>
      <c r="Q8" s="42">
        <f t="shared" si="0"/>
        <v>49303722</v>
      </c>
      <c r="R8" s="16">
        <f>IF(($L8       =0),0,((($N8       -$L8       )/$L8       )*100))</f>
        <v>6002.0304568527918</v>
      </c>
      <c r="S8" s="17">
        <f>IF(($M8       =0),0,((($O8       -$M8       )/$M8       )*100))</f>
        <v>305.01795852393167</v>
      </c>
      <c r="T8" s="16">
        <f>IF(($E8       =0),0,(($P8       /$E8       )*100))</f>
        <v>13.188877755511022</v>
      </c>
      <c r="U8" s="18">
        <f>IF(($E8       =0),0,(($Q8       /$E8       )*100))</f>
        <v>44.109399155453765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62146000</v>
      </c>
      <c r="C9" s="43">
        <f t="shared" si="2"/>
        <v>46000000</v>
      </c>
      <c r="D9" s="43">
        <f t="shared" si="2"/>
        <v>0</v>
      </c>
      <c r="E9" s="43">
        <f t="shared" si="2"/>
        <v>108146000</v>
      </c>
      <c r="F9" s="44">
        <f t="shared" si="2"/>
        <v>108146000</v>
      </c>
      <c r="G9" s="45">
        <f t="shared" si="2"/>
        <v>108146000</v>
      </c>
      <c r="H9" s="44">
        <f t="shared" si="2"/>
        <v>860000</v>
      </c>
      <c r="I9" s="45">
        <f t="shared" si="2"/>
        <v>32115698</v>
      </c>
      <c r="J9" s="44">
        <f t="shared" si="2"/>
        <v>250000</v>
      </c>
      <c r="K9" s="45">
        <f t="shared" si="2"/>
        <v>11210233</v>
      </c>
      <c r="L9" s="44">
        <f t="shared" si="2"/>
        <v>0</v>
      </c>
      <c r="M9" s="45">
        <f t="shared" si="2"/>
        <v>903203</v>
      </c>
      <c r="N9" s="44">
        <f t="shared" si="2"/>
        <v>11072000</v>
      </c>
      <c r="O9" s="45">
        <f t="shared" si="2"/>
        <v>3622113</v>
      </c>
      <c r="P9" s="44">
        <f t="shared" si="2"/>
        <v>12182000</v>
      </c>
      <c r="Q9" s="45">
        <f t="shared" si="2"/>
        <v>47851247</v>
      </c>
      <c r="R9" s="20">
        <f>IF(($L9       =0),0,((($N9       -$L9       )/$L9       )*100))</f>
        <v>0</v>
      </c>
      <c r="S9" s="21">
        <f>IF(($M9       =0),0,((($O9       -$M9       )/$M9       )*100))</f>
        <v>301.02977957336282</v>
      </c>
      <c r="T9" s="20">
        <f>IF(($E9       =0),0,(($P9       /$E9       )*100))</f>
        <v>11.264401827159579</v>
      </c>
      <c r="U9" s="22">
        <f>IF(($E9       =0),0,(($Q9       /$E9       )*100))</f>
        <v>44.246894938324118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8224000</v>
      </c>
      <c r="C10" s="46">
        <v>-3000000</v>
      </c>
      <c r="D10" s="46"/>
      <c r="E10" s="46">
        <f t="shared" ref="E10:E41" si="4">$B10      +$C10      +$D10</f>
        <v>5224000</v>
      </c>
      <c r="F10" s="47">
        <v>5224000</v>
      </c>
      <c r="G10" s="48">
        <v>5224000</v>
      </c>
      <c r="H10" s="47">
        <v>860000</v>
      </c>
      <c r="I10" s="48">
        <v>770021</v>
      </c>
      <c r="J10" s="47">
        <v>250000</v>
      </c>
      <c r="K10" s="48">
        <v>1051818</v>
      </c>
      <c r="L10" s="47"/>
      <c r="M10" s="48">
        <v>155946</v>
      </c>
      <c r="N10" s="47">
        <v>749000</v>
      </c>
      <c r="O10" s="48">
        <v>1607573</v>
      </c>
      <c r="P10" s="47">
        <f t="shared" ref="P10:P41" si="5">$H10      +$J10      +$L10      +$N10</f>
        <v>1859000</v>
      </c>
      <c r="Q10" s="48">
        <f t="shared" ref="Q10:Q41" si="6">$I10      +$K10      +$M10      +$O10</f>
        <v>3585358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930.85234632500988</v>
      </c>
      <c r="T10" s="24">
        <f t="shared" ref="T10:T41" si="9">IF(($E10      =0),0,(($P10      /$E10      )*100))</f>
        <v>35.585758039816234</v>
      </c>
      <c r="U10" s="26">
        <f t="shared" ref="U10:U41" si="10">IF(($E10      =0),0,(($Q10      /$E10      )*100))</f>
        <v>68.632427258805521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5000000</v>
      </c>
      <c r="C13" s="46"/>
      <c r="D13" s="46"/>
      <c r="E13" s="46">
        <f t="shared" si="4"/>
        <v>5000000</v>
      </c>
      <c r="F13" s="47">
        <v>5000000</v>
      </c>
      <c r="G13" s="48">
        <v>5000000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43922000</v>
      </c>
      <c r="C22" s="46">
        <v>40000000</v>
      </c>
      <c r="D22" s="46"/>
      <c r="E22" s="46">
        <f t="shared" si="4"/>
        <v>83922000</v>
      </c>
      <c r="F22" s="47">
        <v>83922000</v>
      </c>
      <c r="G22" s="48">
        <v>83922000</v>
      </c>
      <c r="H22" s="47"/>
      <c r="I22" s="48">
        <v>29768469</v>
      </c>
      <c r="J22" s="47"/>
      <c r="K22" s="48">
        <v>8706773</v>
      </c>
      <c r="L22" s="47"/>
      <c r="M22" s="48">
        <v>515337</v>
      </c>
      <c r="N22" s="47"/>
      <c r="O22" s="48">
        <v>68232</v>
      </c>
      <c r="P22" s="47">
        <f t="shared" si="5"/>
        <v>0</v>
      </c>
      <c r="Q22" s="48">
        <f t="shared" si="6"/>
        <v>39058811</v>
      </c>
      <c r="R22" s="24">
        <f t="shared" si="7"/>
        <v>0</v>
      </c>
      <c r="S22" s="25">
        <f t="shared" si="8"/>
        <v>-86.759731981208404</v>
      </c>
      <c r="T22" s="24">
        <f t="shared" si="9"/>
        <v>0</v>
      </c>
      <c r="U22" s="26">
        <f t="shared" si="10"/>
        <v>46.541801911298585</v>
      </c>
      <c r="V22" s="47"/>
      <c r="W22" s="48"/>
    </row>
    <row r="23" spans="1:23" ht="13" x14ac:dyDescent="0.3">
      <c r="A23" s="23" t="s">
        <v>50</v>
      </c>
      <c r="B23" s="46">
        <v>5000000</v>
      </c>
      <c r="C23" s="46">
        <v>9000000</v>
      </c>
      <c r="D23" s="46"/>
      <c r="E23" s="46">
        <f t="shared" si="4"/>
        <v>14000000</v>
      </c>
      <c r="F23" s="47">
        <v>14000000</v>
      </c>
      <c r="G23" s="48">
        <v>14000000</v>
      </c>
      <c r="H23" s="47"/>
      <c r="I23" s="48">
        <v>1577208</v>
      </c>
      <c r="J23" s="47"/>
      <c r="K23" s="48">
        <v>1451642</v>
      </c>
      <c r="L23" s="47"/>
      <c r="M23" s="48">
        <v>231920</v>
      </c>
      <c r="N23" s="47">
        <v>10323000</v>
      </c>
      <c r="O23" s="48">
        <v>1946308</v>
      </c>
      <c r="P23" s="47">
        <f t="shared" si="5"/>
        <v>10323000</v>
      </c>
      <c r="Q23" s="48">
        <f t="shared" si="6"/>
        <v>5207078</v>
      </c>
      <c r="R23" s="24">
        <f t="shared" si="7"/>
        <v>0</v>
      </c>
      <c r="S23" s="25">
        <f t="shared" si="8"/>
        <v>739.21524663677133</v>
      </c>
      <c r="T23" s="24">
        <f t="shared" si="9"/>
        <v>73.73571428571428</v>
      </c>
      <c r="U23" s="26">
        <f t="shared" si="10"/>
        <v>37.19341428571429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3630000</v>
      </c>
      <c r="C27" s="43">
        <f t="shared" si="11"/>
        <v>0</v>
      </c>
      <c r="D27" s="43">
        <f t="shared" si="11"/>
        <v>0</v>
      </c>
      <c r="E27" s="43">
        <f t="shared" si="11"/>
        <v>3630000</v>
      </c>
      <c r="F27" s="44">
        <f t="shared" si="11"/>
        <v>3630000</v>
      </c>
      <c r="G27" s="45">
        <f t="shared" si="11"/>
        <v>3630000</v>
      </c>
      <c r="H27" s="44">
        <f t="shared" si="11"/>
        <v>1012000</v>
      </c>
      <c r="I27" s="45">
        <f t="shared" si="11"/>
        <v>760872</v>
      </c>
      <c r="J27" s="44">
        <f t="shared" si="11"/>
        <v>402000</v>
      </c>
      <c r="K27" s="45">
        <f t="shared" si="11"/>
        <v>180385</v>
      </c>
      <c r="L27" s="44">
        <f t="shared" si="11"/>
        <v>197000</v>
      </c>
      <c r="M27" s="45">
        <f t="shared" si="11"/>
        <v>94095</v>
      </c>
      <c r="N27" s="44">
        <f t="shared" si="11"/>
        <v>949000</v>
      </c>
      <c r="O27" s="45">
        <f t="shared" si="11"/>
        <v>417123</v>
      </c>
      <c r="P27" s="44">
        <f t="shared" si="11"/>
        <v>2560000</v>
      </c>
      <c r="Q27" s="45">
        <f t="shared" si="11"/>
        <v>1452475</v>
      </c>
      <c r="R27" s="20">
        <f t="shared" si="7"/>
        <v>381.7258883248731</v>
      </c>
      <c r="S27" s="21">
        <f t="shared" si="8"/>
        <v>343.29985652797706</v>
      </c>
      <c r="T27" s="20">
        <f t="shared" si="9"/>
        <v>70.523415977961434</v>
      </c>
      <c r="U27" s="22">
        <f t="shared" si="10"/>
        <v>40.013085399449032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1012000</v>
      </c>
      <c r="I30" s="48">
        <v>747192</v>
      </c>
      <c r="J30" s="47">
        <v>402000</v>
      </c>
      <c r="K30" s="48">
        <v>177861</v>
      </c>
      <c r="L30" s="47"/>
      <c r="M30" s="48">
        <v>93891</v>
      </c>
      <c r="N30" s="47">
        <v>166000</v>
      </c>
      <c r="O30" s="48">
        <v>416584</v>
      </c>
      <c r="P30" s="47">
        <f t="shared" si="5"/>
        <v>1580000</v>
      </c>
      <c r="Q30" s="48">
        <f t="shared" si="6"/>
        <v>1435528</v>
      </c>
      <c r="R30" s="24">
        <f t="shared" si="7"/>
        <v>0</v>
      </c>
      <c r="S30" s="25">
        <f t="shared" si="8"/>
        <v>343.68895847312308</v>
      </c>
      <c r="T30" s="24">
        <f t="shared" si="9"/>
        <v>59.622641509433961</v>
      </c>
      <c r="U30" s="26">
        <f t="shared" si="10"/>
        <v>54.170867924528295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980000</v>
      </c>
      <c r="H32" s="47"/>
      <c r="I32" s="48">
        <v>13680</v>
      </c>
      <c r="J32" s="47"/>
      <c r="K32" s="48">
        <v>2524</v>
      </c>
      <c r="L32" s="47">
        <v>197000</v>
      </c>
      <c r="M32" s="48">
        <v>204</v>
      </c>
      <c r="N32" s="47">
        <v>783000</v>
      </c>
      <c r="O32" s="48">
        <v>539</v>
      </c>
      <c r="P32" s="47">
        <f t="shared" si="5"/>
        <v>980000</v>
      </c>
      <c r="Q32" s="48">
        <f t="shared" si="6"/>
        <v>16947</v>
      </c>
      <c r="R32" s="24">
        <f t="shared" si="7"/>
        <v>297.46192893401013</v>
      </c>
      <c r="S32" s="25">
        <f t="shared" si="8"/>
        <v>164.21568627450981</v>
      </c>
      <c r="T32" s="24">
        <f t="shared" si="9"/>
        <v>100</v>
      </c>
      <c r="U32" s="26">
        <f t="shared" si="10"/>
        <v>1.7292857142857145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65776000</v>
      </c>
      <c r="C58" s="43">
        <f t="shared" si="26"/>
        <v>46000000</v>
      </c>
      <c r="D58" s="43">
        <f t="shared" si="26"/>
        <v>0</v>
      </c>
      <c r="E58" s="43">
        <f t="shared" si="26"/>
        <v>111776000</v>
      </c>
      <c r="F58" s="44">
        <f t="shared" si="26"/>
        <v>111776000</v>
      </c>
      <c r="G58" s="45">
        <f t="shared" si="26"/>
        <v>111776000</v>
      </c>
      <c r="H58" s="44">
        <f t="shared" si="26"/>
        <v>1872000</v>
      </c>
      <c r="I58" s="45">
        <f t="shared" si="26"/>
        <v>32876570</v>
      </c>
      <c r="J58" s="44">
        <f t="shared" si="26"/>
        <v>652000</v>
      </c>
      <c r="K58" s="45">
        <f t="shared" si="26"/>
        <v>11390618</v>
      </c>
      <c r="L58" s="44">
        <f t="shared" si="26"/>
        <v>197000</v>
      </c>
      <c r="M58" s="45">
        <f t="shared" si="26"/>
        <v>997298</v>
      </c>
      <c r="N58" s="44">
        <f t="shared" si="26"/>
        <v>12021000</v>
      </c>
      <c r="O58" s="45">
        <f t="shared" si="26"/>
        <v>4039236</v>
      </c>
      <c r="P58" s="44">
        <f t="shared" si="26"/>
        <v>14742000</v>
      </c>
      <c r="Q58" s="45">
        <f t="shared" si="26"/>
        <v>49303722</v>
      </c>
      <c r="R58" s="20">
        <f t="shared" si="14"/>
        <v>6002.0304568527918</v>
      </c>
      <c r="S58" s="21">
        <f t="shared" si="15"/>
        <v>305.01795852393167</v>
      </c>
      <c r="T58" s="20">
        <f t="shared" si="16"/>
        <v>13.188877755511022</v>
      </c>
      <c r="U58" s="22">
        <f t="shared" si="17"/>
        <v>44.109399155453765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65776000</v>
      </c>
      <c r="C62" s="55">
        <f t="shared" si="30"/>
        <v>46000000</v>
      </c>
      <c r="D62" s="55">
        <f t="shared" si="30"/>
        <v>0</v>
      </c>
      <c r="E62" s="55">
        <f t="shared" si="30"/>
        <v>111776000</v>
      </c>
      <c r="F62" s="56">
        <f t="shared" si="30"/>
        <v>111776000</v>
      </c>
      <c r="G62" s="57">
        <f t="shared" si="30"/>
        <v>111776000</v>
      </c>
      <c r="H62" s="56">
        <f t="shared" si="30"/>
        <v>1872000</v>
      </c>
      <c r="I62" s="57">
        <f t="shared" si="30"/>
        <v>32876570</v>
      </c>
      <c r="J62" s="56">
        <f t="shared" si="30"/>
        <v>652000</v>
      </c>
      <c r="K62" s="57">
        <f t="shared" si="30"/>
        <v>11390618</v>
      </c>
      <c r="L62" s="56">
        <f t="shared" si="30"/>
        <v>197000</v>
      </c>
      <c r="M62" s="58">
        <f t="shared" si="30"/>
        <v>997298</v>
      </c>
      <c r="N62" s="56">
        <f t="shared" si="30"/>
        <v>12021000</v>
      </c>
      <c r="O62" s="57">
        <f t="shared" si="30"/>
        <v>4039236</v>
      </c>
      <c r="P62" s="56">
        <f t="shared" si="30"/>
        <v>14742000</v>
      </c>
      <c r="Q62" s="57">
        <f t="shared" si="30"/>
        <v>49303722</v>
      </c>
      <c r="R62" s="38">
        <f t="shared" si="14"/>
        <v>6002.0304568527918</v>
      </c>
      <c r="S62" s="39">
        <f t="shared" si="15"/>
        <v>305.01795852393167</v>
      </c>
      <c r="T62" s="38">
        <f t="shared" si="16"/>
        <v>13.188877755511022</v>
      </c>
      <c r="U62" s="39">
        <f t="shared" si="17"/>
        <v>44.109399155453765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16706000</v>
      </c>
      <c r="C8" s="40">
        <f t="shared" si="0"/>
        <v>-7937000</v>
      </c>
      <c r="D8" s="40">
        <f t="shared" si="0"/>
        <v>0</v>
      </c>
      <c r="E8" s="40">
        <f t="shared" si="0"/>
        <v>8769000</v>
      </c>
      <c r="F8" s="41">
        <f t="shared" si="0"/>
        <v>8769000</v>
      </c>
      <c r="G8" s="42">
        <f t="shared" si="0"/>
        <v>8769000</v>
      </c>
      <c r="H8" s="41">
        <f t="shared" si="0"/>
        <v>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3000000</v>
      </c>
      <c r="M8" s="42">
        <f t="shared" si="0"/>
        <v>0</v>
      </c>
      <c r="N8" s="41">
        <f t="shared" si="0"/>
        <v>268000</v>
      </c>
      <c r="O8" s="42">
        <f t="shared" si="0"/>
        <v>0</v>
      </c>
      <c r="P8" s="41">
        <f t="shared" si="0"/>
        <v>3268000</v>
      </c>
      <c r="Q8" s="42">
        <f t="shared" si="0"/>
        <v>0</v>
      </c>
      <c r="R8" s="16">
        <f>IF(($L8       =0),0,((($N8       -$L8       )/$L8       )*100))</f>
        <v>-91.066666666666663</v>
      </c>
      <c r="S8" s="17">
        <f>IF(($M8       =0),0,((($O8       -$M8       )/$M8       )*100))</f>
        <v>0</v>
      </c>
      <c r="T8" s="16">
        <f>IF(($E8       =0),0,(($P8       /$E8       )*100))</f>
        <v>37.267647394229677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12631000</v>
      </c>
      <c r="C9" s="43">
        <f t="shared" si="2"/>
        <v>-7131000</v>
      </c>
      <c r="D9" s="43">
        <f t="shared" si="2"/>
        <v>0</v>
      </c>
      <c r="E9" s="43">
        <f t="shared" si="2"/>
        <v>5500000</v>
      </c>
      <c r="F9" s="44">
        <f t="shared" si="2"/>
        <v>5500000</v>
      </c>
      <c r="G9" s="45">
        <f t="shared" si="2"/>
        <v>5500000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IF(($L9       =0),0,((($N9       -$L9       )/$L9       )*100))</f>
        <v>0</v>
      </c>
      <c r="S9" s="21">
        <f>IF(($M9       =0),0,((($O9       -$M9       )/$M9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7631000</v>
      </c>
      <c r="C10" s="46">
        <v>-4631000</v>
      </c>
      <c r="D10" s="46"/>
      <c r="E10" s="46">
        <f t="shared" ref="E10:E41" si="4">$B10      +$C10      +$D10</f>
        <v>3000000</v>
      </c>
      <c r="F10" s="47">
        <v>3000000</v>
      </c>
      <c r="G10" s="48">
        <v>3000000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5000000</v>
      </c>
      <c r="C23" s="46">
        <v>-2500000</v>
      </c>
      <c r="D23" s="46"/>
      <c r="E23" s="46">
        <f t="shared" si="4"/>
        <v>2500000</v>
      </c>
      <c r="F23" s="47">
        <v>2500000</v>
      </c>
      <c r="G23" s="48">
        <v>2500000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4075000</v>
      </c>
      <c r="C27" s="43">
        <f t="shared" si="11"/>
        <v>-806000</v>
      </c>
      <c r="D27" s="43">
        <f t="shared" si="11"/>
        <v>0</v>
      </c>
      <c r="E27" s="43">
        <f t="shared" si="11"/>
        <v>3269000</v>
      </c>
      <c r="F27" s="44">
        <f t="shared" si="11"/>
        <v>3269000</v>
      </c>
      <c r="G27" s="45">
        <f t="shared" si="11"/>
        <v>3269000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3000000</v>
      </c>
      <c r="M27" s="45">
        <f t="shared" si="11"/>
        <v>0</v>
      </c>
      <c r="N27" s="44">
        <f t="shared" si="11"/>
        <v>268000</v>
      </c>
      <c r="O27" s="45">
        <f t="shared" si="11"/>
        <v>0</v>
      </c>
      <c r="P27" s="44">
        <f t="shared" si="11"/>
        <v>3268000</v>
      </c>
      <c r="Q27" s="45">
        <f t="shared" si="11"/>
        <v>0</v>
      </c>
      <c r="R27" s="20">
        <f t="shared" si="7"/>
        <v>-91.066666666666663</v>
      </c>
      <c r="S27" s="21">
        <f t="shared" si="8"/>
        <v>0</v>
      </c>
      <c r="T27" s="20">
        <f t="shared" si="9"/>
        <v>99.969409605383902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/>
      <c r="J30" s="47"/>
      <c r="K30" s="48"/>
      <c r="L30" s="47">
        <v>3000000</v>
      </c>
      <c r="M30" s="48"/>
      <c r="N30" s="47"/>
      <c r="O30" s="48"/>
      <c r="P30" s="47">
        <f t="shared" si="5"/>
        <v>3000000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1075000</v>
      </c>
      <c r="C32" s="46">
        <v>-806000</v>
      </c>
      <c r="D32" s="46"/>
      <c r="E32" s="46">
        <f t="shared" si="4"/>
        <v>269000</v>
      </c>
      <c r="F32" s="47">
        <v>269000</v>
      </c>
      <c r="G32" s="48">
        <v>269000</v>
      </c>
      <c r="H32" s="47"/>
      <c r="I32" s="48"/>
      <c r="J32" s="47"/>
      <c r="K32" s="48"/>
      <c r="L32" s="47"/>
      <c r="M32" s="48"/>
      <c r="N32" s="47">
        <v>268000</v>
      </c>
      <c r="O32" s="48"/>
      <c r="P32" s="47">
        <f t="shared" si="5"/>
        <v>268000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99.628252788104092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16706000</v>
      </c>
      <c r="C58" s="43">
        <f t="shared" si="26"/>
        <v>-7937000</v>
      </c>
      <c r="D58" s="43">
        <f t="shared" si="26"/>
        <v>0</v>
      </c>
      <c r="E58" s="43">
        <f t="shared" si="26"/>
        <v>8769000</v>
      </c>
      <c r="F58" s="44">
        <f t="shared" si="26"/>
        <v>8769000</v>
      </c>
      <c r="G58" s="45">
        <f t="shared" si="26"/>
        <v>8769000</v>
      </c>
      <c r="H58" s="44">
        <f t="shared" si="26"/>
        <v>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3000000</v>
      </c>
      <c r="M58" s="45">
        <f t="shared" si="26"/>
        <v>0</v>
      </c>
      <c r="N58" s="44">
        <f t="shared" si="26"/>
        <v>268000</v>
      </c>
      <c r="O58" s="45">
        <f t="shared" si="26"/>
        <v>0</v>
      </c>
      <c r="P58" s="44">
        <f t="shared" si="26"/>
        <v>3268000</v>
      </c>
      <c r="Q58" s="45">
        <f t="shared" si="26"/>
        <v>0</v>
      </c>
      <c r="R58" s="20">
        <f t="shared" si="14"/>
        <v>-91.066666666666663</v>
      </c>
      <c r="S58" s="21">
        <f t="shared" si="15"/>
        <v>0</v>
      </c>
      <c r="T58" s="20">
        <f t="shared" si="16"/>
        <v>37.267647394229677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16706000</v>
      </c>
      <c r="C62" s="55">
        <f t="shared" si="30"/>
        <v>-7937000</v>
      </c>
      <c r="D62" s="55">
        <f t="shared" si="30"/>
        <v>0</v>
      </c>
      <c r="E62" s="55">
        <f t="shared" si="30"/>
        <v>8769000</v>
      </c>
      <c r="F62" s="56">
        <f t="shared" si="30"/>
        <v>8769000</v>
      </c>
      <c r="G62" s="57">
        <f t="shared" si="30"/>
        <v>8769000</v>
      </c>
      <c r="H62" s="56">
        <f t="shared" si="30"/>
        <v>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3000000</v>
      </c>
      <c r="M62" s="58">
        <f t="shared" si="30"/>
        <v>0</v>
      </c>
      <c r="N62" s="56">
        <f t="shared" si="30"/>
        <v>268000</v>
      </c>
      <c r="O62" s="57">
        <f t="shared" si="30"/>
        <v>0</v>
      </c>
      <c r="P62" s="56">
        <f t="shared" si="30"/>
        <v>3268000</v>
      </c>
      <c r="Q62" s="57">
        <f t="shared" si="30"/>
        <v>0</v>
      </c>
      <c r="R62" s="38">
        <f t="shared" si="14"/>
        <v>-91.066666666666663</v>
      </c>
      <c r="S62" s="39">
        <f t="shared" si="15"/>
        <v>0</v>
      </c>
      <c r="T62" s="38">
        <f t="shared" si="16"/>
        <v>37.267647394229677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88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311999000</v>
      </c>
      <c r="C8" s="40">
        <f t="shared" si="0"/>
        <v>-3419000</v>
      </c>
      <c r="D8" s="40">
        <f t="shared" si="0"/>
        <v>0</v>
      </c>
      <c r="E8" s="40">
        <f t="shared" si="0"/>
        <v>308580000</v>
      </c>
      <c r="F8" s="41">
        <f t="shared" si="0"/>
        <v>308580000</v>
      </c>
      <c r="G8" s="42">
        <f t="shared" si="0"/>
        <v>308580000</v>
      </c>
      <c r="H8" s="41">
        <f t="shared" si="0"/>
        <v>21116000</v>
      </c>
      <c r="I8" s="42">
        <f t="shared" si="0"/>
        <v>1974736</v>
      </c>
      <c r="J8" s="41">
        <f t="shared" si="0"/>
        <v>32009000</v>
      </c>
      <c r="K8" s="42">
        <f t="shared" si="0"/>
        <v>38640046</v>
      </c>
      <c r="L8" s="41">
        <f t="shared" si="0"/>
        <v>45994000</v>
      </c>
      <c r="M8" s="42">
        <f t="shared" si="0"/>
        <v>21462720</v>
      </c>
      <c r="N8" s="41">
        <f t="shared" si="0"/>
        <v>153269000</v>
      </c>
      <c r="O8" s="42">
        <f t="shared" si="0"/>
        <v>144637843</v>
      </c>
      <c r="P8" s="41">
        <f t="shared" si="0"/>
        <v>252388000</v>
      </c>
      <c r="Q8" s="42">
        <f t="shared" si="0"/>
        <v>206715345</v>
      </c>
      <c r="R8" s="16">
        <f>IF(($L8       =0),0,((($N8       -$L8       )/$L8       )*100))</f>
        <v>233.23694394921074</v>
      </c>
      <c r="S8" s="17">
        <f>IF(($M8       =0),0,((($O8       -$M8       )/$M8       )*100))</f>
        <v>573.90266937275419</v>
      </c>
      <c r="T8" s="16">
        <f>IF(($E8       =0),0,(($P8       /$E8       )*100))</f>
        <v>81.790135459200215</v>
      </c>
      <c r="U8" s="18">
        <f>IF(($E8       =0),0,(($Q8       /$E8       )*100))</f>
        <v>66.98922321602177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275258000</v>
      </c>
      <c r="C9" s="43">
        <f t="shared" si="2"/>
        <v>-3419000</v>
      </c>
      <c r="D9" s="43">
        <f t="shared" si="2"/>
        <v>0</v>
      </c>
      <c r="E9" s="43">
        <f t="shared" si="2"/>
        <v>271839000</v>
      </c>
      <c r="F9" s="44">
        <f t="shared" si="2"/>
        <v>271839000</v>
      </c>
      <c r="G9" s="45">
        <f t="shared" si="2"/>
        <v>271839000</v>
      </c>
      <c r="H9" s="44">
        <f t="shared" si="2"/>
        <v>11017000</v>
      </c>
      <c r="I9" s="45">
        <f t="shared" si="2"/>
        <v>578411</v>
      </c>
      <c r="J9" s="44">
        <f t="shared" si="2"/>
        <v>23883000</v>
      </c>
      <c r="K9" s="45">
        <f t="shared" si="2"/>
        <v>22649921</v>
      </c>
      <c r="L9" s="44">
        <f t="shared" si="2"/>
        <v>35171000</v>
      </c>
      <c r="M9" s="45">
        <f t="shared" si="2"/>
        <v>18230086</v>
      </c>
      <c r="N9" s="44">
        <f t="shared" si="2"/>
        <v>149347000</v>
      </c>
      <c r="O9" s="45">
        <f t="shared" si="2"/>
        <v>138434895</v>
      </c>
      <c r="P9" s="44">
        <f t="shared" si="2"/>
        <v>219418000</v>
      </c>
      <c r="Q9" s="45">
        <f t="shared" si="2"/>
        <v>179893313</v>
      </c>
      <c r="R9" s="20">
        <f>IF(($L9       =0),0,((($N9       -$L9       )/$L9       )*100))</f>
        <v>324.63108811236532</v>
      </c>
      <c r="S9" s="21">
        <f>IF(($M9       =0),0,((($O9       -$M9       )/$M9       )*100))</f>
        <v>659.37598429321724</v>
      </c>
      <c r="T9" s="20">
        <f>IF(($E9       =0),0,(($P9       /$E9       )*100))</f>
        <v>80.716159197171862</v>
      </c>
      <c r="U9" s="22">
        <f>IF(($E9       =0),0,(($Q9       /$E9       )*100))</f>
        <v>66.176418026846775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9000000</v>
      </c>
      <c r="C14" s="46">
        <v>24581000</v>
      </c>
      <c r="D14" s="46"/>
      <c r="E14" s="46">
        <f t="shared" si="4"/>
        <v>33581000</v>
      </c>
      <c r="F14" s="47">
        <v>33581000</v>
      </c>
      <c r="G14" s="48">
        <v>33581000</v>
      </c>
      <c r="H14" s="47"/>
      <c r="I14" s="48"/>
      <c r="J14" s="47">
        <v>2711000</v>
      </c>
      <c r="K14" s="48">
        <v>23937</v>
      </c>
      <c r="L14" s="47"/>
      <c r="M14" s="48">
        <v>2643488</v>
      </c>
      <c r="N14" s="47">
        <v>10359000</v>
      </c>
      <c r="O14" s="48">
        <v>9861199</v>
      </c>
      <c r="P14" s="47">
        <f t="shared" si="5"/>
        <v>13070000</v>
      </c>
      <c r="Q14" s="48">
        <f t="shared" si="6"/>
        <v>12528624</v>
      </c>
      <c r="R14" s="24">
        <f t="shared" si="7"/>
        <v>0</v>
      </c>
      <c r="S14" s="25">
        <f t="shared" si="8"/>
        <v>273.03740361219724</v>
      </c>
      <c r="T14" s="24">
        <f t="shared" si="9"/>
        <v>38.920818319883267</v>
      </c>
      <c r="U14" s="26">
        <f t="shared" si="10"/>
        <v>37.308668592358771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>
        <v>266258000</v>
      </c>
      <c r="C26" s="46">
        <v>-28000000</v>
      </c>
      <c r="D26" s="46"/>
      <c r="E26" s="46">
        <f t="shared" si="4"/>
        <v>238258000</v>
      </c>
      <c r="F26" s="47">
        <v>238258000</v>
      </c>
      <c r="G26" s="48">
        <v>238258000</v>
      </c>
      <c r="H26" s="47">
        <v>11017000</v>
      </c>
      <c r="I26" s="48">
        <v>578411</v>
      </c>
      <c r="J26" s="47">
        <v>21172000</v>
      </c>
      <c r="K26" s="48">
        <v>22625984</v>
      </c>
      <c r="L26" s="47">
        <v>35171000</v>
      </c>
      <c r="M26" s="48">
        <v>15586598</v>
      </c>
      <c r="N26" s="47">
        <v>138988000</v>
      </c>
      <c r="O26" s="48">
        <v>128573696</v>
      </c>
      <c r="P26" s="47">
        <f t="shared" si="5"/>
        <v>206348000</v>
      </c>
      <c r="Q26" s="48">
        <f t="shared" si="6"/>
        <v>167364689</v>
      </c>
      <c r="R26" s="24">
        <f t="shared" si="7"/>
        <v>295.17784538398109</v>
      </c>
      <c r="S26" s="25">
        <f t="shared" si="8"/>
        <v>724.89903184774505</v>
      </c>
      <c r="T26" s="24">
        <f t="shared" si="9"/>
        <v>86.606955485230301</v>
      </c>
      <c r="U26" s="26">
        <f t="shared" si="10"/>
        <v>70.24514979559973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36741000</v>
      </c>
      <c r="C27" s="43">
        <f t="shared" si="11"/>
        <v>0</v>
      </c>
      <c r="D27" s="43">
        <f t="shared" si="11"/>
        <v>0</v>
      </c>
      <c r="E27" s="43">
        <f t="shared" si="11"/>
        <v>36741000</v>
      </c>
      <c r="F27" s="44">
        <f t="shared" si="11"/>
        <v>36741000</v>
      </c>
      <c r="G27" s="45">
        <f t="shared" si="11"/>
        <v>36741000</v>
      </c>
      <c r="H27" s="44">
        <f t="shared" si="11"/>
        <v>10099000</v>
      </c>
      <c r="I27" s="45">
        <f t="shared" si="11"/>
        <v>1396325</v>
      </c>
      <c r="J27" s="44">
        <f t="shared" si="11"/>
        <v>8126000</v>
      </c>
      <c r="K27" s="45">
        <f t="shared" si="11"/>
        <v>15990125</v>
      </c>
      <c r="L27" s="44">
        <f t="shared" si="11"/>
        <v>10823000</v>
      </c>
      <c r="M27" s="45">
        <f t="shared" si="11"/>
        <v>3232634</v>
      </c>
      <c r="N27" s="44">
        <f t="shared" si="11"/>
        <v>3922000</v>
      </c>
      <c r="O27" s="45">
        <f t="shared" si="11"/>
        <v>6202948</v>
      </c>
      <c r="P27" s="44">
        <f t="shared" si="11"/>
        <v>32970000</v>
      </c>
      <c r="Q27" s="45">
        <f t="shared" si="11"/>
        <v>26822032</v>
      </c>
      <c r="R27" s="20">
        <f t="shared" si="7"/>
        <v>-63.762357941421044</v>
      </c>
      <c r="S27" s="21">
        <f t="shared" si="8"/>
        <v>91.885255181997096</v>
      </c>
      <c r="T27" s="20">
        <f t="shared" si="9"/>
        <v>89.736261941700008</v>
      </c>
      <c r="U27" s="22">
        <f t="shared" si="10"/>
        <v>73.00299937399636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>
        <v>8941000</v>
      </c>
      <c r="C29" s="46"/>
      <c r="D29" s="46"/>
      <c r="E29" s="46">
        <f t="shared" si="4"/>
        <v>8941000</v>
      </c>
      <c r="F29" s="47">
        <v>8941000</v>
      </c>
      <c r="G29" s="48">
        <v>8941000</v>
      </c>
      <c r="H29" s="47"/>
      <c r="I29" s="48">
        <v>6645</v>
      </c>
      <c r="J29" s="47"/>
      <c r="K29" s="48"/>
      <c r="L29" s="47">
        <v>6645000</v>
      </c>
      <c r="M29" s="48"/>
      <c r="N29" s="47">
        <v>910000</v>
      </c>
      <c r="O29" s="48"/>
      <c r="P29" s="47">
        <f t="shared" si="5"/>
        <v>7555000</v>
      </c>
      <c r="Q29" s="48">
        <f t="shared" si="6"/>
        <v>6645</v>
      </c>
      <c r="R29" s="24">
        <f t="shared" si="7"/>
        <v>-86.30549285176825</v>
      </c>
      <c r="S29" s="25">
        <f t="shared" si="8"/>
        <v>0</v>
      </c>
      <c r="T29" s="24">
        <f t="shared" si="9"/>
        <v>84.498378257465617</v>
      </c>
      <c r="U29" s="26">
        <f t="shared" si="10"/>
        <v>7.4320545800246052E-2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161000</v>
      </c>
      <c r="I30" s="48">
        <v>110499</v>
      </c>
      <c r="J30" s="47">
        <v>120000</v>
      </c>
      <c r="K30" s="48">
        <v>136595</v>
      </c>
      <c r="L30" s="47">
        <v>320000</v>
      </c>
      <c r="M30" s="48">
        <v>102000</v>
      </c>
      <c r="N30" s="47">
        <v>398000</v>
      </c>
      <c r="O30" s="48">
        <v>438984</v>
      </c>
      <c r="P30" s="47">
        <f t="shared" si="5"/>
        <v>999000</v>
      </c>
      <c r="Q30" s="48">
        <f t="shared" si="6"/>
        <v>788078</v>
      </c>
      <c r="R30" s="24">
        <f t="shared" si="7"/>
        <v>24.375</v>
      </c>
      <c r="S30" s="25">
        <f t="shared" si="8"/>
        <v>330.37647058823529</v>
      </c>
      <c r="T30" s="24">
        <f t="shared" si="9"/>
        <v>99.9</v>
      </c>
      <c r="U30" s="26">
        <f t="shared" si="10"/>
        <v>78.8078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7300000</v>
      </c>
      <c r="C32" s="46"/>
      <c r="D32" s="46"/>
      <c r="E32" s="46">
        <f t="shared" si="4"/>
        <v>7300000</v>
      </c>
      <c r="F32" s="47">
        <v>7300000</v>
      </c>
      <c r="G32" s="48">
        <v>7300000</v>
      </c>
      <c r="H32" s="47">
        <v>2583000</v>
      </c>
      <c r="I32" s="48">
        <v>70330</v>
      </c>
      <c r="J32" s="47">
        <v>4709000</v>
      </c>
      <c r="K32" s="48">
        <v>7232939</v>
      </c>
      <c r="L32" s="47">
        <v>8000</v>
      </c>
      <c r="M32" s="48">
        <v>1489028</v>
      </c>
      <c r="N32" s="47"/>
      <c r="O32" s="48">
        <v>513446</v>
      </c>
      <c r="P32" s="47">
        <f t="shared" si="5"/>
        <v>7300000</v>
      </c>
      <c r="Q32" s="48">
        <f t="shared" si="6"/>
        <v>9305743</v>
      </c>
      <c r="R32" s="24">
        <f t="shared" si="7"/>
        <v>-100</v>
      </c>
      <c r="S32" s="25">
        <f t="shared" si="8"/>
        <v>-65.518042642582955</v>
      </c>
      <c r="T32" s="24">
        <f t="shared" si="9"/>
        <v>100</v>
      </c>
      <c r="U32" s="26">
        <f t="shared" si="10"/>
        <v>127.47593150684931</v>
      </c>
      <c r="V32" s="47"/>
      <c r="W32" s="48"/>
    </row>
    <row r="33" spans="1:23" ht="13" x14ac:dyDescent="0.3">
      <c r="A33" s="23" t="s">
        <v>60</v>
      </c>
      <c r="B33" s="46">
        <v>10500000</v>
      </c>
      <c r="C33" s="46"/>
      <c r="D33" s="46"/>
      <c r="E33" s="46">
        <f t="shared" si="4"/>
        <v>10500000</v>
      </c>
      <c r="F33" s="47">
        <v>10500000</v>
      </c>
      <c r="G33" s="48">
        <v>10500000</v>
      </c>
      <c r="H33" s="47">
        <v>2416000</v>
      </c>
      <c r="I33" s="48">
        <v>1208851</v>
      </c>
      <c r="J33" s="47">
        <v>1859000</v>
      </c>
      <c r="K33" s="48">
        <v>2027247</v>
      </c>
      <c r="L33" s="47">
        <v>1798000</v>
      </c>
      <c r="M33" s="48">
        <v>1641606</v>
      </c>
      <c r="N33" s="47">
        <v>2434000</v>
      </c>
      <c r="O33" s="48">
        <v>2411125</v>
      </c>
      <c r="P33" s="47">
        <f t="shared" si="5"/>
        <v>8507000</v>
      </c>
      <c r="Q33" s="48">
        <f t="shared" si="6"/>
        <v>7288829</v>
      </c>
      <c r="R33" s="24">
        <f t="shared" si="7"/>
        <v>35.372636262513907</v>
      </c>
      <c r="S33" s="25">
        <f t="shared" si="8"/>
        <v>46.875986077048935</v>
      </c>
      <c r="T33" s="24">
        <f t="shared" si="9"/>
        <v>81.019047619047626</v>
      </c>
      <c r="U33" s="26">
        <f t="shared" si="10"/>
        <v>69.417419047619049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9000000</v>
      </c>
      <c r="C35" s="46"/>
      <c r="D35" s="46"/>
      <c r="E35" s="46">
        <f t="shared" si="4"/>
        <v>9000000</v>
      </c>
      <c r="F35" s="47">
        <v>9000000</v>
      </c>
      <c r="G35" s="48">
        <v>9000000</v>
      </c>
      <c r="H35" s="47">
        <v>4939000</v>
      </c>
      <c r="I35" s="48"/>
      <c r="J35" s="47">
        <v>1438000</v>
      </c>
      <c r="K35" s="48">
        <v>6593344</v>
      </c>
      <c r="L35" s="47">
        <v>2052000</v>
      </c>
      <c r="M35" s="48"/>
      <c r="N35" s="47">
        <v>180000</v>
      </c>
      <c r="O35" s="48">
        <v>2839393</v>
      </c>
      <c r="P35" s="47">
        <f t="shared" si="5"/>
        <v>8609000</v>
      </c>
      <c r="Q35" s="48">
        <f t="shared" si="6"/>
        <v>9432737</v>
      </c>
      <c r="R35" s="24">
        <f t="shared" si="7"/>
        <v>-91.228070175438589</v>
      </c>
      <c r="S35" s="25">
        <f t="shared" si="8"/>
        <v>0</v>
      </c>
      <c r="T35" s="24">
        <f t="shared" si="9"/>
        <v>95.655555555555566</v>
      </c>
      <c r="U35" s="26">
        <f t="shared" si="10"/>
        <v>104.80818888888889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36450000</v>
      </c>
      <c r="C42" s="52">
        <f t="shared" si="13"/>
        <v>0</v>
      </c>
      <c r="D42" s="52">
        <f t="shared" si="13"/>
        <v>0</v>
      </c>
      <c r="E42" s="52">
        <f t="shared" si="13"/>
        <v>36450000</v>
      </c>
      <c r="F42" s="53">
        <f t="shared" si="13"/>
        <v>36450000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36450000</v>
      </c>
      <c r="C43" s="43">
        <f t="shared" si="19"/>
        <v>0</v>
      </c>
      <c r="D43" s="43">
        <f t="shared" si="19"/>
        <v>0</v>
      </c>
      <c r="E43" s="43">
        <f t="shared" si="19"/>
        <v>36450000</v>
      </c>
      <c r="F43" s="44">
        <f t="shared" si="19"/>
        <v>36450000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33450000</v>
      </c>
      <c r="C45" s="46"/>
      <c r="D45" s="46"/>
      <c r="E45" s="46">
        <f t="shared" si="21"/>
        <v>33450000</v>
      </c>
      <c r="F45" s="47">
        <v>33450000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3000000</v>
      </c>
      <c r="C46" s="46"/>
      <c r="D46" s="46"/>
      <c r="E46" s="46">
        <f t="shared" si="21"/>
        <v>3000000</v>
      </c>
      <c r="F46" s="47">
        <v>3000000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348449000</v>
      </c>
      <c r="C58" s="43">
        <f t="shared" si="26"/>
        <v>-3419000</v>
      </c>
      <c r="D58" s="43">
        <f t="shared" si="26"/>
        <v>0</v>
      </c>
      <c r="E58" s="43">
        <f t="shared" si="26"/>
        <v>345030000</v>
      </c>
      <c r="F58" s="44">
        <f t="shared" si="26"/>
        <v>345030000</v>
      </c>
      <c r="G58" s="45">
        <f t="shared" si="26"/>
        <v>308580000</v>
      </c>
      <c r="H58" s="44">
        <f t="shared" si="26"/>
        <v>21116000</v>
      </c>
      <c r="I58" s="45">
        <f t="shared" si="26"/>
        <v>1974736</v>
      </c>
      <c r="J58" s="44">
        <f t="shared" si="26"/>
        <v>32009000</v>
      </c>
      <c r="K58" s="45">
        <f t="shared" si="26"/>
        <v>38640046</v>
      </c>
      <c r="L58" s="44">
        <f t="shared" si="26"/>
        <v>45994000</v>
      </c>
      <c r="M58" s="45">
        <f t="shared" si="26"/>
        <v>21462720</v>
      </c>
      <c r="N58" s="44">
        <f t="shared" si="26"/>
        <v>153269000</v>
      </c>
      <c r="O58" s="45">
        <f t="shared" si="26"/>
        <v>144637843</v>
      </c>
      <c r="P58" s="44">
        <f t="shared" si="26"/>
        <v>252388000</v>
      </c>
      <c r="Q58" s="45">
        <f t="shared" si="26"/>
        <v>206715345</v>
      </c>
      <c r="R58" s="20">
        <f t="shared" si="14"/>
        <v>233.23694394921074</v>
      </c>
      <c r="S58" s="21">
        <f t="shared" si="15"/>
        <v>573.90266937275419</v>
      </c>
      <c r="T58" s="20">
        <f t="shared" si="16"/>
        <v>73.149581195838039</v>
      </c>
      <c r="U58" s="22">
        <f t="shared" si="17"/>
        <v>59.912281540735592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499705000</v>
      </c>
      <c r="C59" s="43">
        <f t="shared" si="28"/>
        <v>0</v>
      </c>
      <c r="D59" s="43">
        <f t="shared" si="28"/>
        <v>0</v>
      </c>
      <c r="E59" s="43">
        <f t="shared" si="28"/>
        <v>499705000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13832764</v>
      </c>
      <c r="J59" s="44">
        <f t="shared" si="28"/>
        <v>0</v>
      </c>
      <c r="K59" s="45">
        <f t="shared" si="28"/>
        <v>104469584</v>
      </c>
      <c r="L59" s="44">
        <f t="shared" si="28"/>
        <v>0</v>
      </c>
      <c r="M59" s="45">
        <f t="shared" si="28"/>
        <v>127189285</v>
      </c>
      <c r="N59" s="44">
        <f t="shared" si="28"/>
        <v>0</v>
      </c>
      <c r="O59" s="45">
        <f t="shared" si="28"/>
        <v>92125960</v>
      </c>
      <c r="P59" s="44">
        <f t="shared" si="28"/>
        <v>0</v>
      </c>
      <c r="Q59" s="45">
        <f t="shared" si="28"/>
        <v>337617593</v>
      </c>
      <c r="R59" s="20">
        <f t="shared" si="14"/>
        <v>0</v>
      </c>
      <c r="S59" s="21">
        <f t="shared" si="15"/>
        <v>-27.56782931832662</v>
      </c>
      <c r="T59" s="20">
        <f t="shared" si="16"/>
        <v>0</v>
      </c>
      <c r="U59" s="22">
        <f t="shared" si="17"/>
        <v>67.563380994786925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>
        <v>499705000</v>
      </c>
      <c r="C60" s="49"/>
      <c r="D60" s="49"/>
      <c r="E60" s="49">
        <f t="shared" si="21"/>
        <v>499705000</v>
      </c>
      <c r="F60" s="50"/>
      <c r="G60" s="51"/>
      <c r="H60" s="50"/>
      <c r="I60" s="51">
        <v>13832764</v>
      </c>
      <c r="J60" s="50"/>
      <c r="K60" s="51">
        <v>104469584</v>
      </c>
      <c r="L60" s="50"/>
      <c r="M60" s="51">
        <v>127189285</v>
      </c>
      <c r="N60" s="50"/>
      <c r="O60" s="51">
        <v>92125960</v>
      </c>
      <c r="P60" s="50">
        <f t="shared" si="22"/>
        <v>0</v>
      </c>
      <c r="Q60" s="51">
        <f t="shared" si="23"/>
        <v>337617593</v>
      </c>
      <c r="R60" s="28">
        <f t="shared" si="14"/>
        <v>0</v>
      </c>
      <c r="S60" s="29">
        <f t="shared" si="15"/>
        <v>-27.56782931832662</v>
      </c>
      <c r="T60" s="28">
        <f t="shared" si="16"/>
        <v>0</v>
      </c>
      <c r="U60" s="30">
        <f t="shared" si="17"/>
        <v>67.563380994786925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848154000</v>
      </c>
      <c r="C62" s="55">
        <f t="shared" si="30"/>
        <v>-3419000</v>
      </c>
      <c r="D62" s="55">
        <f t="shared" si="30"/>
        <v>0</v>
      </c>
      <c r="E62" s="55">
        <f t="shared" si="30"/>
        <v>844735000</v>
      </c>
      <c r="F62" s="56">
        <f t="shared" si="30"/>
        <v>345030000</v>
      </c>
      <c r="G62" s="57">
        <f t="shared" si="30"/>
        <v>308580000</v>
      </c>
      <c r="H62" s="56">
        <f t="shared" si="30"/>
        <v>21116000</v>
      </c>
      <c r="I62" s="57">
        <f t="shared" si="30"/>
        <v>15807500</v>
      </c>
      <c r="J62" s="56">
        <f t="shared" si="30"/>
        <v>32009000</v>
      </c>
      <c r="K62" s="57">
        <f t="shared" si="30"/>
        <v>143109630</v>
      </c>
      <c r="L62" s="56">
        <f t="shared" si="30"/>
        <v>45994000</v>
      </c>
      <c r="M62" s="58">
        <f t="shared" si="30"/>
        <v>148652005</v>
      </c>
      <c r="N62" s="56">
        <f t="shared" si="30"/>
        <v>153269000</v>
      </c>
      <c r="O62" s="57">
        <f t="shared" si="30"/>
        <v>236763803</v>
      </c>
      <c r="P62" s="56">
        <f t="shared" si="30"/>
        <v>252388000</v>
      </c>
      <c r="Q62" s="57">
        <f t="shared" si="30"/>
        <v>544332938</v>
      </c>
      <c r="R62" s="38">
        <f t="shared" si="14"/>
        <v>233.23694394921074</v>
      </c>
      <c r="S62" s="39">
        <f t="shared" si="15"/>
        <v>59.2738712135097</v>
      </c>
      <c r="T62" s="38">
        <f t="shared" si="16"/>
        <v>29.877772319129669</v>
      </c>
      <c r="U62" s="39">
        <f t="shared" si="17"/>
        <v>64.438307634938766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584870000</v>
      </c>
      <c r="C8" s="40">
        <f t="shared" si="0"/>
        <v>30000000</v>
      </c>
      <c r="D8" s="40">
        <f t="shared" si="0"/>
        <v>0</v>
      </c>
      <c r="E8" s="40">
        <f t="shared" si="0"/>
        <v>614870000</v>
      </c>
      <c r="F8" s="41">
        <f t="shared" si="0"/>
        <v>614870000</v>
      </c>
      <c r="G8" s="42">
        <f t="shared" si="0"/>
        <v>614870000</v>
      </c>
      <c r="H8" s="41">
        <f t="shared" si="0"/>
        <v>209622000</v>
      </c>
      <c r="I8" s="42">
        <f t="shared" si="0"/>
        <v>85838490</v>
      </c>
      <c r="J8" s="41">
        <f t="shared" si="0"/>
        <v>132139000</v>
      </c>
      <c r="K8" s="42">
        <f t="shared" si="0"/>
        <v>220943131</v>
      </c>
      <c r="L8" s="41">
        <f t="shared" si="0"/>
        <v>75725000</v>
      </c>
      <c r="M8" s="42">
        <f t="shared" si="0"/>
        <v>101261039</v>
      </c>
      <c r="N8" s="41">
        <f t="shared" si="0"/>
        <v>166642000</v>
      </c>
      <c r="O8" s="42">
        <f t="shared" si="0"/>
        <v>61861042</v>
      </c>
      <c r="P8" s="41">
        <f t="shared" si="0"/>
        <v>584128000</v>
      </c>
      <c r="Q8" s="42">
        <f t="shared" si="0"/>
        <v>469903702</v>
      </c>
      <c r="R8" s="16">
        <f>IF(($L8       =0),0,((($N8       -$L8       )/$L8       )*100))</f>
        <v>120.06206668867614</v>
      </c>
      <c r="S8" s="17">
        <f>IF(($M8       =0),0,((($O8       -$M8       )/$M8       )*100))</f>
        <v>-38.909335109626916</v>
      </c>
      <c r="T8" s="16">
        <f>IF(($E8       =0),0,(($P8       /$E8       )*100))</f>
        <v>95.000243954006535</v>
      </c>
      <c r="U8" s="18">
        <f>IF(($E8       =0),0,(($Q8       /$E8       )*100))</f>
        <v>76.42326052661538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574058000</v>
      </c>
      <c r="C9" s="43">
        <f t="shared" si="2"/>
        <v>30000000</v>
      </c>
      <c r="D9" s="43">
        <f t="shared" si="2"/>
        <v>0</v>
      </c>
      <c r="E9" s="43">
        <f t="shared" si="2"/>
        <v>604058000</v>
      </c>
      <c r="F9" s="44">
        <f t="shared" si="2"/>
        <v>604058000</v>
      </c>
      <c r="G9" s="45">
        <f t="shared" si="2"/>
        <v>604058000</v>
      </c>
      <c r="H9" s="44">
        <f t="shared" si="2"/>
        <v>203299000</v>
      </c>
      <c r="I9" s="45">
        <f t="shared" si="2"/>
        <v>85838490</v>
      </c>
      <c r="J9" s="44">
        <f t="shared" si="2"/>
        <v>128353000</v>
      </c>
      <c r="K9" s="45">
        <f t="shared" si="2"/>
        <v>213467825</v>
      </c>
      <c r="L9" s="44">
        <f t="shared" si="2"/>
        <v>75573000</v>
      </c>
      <c r="M9" s="45">
        <f t="shared" si="2"/>
        <v>98217955</v>
      </c>
      <c r="N9" s="44">
        <f t="shared" si="2"/>
        <v>166348000</v>
      </c>
      <c r="O9" s="45">
        <f t="shared" si="2"/>
        <v>61773826</v>
      </c>
      <c r="P9" s="44">
        <f t="shared" si="2"/>
        <v>573573000</v>
      </c>
      <c r="Q9" s="45">
        <f t="shared" si="2"/>
        <v>459298096</v>
      </c>
      <c r="R9" s="20">
        <f>IF(($L9       =0),0,((($N9       -$L9       )/$L9       )*100))</f>
        <v>120.11564976909743</v>
      </c>
      <c r="S9" s="21">
        <f>IF(($M9       =0),0,((($O9       -$M9       )/$M9       )*100))</f>
        <v>-37.105363270900924</v>
      </c>
      <c r="T9" s="20">
        <f>IF(($E9       =0),0,(($P9       /$E9       )*100))</f>
        <v>94.953299186501965</v>
      </c>
      <c r="U9" s="22">
        <f>IF(($E9       =0),0,(($Q9       /$E9       )*100))</f>
        <v>76.035429710392037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239111000</v>
      </c>
      <c r="C10" s="46">
        <v>30000000</v>
      </c>
      <c r="D10" s="46"/>
      <c r="E10" s="46">
        <f t="shared" ref="E10:E41" si="4">$B10      +$C10      +$D10</f>
        <v>269111000</v>
      </c>
      <c r="F10" s="47">
        <v>269111000</v>
      </c>
      <c r="G10" s="48">
        <v>269111000</v>
      </c>
      <c r="H10" s="47">
        <v>137659000</v>
      </c>
      <c r="I10" s="48">
        <v>69200765</v>
      </c>
      <c r="J10" s="47">
        <v>78275000</v>
      </c>
      <c r="K10" s="48">
        <v>89866227</v>
      </c>
      <c r="L10" s="47">
        <v>16863000</v>
      </c>
      <c r="M10" s="48">
        <v>37622604</v>
      </c>
      <c r="N10" s="47">
        <v>36314000</v>
      </c>
      <c r="O10" s="48">
        <v>25558090</v>
      </c>
      <c r="P10" s="47">
        <f t="shared" ref="P10:P41" si="5">$H10      +$J10      +$L10      +$N10</f>
        <v>269111000</v>
      </c>
      <c r="Q10" s="48">
        <f t="shared" ref="Q10:Q41" si="6">$I10      +$K10      +$M10      +$O10</f>
        <v>222247686</v>
      </c>
      <c r="R10" s="24">
        <f t="shared" ref="R10:R41" si="7">IF(($L10      =0),0,((($N10      -$L10      )/$L10      )*100))</f>
        <v>115.34720986775781</v>
      </c>
      <c r="S10" s="25">
        <f t="shared" ref="S10:S41" si="8">IF(($M10      =0),0,((($O10      -$M10      )/$M10      )*100))</f>
        <v>-32.067195561476822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82.585879432650472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2416000</v>
      </c>
      <c r="C16" s="46"/>
      <c r="D16" s="46"/>
      <c r="E16" s="46">
        <f t="shared" si="4"/>
        <v>2416000</v>
      </c>
      <c r="F16" s="47">
        <v>2416000</v>
      </c>
      <c r="G16" s="48">
        <v>2416000</v>
      </c>
      <c r="H16" s="47">
        <v>540000</v>
      </c>
      <c r="I16" s="48"/>
      <c r="J16" s="47">
        <v>356000</v>
      </c>
      <c r="K16" s="48">
        <v>896667</v>
      </c>
      <c r="L16" s="47"/>
      <c r="M16" s="48">
        <v>743831</v>
      </c>
      <c r="N16" s="47"/>
      <c r="O16" s="48"/>
      <c r="P16" s="47">
        <f t="shared" si="5"/>
        <v>896000</v>
      </c>
      <c r="Q16" s="48">
        <f t="shared" si="6"/>
        <v>1640498</v>
      </c>
      <c r="R16" s="24">
        <f t="shared" si="7"/>
        <v>0</v>
      </c>
      <c r="S16" s="25">
        <f t="shared" si="8"/>
        <v>-100</v>
      </c>
      <c r="T16" s="24">
        <f t="shared" si="9"/>
        <v>37.086092715231786</v>
      </c>
      <c r="U16" s="26">
        <f t="shared" si="10"/>
        <v>67.901407284768212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222531000</v>
      </c>
      <c r="C22" s="46"/>
      <c r="D22" s="46"/>
      <c r="E22" s="46">
        <f t="shared" si="4"/>
        <v>222531000</v>
      </c>
      <c r="F22" s="47">
        <v>222531000</v>
      </c>
      <c r="G22" s="48">
        <v>222531000</v>
      </c>
      <c r="H22" s="47">
        <v>40154000</v>
      </c>
      <c r="I22" s="48"/>
      <c r="J22" s="47">
        <v>35911000</v>
      </c>
      <c r="K22" s="48">
        <v>85966200</v>
      </c>
      <c r="L22" s="47">
        <v>51368000</v>
      </c>
      <c r="M22" s="48">
        <v>42974311</v>
      </c>
      <c r="N22" s="47">
        <v>95098000</v>
      </c>
      <c r="O22" s="48">
        <v>31877512</v>
      </c>
      <c r="P22" s="47">
        <f t="shared" si="5"/>
        <v>222531000</v>
      </c>
      <c r="Q22" s="48">
        <f t="shared" si="6"/>
        <v>160818023</v>
      </c>
      <c r="R22" s="24">
        <f t="shared" si="7"/>
        <v>85.130820744432327</v>
      </c>
      <c r="S22" s="25">
        <f t="shared" si="8"/>
        <v>-25.821935807184904</v>
      </c>
      <c r="T22" s="24">
        <f t="shared" si="9"/>
        <v>100</v>
      </c>
      <c r="U22" s="26">
        <f t="shared" si="10"/>
        <v>72.267694388646973</v>
      </c>
      <c r="V22" s="47"/>
      <c r="W22" s="48"/>
    </row>
    <row r="23" spans="1:23" ht="13" x14ac:dyDescent="0.3">
      <c r="A23" s="23" t="s">
        <v>50</v>
      </c>
      <c r="B23" s="46">
        <v>110000000</v>
      </c>
      <c r="C23" s="46"/>
      <c r="D23" s="46"/>
      <c r="E23" s="46">
        <f t="shared" si="4"/>
        <v>110000000</v>
      </c>
      <c r="F23" s="47">
        <v>110000000</v>
      </c>
      <c r="G23" s="48">
        <v>110000000</v>
      </c>
      <c r="H23" s="47">
        <v>24946000</v>
      </c>
      <c r="I23" s="48">
        <v>16637725</v>
      </c>
      <c r="J23" s="47">
        <v>13811000</v>
      </c>
      <c r="K23" s="48">
        <v>36738731</v>
      </c>
      <c r="L23" s="47">
        <v>7342000</v>
      </c>
      <c r="M23" s="48">
        <v>16877209</v>
      </c>
      <c r="N23" s="47">
        <v>34936000</v>
      </c>
      <c r="O23" s="48">
        <v>4338224</v>
      </c>
      <c r="P23" s="47">
        <f t="shared" si="5"/>
        <v>81035000</v>
      </c>
      <c r="Q23" s="48">
        <f t="shared" si="6"/>
        <v>74591889</v>
      </c>
      <c r="R23" s="24">
        <f t="shared" si="7"/>
        <v>375.83764641786979</v>
      </c>
      <c r="S23" s="25">
        <f t="shared" si="8"/>
        <v>-74.295370757096151</v>
      </c>
      <c r="T23" s="24">
        <f t="shared" si="9"/>
        <v>73.668181818181822</v>
      </c>
      <c r="U23" s="26">
        <f t="shared" si="10"/>
        <v>67.810808181818189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10812000</v>
      </c>
      <c r="C27" s="43">
        <f t="shared" si="11"/>
        <v>0</v>
      </c>
      <c r="D27" s="43">
        <f t="shared" si="11"/>
        <v>0</v>
      </c>
      <c r="E27" s="43">
        <f t="shared" si="11"/>
        <v>10812000</v>
      </c>
      <c r="F27" s="44">
        <f t="shared" si="11"/>
        <v>10812000</v>
      </c>
      <c r="G27" s="45">
        <f t="shared" si="11"/>
        <v>10812000</v>
      </c>
      <c r="H27" s="44">
        <f t="shared" si="11"/>
        <v>6323000</v>
      </c>
      <c r="I27" s="45">
        <f t="shared" si="11"/>
        <v>0</v>
      </c>
      <c r="J27" s="44">
        <f t="shared" si="11"/>
        <v>3786000</v>
      </c>
      <c r="K27" s="45">
        <f t="shared" si="11"/>
        <v>7475306</v>
      </c>
      <c r="L27" s="44">
        <f t="shared" si="11"/>
        <v>152000</v>
      </c>
      <c r="M27" s="45">
        <f t="shared" si="11"/>
        <v>3043084</v>
      </c>
      <c r="N27" s="44">
        <f t="shared" si="11"/>
        <v>294000</v>
      </c>
      <c r="O27" s="45">
        <f t="shared" si="11"/>
        <v>87216</v>
      </c>
      <c r="P27" s="44">
        <f t="shared" si="11"/>
        <v>10555000</v>
      </c>
      <c r="Q27" s="45">
        <f t="shared" si="11"/>
        <v>10605606</v>
      </c>
      <c r="R27" s="20">
        <f t="shared" si="7"/>
        <v>93.421052631578945</v>
      </c>
      <c r="S27" s="21">
        <f t="shared" si="8"/>
        <v>-97.133960153581029</v>
      </c>
      <c r="T27" s="20">
        <f t="shared" si="9"/>
        <v>97.62301146873844</v>
      </c>
      <c r="U27" s="22">
        <f t="shared" si="10"/>
        <v>98.091065482796893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285000</v>
      </c>
      <c r="I30" s="48"/>
      <c r="J30" s="47">
        <v>212000</v>
      </c>
      <c r="K30" s="48">
        <v>747306</v>
      </c>
      <c r="L30" s="47">
        <v>152000</v>
      </c>
      <c r="M30" s="48">
        <v>159084</v>
      </c>
      <c r="N30" s="47">
        <v>294000</v>
      </c>
      <c r="O30" s="48">
        <v>87216</v>
      </c>
      <c r="P30" s="47">
        <f t="shared" si="5"/>
        <v>943000</v>
      </c>
      <c r="Q30" s="48">
        <f t="shared" si="6"/>
        <v>993606</v>
      </c>
      <c r="R30" s="24">
        <f t="shared" si="7"/>
        <v>93.421052631578945</v>
      </c>
      <c r="S30" s="25">
        <f t="shared" si="8"/>
        <v>-45.176133363506068</v>
      </c>
      <c r="T30" s="24">
        <f t="shared" si="9"/>
        <v>78.583333333333343</v>
      </c>
      <c r="U30" s="26">
        <f t="shared" si="10"/>
        <v>82.8005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9612000</v>
      </c>
      <c r="C32" s="46"/>
      <c r="D32" s="46"/>
      <c r="E32" s="46">
        <f t="shared" si="4"/>
        <v>9612000</v>
      </c>
      <c r="F32" s="47">
        <v>9612000</v>
      </c>
      <c r="G32" s="48">
        <v>9612000</v>
      </c>
      <c r="H32" s="47">
        <v>6038000</v>
      </c>
      <c r="I32" s="48"/>
      <c r="J32" s="47">
        <v>3574000</v>
      </c>
      <c r="K32" s="48">
        <v>6728000</v>
      </c>
      <c r="L32" s="47"/>
      <c r="M32" s="48">
        <v>2884000</v>
      </c>
      <c r="N32" s="47"/>
      <c r="O32" s="48"/>
      <c r="P32" s="47">
        <f t="shared" si="5"/>
        <v>9612000</v>
      </c>
      <c r="Q32" s="48">
        <f t="shared" si="6"/>
        <v>9612000</v>
      </c>
      <c r="R32" s="24">
        <f t="shared" si="7"/>
        <v>0</v>
      </c>
      <c r="S32" s="25">
        <f t="shared" si="8"/>
        <v>-100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4031000</v>
      </c>
      <c r="C42" s="52">
        <f t="shared" si="13"/>
        <v>460000</v>
      </c>
      <c r="D42" s="52">
        <f t="shared" si="13"/>
        <v>0</v>
      </c>
      <c r="E42" s="52">
        <f t="shared" si="13"/>
        <v>4491000</v>
      </c>
      <c r="F42" s="53">
        <f t="shared" si="13"/>
        <v>4491000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460000</v>
      </c>
      <c r="D43" s="43">
        <f t="shared" si="19"/>
        <v>0</v>
      </c>
      <c r="E43" s="43">
        <f t="shared" si="19"/>
        <v>460000</v>
      </c>
      <c r="F43" s="44">
        <f t="shared" si="19"/>
        <v>460000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460000</v>
      </c>
      <c r="D52" s="46"/>
      <c r="E52" s="46">
        <f t="shared" si="21"/>
        <v>460000</v>
      </c>
      <c r="F52" s="47">
        <v>460000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588901000</v>
      </c>
      <c r="C58" s="43">
        <f t="shared" si="26"/>
        <v>30460000</v>
      </c>
      <c r="D58" s="43">
        <f t="shared" si="26"/>
        <v>0</v>
      </c>
      <c r="E58" s="43">
        <f t="shared" si="26"/>
        <v>619361000</v>
      </c>
      <c r="F58" s="44">
        <f t="shared" si="26"/>
        <v>619361000</v>
      </c>
      <c r="G58" s="45">
        <f t="shared" si="26"/>
        <v>614870000</v>
      </c>
      <c r="H58" s="44">
        <f t="shared" si="26"/>
        <v>209622000</v>
      </c>
      <c r="I58" s="45">
        <f t="shared" si="26"/>
        <v>85838490</v>
      </c>
      <c r="J58" s="44">
        <f t="shared" si="26"/>
        <v>132139000</v>
      </c>
      <c r="K58" s="45">
        <f t="shared" si="26"/>
        <v>220943131</v>
      </c>
      <c r="L58" s="44">
        <f t="shared" si="26"/>
        <v>75725000</v>
      </c>
      <c r="M58" s="45">
        <f t="shared" si="26"/>
        <v>101261039</v>
      </c>
      <c r="N58" s="44">
        <f t="shared" si="26"/>
        <v>166642000</v>
      </c>
      <c r="O58" s="45">
        <f t="shared" si="26"/>
        <v>61861042</v>
      </c>
      <c r="P58" s="44">
        <f t="shared" si="26"/>
        <v>584128000</v>
      </c>
      <c r="Q58" s="45">
        <f t="shared" si="26"/>
        <v>469903702</v>
      </c>
      <c r="R58" s="20">
        <f t="shared" si="14"/>
        <v>120.06206668867614</v>
      </c>
      <c r="S58" s="21">
        <f t="shared" si="15"/>
        <v>-38.909335109626916</v>
      </c>
      <c r="T58" s="20">
        <f t="shared" si="16"/>
        <v>94.311395131433855</v>
      </c>
      <c r="U58" s="22">
        <f t="shared" si="17"/>
        <v>75.869113812461549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588901000</v>
      </c>
      <c r="C62" s="55">
        <f t="shared" si="30"/>
        <v>30460000</v>
      </c>
      <c r="D62" s="55">
        <f t="shared" si="30"/>
        <v>0</v>
      </c>
      <c r="E62" s="55">
        <f t="shared" si="30"/>
        <v>619361000</v>
      </c>
      <c r="F62" s="56">
        <f t="shared" si="30"/>
        <v>619361000</v>
      </c>
      <c r="G62" s="57">
        <f t="shared" si="30"/>
        <v>614870000</v>
      </c>
      <c r="H62" s="56">
        <f t="shared" si="30"/>
        <v>209622000</v>
      </c>
      <c r="I62" s="57">
        <f t="shared" si="30"/>
        <v>85838490</v>
      </c>
      <c r="J62" s="56">
        <f t="shared" si="30"/>
        <v>132139000</v>
      </c>
      <c r="K62" s="57">
        <f t="shared" si="30"/>
        <v>220943131</v>
      </c>
      <c r="L62" s="56">
        <f t="shared" si="30"/>
        <v>75725000</v>
      </c>
      <c r="M62" s="58">
        <f t="shared" si="30"/>
        <v>101261039</v>
      </c>
      <c r="N62" s="56">
        <f t="shared" si="30"/>
        <v>166642000</v>
      </c>
      <c r="O62" s="57">
        <f t="shared" si="30"/>
        <v>61861042</v>
      </c>
      <c r="P62" s="56">
        <f t="shared" si="30"/>
        <v>584128000</v>
      </c>
      <c r="Q62" s="57">
        <f t="shared" si="30"/>
        <v>469903702</v>
      </c>
      <c r="R62" s="38">
        <f t="shared" si="14"/>
        <v>120.06206668867614</v>
      </c>
      <c r="S62" s="39">
        <f t="shared" si="15"/>
        <v>-38.909335109626916</v>
      </c>
      <c r="T62" s="38">
        <f t="shared" si="16"/>
        <v>94.311395131433855</v>
      </c>
      <c r="U62" s="39">
        <f t="shared" si="17"/>
        <v>75.869113812461549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20797000</v>
      </c>
      <c r="C8" s="40">
        <f t="shared" si="0"/>
        <v>-2500000</v>
      </c>
      <c r="D8" s="40">
        <f t="shared" si="0"/>
        <v>0</v>
      </c>
      <c r="E8" s="40">
        <f t="shared" si="0"/>
        <v>18297000</v>
      </c>
      <c r="F8" s="41">
        <f t="shared" si="0"/>
        <v>18297000</v>
      </c>
      <c r="G8" s="42">
        <f t="shared" si="0"/>
        <v>18297000</v>
      </c>
      <c r="H8" s="41">
        <f t="shared" si="0"/>
        <v>5657000</v>
      </c>
      <c r="I8" s="42">
        <f t="shared" si="0"/>
        <v>6603124</v>
      </c>
      <c r="J8" s="41">
        <f t="shared" si="0"/>
        <v>2213000</v>
      </c>
      <c r="K8" s="42">
        <f t="shared" si="0"/>
        <v>0</v>
      </c>
      <c r="L8" s="41">
        <f t="shared" si="0"/>
        <v>467000</v>
      </c>
      <c r="M8" s="42">
        <f t="shared" si="0"/>
        <v>2404231</v>
      </c>
      <c r="N8" s="41">
        <f t="shared" si="0"/>
        <v>5329000</v>
      </c>
      <c r="O8" s="42">
        <f t="shared" si="0"/>
        <v>46118</v>
      </c>
      <c r="P8" s="41">
        <f t="shared" si="0"/>
        <v>13666000</v>
      </c>
      <c r="Q8" s="42">
        <f t="shared" si="0"/>
        <v>9053473</v>
      </c>
      <c r="R8" s="16">
        <f>IF(($L8       =0),0,((($N8       -$L8       )/$L8       )*100))</f>
        <v>1041.1134903640257</v>
      </c>
      <c r="S8" s="17">
        <f>IF(($M8       =0),0,((($O8       -$M8       )/$M8       )*100))</f>
        <v>-98.081798296419933</v>
      </c>
      <c r="T8" s="16">
        <f>IF(($E8       =0),0,(($P8       /$E8       )*100))</f>
        <v>74.689839864458648</v>
      </c>
      <c r="U8" s="18">
        <f>IF(($E8       =0),0,(($Q8       /$E8       )*100))</f>
        <v>49.480641635240751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16722000</v>
      </c>
      <c r="C9" s="43">
        <f t="shared" si="2"/>
        <v>-2500000</v>
      </c>
      <c r="D9" s="43">
        <f t="shared" si="2"/>
        <v>0</v>
      </c>
      <c r="E9" s="43">
        <f t="shared" si="2"/>
        <v>14222000</v>
      </c>
      <c r="F9" s="44">
        <f t="shared" si="2"/>
        <v>14222000</v>
      </c>
      <c r="G9" s="45">
        <f t="shared" si="2"/>
        <v>14222000</v>
      </c>
      <c r="H9" s="44">
        <f t="shared" si="2"/>
        <v>4456000</v>
      </c>
      <c r="I9" s="45">
        <f t="shared" si="2"/>
        <v>5688728</v>
      </c>
      <c r="J9" s="44">
        <f t="shared" si="2"/>
        <v>695000</v>
      </c>
      <c r="K9" s="45">
        <f t="shared" si="2"/>
        <v>0</v>
      </c>
      <c r="L9" s="44">
        <f t="shared" si="2"/>
        <v>431000</v>
      </c>
      <c r="M9" s="45">
        <f t="shared" si="2"/>
        <v>2385510</v>
      </c>
      <c r="N9" s="44">
        <f t="shared" si="2"/>
        <v>4960000</v>
      </c>
      <c r="O9" s="45">
        <f t="shared" si="2"/>
        <v>0</v>
      </c>
      <c r="P9" s="44">
        <f t="shared" si="2"/>
        <v>10542000</v>
      </c>
      <c r="Q9" s="45">
        <f t="shared" si="2"/>
        <v>8074238</v>
      </c>
      <c r="R9" s="20">
        <f>IF(($L9       =0),0,((($N9       -$L9       )/$L9       )*100))</f>
        <v>1050.8120649651974</v>
      </c>
      <c r="S9" s="21">
        <f>IF(($M9       =0),0,((($O9       -$M9       )/$M9       )*100))</f>
        <v>-100</v>
      </c>
      <c r="T9" s="20">
        <f>IF(($E9       =0),0,(($P9       /$E9       )*100))</f>
        <v>74.124595696807759</v>
      </c>
      <c r="U9" s="22">
        <f>IF(($E9       =0),0,(($Q9       /$E9       )*100))</f>
        <v>56.772873013640833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9722000</v>
      </c>
      <c r="C10" s="46">
        <v>-2500000</v>
      </c>
      <c r="D10" s="46"/>
      <c r="E10" s="46">
        <f t="shared" ref="E10:E41" si="4">$B10      +$C10      +$D10</f>
        <v>7222000</v>
      </c>
      <c r="F10" s="47">
        <v>7222000</v>
      </c>
      <c r="G10" s="48">
        <v>7222000</v>
      </c>
      <c r="H10" s="47">
        <v>1202000</v>
      </c>
      <c r="I10" s="48">
        <v>5688728</v>
      </c>
      <c r="J10" s="47">
        <v>695000</v>
      </c>
      <c r="K10" s="48"/>
      <c r="L10" s="47">
        <v>431000</v>
      </c>
      <c r="M10" s="48">
        <v>1074427</v>
      </c>
      <c r="N10" s="47">
        <v>1214000</v>
      </c>
      <c r="O10" s="48"/>
      <c r="P10" s="47">
        <f t="shared" ref="P10:P41" si="5">$H10      +$J10      +$L10      +$N10</f>
        <v>3542000</v>
      </c>
      <c r="Q10" s="48">
        <f t="shared" ref="Q10:Q41" si="6">$I10      +$K10      +$M10      +$O10</f>
        <v>6763155</v>
      </c>
      <c r="R10" s="24">
        <f t="shared" ref="R10:R41" si="7">IF(($L10      =0),0,((($N10      -$L10      )/$L10      )*100))</f>
        <v>181.67053364269142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49.044585987261144</v>
      </c>
      <c r="U10" s="26">
        <f t="shared" ref="U10:U41" si="10">IF(($E10      =0),0,(($Q10      /$E10      )*100))</f>
        <v>93.646566048186102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7000000</v>
      </c>
      <c r="C23" s="46"/>
      <c r="D23" s="46"/>
      <c r="E23" s="46">
        <f t="shared" si="4"/>
        <v>7000000</v>
      </c>
      <c r="F23" s="47">
        <v>7000000</v>
      </c>
      <c r="G23" s="48">
        <v>7000000</v>
      </c>
      <c r="H23" s="47">
        <v>3254000</v>
      </c>
      <c r="I23" s="48"/>
      <c r="J23" s="47"/>
      <c r="K23" s="48"/>
      <c r="L23" s="47"/>
      <c r="M23" s="48">
        <v>1311083</v>
      </c>
      <c r="N23" s="47">
        <v>3746000</v>
      </c>
      <c r="O23" s="48"/>
      <c r="P23" s="47">
        <f t="shared" si="5"/>
        <v>7000000</v>
      </c>
      <c r="Q23" s="48">
        <f t="shared" si="6"/>
        <v>1311083</v>
      </c>
      <c r="R23" s="24">
        <f t="shared" si="7"/>
        <v>0</v>
      </c>
      <c r="S23" s="25">
        <f t="shared" si="8"/>
        <v>-100</v>
      </c>
      <c r="T23" s="24">
        <f t="shared" si="9"/>
        <v>100</v>
      </c>
      <c r="U23" s="26">
        <f t="shared" si="10"/>
        <v>18.729757142857142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4075000</v>
      </c>
      <c r="C27" s="43">
        <f t="shared" si="11"/>
        <v>0</v>
      </c>
      <c r="D27" s="43">
        <f t="shared" si="11"/>
        <v>0</v>
      </c>
      <c r="E27" s="43">
        <f t="shared" si="11"/>
        <v>4075000</v>
      </c>
      <c r="F27" s="44">
        <f t="shared" si="11"/>
        <v>4075000</v>
      </c>
      <c r="G27" s="45">
        <f t="shared" si="11"/>
        <v>4075000</v>
      </c>
      <c r="H27" s="44">
        <f t="shared" si="11"/>
        <v>1201000</v>
      </c>
      <c r="I27" s="45">
        <f t="shared" si="11"/>
        <v>914396</v>
      </c>
      <c r="J27" s="44">
        <f t="shared" si="11"/>
        <v>1518000</v>
      </c>
      <c r="K27" s="45">
        <f t="shared" si="11"/>
        <v>0</v>
      </c>
      <c r="L27" s="44">
        <f t="shared" si="11"/>
        <v>36000</v>
      </c>
      <c r="M27" s="45">
        <f t="shared" si="11"/>
        <v>18721</v>
      </c>
      <c r="N27" s="44">
        <f t="shared" si="11"/>
        <v>369000</v>
      </c>
      <c r="O27" s="45">
        <f t="shared" si="11"/>
        <v>46118</v>
      </c>
      <c r="P27" s="44">
        <f t="shared" si="11"/>
        <v>3124000</v>
      </c>
      <c r="Q27" s="45">
        <f t="shared" si="11"/>
        <v>979235</v>
      </c>
      <c r="R27" s="20">
        <f t="shared" si="7"/>
        <v>925</v>
      </c>
      <c r="S27" s="21">
        <f t="shared" si="8"/>
        <v>146.34367822231718</v>
      </c>
      <c r="T27" s="20">
        <f t="shared" si="9"/>
        <v>76.662576687116569</v>
      </c>
      <c r="U27" s="22">
        <f t="shared" si="10"/>
        <v>24.030306748466256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1080000</v>
      </c>
      <c r="I30" s="48">
        <v>912454</v>
      </c>
      <c r="J30" s="47">
        <v>1518000</v>
      </c>
      <c r="K30" s="48"/>
      <c r="L30" s="47">
        <v>33000</v>
      </c>
      <c r="M30" s="48"/>
      <c r="N30" s="47">
        <v>369000</v>
      </c>
      <c r="O30" s="48">
        <v>13006</v>
      </c>
      <c r="P30" s="47">
        <f t="shared" si="5"/>
        <v>3000000</v>
      </c>
      <c r="Q30" s="48">
        <f t="shared" si="6"/>
        <v>925460</v>
      </c>
      <c r="R30" s="24">
        <f t="shared" si="7"/>
        <v>1018.1818181818181</v>
      </c>
      <c r="S30" s="25">
        <f t="shared" si="8"/>
        <v>0</v>
      </c>
      <c r="T30" s="24">
        <f t="shared" si="9"/>
        <v>100</v>
      </c>
      <c r="U30" s="26">
        <f t="shared" si="10"/>
        <v>30.84866666666667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>
        <v>121000</v>
      </c>
      <c r="I32" s="48">
        <v>1942</v>
      </c>
      <c r="J32" s="47"/>
      <c r="K32" s="48"/>
      <c r="L32" s="47">
        <v>3000</v>
      </c>
      <c r="M32" s="48">
        <v>18721</v>
      </c>
      <c r="N32" s="47"/>
      <c r="O32" s="48">
        <v>33112</v>
      </c>
      <c r="P32" s="47">
        <f t="shared" si="5"/>
        <v>124000</v>
      </c>
      <c r="Q32" s="48">
        <f t="shared" si="6"/>
        <v>53775</v>
      </c>
      <c r="R32" s="24">
        <f t="shared" si="7"/>
        <v>-100</v>
      </c>
      <c r="S32" s="25">
        <f t="shared" si="8"/>
        <v>76.870893648843548</v>
      </c>
      <c r="T32" s="24">
        <f t="shared" si="9"/>
        <v>11.534883720930232</v>
      </c>
      <c r="U32" s="26">
        <f t="shared" si="10"/>
        <v>5.0023255813953487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20797000</v>
      </c>
      <c r="C58" s="43">
        <f t="shared" si="26"/>
        <v>-2500000</v>
      </c>
      <c r="D58" s="43">
        <f t="shared" si="26"/>
        <v>0</v>
      </c>
      <c r="E58" s="43">
        <f t="shared" si="26"/>
        <v>18297000</v>
      </c>
      <c r="F58" s="44">
        <f t="shared" si="26"/>
        <v>18297000</v>
      </c>
      <c r="G58" s="45">
        <f t="shared" si="26"/>
        <v>18297000</v>
      </c>
      <c r="H58" s="44">
        <f t="shared" si="26"/>
        <v>5657000</v>
      </c>
      <c r="I58" s="45">
        <f t="shared" si="26"/>
        <v>6603124</v>
      </c>
      <c r="J58" s="44">
        <f t="shared" si="26"/>
        <v>2213000</v>
      </c>
      <c r="K58" s="45">
        <f t="shared" si="26"/>
        <v>0</v>
      </c>
      <c r="L58" s="44">
        <f t="shared" si="26"/>
        <v>467000</v>
      </c>
      <c r="M58" s="45">
        <f t="shared" si="26"/>
        <v>2404231</v>
      </c>
      <c r="N58" s="44">
        <f t="shared" si="26"/>
        <v>5329000</v>
      </c>
      <c r="O58" s="45">
        <f t="shared" si="26"/>
        <v>46118</v>
      </c>
      <c r="P58" s="44">
        <f t="shared" si="26"/>
        <v>13666000</v>
      </c>
      <c r="Q58" s="45">
        <f t="shared" si="26"/>
        <v>9053473</v>
      </c>
      <c r="R58" s="20">
        <f t="shared" si="14"/>
        <v>1041.1134903640257</v>
      </c>
      <c r="S58" s="21">
        <f t="shared" si="15"/>
        <v>-98.081798296419933</v>
      </c>
      <c r="T58" s="20">
        <f t="shared" si="16"/>
        <v>74.689839864458648</v>
      </c>
      <c r="U58" s="22">
        <f t="shared" si="17"/>
        <v>49.480641635240751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20797000</v>
      </c>
      <c r="C62" s="55">
        <f t="shared" si="30"/>
        <v>-2500000</v>
      </c>
      <c r="D62" s="55">
        <f t="shared" si="30"/>
        <v>0</v>
      </c>
      <c r="E62" s="55">
        <f t="shared" si="30"/>
        <v>18297000</v>
      </c>
      <c r="F62" s="56">
        <f t="shared" si="30"/>
        <v>18297000</v>
      </c>
      <c r="G62" s="57">
        <f t="shared" si="30"/>
        <v>18297000</v>
      </c>
      <c r="H62" s="56">
        <f t="shared" si="30"/>
        <v>5657000</v>
      </c>
      <c r="I62" s="57">
        <f t="shared" si="30"/>
        <v>6603124</v>
      </c>
      <c r="J62" s="56">
        <f t="shared" si="30"/>
        <v>2213000</v>
      </c>
      <c r="K62" s="57">
        <f t="shared" si="30"/>
        <v>0</v>
      </c>
      <c r="L62" s="56">
        <f t="shared" si="30"/>
        <v>467000</v>
      </c>
      <c r="M62" s="58">
        <f t="shared" si="30"/>
        <v>2404231</v>
      </c>
      <c r="N62" s="56">
        <f t="shared" si="30"/>
        <v>5329000</v>
      </c>
      <c r="O62" s="57">
        <f t="shared" si="30"/>
        <v>46118</v>
      </c>
      <c r="P62" s="56">
        <f t="shared" si="30"/>
        <v>13666000</v>
      </c>
      <c r="Q62" s="57">
        <f t="shared" si="30"/>
        <v>9053473</v>
      </c>
      <c r="R62" s="38">
        <f t="shared" si="14"/>
        <v>1041.1134903640257</v>
      </c>
      <c r="S62" s="39">
        <f t="shared" si="15"/>
        <v>-98.081798296419933</v>
      </c>
      <c r="T62" s="38">
        <f t="shared" si="16"/>
        <v>74.689839864458648</v>
      </c>
      <c r="U62" s="39">
        <f t="shared" si="17"/>
        <v>49.480641635240751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24212000</v>
      </c>
      <c r="C8" s="40">
        <f t="shared" si="0"/>
        <v>15985000</v>
      </c>
      <c r="D8" s="40">
        <f t="shared" si="0"/>
        <v>0</v>
      </c>
      <c r="E8" s="40">
        <f t="shared" si="0"/>
        <v>40197000</v>
      </c>
      <c r="F8" s="41">
        <f t="shared" si="0"/>
        <v>40197000</v>
      </c>
      <c r="G8" s="42">
        <f t="shared" si="0"/>
        <v>40197000</v>
      </c>
      <c r="H8" s="41">
        <f t="shared" si="0"/>
        <v>3787000</v>
      </c>
      <c r="I8" s="42">
        <f t="shared" si="0"/>
        <v>0</v>
      </c>
      <c r="J8" s="41">
        <f t="shared" si="0"/>
        <v>7601000</v>
      </c>
      <c r="K8" s="42">
        <f t="shared" si="0"/>
        <v>0</v>
      </c>
      <c r="L8" s="41">
        <f t="shared" si="0"/>
        <v>2113000</v>
      </c>
      <c r="M8" s="42">
        <f t="shared" si="0"/>
        <v>0</v>
      </c>
      <c r="N8" s="41">
        <f t="shared" si="0"/>
        <v>4493000</v>
      </c>
      <c r="O8" s="42">
        <f t="shared" si="0"/>
        <v>0</v>
      </c>
      <c r="P8" s="41">
        <f t="shared" si="0"/>
        <v>17994000</v>
      </c>
      <c r="Q8" s="42">
        <f t="shared" si="0"/>
        <v>0</v>
      </c>
      <c r="R8" s="16">
        <f>IF(($L8       =0),0,((($N8       -$L8       )/$L8       )*100))</f>
        <v>112.63606247042119</v>
      </c>
      <c r="S8" s="17">
        <f>IF(($M8       =0),0,((($O8       -$M8       )/$M8       )*100))</f>
        <v>0</v>
      </c>
      <c r="T8" s="16">
        <f>IF(($E8       =0),0,(($P8       /$E8       )*100))</f>
        <v>44.764534666766174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20125000</v>
      </c>
      <c r="C9" s="43">
        <f t="shared" si="2"/>
        <v>15985000</v>
      </c>
      <c r="D9" s="43">
        <f t="shared" si="2"/>
        <v>0</v>
      </c>
      <c r="E9" s="43">
        <f t="shared" si="2"/>
        <v>36110000</v>
      </c>
      <c r="F9" s="44">
        <f t="shared" si="2"/>
        <v>36110000</v>
      </c>
      <c r="G9" s="45">
        <f t="shared" si="2"/>
        <v>36110000</v>
      </c>
      <c r="H9" s="44">
        <f t="shared" si="2"/>
        <v>3378000</v>
      </c>
      <c r="I9" s="45">
        <f t="shared" si="2"/>
        <v>0</v>
      </c>
      <c r="J9" s="44">
        <f t="shared" si="2"/>
        <v>6698000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3831000</v>
      </c>
      <c r="O9" s="45">
        <f t="shared" si="2"/>
        <v>0</v>
      </c>
      <c r="P9" s="44">
        <f t="shared" si="2"/>
        <v>13907000</v>
      </c>
      <c r="Q9" s="45">
        <f t="shared" si="2"/>
        <v>0</v>
      </c>
      <c r="R9" s="20">
        <f>IF(($L9       =0),0,((($N9       -$L9       )/$L9       )*100))</f>
        <v>0</v>
      </c>
      <c r="S9" s="21">
        <f>IF(($M9       =0),0,((($O9       -$M9       )/$M9       )*100))</f>
        <v>0</v>
      </c>
      <c r="T9" s="20">
        <f>IF(($E9       =0),0,(($P9       /$E9       )*100))</f>
        <v>38.512877319302127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10125000</v>
      </c>
      <c r="C10" s="46">
        <v>15985000</v>
      </c>
      <c r="D10" s="46"/>
      <c r="E10" s="46">
        <f t="shared" ref="E10:E41" si="4">$B10      +$C10      +$D10</f>
        <v>26110000</v>
      </c>
      <c r="F10" s="47">
        <v>26110000</v>
      </c>
      <c r="G10" s="48">
        <v>26110000</v>
      </c>
      <c r="H10" s="47">
        <v>3378000</v>
      </c>
      <c r="I10" s="48"/>
      <c r="J10" s="47">
        <v>1311000</v>
      </c>
      <c r="K10" s="48"/>
      <c r="L10" s="47"/>
      <c r="M10" s="48"/>
      <c r="N10" s="47">
        <v>1218000</v>
      </c>
      <c r="O10" s="48"/>
      <c r="P10" s="47">
        <f t="shared" ref="P10:P41" si="5">$H10      +$J10      +$L10      +$N10</f>
        <v>5907000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22.623515894293377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10000000</v>
      </c>
      <c r="H23" s="47"/>
      <c r="I23" s="48"/>
      <c r="J23" s="47">
        <v>5387000</v>
      </c>
      <c r="K23" s="48"/>
      <c r="L23" s="47"/>
      <c r="M23" s="48"/>
      <c r="N23" s="47">
        <v>2613000</v>
      </c>
      <c r="O23" s="48"/>
      <c r="P23" s="47">
        <f t="shared" si="5"/>
        <v>8000000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80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4087000</v>
      </c>
      <c r="C27" s="43">
        <f t="shared" si="11"/>
        <v>0</v>
      </c>
      <c r="D27" s="43">
        <f t="shared" si="11"/>
        <v>0</v>
      </c>
      <c r="E27" s="43">
        <f t="shared" si="11"/>
        <v>4087000</v>
      </c>
      <c r="F27" s="44">
        <f t="shared" si="11"/>
        <v>4087000</v>
      </c>
      <c r="G27" s="45">
        <f t="shared" si="11"/>
        <v>4087000</v>
      </c>
      <c r="H27" s="44">
        <f t="shared" si="11"/>
        <v>409000</v>
      </c>
      <c r="I27" s="45">
        <f t="shared" si="11"/>
        <v>0</v>
      </c>
      <c r="J27" s="44">
        <f t="shared" si="11"/>
        <v>903000</v>
      </c>
      <c r="K27" s="45">
        <f t="shared" si="11"/>
        <v>0</v>
      </c>
      <c r="L27" s="44">
        <f t="shared" si="11"/>
        <v>2113000</v>
      </c>
      <c r="M27" s="45">
        <f t="shared" si="11"/>
        <v>0</v>
      </c>
      <c r="N27" s="44">
        <f t="shared" si="11"/>
        <v>662000</v>
      </c>
      <c r="O27" s="45">
        <f t="shared" si="11"/>
        <v>0</v>
      </c>
      <c r="P27" s="44">
        <f t="shared" si="11"/>
        <v>4087000</v>
      </c>
      <c r="Q27" s="45">
        <f t="shared" si="11"/>
        <v>0</v>
      </c>
      <c r="R27" s="20">
        <f t="shared" si="7"/>
        <v>-68.670137245622342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251000</v>
      </c>
      <c r="I30" s="48"/>
      <c r="J30" s="47">
        <v>568000</v>
      </c>
      <c r="K30" s="48"/>
      <c r="L30" s="47">
        <v>1923000</v>
      </c>
      <c r="M30" s="48"/>
      <c r="N30" s="47">
        <v>258000</v>
      </c>
      <c r="O30" s="48"/>
      <c r="P30" s="47">
        <f t="shared" si="5"/>
        <v>3000000</v>
      </c>
      <c r="Q30" s="48">
        <f t="shared" si="6"/>
        <v>0</v>
      </c>
      <c r="R30" s="24">
        <f t="shared" si="7"/>
        <v>-86.583463338533534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1087000</v>
      </c>
      <c r="C32" s="46"/>
      <c r="D32" s="46"/>
      <c r="E32" s="46">
        <f t="shared" si="4"/>
        <v>1087000</v>
      </c>
      <c r="F32" s="47">
        <v>1087000</v>
      </c>
      <c r="G32" s="48">
        <v>1087000</v>
      </c>
      <c r="H32" s="47">
        <v>158000</v>
      </c>
      <c r="I32" s="48"/>
      <c r="J32" s="47">
        <v>335000</v>
      </c>
      <c r="K32" s="48"/>
      <c r="L32" s="47">
        <v>190000</v>
      </c>
      <c r="M32" s="48"/>
      <c r="N32" s="47">
        <v>404000</v>
      </c>
      <c r="O32" s="48"/>
      <c r="P32" s="47">
        <f t="shared" si="5"/>
        <v>1087000</v>
      </c>
      <c r="Q32" s="48">
        <f t="shared" si="6"/>
        <v>0</v>
      </c>
      <c r="R32" s="24">
        <f t="shared" si="7"/>
        <v>112.63157894736841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4048000</v>
      </c>
      <c r="C42" s="52">
        <f t="shared" si="13"/>
        <v>0</v>
      </c>
      <c r="D42" s="52">
        <f t="shared" si="13"/>
        <v>0</v>
      </c>
      <c r="E42" s="52">
        <f t="shared" si="13"/>
        <v>4048000</v>
      </c>
      <c r="F42" s="53">
        <f t="shared" si="13"/>
        <v>4048000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4048000</v>
      </c>
      <c r="C43" s="43">
        <f t="shared" si="19"/>
        <v>0</v>
      </c>
      <c r="D43" s="43">
        <f t="shared" si="19"/>
        <v>0</v>
      </c>
      <c r="E43" s="43">
        <f t="shared" si="19"/>
        <v>4048000</v>
      </c>
      <c r="F43" s="44">
        <f t="shared" si="19"/>
        <v>4048000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4048000</v>
      </c>
      <c r="C45" s="46"/>
      <c r="D45" s="46"/>
      <c r="E45" s="46">
        <f t="shared" si="21"/>
        <v>4048000</v>
      </c>
      <c r="F45" s="47">
        <v>4048000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28260000</v>
      </c>
      <c r="C58" s="43">
        <f t="shared" si="26"/>
        <v>15985000</v>
      </c>
      <c r="D58" s="43">
        <f t="shared" si="26"/>
        <v>0</v>
      </c>
      <c r="E58" s="43">
        <f t="shared" si="26"/>
        <v>44245000</v>
      </c>
      <c r="F58" s="44">
        <f t="shared" si="26"/>
        <v>44245000</v>
      </c>
      <c r="G58" s="45">
        <f t="shared" si="26"/>
        <v>40197000</v>
      </c>
      <c r="H58" s="44">
        <f t="shared" si="26"/>
        <v>3787000</v>
      </c>
      <c r="I58" s="45">
        <f t="shared" si="26"/>
        <v>0</v>
      </c>
      <c r="J58" s="44">
        <f t="shared" si="26"/>
        <v>7601000</v>
      </c>
      <c r="K58" s="45">
        <f t="shared" si="26"/>
        <v>0</v>
      </c>
      <c r="L58" s="44">
        <f t="shared" si="26"/>
        <v>2113000</v>
      </c>
      <c r="M58" s="45">
        <f t="shared" si="26"/>
        <v>0</v>
      </c>
      <c r="N58" s="44">
        <f t="shared" si="26"/>
        <v>4493000</v>
      </c>
      <c r="O58" s="45">
        <f t="shared" si="26"/>
        <v>0</v>
      </c>
      <c r="P58" s="44">
        <f t="shared" si="26"/>
        <v>17994000</v>
      </c>
      <c r="Q58" s="45">
        <f t="shared" si="26"/>
        <v>0</v>
      </c>
      <c r="R58" s="20">
        <f t="shared" si="14"/>
        <v>112.63606247042119</v>
      </c>
      <c r="S58" s="21">
        <f t="shared" si="15"/>
        <v>0</v>
      </c>
      <c r="T58" s="20">
        <f t="shared" si="16"/>
        <v>40.669002147135267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28260000</v>
      </c>
      <c r="C62" s="55">
        <f t="shared" si="30"/>
        <v>15985000</v>
      </c>
      <c r="D62" s="55">
        <f t="shared" si="30"/>
        <v>0</v>
      </c>
      <c r="E62" s="55">
        <f t="shared" si="30"/>
        <v>44245000</v>
      </c>
      <c r="F62" s="56">
        <f t="shared" si="30"/>
        <v>44245000</v>
      </c>
      <c r="G62" s="57">
        <f t="shared" si="30"/>
        <v>40197000</v>
      </c>
      <c r="H62" s="56">
        <f t="shared" si="30"/>
        <v>3787000</v>
      </c>
      <c r="I62" s="57">
        <f t="shared" si="30"/>
        <v>0</v>
      </c>
      <c r="J62" s="56">
        <f t="shared" si="30"/>
        <v>7601000</v>
      </c>
      <c r="K62" s="57">
        <f t="shared" si="30"/>
        <v>0</v>
      </c>
      <c r="L62" s="56">
        <f t="shared" si="30"/>
        <v>2113000</v>
      </c>
      <c r="M62" s="58">
        <f t="shared" si="30"/>
        <v>0</v>
      </c>
      <c r="N62" s="56">
        <f t="shared" si="30"/>
        <v>4493000</v>
      </c>
      <c r="O62" s="57">
        <f t="shared" si="30"/>
        <v>0</v>
      </c>
      <c r="P62" s="56">
        <f t="shared" si="30"/>
        <v>17994000</v>
      </c>
      <c r="Q62" s="57">
        <f t="shared" si="30"/>
        <v>0</v>
      </c>
      <c r="R62" s="38">
        <f t="shared" si="14"/>
        <v>112.63606247042119</v>
      </c>
      <c r="S62" s="39">
        <f t="shared" si="15"/>
        <v>0</v>
      </c>
      <c r="T62" s="38">
        <f t="shared" si="16"/>
        <v>40.669002147135267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44820000</v>
      </c>
      <c r="C8" s="40">
        <f t="shared" si="0"/>
        <v>-14300000</v>
      </c>
      <c r="D8" s="40">
        <f t="shared" si="0"/>
        <v>0</v>
      </c>
      <c r="E8" s="40">
        <f t="shared" si="0"/>
        <v>30520000</v>
      </c>
      <c r="F8" s="41">
        <f t="shared" si="0"/>
        <v>30520000</v>
      </c>
      <c r="G8" s="42">
        <f t="shared" si="0"/>
        <v>30520000</v>
      </c>
      <c r="H8" s="41">
        <f t="shared" si="0"/>
        <v>0</v>
      </c>
      <c r="I8" s="42">
        <f t="shared" si="0"/>
        <v>367491</v>
      </c>
      <c r="J8" s="41">
        <f t="shared" si="0"/>
        <v>2402000</v>
      </c>
      <c r="K8" s="42">
        <f t="shared" si="0"/>
        <v>2406888</v>
      </c>
      <c r="L8" s="41">
        <f t="shared" si="0"/>
        <v>8110000</v>
      </c>
      <c r="M8" s="42">
        <f t="shared" si="0"/>
        <v>1993024</v>
      </c>
      <c r="N8" s="41">
        <f t="shared" si="0"/>
        <v>4291000</v>
      </c>
      <c r="O8" s="42">
        <f t="shared" si="0"/>
        <v>3037495</v>
      </c>
      <c r="P8" s="41">
        <f t="shared" si="0"/>
        <v>14803000</v>
      </c>
      <c r="Q8" s="42">
        <f t="shared" si="0"/>
        <v>7804898</v>
      </c>
      <c r="R8" s="16">
        <f>IF(($L8       =0),0,((($N8       -$L8       )/$L8       )*100))</f>
        <v>-47.090012330456226</v>
      </c>
      <c r="S8" s="17">
        <f>IF(($M8       =0),0,((($O8       -$M8       )/$M8       )*100))</f>
        <v>52.406343325519408</v>
      </c>
      <c r="T8" s="16">
        <f>IF(($E8       =0),0,(($P8       /$E8       )*100))</f>
        <v>48.502621231979035</v>
      </c>
      <c r="U8" s="18">
        <f>IF(($E8       =0),0,(($Q8       /$E8       )*100))</f>
        <v>25.573060288335519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41820000</v>
      </c>
      <c r="C9" s="43">
        <f t="shared" si="2"/>
        <v>-14300000</v>
      </c>
      <c r="D9" s="43">
        <f t="shared" si="2"/>
        <v>0</v>
      </c>
      <c r="E9" s="43">
        <f t="shared" si="2"/>
        <v>27520000</v>
      </c>
      <c r="F9" s="44">
        <f t="shared" si="2"/>
        <v>27520000</v>
      </c>
      <c r="G9" s="45">
        <f t="shared" si="2"/>
        <v>27520000</v>
      </c>
      <c r="H9" s="44">
        <f t="shared" si="2"/>
        <v>0</v>
      </c>
      <c r="I9" s="45">
        <f t="shared" si="2"/>
        <v>358373</v>
      </c>
      <c r="J9" s="44">
        <f t="shared" si="2"/>
        <v>2402000</v>
      </c>
      <c r="K9" s="45">
        <f t="shared" si="2"/>
        <v>2401658</v>
      </c>
      <c r="L9" s="44">
        <f t="shared" si="2"/>
        <v>5572000</v>
      </c>
      <c r="M9" s="45">
        <f t="shared" si="2"/>
        <v>1961922</v>
      </c>
      <c r="N9" s="44">
        <f t="shared" si="2"/>
        <v>4291000</v>
      </c>
      <c r="O9" s="45">
        <f t="shared" si="2"/>
        <v>3021943</v>
      </c>
      <c r="P9" s="44">
        <f t="shared" si="2"/>
        <v>12265000</v>
      </c>
      <c r="Q9" s="45">
        <f t="shared" si="2"/>
        <v>7743896</v>
      </c>
      <c r="R9" s="20">
        <f>IF(($L9       =0),0,((($N9       -$L9       )/$L9       )*100))</f>
        <v>-22.989949748743719</v>
      </c>
      <c r="S9" s="21">
        <f>IF(($M9       =0),0,((($O9       -$M9       )/$M9       )*100))</f>
        <v>54.02972187477382</v>
      </c>
      <c r="T9" s="20">
        <f>IF(($E9       =0),0,(($P9       /$E9       )*100))</f>
        <v>44.567587209302324</v>
      </c>
      <c r="U9" s="22">
        <f>IF(($E9       =0),0,(($Q9       /$E9       )*100))</f>
        <v>28.139156976744182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24320000</v>
      </c>
      <c r="C10" s="46">
        <v>-14300000</v>
      </c>
      <c r="D10" s="46"/>
      <c r="E10" s="46">
        <f t="shared" ref="E10:E41" si="4">$B10      +$C10      +$D10</f>
        <v>10020000</v>
      </c>
      <c r="F10" s="47">
        <v>10020000</v>
      </c>
      <c r="G10" s="48">
        <v>10020000</v>
      </c>
      <c r="H10" s="47"/>
      <c r="I10" s="48">
        <v>358373</v>
      </c>
      <c r="J10" s="47"/>
      <c r="K10" s="48"/>
      <c r="L10" s="47">
        <v>1885000</v>
      </c>
      <c r="M10" s="48">
        <v>1961922</v>
      </c>
      <c r="N10" s="47">
        <v>4291000</v>
      </c>
      <c r="O10" s="48">
        <v>2173573</v>
      </c>
      <c r="P10" s="47">
        <f t="shared" ref="P10:P41" si="5">$H10      +$J10      +$L10      +$N10</f>
        <v>6176000</v>
      </c>
      <c r="Q10" s="48">
        <f t="shared" ref="Q10:Q41" si="6">$I10      +$K10      +$M10      +$O10</f>
        <v>4493868</v>
      </c>
      <c r="R10" s="24">
        <f t="shared" ref="R10:R41" si="7">IF(($L10      =0),0,((($N10      -$L10      )/$L10      )*100))</f>
        <v>127.63925729442971</v>
      </c>
      <c r="S10" s="25">
        <f t="shared" ref="S10:S41" si="8">IF(($M10      =0),0,((($O10      -$M10      )/$M10      )*100))</f>
        <v>10.787941620512946</v>
      </c>
      <c r="T10" s="24">
        <f t="shared" ref="T10:T41" si="9">IF(($E10      =0),0,(($P10      /$E10      )*100))</f>
        <v>61.636726546906182</v>
      </c>
      <c r="U10" s="26">
        <f t="shared" ref="U10:U41" si="10">IF(($E10      =0),0,(($Q10      /$E10      )*100))</f>
        <v>44.848982035928145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12500000</v>
      </c>
      <c r="C13" s="46"/>
      <c r="D13" s="46"/>
      <c r="E13" s="46">
        <f t="shared" si="4"/>
        <v>12500000</v>
      </c>
      <c r="F13" s="47">
        <v>12500000</v>
      </c>
      <c r="G13" s="48">
        <v>12500000</v>
      </c>
      <c r="H13" s="47"/>
      <c r="I13" s="48"/>
      <c r="J13" s="47">
        <v>2402000</v>
      </c>
      <c r="K13" s="48">
        <v>2401658</v>
      </c>
      <c r="L13" s="47">
        <v>3687000</v>
      </c>
      <c r="M13" s="48"/>
      <c r="N13" s="47"/>
      <c r="O13" s="48">
        <v>848370</v>
      </c>
      <c r="P13" s="47">
        <f t="shared" si="5"/>
        <v>6089000</v>
      </c>
      <c r="Q13" s="48">
        <f t="shared" si="6"/>
        <v>3250028</v>
      </c>
      <c r="R13" s="24">
        <f t="shared" si="7"/>
        <v>-100</v>
      </c>
      <c r="S13" s="25">
        <f t="shared" si="8"/>
        <v>0</v>
      </c>
      <c r="T13" s="24">
        <f t="shared" si="9"/>
        <v>48.712000000000003</v>
      </c>
      <c r="U13" s="26">
        <f t="shared" si="10"/>
        <v>26.000223999999999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3000000</v>
      </c>
      <c r="C27" s="43">
        <f t="shared" si="11"/>
        <v>0</v>
      </c>
      <c r="D27" s="43">
        <f t="shared" si="11"/>
        <v>0</v>
      </c>
      <c r="E27" s="43">
        <f t="shared" si="11"/>
        <v>3000000</v>
      </c>
      <c r="F27" s="44">
        <f t="shared" si="11"/>
        <v>3000000</v>
      </c>
      <c r="G27" s="45">
        <f t="shared" si="11"/>
        <v>3000000</v>
      </c>
      <c r="H27" s="44">
        <f t="shared" si="11"/>
        <v>0</v>
      </c>
      <c r="I27" s="45">
        <f t="shared" si="11"/>
        <v>9118</v>
      </c>
      <c r="J27" s="44">
        <f t="shared" si="11"/>
        <v>0</v>
      </c>
      <c r="K27" s="45">
        <f t="shared" si="11"/>
        <v>5230</v>
      </c>
      <c r="L27" s="44">
        <f t="shared" si="11"/>
        <v>2538000</v>
      </c>
      <c r="M27" s="45">
        <f t="shared" si="11"/>
        <v>31102</v>
      </c>
      <c r="N27" s="44">
        <f t="shared" si="11"/>
        <v>0</v>
      </c>
      <c r="O27" s="45">
        <f t="shared" si="11"/>
        <v>15552</v>
      </c>
      <c r="P27" s="44">
        <f t="shared" si="11"/>
        <v>2538000</v>
      </c>
      <c r="Q27" s="45">
        <f t="shared" si="11"/>
        <v>61002</v>
      </c>
      <c r="R27" s="20">
        <f t="shared" si="7"/>
        <v>-100</v>
      </c>
      <c r="S27" s="21">
        <f t="shared" si="8"/>
        <v>-49.996784772683426</v>
      </c>
      <c r="T27" s="20">
        <f t="shared" si="9"/>
        <v>84.6</v>
      </c>
      <c r="U27" s="22">
        <f t="shared" si="10"/>
        <v>2.0334000000000003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>
        <v>9118</v>
      </c>
      <c r="J30" s="47"/>
      <c r="K30" s="48">
        <v>5230</v>
      </c>
      <c r="L30" s="47">
        <v>2538000</v>
      </c>
      <c r="M30" s="48">
        <v>31102</v>
      </c>
      <c r="N30" s="47"/>
      <c r="O30" s="48">
        <v>15552</v>
      </c>
      <c r="P30" s="47">
        <f t="shared" si="5"/>
        <v>2538000</v>
      </c>
      <c r="Q30" s="48">
        <f t="shared" si="6"/>
        <v>61002</v>
      </c>
      <c r="R30" s="24">
        <f t="shared" si="7"/>
        <v>-100</v>
      </c>
      <c r="S30" s="25">
        <f t="shared" si="8"/>
        <v>-49.996784772683426</v>
      </c>
      <c r="T30" s="24">
        <f t="shared" si="9"/>
        <v>84.6</v>
      </c>
      <c r="U30" s="26">
        <f t="shared" si="10"/>
        <v>2.0334000000000003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5686000</v>
      </c>
      <c r="C42" s="52">
        <f t="shared" si="13"/>
        <v>52770000</v>
      </c>
      <c r="D42" s="52">
        <f t="shared" si="13"/>
        <v>0</v>
      </c>
      <c r="E42" s="52">
        <f t="shared" si="13"/>
        <v>58456000</v>
      </c>
      <c r="F42" s="53">
        <f t="shared" si="13"/>
        <v>58456000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5686000</v>
      </c>
      <c r="C43" s="43">
        <f t="shared" si="19"/>
        <v>52770000</v>
      </c>
      <c r="D43" s="43">
        <f t="shared" si="19"/>
        <v>0</v>
      </c>
      <c r="E43" s="43">
        <f t="shared" si="19"/>
        <v>58456000</v>
      </c>
      <c r="F43" s="44">
        <f t="shared" si="19"/>
        <v>58456000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5686000</v>
      </c>
      <c r="C44" s="49"/>
      <c r="D44" s="49"/>
      <c r="E44" s="49">
        <f t="shared" ref="E44:E61" si="21">$B44      +$C44      +$D44</f>
        <v>5686000</v>
      </c>
      <c r="F44" s="50">
        <v>5686000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52770000</v>
      </c>
      <c r="D52" s="46"/>
      <c r="E52" s="46">
        <f t="shared" si="21"/>
        <v>52770000</v>
      </c>
      <c r="F52" s="47">
        <v>52770000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50506000</v>
      </c>
      <c r="C58" s="43">
        <f t="shared" si="26"/>
        <v>38470000</v>
      </c>
      <c r="D58" s="43">
        <f t="shared" si="26"/>
        <v>0</v>
      </c>
      <c r="E58" s="43">
        <f t="shared" si="26"/>
        <v>88976000</v>
      </c>
      <c r="F58" s="44">
        <f t="shared" si="26"/>
        <v>88976000</v>
      </c>
      <c r="G58" s="45">
        <f t="shared" si="26"/>
        <v>30520000</v>
      </c>
      <c r="H58" s="44">
        <f t="shared" si="26"/>
        <v>0</v>
      </c>
      <c r="I58" s="45">
        <f t="shared" si="26"/>
        <v>367491</v>
      </c>
      <c r="J58" s="44">
        <f t="shared" si="26"/>
        <v>2402000</v>
      </c>
      <c r="K58" s="45">
        <f t="shared" si="26"/>
        <v>2406888</v>
      </c>
      <c r="L58" s="44">
        <f t="shared" si="26"/>
        <v>8110000</v>
      </c>
      <c r="M58" s="45">
        <f t="shared" si="26"/>
        <v>1993024</v>
      </c>
      <c r="N58" s="44">
        <f t="shared" si="26"/>
        <v>4291000</v>
      </c>
      <c r="O58" s="45">
        <f t="shared" si="26"/>
        <v>3037495</v>
      </c>
      <c r="P58" s="44">
        <f t="shared" si="26"/>
        <v>14803000</v>
      </c>
      <c r="Q58" s="45">
        <f t="shared" si="26"/>
        <v>7804898</v>
      </c>
      <c r="R58" s="20">
        <f t="shared" si="14"/>
        <v>-47.090012330456226</v>
      </c>
      <c r="S58" s="21">
        <f t="shared" si="15"/>
        <v>52.406343325519408</v>
      </c>
      <c r="T58" s="20">
        <f t="shared" si="16"/>
        <v>16.637070670742673</v>
      </c>
      <c r="U58" s="22">
        <f t="shared" si="17"/>
        <v>8.7719137745009892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50506000</v>
      </c>
      <c r="C62" s="55">
        <f t="shared" si="30"/>
        <v>38470000</v>
      </c>
      <c r="D62" s="55">
        <f t="shared" si="30"/>
        <v>0</v>
      </c>
      <c r="E62" s="55">
        <f t="shared" si="30"/>
        <v>88976000</v>
      </c>
      <c r="F62" s="56">
        <f t="shared" si="30"/>
        <v>88976000</v>
      </c>
      <c r="G62" s="57">
        <f t="shared" si="30"/>
        <v>30520000</v>
      </c>
      <c r="H62" s="56">
        <f t="shared" si="30"/>
        <v>0</v>
      </c>
      <c r="I62" s="57">
        <f t="shared" si="30"/>
        <v>367491</v>
      </c>
      <c r="J62" s="56">
        <f t="shared" si="30"/>
        <v>2402000</v>
      </c>
      <c r="K62" s="57">
        <f t="shared" si="30"/>
        <v>2406888</v>
      </c>
      <c r="L62" s="56">
        <f t="shared" si="30"/>
        <v>8110000</v>
      </c>
      <c r="M62" s="58">
        <f t="shared" si="30"/>
        <v>1993024</v>
      </c>
      <c r="N62" s="56">
        <f t="shared" si="30"/>
        <v>4291000</v>
      </c>
      <c r="O62" s="57">
        <f t="shared" si="30"/>
        <v>3037495</v>
      </c>
      <c r="P62" s="56">
        <f t="shared" si="30"/>
        <v>14803000</v>
      </c>
      <c r="Q62" s="57">
        <f t="shared" si="30"/>
        <v>7804898</v>
      </c>
      <c r="R62" s="38">
        <f t="shared" si="14"/>
        <v>-47.090012330456226</v>
      </c>
      <c r="S62" s="39">
        <f t="shared" si="15"/>
        <v>52.406343325519408</v>
      </c>
      <c r="T62" s="38">
        <f t="shared" si="16"/>
        <v>16.637070670742673</v>
      </c>
      <c r="U62" s="39">
        <f t="shared" si="17"/>
        <v>8.7719137745009892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36738000</v>
      </c>
      <c r="C8" s="40">
        <f t="shared" si="0"/>
        <v>-7000000</v>
      </c>
      <c r="D8" s="40">
        <f t="shared" si="0"/>
        <v>0</v>
      </c>
      <c r="E8" s="40">
        <f t="shared" si="0"/>
        <v>29738000</v>
      </c>
      <c r="F8" s="41">
        <f t="shared" si="0"/>
        <v>29738000</v>
      </c>
      <c r="G8" s="42">
        <f t="shared" si="0"/>
        <v>29738000</v>
      </c>
      <c r="H8" s="41">
        <f t="shared" si="0"/>
        <v>3104000</v>
      </c>
      <c r="I8" s="42">
        <f t="shared" si="0"/>
        <v>0</v>
      </c>
      <c r="J8" s="41">
        <f t="shared" si="0"/>
        <v>7648000</v>
      </c>
      <c r="K8" s="42">
        <f t="shared" si="0"/>
        <v>86130</v>
      </c>
      <c r="L8" s="41">
        <f t="shared" si="0"/>
        <v>7799000</v>
      </c>
      <c r="M8" s="42">
        <f t="shared" si="0"/>
        <v>1222226</v>
      </c>
      <c r="N8" s="41">
        <f t="shared" si="0"/>
        <v>2462000</v>
      </c>
      <c r="O8" s="42">
        <f t="shared" si="0"/>
        <v>0</v>
      </c>
      <c r="P8" s="41">
        <f t="shared" si="0"/>
        <v>21013000</v>
      </c>
      <c r="Q8" s="42">
        <f t="shared" si="0"/>
        <v>1308356</v>
      </c>
      <c r="R8" s="16">
        <f>IF(($L8       =0),0,((($N8       -$L8       )/$L8       )*100))</f>
        <v>-68.4318502372099</v>
      </c>
      <c r="S8" s="17">
        <f>IF(($M8       =0),0,((($O8       -$M8       )/$M8       )*100))</f>
        <v>-100</v>
      </c>
      <c r="T8" s="16">
        <f>IF(($E8       =0),0,(($P8       /$E8       )*100))</f>
        <v>70.660434460959038</v>
      </c>
      <c r="U8" s="18">
        <f>IF(($E8       =0),0,(($Q8       /$E8       )*100))</f>
        <v>4.3996099266931195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32596000</v>
      </c>
      <c r="C9" s="43">
        <f t="shared" si="2"/>
        <v>-7000000</v>
      </c>
      <c r="D9" s="43">
        <f t="shared" si="2"/>
        <v>0</v>
      </c>
      <c r="E9" s="43">
        <f t="shared" si="2"/>
        <v>25596000</v>
      </c>
      <c r="F9" s="44">
        <f t="shared" si="2"/>
        <v>25596000</v>
      </c>
      <c r="G9" s="45">
        <f t="shared" si="2"/>
        <v>25596000</v>
      </c>
      <c r="H9" s="44">
        <f t="shared" si="2"/>
        <v>2324000</v>
      </c>
      <c r="I9" s="45">
        <f t="shared" si="2"/>
        <v>0</v>
      </c>
      <c r="J9" s="44">
        <f t="shared" si="2"/>
        <v>4779000</v>
      </c>
      <c r="K9" s="45">
        <f t="shared" si="2"/>
        <v>0</v>
      </c>
      <c r="L9" s="44">
        <f t="shared" si="2"/>
        <v>7306000</v>
      </c>
      <c r="M9" s="45">
        <f t="shared" si="2"/>
        <v>929829</v>
      </c>
      <c r="N9" s="44">
        <f t="shared" si="2"/>
        <v>2462000</v>
      </c>
      <c r="O9" s="45">
        <f t="shared" si="2"/>
        <v>0</v>
      </c>
      <c r="P9" s="44">
        <f t="shared" si="2"/>
        <v>16871000</v>
      </c>
      <c r="Q9" s="45">
        <f t="shared" si="2"/>
        <v>929829</v>
      </c>
      <c r="R9" s="20">
        <f>IF(($L9       =0),0,((($N9       -$L9       )/$L9       )*100))</f>
        <v>-66.301669860388728</v>
      </c>
      <c r="S9" s="21">
        <f>IF(($M9       =0),0,((($O9       -$M9       )/$M9       )*100))</f>
        <v>-100</v>
      </c>
      <c r="T9" s="20">
        <f>IF(($E9       =0),0,(($P9       /$E9       )*100))</f>
        <v>65.912642600406315</v>
      </c>
      <c r="U9" s="22">
        <f>IF(($E9       =0),0,(($Q9       /$E9       )*100))</f>
        <v>3.6327121425222693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23485000</v>
      </c>
      <c r="C10" s="46">
        <v>-5000000</v>
      </c>
      <c r="D10" s="46"/>
      <c r="E10" s="46">
        <f t="shared" ref="E10:E41" si="4">$B10      +$C10      +$D10</f>
        <v>18485000</v>
      </c>
      <c r="F10" s="47">
        <v>18485000</v>
      </c>
      <c r="G10" s="48">
        <v>18485000</v>
      </c>
      <c r="H10" s="47">
        <v>2324000</v>
      </c>
      <c r="I10" s="48"/>
      <c r="J10" s="47">
        <v>4229000</v>
      </c>
      <c r="K10" s="48"/>
      <c r="L10" s="47">
        <v>5092000</v>
      </c>
      <c r="M10" s="48">
        <v>929829</v>
      </c>
      <c r="N10" s="47">
        <v>462000</v>
      </c>
      <c r="O10" s="48"/>
      <c r="P10" s="47">
        <f t="shared" ref="P10:P41" si="5">$H10      +$J10      +$L10      +$N10</f>
        <v>12107000</v>
      </c>
      <c r="Q10" s="48">
        <f t="shared" ref="Q10:Q41" si="6">$I10      +$K10      +$M10      +$O10</f>
        <v>929829</v>
      </c>
      <c r="R10" s="24">
        <f t="shared" ref="R10:R41" si="7">IF(($L10      =0),0,((($N10      -$L10      )/$L10      )*100))</f>
        <v>-90.926944226237239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65.496348390586974</v>
      </c>
      <c r="U10" s="26">
        <f t="shared" ref="U10:U41" si="10">IF(($E10      =0),0,(($Q10      /$E10      )*100))</f>
        <v>5.0301812280227214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5111000</v>
      </c>
      <c r="C13" s="46"/>
      <c r="D13" s="46"/>
      <c r="E13" s="46">
        <f t="shared" si="4"/>
        <v>5111000</v>
      </c>
      <c r="F13" s="47">
        <v>5111000</v>
      </c>
      <c r="G13" s="48">
        <v>5111000</v>
      </c>
      <c r="H13" s="47"/>
      <c r="I13" s="48"/>
      <c r="J13" s="47">
        <v>550000</v>
      </c>
      <c r="K13" s="48"/>
      <c r="L13" s="47">
        <v>2214000</v>
      </c>
      <c r="M13" s="48"/>
      <c r="N13" s="47"/>
      <c r="O13" s="48"/>
      <c r="P13" s="47">
        <f t="shared" si="5"/>
        <v>2764000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54.079436509489334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4000000</v>
      </c>
      <c r="C23" s="46">
        <v>-2000000</v>
      </c>
      <c r="D23" s="46"/>
      <c r="E23" s="46">
        <f t="shared" si="4"/>
        <v>2000000</v>
      </c>
      <c r="F23" s="47">
        <v>2000000</v>
      </c>
      <c r="G23" s="48">
        <v>2000000</v>
      </c>
      <c r="H23" s="47"/>
      <c r="I23" s="48"/>
      <c r="J23" s="47"/>
      <c r="K23" s="48"/>
      <c r="L23" s="47"/>
      <c r="M23" s="48"/>
      <c r="N23" s="47">
        <v>2000000</v>
      </c>
      <c r="O23" s="48"/>
      <c r="P23" s="47">
        <f t="shared" si="5"/>
        <v>2000000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4142000</v>
      </c>
      <c r="C27" s="43">
        <f t="shared" si="11"/>
        <v>0</v>
      </c>
      <c r="D27" s="43">
        <f t="shared" si="11"/>
        <v>0</v>
      </c>
      <c r="E27" s="43">
        <f t="shared" si="11"/>
        <v>4142000</v>
      </c>
      <c r="F27" s="44">
        <f t="shared" si="11"/>
        <v>4142000</v>
      </c>
      <c r="G27" s="45">
        <f t="shared" si="11"/>
        <v>4142000</v>
      </c>
      <c r="H27" s="44">
        <f t="shared" si="11"/>
        <v>780000</v>
      </c>
      <c r="I27" s="45">
        <f t="shared" si="11"/>
        <v>0</v>
      </c>
      <c r="J27" s="44">
        <f t="shared" si="11"/>
        <v>2869000</v>
      </c>
      <c r="K27" s="45">
        <f t="shared" si="11"/>
        <v>86130</v>
      </c>
      <c r="L27" s="44">
        <f t="shared" si="11"/>
        <v>493000</v>
      </c>
      <c r="M27" s="45">
        <f t="shared" si="11"/>
        <v>292397</v>
      </c>
      <c r="N27" s="44">
        <f t="shared" si="11"/>
        <v>0</v>
      </c>
      <c r="O27" s="45">
        <f t="shared" si="11"/>
        <v>0</v>
      </c>
      <c r="P27" s="44">
        <f t="shared" si="11"/>
        <v>4142000</v>
      </c>
      <c r="Q27" s="45">
        <f t="shared" si="11"/>
        <v>378527</v>
      </c>
      <c r="R27" s="20">
        <f t="shared" si="7"/>
        <v>-100</v>
      </c>
      <c r="S27" s="21">
        <f t="shared" si="8"/>
        <v>-100</v>
      </c>
      <c r="T27" s="20">
        <f t="shared" si="9"/>
        <v>100</v>
      </c>
      <c r="U27" s="22">
        <f t="shared" si="10"/>
        <v>9.1387493964268476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446000</v>
      </c>
      <c r="I30" s="48"/>
      <c r="J30" s="47">
        <v>2554000</v>
      </c>
      <c r="K30" s="48"/>
      <c r="L30" s="47"/>
      <c r="M30" s="48"/>
      <c r="N30" s="47"/>
      <c r="O30" s="48"/>
      <c r="P30" s="47">
        <f t="shared" si="5"/>
        <v>3000000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1142000</v>
      </c>
      <c r="C32" s="46"/>
      <c r="D32" s="46"/>
      <c r="E32" s="46">
        <f t="shared" si="4"/>
        <v>1142000</v>
      </c>
      <c r="F32" s="47">
        <v>1142000</v>
      </c>
      <c r="G32" s="48">
        <v>1142000</v>
      </c>
      <c r="H32" s="47">
        <v>334000</v>
      </c>
      <c r="I32" s="48"/>
      <c r="J32" s="47">
        <v>315000</v>
      </c>
      <c r="K32" s="48">
        <v>86130</v>
      </c>
      <c r="L32" s="47">
        <v>493000</v>
      </c>
      <c r="M32" s="48">
        <v>292397</v>
      </c>
      <c r="N32" s="47"/>
      <c r="O32" s="48"/>
      <c r="P32" s="47">
        <f t="shared" si="5"/>
        <v>1142000</v>
      </c>
      <c r="Q32" s="48">
        <f t="shared" si="6"/>
        <v>378527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33.145971978984242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590000</v>
      </c>
      <c r="C42" s="52">
        <f t="shared" si="13"/>
        <v>0</v>
      </c>
      <c r="D42" s="52">
        <f t="shared" si="13"/>
        <v>0</v>
      </c>
      <c r="E42" s="52">
        <f t="shared" si="13"/>
        <v>590000</v>
      </c>
      <c r="F42" s="53">
        <f t="shared" si="13"/>
        <v>590000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590000</v>
      </c>
      <c r="C43" s="43">
        <f t="shared" si="19"/>
        <v>0</v>
      </c>
      <c r="D43" s="43">
        <f t="shared" si="19"/>
        <v>0</v>
      </c>
      <c r="E43" s="43">
        <f t="shared" si="19"/>
        <v>590000</v>
      </c>
      <c r="F43" s="44">
        <f t="shared" si="19"/>
        <v>590000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590000</v>
      </c>
      <c r="C45" s="46"/>
      <c r="D45" s="46"/>
      <c r="E45" s="46">
        <f t="shared" si="21"/>
        <v>590000</v>
      </c>
      <c r="F45" s="47">
        <v>590000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37328000</v>
      </c>
      <c r="C58" s="43">
        <f t="shared" si="26"/>
        <v>-7000000</v>
      </c>
      <c r="D58" s="43">
        <f t="shared" si="26"/>
        <v>0</v>
      </c>
      <c r="E58" s="43">
        <f t="shared" si="26"/>
        <v>30328000</v>
      </c>
      <c r="F58" s="44">
        <f t="shared" si="26"/>
        <v>30328000</v>
      </c>
      <c r="G58" s="45">
        <f t="shared" si="26"/>
        <v>29738000</v>
      </c>
      <c r="H58" s="44">
        <f t="shared" si="26"/>
        <v>3104000</v>
      </c>
      <c r="I58" s="45">
        <f t="shared" si="26"/>
        <v>0</v>
      </c>
      <c r="J58" s="44">
        <f t="shared" si="26"/>
        <v>7648000</v>
      </c>
      <c r="K58" s="45">
        <f t="shared" si="26"/>
        <v>86130</v>
      </c>
      <c r="L58" s="44">
        <f t="shared" si="26"/>
        <v>7799000</v>
      </c>
      <c r="M58" s="45">
        <f t="shared" si="26"/>
        <v>1222226</v>
      </c>
      <c r="N58" s="44">
        <f t="shared" si="26"/>
        <v>2462000</v>
      </c>
      <c r="O58" s="45">
        <f t="shared" si="26"/>
        <v>0</v>
      </c>
      <c r="P58" s="44">
        <f t="shared" si="26"/>
        <v>21013000</v>
      </c>
      <c r="Q58" s="45">
        <f t="shared" si="26"/>
        <v>1308356</v>
      </c>
      <c r="R58" s="20">
        <f t="shared" si="14"/>
        <v>-68.4318502372099</v>
      </c>
      <c r="S58" s="21">
        <f t="shared" si="15"/>
        <v>-100</v>
      </c>
      <c r="T58" s="20">
        <f t="shared" si="16"/>
        <v>69.285808493801099</v>
      </c>
      <c r="U58" s="22">
        <f t="shared" si="17"/>
        <v>4.3140200474808754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37328000</v>
      </c>
      <c r="C62" s="55">
        <f t="shared" si="30"/>
        <v>-7000000</v>
      </c>
      <c r="D62" s="55">
        <f t="shared" si="30"/>
        <v>0</v>
      </c>
      <c r="E62" s="55">
        <f t="shared" si="30"/>
        <v>30328000</v>
      </c>
      <c r="F62" s="56">
        <f t="shared" si="30"/>
        <v>30328000</v>
      </c>
      <c r="G62" s="57">
        <f t="shared" si="30"/>
        <v>29738000</v>
      </c>
      <c r="H62" s="56">
        <f t="shared" si="30"/>
        <v>3104000</v>
      </c>
      <c r="I62" s="57">
        <f t="shared" si="30"/>
        <v>0</v>
      </c>
      <c r="J62" s="56">
        <f t="shared" si="30"/>
        <v>7648000</v>
      </c>
      <c r="K62" s="57">
        <f t="shared" si="30"/>
        <v>86130</v>
      </c>
      <c r="L62" s="56">
        <f t="shared" si="30"/>
        <v>7799000</v>
      </c>
      <c r="M62" s="58">
        <f t="shared" si="30"/>
        <v>1222226</v>
      </c>
      <c r="N62" s="56">
        <f t="shared" si="30"/>
        <v>2462000</v>
      </c>
      <c r="O62" s="57">
        <f t="shared" si="30"/>
        <v>0</v>
      </c>
      <c r="P62" s="56">
        <f t="shared" si="30"/>
        <v>21013000</v>
      </c>
      <c r="Q62" s="57">
        <f t="shared" si="30"/>
        <v>1308356</v>
      </c>
      <c r="R62" s="38">
        <f t="shared" si="14"/>
        <v>-68.4318502372099</v>
      </c>
      <c r="S62" s="39">
        <f t="shared" si="15"/>
        <v>-100</v>
      </c>
      <c r="T62" s="38">
        <f t="shared" si="16"/>
        <v>69.285808493801099</v>
      </c>
      <c r="U62" s="39">
        <f t="shared" si="17"/>
        <v>4.3140200474808754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20020000</v>
      </c>
      <c r="C8" s="40">
        <f t="shared" si="0"/>
        <v>-2500000</v>
      </c>
      <c r="D8" s="40">
        <f t="shared" si="0"/>
        <v>0</v>
      </c>
      <c r="E8" s="40">
        <f t="shared" si="0"/>
        <v>17520000</v>
      </c>
      <c r="F8" s="41">
        <f t="shared" si="0"/>
        <v>17520000</v>
      </c>
      <c r="G8" s="42">
        <f t="shared" si="0"/>
        <v>17520000</v>
      </c>
      <c r="H8" s="41">
        <f t="shared" si="0"/>
        <v>4690000</v>
      </c>
      <c r="I8" s="42">
        <f t="shared" si="0"/>
        <v>0</v>
      </c>
      <c r="J8" s="41">
        <f t="shared" si="0"/>
        <v>1384000</v>
      </c>
      <c r="K8" s="42">
        <f t="shared" si="0"/>
        <v>0</v>
      </c>
      <c r="L8" s="41">
        <f t="shared" si="0"/>
        <v>2878000</v>
      </c>
      <c r="M8" s="42">
        <f t="shared" si="0"/>
        <v>0</v>
      </c>
      <c r="N8" s="41">
        <f t="shared" si="0"/>
        <v>857000</v>
      </c>
      <c r="O8" s="42">
        <f t="shared" si="0"/>
        <v>0</v>
      </c>
      <c r="P8" s="41">
        <f t="shared" si="0"/>
        <v>9809000</v>
      </c>
      <c r="Q8" s="42">
        <f t="shared" si="0"/>
        <v>0</v>
      </c>
      <c r="R8" s="16">
        <f>IF(($L8       =0),0,((($N8       -$L8       )/$L8       )*100))</f>
        <v>-70.222376650451707</v>
      </c>
      <c r="S8" s="17">
        <f>IF(($M8       =0),0,((($O8       -$M8       )/$M8       )*100))</f>
        <v>0</v>
      </c>
      <c r="T8" s="16">
        <f>IF(($E8       =0),0,(($P8       /$E8       )*100))</f>
        <v>55.987442922374427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16040000</v>
      </c>
      <c r="C9" s="43">
        <f t="shared" si="2"/>
        <v>-2500000</v>
      </c>
      <c r="D9" s="43">
        <f t="shared" si="2"/>
        <v>0</v>
      </c>
      <c r="E9" s="43">
        <f t="shared" si="2"/>
        <v>13540000</v>
      </c>
      <c r="F9" s="44">
        <f t="shared" si="2"/>
        <v>13540000</v>
      </c>
      <c r="G9" s="45">
        <f t="shared" si="2"/>
        <v>13540000</v>
      </c>
      <c r="H9" s="44">
        <f t="shared" si="2"/>
        <v>4017000</v>
      </c>
      <c r="I9" s="45">
        <f t="shared" si="2"/>
        <v>0</v>
      </c>
      <c r="J9" s="44">
        <f t="shared" si="2"/>
        <v>1384000</v>
      </c>
      <c r="K9" s="45">
        <f t="shared" si="2"/>
        <v>0</v>
      </c>
      <c r="L9" s="44">
        <f t="shared" si="2"/>
        <v>926000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6327000</v>
      </c>
      <c r="Q9" s="45">
        <f t="shared" si="2"/>
        <v>0</v>
      </c>
      <c r="R9" s="20">
        <f>IF(($L9       =0),0,((($N9       -$L9       )/$L9       )*100))</f>
        <v>-100</v>
      </c>
      <c r="S9" s="21">
        <f>IF(($M9       =0),0,((($O9       -$M9       )/$M9       )*100))</f>
        <v>0</v>
      </c>
      <c r="T9" s="20">
        <f>IF(($E9       =0),0,(($P9       /$E9       )*100))</f>
        <v>46.728212703101917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11040000</v>
      </c>
      <c r="C10" s="46"/>
      <c r="D10" s="46"/>
      <c r="E10" s="46">
        <f t="shared" ref="E10:E41" si="4">$B10      +$C10      +$D10</f>
        <v>11040000</v>
      </c>
      <c r="F10" s="47">
        <v>11040000</v>
      </c>
      <c r="G10" s="48">
        <v>11040000</v>
      </c>
      <c r="H10" s="47">
        <v>4017000</v>
      </c>
      <c r="I10" s="48"/>
      <c r="J10" s="47">
        <v>1384000</v>
      </c>
      <c r="K10" s="48"/>
      <c r="L10" s="47">
        <v>926000</v>
      </c>
      <c r="M10" s="48"/>
      <c r="N10" s="47"/>
      <c r="O10" s="48"/>
      <c r="P10" s="47">
        <f t="shared" ref="P10:P41" si="5">$H10      +$J10      +$L10      +$N10</f>
        <v>6327000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-100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57.309782608695649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5000000</v>
      </c>
      <c r="C23" s="46">
        <v>-2500000</v>
      </c>
      <c r="D23" s="46"/>
      <c r="E23" s="46">
        <f t="shared" si="4"/>
        <v>2500000</v>
      </c>
      <c r="F23" s="47">
        <v>2500000</v>
      </c>
      <c r="G23" s="48">
        <v>2500000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3980000</v>
      </c>
      <c r="C27" s="43">
        <f t="shared" si="11"/>
        <v>0</v>
      </c>
      <c r="D27" s="43">
        <f t="shared" si="11"/>
        <v>0</v>
      </c>
      <c r="E27" s="43">
        <f t="shared" si="11"/>
        <v>3980000</v>
      </c>
      <c r="F27" s="44">
        <f t="shared" si="11"/>
        <v>3980000</v>
      </c>
      <c r="G27" s="45">
        <f t="shared" si="11"/>
        <v>3980000</v>
      </c>
      <c r="H27" s="44">
        <f t="shared" si="11"/>
        <v>673000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1952000</v>
      </c>
      <c r="M27" s="45">
        <f t="shared" si="11"/>
        <v>0</v>
      </c>
      <c r="N27" s="44">
        <f t="shared" si="11"/>
        <v>857000</v>
      </c>
      <c r="O27" s="45">
        <f t="shared" si="11"/>
        <v>0</v>
      </c>
      <c r="P27" s="44">
        <f t="shared" si="11"/>
        <v>3482000</v>
      </c>
      <c r="Q27" s="45">
        <f t="shared" si="11"/>
        <v>0</v>
      </c>
      <c r="R27" s="20">
        <f t="shared" si="7"/>
        <v>-56.096311475409834</v>
      </c>
      <c r="S27" s="21">
        <f t="shared" si="8"/>
        <v>0</v>
      </c>
      <c r="T27" s="20">
        <f t="shared" si="9"/>
        <v>87.48743718592965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562000</v>
      </c>
      <c r="I30" s="48"/>
      <c r="J30" s="47"/>
      <c r="K30" s="48"/>
      <c r="L30" s="47">
        <v>1764000</v>
      </c>
      <c r="M30" s="48"/>
      <c r="N30" s="47">
        <v>674000</v>
      </c>
      <c r="O30" s="48"/>
      <c r="P30" s="47">
        <f t="shared" si="5"/>
        <v>3000000</v>
      </c>
      <c r="Q30" s="48">
        <f t="shared" si="6"/>
        <v>0</v>
      </c>
      <c r="R30" s="24">
        <f t="shared" si="7"/>
        <v>-61.791383219954646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980000</v>
      </c>
      <c r="H32" s="47">
        <v>111000</v>
      </c>
      <c r="I32" s="48"/>
      <c r="J32" s="47"/>
      <c r="K32" s="48"/>
      <c r="L32" s="47">
        <v>188000</v>
      </c>
      <c r="M32" s="48"/>
      <c r="N32" s="47">
        <v>183000</v>
      </c>
      <c r="O32" s="48"/>
      <c r="P32" s="47">
        <f t="shared" si="5"/>
        <v>482000</v>
      </c>
      <c r="Q32" s="48">
        <f t="shared" si="6"/>
        <v>0</v>
      </c>
      <c r="R32" s="24">
        <f t="shared" si="7"/>
        <v>-2.6595744680851063</v>
      </c>
      <c r="S32" s="25">
        <f t="shared" si="8"/>
        <v>0</v>
      </c>
      <c r="T32" s="24">
        <f t="shared" si="9"/>
        <v>49.183673469387756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20020000</v>
      </c>
      <c r="C58" s="43">
        <f t="shared" si="26"/>
        <v>-2500000</v>
      </c>
      <c r="D58" s="43">
        <f t="shared" si="26"/>
        <v>0</v>
      </c>
      <c r="E58" s="43">
        <f t="shared" si="26"/>
        <v>17520000</v>
      </c>
      <c r="F58" s="44">
        <f t="shared" si="26"/>
        <v>17520000</v>
      </c>
      <c r="G58" s="45">
        <f t="shared" si="26"/>
        <v>17520000</v>
      </c>
      <c r="H58" s="44">
        <f t="shared" si="26"/>
        <v>4690000</v>
      </c>
      <c r="I58" s="45">
        <f t="shared" si="26"/>
        <v>0</v>
      </c>
      <c r="J58" s="44">
        <f t="shared" si="26"/>
        <v>1384000</v>
      </c>
      <c r="K58" s="45">
        <f t="shared" si="26"/>
        <v>0</v>
      </c>
      <c r="L58" s="44">
        <f t="shared" si="26"/>
        <v>2878000</v>
      </c>
      <c r="M58" s="45">
        <f t="shared" si="26"/>
        <v>0</v>
      </c>
      <c r="N58" s="44">
        <f t="shared" si="26"/>
        <v>857000</v>
      </c>
      <c r="O58" s="45">
        <f t="shared" si="26"/>
        <v>0</v>
      </c>
      <c r="P58" s="44">
        <f t="shared" si="26"/>
        <v>9809000</v>
      </c>
      <c r="Q58" s="45">
        <f t="shared" si="26"/>
        <v>0</v>
      </c>
      <c r="R58" s="20">
        <f t="shared" si="14"/>
        <v>-70.222376650451707</v>
      </c>
      <c r="S58" s="21">
        <f t="shared" si="15"/>
        <v>0</v>
      </c>
      <c r="T58" s="20">
        <f t="shared" si="16"/>
        <v>55.987442922374427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20020000</v>
      </c>
      <c r="C62" s="55">
        <f t="shared" si="30"/>
        <v>-2500000</v>
      </c>
      <c r="D62" s="55">
        <f t="shared" si="30"/>
        <v>0</v>
      </c>
      <c r="E62" s="55">
        <f t="shared" si="30"/>
        <v>17520000</v>
      </c>
      <c r="F62" s="56">
        <f t="shared" si="30"/>
        <v>17520000</v>
      </c>
      <c r="G62" s="57">
        <f t="shared" si="30"/>
        <v>17520000</v>
      </c>
      <c r="H62" s="56">
        <f t="shared" si="30"/>
        <v>4690000</v>
      </c>
      <c r="I62" s="57">
        <f t="shared" si="30"/>
        <v>0</v>
      </c>
      <c r="J62" s="56">
        <f t="shared" si="30"/>
        <v>1384000</v>
      </c>
      <c r="K62" s="57">
        <f t="shared" si="30"/>
        <v>0</v>
      </c>
      <c r="L62" s="56">
        <f t="shared" si="30"/>
        <v>2878000</v>
      </c>
      <c r="M62" s="58">
        <f t="shared" si="30"/>
        <v>0</v>
      </c>
      <c r="N62" s="56">
        <f t="shared" si="30"/>
        <v>857000</v>
      </c>
      <c r="O62" s="57">
        <f t="shared" si="30"/>
        <v>0</v>
      </c>
      <c r="P62" s="56">
        <f t="shared" si="30"/>
        <v>9809000</v>
      </c>
      <c r="Q62" s="57">
        <f t="shared" si="30"/>
        <v>0</v>
      </c>
      <c r="R62" s="38">
        <f t="shared" si="14"/>
        <v>-70.222376650451707</v>
      </c>
      <c r="S62" s="39">
        <f t="shared" si="15"/>
        <v>0</v>
      </c>
      <c r="T62" s="38">
        <f t="shared" si="16"/>
        <v>55.987442922374427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38687000</v>
      </c>
      <c r="C8" s="40">
        <f t="shared" si="0"/>
        <v>3500000</v>
      </c>
      <c r="D8" s="40">
        <f t="shared" si="0"/>
        <v>0</v>
      </c>
      <c r="E8" s="40">
        <f t="shared" si="0"/>
        <v>42187000</v>
      </c>
      <c r="F8" s="41">
        <f t="shared" si="0"/>
        <v>42187000</v>
      </c>
      <c r="G8" s="42">
        <f t="shared" si="0"/>
        <v>42187000</v>
      </c>
      <c r="H8" s="41">
        <f t="shared" si="0"/>
        <v>2789000</v>
      </c>
      <c r="I8" s="42">
        <f t="shared" si="0"/>
        <v>3493249</v>
      </c>
      <c r="J8" s="41">
        <f t="shared" si="0"/>
        <v>3995000</v>
      </c>
      <c r="K8" s="42">
        <f t="shared" si="0"/>
        <v>7346297</v>
      </c>
      <c r="L8" s="41">
        <f t="shared" si="0"/>
        <v>11533000</v>
      </c>
      <c r="M8" s="42">
        <f t="shared" si="0"/>
        <v>9401232</v>
      </c>
      <c r="N8" s="41">
        <f t="shared" si="0"/>
        <v>11679000</v>
      </c>
      <c r="O8" s="42">
        <f t="shared" si="0"/>
        <v>9752888</v>
      </c>
      <c r="P8" s="41">
        <f t="shared" si="0"/>
        <v>29996000</v>
      </c>
      <c r="Q8" s="42">
        <f t="shared" si="0"/>
        <v>29993666</v>
      </c>
      <c r="R8" s="16">
        <f>IF(($L8       =0),0,((($N8       -$L8       )/$L8       )*100))</f>
        <v>1.2659325414029305</v>
      </c>
      <c r="S8" s="17">
        <f>IF(($M8       =0),0,((($O8       -$M8       )/$M8       )*100))</f>
        <v>3.7405310282737414</v>
      </c>
      <c r="T8" s="16">
        <f>IF(($E8       =0),0,(($P8       /$E8       )*100))</f>
        <v>71.10247232559793</v>
      </c>
      <c r="U8" s="18">
        <f>IF(($E8       =0),0,(($Q8       /$E8       )*100))</f>
        <v>71.096939815582999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35687000</v>
      </c>
      <c r="C9" s="43">
        <f t="shared" si="2"/>
        <v>3500000</v>
      </c>
      <c r="D9" s="43">
        <f t="shared" si="2"/>
        <v>0</v>
      </c>
      <c r="E9" s="43">
        <f t="shared" si="2"/>
        <v>39187000</v>
      </c>
      <c r="F9" s="44">
        <f t="shared" si="2"/>
        <v>39187000</v>
      </c>
      <c r="G9" s="45">
        <f t="shared" si="2"/>
        <v>39187000</v>
      </c>
      <c r="H9" s="44">
        <f t="shared" si="2"/>
        <v>1611000</v>
      </c>
      <c r="I9" s="45">
        <f t="shared" si="2"/>
        <v>3493249</v>
      </c>
      <c r="J9" s="44">
        <f t="shared" si="2"/>
        <v>2714000</v>
      </c>
      <c r="K9" s="45">
        <f t="shared" si="2"/>
        <v>5193015</v>
      </c>
      <c r="L9" s="44">
        <f t="shared" si="2"/>
        <v>11224000</v>
      </c>
      <c r="M9" s="45">
        <f t="shared" si="2"/>
        <v>9232672</v>
      </c>
      <c r="N9" s="44">
        <f t="shared" si="2"/>
        <v>11514000</v>
      </c>
      <c r="O9" s="45">
        <f t="shared" si="2"/>
        <v>9613161</v>
      </c>
      <c r="P9" s="44">
        <f t="shared" si="2"/>
        <v>27063000</v>
      </c>
      <c r="Q9" s="45">
        <f t="shared" si="2"/>
        <v>27532097</v>
      </c>
      <c r="R9" s="20">
        <f>IF(($L9       =0),0,((($N9       -$L9       )/$L9       )*100))</f>
        <v>2.5837491090520315</v>
      </c>
      <c r="S9" s="21">
        <f>IF(($M9       =0),0,((($O9       -$M9       )/$M9       )*100))</f>
        <v>4.1211146675631927</v>
      </c>
      <c r="T9" s="20">
        <f>IF(($E9       =0),0,(($P9       /$E9       )*100))</f>
        <v>69.061168244570908</v>
      </c>
      <c r="U9" s="22">
        <f>IF(($E9       =0),0,(($Q9       /$E9       )*100))</f>
        <v>70.258241253476911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28187000</v>
      </c>
      <c r="C10" s="46"/>
      <c r="D10" s="46"/>
      <c r="E10" s="46">
        <f t="shared" ref="E10:E41" si="4">$B10      +$C10      +$D10</f>
        <v>28187000</v>
      </c>
      <c r="F10" s="47">
        <v>28187000</v>
      </c>
      <c r="G10" s="48">
        <v>28187000</v>
      </c>
      <c r="H10" s="47">
        <v>1611000</v>
      </c>
      <c r="I10" s="48">
        <v>3367847</v>
      </c>
      <c r="J10" s="47">
        <v>2266000</v>
      </c>
      <c r="K10" s="48">
        <v>2822685</v>
      </c>
      <c r="L10" s="47">
        <v>7881000</v>
      </c>
      <c r="M10" s="48">
        <v>6196439</v>
      </c>
      <c r="N10" s="47">
        <v>4814000</v>
      </c>
      <c r="O10" s="48">
        <v>4948605</v>
      </c>
      <c r="P10" s="47">
        <f t="shared" ref="P10:P41" si="5">$H10      +$J10      +$L10      +$N10</f>
        <v>16572000</v>
      </c>
      <c r="Q10" s="48">
        <f t="shared" ref="Q10:Q41" si="6">$I10      +$K10      +$M10      +$O10</f>
        <v>17335576</v>
      </c>
      <c r="R10" s="24">
        <f t="shared" ref="R10:R41" si="7">IF(($L10      =0),0,((($N10      -$L10      )/$L10      )*100))</f>
        <v>-38.916381169902294</v>
      </c>
      <c r="S10" s="25">
        <f t="shared" ref="S10:S41" si="8">IF(($M10      =0),0,((($O10      -$M10      )/$M10      )*100))</f>
        <v>-20.137921151164402</v>
      </c>
      <c r="T10" s="24">
        <f t="shared" ref="T10:T41" si="9">IF(($E10      =0),0,(($P10      /$E10      )*100))</f>
        <v>58.793060630787238</v>
      </c>
      <c r="U10" s="26">
        <f t="shared" ref="U10:U41" si="10">IF(($E10      =0),0,(($Q10      /$E10      )*100))</f>
        <v>61.502025756554431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1500000</v>
      </c>
      <c r="C13" s="46">
        <v>3500000</v>
      </c>
      <c r="D13" s="46"/>
      <c r="E13" s="46">
        <f t="shared" si="4"/>
        <v>5000000</v>
      </c>
      <c r="F13" s="47">
        <v>5000000</v>
      </c>
      <c r="G13" s="48">
        <v>5000000</v>
      </c>
      <c r="H13" s="47"/>
      <c r="I13" s="48">
        <v>125402</v>
      </c>
      <c r="J13" s="47">
        <v>448000</v>
      </c>
      <c r="K13" s="48">
        <v>903857</v>
      </c>
      <c r="L13" s="47">
        <v>999000</v>
      </c>
      <c r="M13" s="48">
        <v>437978</v>
      </c>
      <c r="N13" s="47">
        <v>3044000</v>
      </c>
      <c r="O13" s="48">
        <v>2729285</v>
      </c>
      <c r="P13" s="47">
        <f t="shared" si="5"/>
        <v>4491000</v>
      </c>
      <c r="Q13" s="48">
        <f t="shared" si="6"/>
        <v>4196522</v>
      </c>
      <c r="R13" s="24">
        <f t="shared" si="7"/>
        <v>204.70470470470471</v>
      </c>
      <c r="S13" s="25">
        <f t="shared" si="8"/>
        <v>523.15572928320603</v>
      </c>
      <c r="T13" s="24">
        <f t="shared" si="9"/>
        <v>89.82</v>
      </c>
      <c r="U13" s="26">
        <f t="shared" si="10"/>
        <v>83.93043999999999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6000000</v>
      </c>
      <c r="C23" s="46"/>
      <c r="D23" s="46"/>
      <c r="E23" s="46">
        <f t="shared" si="4"/>
        <v>6000000</v>
      </c>
      <c r="F23" s="47">
        <v>6000000</v>
      </c>
      <c r="G23" s="48">
        <v>6000000</v>
      </c>
      <c r="H23" s="47"/>
      <c r="I23" s="48"/>
      <c r="J23" s="47"/>
      <c r="K23" s="48">
        <v>1466473</v>
      </c>
      <c r="L23" s="47">
        <v>2344000</v>
      </c>
      <c r="M23" s="48">
        <v>2598255</v>
      </c>
      <c r="N23" s="47">
        <v>3656000</v>
      </c>
      <c r="O23" s="48">
        <v>1935271</v>
      </c>
      <c r="P23" s="47">
        <f t="shared" si="5"/>
        <v>6000000</v>
      </c>
      <c r="Q23" s="48">
        <f t="shared" si="6"/>
        <v>5999999</v>
      </c>
      <c r="R23" s="24">
        <f t="shared" si="7"/>
        <v>55.972696245733786</v>
      </c>
      <c r="S23" s="25">
        <f t="shared" si="8"/>
        <v>-25.516510119291603</v>
      </c>
      <c r="T23" s="24">
        <f t="shared" si="9"/>
        <v>100</v>
      </c>
      <c r="U23" s="26">
        <f t="shared" si="10"/>
        <v>99.999983333333333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3000000</v>
      </c>
      <c r="C27" s="43">
        <f t="shared" si="11"/>
        <v>0</v>
      </c>
      <c r="D27" s="43">
        <f t="shared" si="11"/>
        <v>0</v>
      </c>
      <c r="E27" s="43">
        <f t="shared" si="11"/>
        <v>3000000</v>
      </c>
      <c r="F27" s="44">
        <f t="shared" si="11"/>
        <v>3000000</v>
      </c>
      <c r="G27" s="45">
        <f t="shared" si="11"/>
        <v>3000000</v>
      </c>
      <c r="H27" s="44">
        <f t="shared" si="11"/>
        <v>1178000</v>
      </c>
      <c r="I27" s="45">
        <f t="shared" si="11"/>
        <v>0</v>
      </c>
      <c r="J27" s="44">
        <f t="shared" si="11"/>
        <v>1281000</v>
      </c>
      <c r="K27" s="45">
        <f t="shared" si="11"/>
        <v>2153282</v>
      </c>
      <c r="L27" s="44">
        <f t="shared" si="11"/>
        <v>309000</v>
      </c>
      <c r="M27" s="45">
        <f t="shared" si="11"/>
        <v>168560</v>
      </c>
      <c r="N27" s="44">
        <f t="shared" si="11"/>
        <v>165000</v>
      </c>
      <c r="O27" s="45">
        <f t="shared" si="11"/>
        <v>139727</v>
      </c>
      <c r="P27" s="44">
        <f t="shared" si="11"/>
        <v>2933000</v>
      </c>
      <c r="Q27" s="45">
        <f t="shared" si="11"/>
        <v>2461569</v>
      </c>
      <c r="R27" s="20">
        <f t="shared" si="7"/>
        <v>-46.601941747572816</v>
      </c>
      <c r="S27" s="21">
        <f t="shared" si="8"/>
        <v>-17.105481727574752</v>
      </c>
      <c r="T27" s="20">
        <f t="shared" si="9"/>
        <v>97.766666666666666</v>
      </c>
      <c r="U27" s="22">
        <f t="shared" si="10"/>
        <v>82.052300000000002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1178000</v>
      </c>
      <c r="I30" s="48"/>
      <c r="J30" s="47">
        <v>1281000</v>
      </c>
      <c r="K30" s="48">
        <v>2153282</v>
      </c>
      <c r="L30" s="47">
        <v>309000</v>
      </c>
      <c r="M30" s="48">
        <v>168560</v>
      </c>
      <c r="N30" s="47">
        <v>165000</v>
      </c>
      <c r="O30" s="48">
        <v>139727</v>
      </c>
      <c r="P30" s="47">
        <f t="shared" si="5"/>
        <v>2933000</v>
      </c>
      <c r="Q30" s="48">
        <f t="shared" si="6"/>
        <v>2461569</v>
      </c>
      <c r="R30" s="24">
        <f t="shared" si="7"/>
        <v>-46.601941747572816</v>
      </c>
      <c r="S30" s="25">
        <f t="shared" si="8"/>
        <v>-17.105481727574752</v>
      </c>
      <c r="T30" s="24">
        <f t="shared" si="9"/>
        <v>97.766666666666666</v>
      </c>
      <c r="U30" s="26">
        <f t="shared" si="10"/>
        <v>82.052300000000002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1247000</v>
      </c>
      <c r="C42" s="52">
        <f t="shared" si="13"/>
        <v>13000000</v>
      </c>
      <c r="D42" s="52">
        <f t="shared" si="13"/>
        <v>0</v>
      </c>
      <c r="E42" s="52">
        <f t="shared" si="13"/>
        <v>14247000</v>
      </c>
      <c r="F42" s="53">
        <f t="shared" si="13"/>
        <v>14247000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1247000</v>
      </c>
      <c r="C43" s="43">
        <f t="shared" si="19"/>
        <v>13000000</v>
      </c>
      <c r="D43" s="43">
        <f t="shared" si="19"/>
        <v>0</v>
      </c>
      <c r="E43" s="43">
        <f t="shared" si="19"/>
        <v>14247000</v>
      </c>
      <c r="F43" s="44">
        <f t="shared" si="19"/>
        <v>14247000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1247000</v>
      </c>
      <c r="C45" s="46"/>
      <c r="D45" s="46"/>
      <c r="E45" s="46">
        <f t="shared" si="21"/>
        <v>1247000</v>
      </c>
      <c r="F45" s="47">
        <v>1247000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13000000</v>
      </c>
      <c r="D52" s="46"/>
      <c r="E52" s="46">
        <f t="shared" si="21"/>
        <v>13000000</v>
      </c>
      <c r="F52" s="47">
        <v>13000000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39934000</v>
      </c>
      <c r="C58" s="43">
        <f t="shared" si="26"/>
        <v>16500000</v>
      </c>
      <c r="D58" s="43">
        <f t="shared" si="26"/>
        <v>0</v>
      </c>
      <c r="E58" s="43">
        <f t="shared" si="26"/>
        <v>56434000</v>
      </c>
      <c r="F58" s="44">
        <f t="shared" si="26"/>
        <v>56434000</v>
      </c>
      <c r="G58" s="45">
        <f t="shared" si="26"/>
        <v>42187000</v>
      </c>
      <c r="H58" s="44">
        <f t="shared" si="26"/>
        <v>2789000</v>
      </c>
      <c r="I58" s="45">
        <f t="shared" si="26"/>
        <v>3493249</v>
      </c>
      <c r="J58" s="44">
        <f t="shared" si="26"/>
        <v>3995000</v>
      </c>
      <c r="K58" s="45">
        <f t="shared" si="26"/>
        <v>7346297</v>
      </c>
      <c r="L58" s="44">
        <f t="shared" si="26"/>
        <v>11533000</v>
      </c>
      <c r="M58" s="45">
        <f t="shared" si="26"/>
        <v>9401232</v>
      </c>
      <c r="N58" s="44">
        <f t="shared" si="26"/>
        <v>11679000</v>
      </c>
      <c r="O58" s="45">
        <f t="shared" si="26"/>
        <v>9752888</v>
      </c>
      <c r="P58" s="44">
        <f t="shared" si="26"/>
        <v>29996000</v>
      </c>
      <c r="Q58" s="45">
        <f t="shared" si="26"/>
        <v>29993666</v>
      </c>
      <c r="R58" s="20">
        <f t="shared" si="14"/>
        <v>1.2659325414029305</v>
      </c>
      <c r="S58" s="21">
        <f t="shared" si="15"/>
        <v>3.7405310282737414</v>
      </c>
      <c r="T58" s="20">
        <f t="shared" si="16"/>
        <v>53.152354963319979</v>
      </c>
      <c r="U58" s="22">
        <f t="shared" si="17"/>
        <v>53.14821915866321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39934000</v>
      </c>
      <c r="C62" s="55">
        <f t="shared" si="30"/>
        <v>16500000</v>
      </c>
      <c r="D62" s="55">
        <f t="shared" si="30"/>
        <v>0</v>
      </c>
      <c r="E62" s="55">
        <f t="shared" si="30"/>
        <v>56434000</v>
      </c>
      <c r="F62" s="56">
        <f t="shared" si="30"/>
        <v>56434000</v>
      </c>
      <c r="G62" s="57">
        <f t="shared" si="30"/>
        <v>42187000</v>
      </c>
      <c r="H62" s="56">
        <f t="shared" si="30"/>
        <v>2789000</v>
      </c>
      <c r="I62" s="57">
        <f t="shared" si="30"/>
        <v>3493249</v>
      </c>
      <c r="J62" s="56">
        <f t="shared" si="30"/>
        <v>3995000</v>
      </c>
      <c r="K62" s="57">
        <f t="shared" si="30"/>
        <v>7346297</v>
      </c>
      <c r="L62" s="56">
        <f t="shared" si="30"/>
        <v>11533000</v>
      </c>
      <c r="M62" s="58">
        <f t="shared" si="30"/>
        <v>9401232</v>
      </c>
      <c r="N62" s="56">
        <f t="shared" si="30"/>
        <v>11679000</v>
      </c>
      <c r="O62" s="57">
        <f t="shared" si="30"/>
        <v>9752888</v>
      </c>
      <c r="P62" s="56">
        <f t="shared" si="30"/>
        <v>29996000</v>
      </c>
      <c r="Q62" s="57">
        <f t="shared" si="30"/>
        <v>29993666</v>
      </c>
      <c r="R62" s="38">
        <f t="shared" si="14"/>
        <v>1.2659325414029305</v>
      </c>
      <c r="S62" s="39">
        <f t="shared" si="15"/>
        <v>3.7405310282737414</v>
      </c>
      <c r="T62" s="38">
        <f t="shared" si="16"/>
        <v>53.152354963319979</v>
      </c>
      <c r="U62" s="39">
        <f t="shared" si="17"/>
        <v>53.14821915866321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96358000</v>
      </c>
      <c r="C8" s="40">
        <f t="shared" si="0"/>
        <v>23000000</v>
      </c>
      <c r="D8" s="40">
        <f t="shared" si="0"/>
        <v>0</v>
      </c>
      <c r="E8" s="40">
        <f t="shared" si="0"/>
        <v>119358000</v>
      </c>
      <c r="F8" s="41">
        <f t="shared" si="0"/>
        <v>119358000</v>
      </c>
      <c r="G8" s="42">
        <f t="shared" si="0"/>
        <v>119358000</v>
      </c>
      <c r="H8" s="41">
        <f t="shared" si="0"/>
        <v>5213000</v>
      </c>
      <c r="I8" s="42">
        <f t="shared" si="0"/>
        <v>0</v>
      </c>
      <c r="J8" s="41">
        <f t="shared" si="0"/>
        <v>12659000</v>
      </c>
      <c r="K8" s="42">
        <f t="shared" si="0"/>
        <v>1995953</v>
      </c>
      <c r="L8" s="41">
        <f t="shared" si="0"/>
        <v>5006000</v>
      </c>
      <c r="M8" s="42">
        <f t="shared" si="0"/>
        <v>11574967</v>
      </c>
      <c r="N8" s="41">
        <f t="shared" si="0"/>
        <v>23897000</v>
      </c>
      <c r="O8" s="42">
        <f t="shared" si="0"/>
        <v>28633482</v>
      </c>
      <c r="P8" s="41">
        <f t="shared" si="0"/>
        <v>46775000</v>
      </c>
      <c r="Q8" s="42">
        <f t="shared" si="0"/>
        <v>42204402</v>
      </c>
      <c r="R8" s="16">
        <f>IF(($L8       =0),0,((($N8       -$L8       )/$L8       )*100))</f>
        <v>377.36715940870954</v>
      </c>
      <c r="S8" s="17">
        <f>IF(($M8       =0),0,((($O8       -$M8       )/$M8       )*100))</f>
        <v>147.37419985733004</v>
      </c>
      <c r="T8" s="16">
        <f>IF(($E8       =0),0,(($P8       /$E8       )*100))</f>
        <v>39.188826890531011</v>
      </c>
      <c r="U8" s="18">
        <f>IF(($E8       =0),0,(($Q8       /$E8       )*100))</f>
        <v>35.359508369778311</v>
      </c>
      <c r="V8" s="41">
        <f t="shared" ref="V8:W8" si="1">+V9+V27</f>
        <v>18523000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87594000</v>
      </c>
      <c r="C9" s="43">
        <f t="shared" si="2"/>
        <v>23000000</v>
      </c>
      <c r="D9" s="43">
        <f t="shared" si="2"/>
        <v>0</v>
      </c>
      <c r="E9" s="43">
        <f t="shared" si="2"/>
        <v>110594000</v>
      </c>
      <c r="F9" s="44">
        <f t="shared" si="2"/>
        <v>110594000</v>
      </c>
      <c r="G9" s="45">
        <f t="shared" si="2"/>
        <v>110594000</v>
      </c>
      <c r="H9" s="44">
        <f t="shared" si="2"/>
        <v>3762000</v>
      </c>
      <c r="I9" s="45">
        <f t="shared" si="2"/>
        <v>0</v>
      </c>
      <c r="J9" s="44">
        <f t="shared" si="2"/>
        <v>12299000</v>
      </c>
      <c r="K9" s="45">
        <f t="shared" si="2"/>
        <v>1995953</v>
      </c>
      <c r="L9" s="44">
        <f t="shared" si="2"/>
        <v>3819000</v>
      </c>
      <c r="M9" s="45">
        <f t="shared" si="2"/>
        <v>10335479</v>
      </c>
      <c r="N9" s="44">
        <f t="shared" si="2"/>
        <v>20630000</v>
      </c>
      <c r="O9" s="45">
        <f t="shared" si="2"/>
        <v>26610468</v>
      </c>
      <c r="P9" s="44">
        <f t="shared" si="2"/>
        <v>40510000</v>
      </c>
      <c r="Q9" s="45">
        <f t="shared" si="2"/>
        <v>38941900</v>
      </c>
      <c r="R9" s="20">
        <f>IF(($L9       =0),0,((($N9       -$L9       )/$L9       )*100))</f>
        <v>440.19376800209483</v>
      </c>
      <c r="S9" s="21">
        <f>IF(($M9       =0),0,((($O9       -$M9       )/$M9       )*100))</f>
        <v>157.46719624702445</v>
      </c>
      <c r="T9" s="20">
        <f>IF(($E9       =0),0,(($P9       /$E9       )*100))</f>
        <v>36.629473569994758</v>
      </c>
      <c r="U9" s="22">
        <f>IF(($E9       =0),0,(($Q9       /$E9       )*100))</f>
        <v>35.211584715264841</v>
      </c>
      <c r="V9" s="44">
        <f t="shared" ref="V9:W9" si="3">SUM(V10:V26)</f>
        <v>18523000</v>
      </c>
      <c r="W9" s="45">
        <f t="shared" si="3"/>
        <v>0</v>
      </c>
    </row>
    <row r="10" spans="1:23" ht="13" x14ac:dyDescent="0.3">
      <c r="A10" s="23" t="s">
        <v>37</v>
      </c>
      <c r="B10" s="46">
        <v>20227000</v>
      </c>
      <c r="C10" s="46">
        <v>24000000</v>
      </c>
      <c r="D10" s="46"/>
      <c r="E10" s="46">
        <f t="shared" ref="E10:E41" si="4">$B10      +$C10      +$D10</f>
        <v>44227000</v>
      </c>
      <c r="F10" s="47">
        <v>44227000</v>
      </c>
      <c r="G10" s="48">
        <v>44227000</v>
      </c>
      <c r="H10" s="47">
        <v>3762000</v>
      </c>
      <c r="I10" s="48"/>
      <c r="J10" s="47">
        <v>12299000</v>
      </c>
      <c r="K10" s="48">
        <v>1995953</v>
      </c>
      <c r="L10" s="47">
        <v>210000</v>
      </c>
      <c r="M10" s="48">
        <v>5235996</v>
      </c>
      <c r="N10" s="47">
        <v>20630000</v>
      </c>
      <c r="O10" s="48">
        <v>27502746</v>
      </c>
      <c r="P10" s="47">
        <f t="shared" ref="P10:P41" si="5">$H10      +$J10      +$L10      +$N10</f>
        <v>36901000</v>
      </c>
      <c r="Q10" s="48">
        <f t="shared" ref="Q10:Q41" si="6">$I10      +$K10      +$M10      +$O10</f>
        <v>34734695</v>
      </c>
      <c r="R10" s="24">
        <f t="shared" ref="R10:R41" si="7">IF(($L10      =0),0,((($N10      -$L10      )/$L10      )*100))</f>
        <v>9723.8095238095248</v>
      </c>
      <c r="S10" s="25">
        <f t="shared" ref="S10:S41" si="8">IF(($M10      =0),0,((($O10      -$M10      )/$M10      )*100))</f>
        <v>425.26292991820469</v>
      </c>
      <c r="T10" s="24">
        <f t="shared" ref="T10:T41" si="9">IF(($E10      =0),0,(($P10      /$E10      )*100))</f>
        <v>83.435457978158141</v>
      </c>
      <c r="U10" s="26">
        <f t="shared" ref="U10:U41" si="10">IF(($E10      =0),0,(($Q10      /$E10      )*100))</f>
        <v>78.537307527076223</v>
      </c>
      <c r="V10" s="47">
        <v>11975000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62367000</v>
      </c>
      <c r="C22" s="46"/>
      <c r="D22" s="46"/>
      <c r="E22" s="46">
        <f t="shared" si="4"/>
        <v>62367000</v>
      </c>
      <c r="F22" s="47">
        <v>62367000</v>
      </c>
      <c r="G22" s="48">
        <v>62367000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5000000</v>
      </c>
      <c r="C23" s="46">
        <v>-1000000</v>
      </c>
      <c r="D23" s="46"/>
      <c r="E23" s="46">
        <f t="shared" si="4"/>
        <v>4000000</v>
      </c>
      <c r="F23" s="47">
        <v>4000000</v>
      </c>
      <c r="G23" s="48">
        <v>4000000</v>
      </c>
      <c r="H23" s="47"/>
      <c r="I23" s="48"/>
      <c r="J23" s="47"/>
      <c r="K23" s="48"/>
      <c r="L23" s="47">
        <v>3609000</v>
      </c>
      <c r="M23" s="48">
        <v>5099483</v>
      </c>
      <c r="N23" s="47"/>
      <c r="O23" s="48">
        <v>-892278</v>
      </c>
      <c r="P23" s="47">
        <f t="shared" si="5"/>
        <v>3609000</v>
      </c>
      <c r="Q23" s="48">
        <f t="shared" si="6"/>
        <v>4207205</v>
      </c>
      <c r="R23" s="24">
        <f t="shared" si="7"/>
        <v>-100</v>
      </c>
      <c r="S23" s="25">
        <f t="shared" si="8"/>
        <v>-117.497420816973</v>
      </c>
      <c r="T23" s="24">
        <f t="shared" si="9"/>
        <v>90.224999999999994</v>
      </c>
      <c r="U23" s="26">
        <f t="shared" si="10"/>
        <v>105.180125</v>
      </c>
      <c r="V23" s="47">
        <v>6548000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8764000</v>
      </c>
      <c r="C27" s="43">
        <f t="shared" si="11"/>
        <v>0</v>
      </c>
      <c r="D27" s="43">
        <f t="shared" si="11"/>
        <v>0</v>
      </c>
      <c r="E27" s="43">
        <f t="shared" si="11"/>
        <v>8764000</v>
      </c>
      <c r="F27" s="44">
        <f t="shared" si="11"/>
        <v>8764000</v>
      </c>
      <c r="G27" s="45">
        <f t="shared" si="11"/>
        <v>8764000</v>
      </c>
      <c r="H27" s="44">
        <f t="shared" si="11"/>
        <v>1451000</v>
      </c>
      <c r="I27" s="45">
        <f t="shared" si="11"/>
        <v>0</v>
      </c>
      <c r="J27" s="44">
        <f t="shared" si="11"/>
        <v>360000</v>
      </c>
      <c r="K27" s="45">
        <f t="shared" si="11"/>
        <v>0</v>
      </c>
      <c r="L27" s="44">
        <f t="shared" si="11"/>
        <v>1187000</v>
      </c>
      <c r="M27" s="45">
        <f t="shared" si="11"/>
        <v>1239488</v>
      </c>
      <c r="N27" s="44">
        <f t="shared" si="11"/>
        <v>3267000</v>
      </c>
      <c r="O27" s="45">
        <f t="shared" si="11"/>
        <v>2023014</v>
      </c>
      <c r="P27" s="44">
        <f t="shared" si="11"/>
        <v>6265000</v>
      </c>
      <c r="Q27" s="45">
        <f t="shared" si="11"/>
        <v>3262502</v>
      </c>
      <c r="R27" s="20">
        <f t="shared" si="7"/>
        <v>175.23167649536646</v>
      </c>
      <c r="S27" s="21">
        <f t="shared" si="8"/>
        <v>63.213681778282648</v>
      </c>
      <c r="T27" s="20">
        <f t="shared" si="9"/>
        <v>71.485623003194888</v>
      </c>
      <c r="U27" s="22">
        <f t="shared" si="10"/>
        <v>37.226175262437245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47000</v>
      </c>
      <c r="I30" s="48"/>
      <c r="J30" s="47">
        <v>294000</v>
      </c>
      <c r="K30" s="48"/>
      <c r="L30" s="47">
        <v>497000</v>
      </c>
      <c r="M30" s="48">
        <v>754533</v>
      </c>
      <c r="N30" s="47">
        <v>2012000</v>
      </c>
      <c r="O30" s="48">
        <v>185450</v>
      </c>
      <c r="P30" s="47">
        <f t="shared" si="5"/>
        <v>2850000</v>
      </c>
      <c r="Q30" s="48">
        <f t="shared" si="6"/>
        <v>939983</v>
      </c>
      <c r="R30" s="24">
        <f t="shared" si="7"/>
        <v>304.82897384305835</v>
      </c>
      <c r="S30" s="25">
        <f t="shared" si="8"/>
        <v>-75.421883469642808</v>
      </c>
      <c r="T30" s="24">
        <f t="shared" si="9"/>
        <v>100</v>
      </c>
      <c r="U30" s="26">
        <f t="shared" si="10"/>
        <v>32.981859649122811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/>
      <c r="I32" s="48"/>
      <c r="J32" s="47">
        <v>66000</v>
      </c>
      <c r="K32" s="48"/>
      <c r="L32" s="47">
        <v>690000</v>
      </c>
      <c r="M32" s="48">
        <v>484955</v>
      </c>
      <c r="N32" s="47">
        <v>49000</v>
      </c>
      <c r="O32" s="48"/>
      <c r="P32" s="47">
        <f t="shared" si="5"/>
        <v>805000</v>
      </c>
      <c r="Q32" s="48">
        <f t="shared" si="6"/>
        <v>484955</v>
      </c>
      <c r="R32" s="24">
        <f t="shared" si="7"/>
        <v>-92.898550724637687</v>
      </c>
      <c r="S32" s="25">
        <f t="shared" si="8"/>
        <v>-100</v>
      </c>
      <c r="T32" s="24">
        <f t="shared" si="9"/>
        <v>74.883720930232556</v>
      </c>
      <c r="U32" s="26">
        <f t="shared" si="10"/>
        <v>45.112093023255809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>
        <v>1404000</v>
      </c>
      <c r="I35" s="48"/>
      <c r="J35" s="47"/>
      <c r="K35" s="48"/>
      <c r="L35" s="47"/>
      <c r="M35" s="48"/>
      <c r="N35" s="47">
        <v>1206000</v>
      </c>
      <c r="O35" s="48"/>
      <c r="P35" s="47">
        <f t="shared" si="5"/>
        <v>2610000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87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1839000</v>
      </c>
      <c r="C36" s="46"/>
      <c r="D36" s="46"/>
      <c r="E36" s="46">
        <f t="shared" si="4"/>
        <v>1839000</v>
      </c>
      <c r="F36" s="47">
        <v>1839000</v>
      </c>
      <c r="G36" s="48">
        <v>1839000</v>
      </c>
      <c r="H36" s="47"/>
      <c r="I36" s="48"/>
      <c r="J36" s="47"/>
      <c r="K36" s="48"/>
      <c r="L36" s="47"/>
      <c r="M36" s="48"/>
      <c r="N36" s="47"/>
      <c r="O36" s="48">
        <v>1837564</v>
      </c>
      <c r="P36" s="47">
        <f t="shared" si="5"/>
        <v>0</v>
      </c>
      <c r="Q36" s="48">
        <f t="shared" si="6"/>
        <v>1837564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99.921914083741157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96358000</v>
      </c>
      <c r="C58" s="43">
        <f t="shared" si="26"/>
        <v>23000000</v>
      </c>
      <c r="D58" s="43">
        <f t="shared" si="26"/>
        <v>0</v>
      </c>
      <c r="E58" s="43">
        <f t="shared" si="26"/>
        <v>119358000</v>
      </c>
      <c r="F58" s="44">
        <f t="shared" si="26"/>
        <v>119358000</v>
      </c>
      <c r="G58" s="45">
        <f t="shared" si="26"/>
        <v>119358000</v>
      </c>
      <c r="H58" s="44">
        <f t="shared" si="26"/>
        <v>5213000</v>
      </c>
      <c r="I58" s="45">
        <f t="shared" si="26"/>
        <v>0</v>
      </c>
      <c r="J58" s="44">
        <f t="shared" si="26"/>
        <v>12659000</v>
      </c>
      <c r="K58" s="45">
        <f t="shared" si="26"/>
        <v>1995953</v>
      </c>
      <c r="L58" s="44">
        <f t="shared" si="26"/>
        <v>5006000</v>
      </c>
      <c r="M58" s="45">
        <f t="shared" si="26"/>
        <v>11574967</v>
      </c>
      <c r="N58" s="44">
        <f t="shared" si="26"/>
        <v>23897000</v>
      </c>
      <c r="O58" s="45">
        <f t="shared" si="26"/>
        <v>28633482</v>
      </c>
      <c r="P58" s="44">
        <f t="shared" si="26"/>
        <v>46775000</v>
      </c>
      <c r="Q58" s="45">
        <f t="shared" si="26"/>
        <v>42204402</v>
      </c>
      <c r="R58" s="20">
        <f t="shared" si="14"/>
        <v>377.36715940870954</v>
      </c>
      <c r="S58" s="21">
        <f t="shared" si="15"/>
        <v>147.37419985733004</v>
      </c>
      <c r="T58" s="20">
        <f t="shared" si="16"/>
        <v>39.188826890531011</v>
      </c>
      <c r="U58" s="22">
        <f t="shared" si="17"/>
        <v>35.359508369778311</v>
      </c>
      <c r="V58" s="44">
        <f t="shared" ref="V58:W58" si="27">+V8+V42</f>
        <v>18523000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96358000</v>
      </c>
      <c r="C62" s="55">
        <f t="shared" si="30"/>
        <v>23000000</v>
      </c>
      <c r="D62" s="55">
        <f t="shared" si="30"/>
        <v>0</v>
      </c>
      <c r="E62" s="55">
        <f t="shared" si="30"/>
        <v>119358000</v>
      </c>
      <c r="F62" s="56">
        <f t="shared" si="30"/>
        <v>119358000</v>
      </c>
      <c r="G62" s="57">
        <f t="shared" si="30"/>
        <v>119358000</v>
      </c>
      <c r="H62" s="56">
        <f t="shared" si="30"/>
        <v>5213000</v>
      </c>
      <c r="I62" s="57">
        <f t="shared" si="30"/>
        <v>0</v>
      </c>
      <c r="J62" s="56">
        <f t="shared" si="30"/>
        <v>12659000</v>
      </c>
      <c r="K62" s="57">
        <f t="shared" si="30"/>
        <v>1995953</v>
      </c>
      <c r="L62" s="56">
        <f t="shared" si="30"/>
        <v>5006000</v>
      </c>
      <c r="M62" s="58">
        <f t="shared" si="30"/>
        <v>11574967</v>
      </c>
      <c r="N62" s="56">
        <f t="shared" si="30"/>
        <v>23897000</v>
      </c>
      <c r="O62" s="57">
        <f t="shared" si="30"/>
        <v>28633482</v>
      </c>
      <c r="P62" s="56">
        <f t="shared" si="30"/>
        <v>46775000</v>
      </c>
      <c r="Q62" s="57">
        <f t="shared" si="30"/>
        <v>42204402</v>
      </c>
      <c r="R62" s="38">
        <f t="shared" si="14"/>
        <v>377.36715940870954</v>
      </c>
      <c r="S62" s="39">
        <f t="shared" si="15"/>
        <v>147.37419985733004</v>
      </c>
      <c r="T62" s="38">
        <f t="shared" si="16"/>
        <v>39.188826890531011</v>
      </c>
      <c r="U62" s="39">
        <f t="shared" si="17"/>
        <v>35.359508369778311</v>
      </c>
      <c r="V62" s="56">
        <f>+V58+V59</f>
        <v>18523000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63009000</v>
      </c>
      <c r="C8" s="40">
        <f t="shared" si="0"/>
        <v>22902000</v>
      </c>
      <c r="D8" s="40">
        <f t="shared" si="0"/>
        <v>0</v>
      </c>
      <c r="E8" s="40">
        <f t="shared" si="0"/>
        <v>85911000</v>
      </c>
      <c r="F8" s="41">
        <f t="shared" si="0"/>
        <v>85911000</v>
      </c>
      <c r="G8" s="42">
        <f t="shared" si="0"/>
        <v>85911000</v>
      </c>
      <c r="H8" s="41">
        <f t="shared" si="0"/>
        <v>10606000</v>
      </c>
      <c r="I8" s="42">
        <f t="shared" si="0"/>
        <v>1810375</v>
      </c>
      <c r="J8" s="41">
        <f t="shared" si="0"/>
        <v>15584000</v>
      </c>
      <c r="K8" s="42">
        <f t="shared" si="0"/>
        <v>16358475</v>
      </c>
      <c r="L8" s="41">
        <f t="shared" si="0"/>
        <v>14503000</v>
      </c>
      <c r="M8" s="42">
        <f t="shared" si="0"/>
        <v>7304011</v>
      </c>
      <c r="N8" s="41">
        <f t="shared" si="0"/>
        <v>43563000</v>
      </c>
      <c r="O8" s="42">
        <f t="shared" si="0"/>
        <v>23205886</v>
      </c>
      <c r="P8" s="41">
        <f t="shared" si="0"/>
        <v>84256000</v>
      </c>
      <c r="Q8" s="42">
        <f t="shared" si="0"/>
        <v>48678747</v>
      </c>
      <c r="R8" s="16">
        <f>IF(($L8       =0),0,((($N8       -$L8       )/$L8       )*100))</f>
        <v>200.37233675791217</v>
      </c>
      <c r="S8" s="17">
        <f>IF(($M8       =0),0,((($O8       -$M8       )/$M8       )*100))</f>
        <v>217.71428055078229</v>
      </c>
      <c r="T8" s="16">
        <f>IF(($E8       =0),0,(($P8       /$E8       )*100))</f>
        <v>98.07358778270536</v>
      </c>
      <c r="U8" s="18">
        <f>IF(($E8       =0),0,(($Q8       /$E8       )*100))</f>
        <v>56.661832594196312</v>
      </c>
      <c r="V8" s="41">
        <f t="shared" ref="V8:W8" si="1">+V9+V27</f>
        <v>9153000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58896000</v>
      </c>
      <c r="C9" s="43">
        <f t="shared" si="2"/>
        <v>22902000</v>
      </c>
      <c r="D9" s="43">
        <f t="shared" si="2"/>
        <v>0</v>
      </c>
      <c r="E9" s="43">
        <f t="shared" si="2"/>
        <v>81798000</v>
      </c>
      <c r="F9" s="44">
        <f t="shared" si="2"/>
        <v>81798000</v>
      </c>
      <c r="G9" s="45">
        <f t="shared" si="2"/>
        <v>81798000</v>
      </c>
      <c r="H9" s="44">
        <f t="shared" si="2"/>
        <v>10348000</v>
      </c>
      <c r="I9" s="45">
        <f t="shared" si="2"/>
        <v>1646774</v>
      </c>
      <c r="J9" s="44">
        <f t="shared" si="2"/>
        <v>14217000</v>
      </c>
      <c r="K9" s="45">
        <f t="shared" si="2"/>
        <v>15536103</v>
      </c>
      <c r="L9" s="44">
        <f t="shared" si="2"/>
        <v>13559000</v>
      </c>
      <c r="M9" s="45">
        <f t="shared" si="2"/>
        <v>7104040</v>
      </c>
      <c r="N9" s="44">
        <f t="shared" si="2"/>
        <v>42174000</v>
      </c>
      <c r="O9" s="45">
        <f t="shared" si="2"/>
        <v>22213295</v>
      </c>
      <c r="P9" s="44">
        <f t="shared" si="2"/>
        <v>80298000</v>
      </c>
      <c r="Q9" s="45">
        <f t="shared" si="2"/>
        <v>46500212</v>
      </c>
      <c r="R9" s="20">
        <f>IF(($L9       =0),0,((($N9       -$L9       )/$L9       )*100))</f>
        <v>211.04063721513384</v>
      </c>
      <c r="S9" s="21">
        <f>IF(($M9       =0),0,((($O9       -$M9       )/$M9       )*100))</f>
        <v>212.68538746966516</v>
      </c>
      <c r="T9" s="20">
        <f>IF(($E9       =0),0,(($P9       /$E9       )*100))</f>
        <v>98.166214332868776</v>
      </c>
      <c r="U9" s="22">
        <f>IF(($E9       =0),0,(($Q9       /$E9       )*100))</f>
        <v>56.847614856108954</v>
      </c>
      <c r="V9" s="44">
        <f t="shared" ref="V9:W9" si="3">SUM(V10:V26)</f>
        <v>9153000</v>
      </c>
      <c r="W9" s="45">
        <f t="shared" si="3"/>
        <v>0</v>
      </c>
    </row>
    <row r="10" spans="1:23" ht="13" x14ac:dyDescent="0.3">
      <c r="A10" s="23" t="s">
        <v>37</v>
      </c>
      <c r="B10" s="46">
        <v>26323000</v>
      </c>
      <c r="C10" s="46"/>
      <c r="D10" s="46"/>
      <c r="E10" s="46">
        <f t="shared" ref="E10:E41" si="4">$B10      +$C10      +$D10</f>
        <v>26323000</v>
      </c>
      <c r="F10" s="47">
        <v>26323000</v>
      </c>
      <c r="G10" s="48">
        <v>26323000</v>
      </c>
      <c r="H10" s="47">
        <v>5182000</v>
      </c>
      <c r="I10" s="48">
        <v>1646774</v>
      </c>
      <c r="J10" s="47">
        <v>5406000</v>
      </c>
      <c r="K10" s="48">
        <v>6672653</v>
      </c>
      <c r="L10" s="47">
        <v>340000</v>
      </c>
      <c r="M10" s="48">
        <v>810174</v>
      </c>
      <c r="N10" s="47">
        <v>15395000</v>
      </c>
      <c r="O10" s="48">
        <v>2064614</v>
      </c>
      <c r="P10" s="47">
        <f t="shared" ref="P10:P41" si="5">$H10      +$J10      +$L10      +$N10</f>
        <v>26323000</v>
      </c>
      <c r="Q10" s="48">
        <f t="shared" ref="Q10:Q41" si="6">$I10      +$K10      +$M10      +$O10</f>
        <v>11194215</v>
      </c>
      <c r="R10" s="24">
        <f t="shared" ref="R10:R41" si="7">IF(($L10      =0),0,((($N10      -$L10      )/$L10      )*100))</f>
        <v>4427.9411764705883</v>
      </c>
      <c r="S10" s="25">
        <f t="shared" ref="S10:S41" si="8">IF(($M10      =0),0,((($O10      -$M10      )/$M10      )*100))</f>
        <v>154.83587476270532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42.526364776051359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12975000</v>
      </c>
      <c r="C13" s="46">
        <v>12500000</v>
      </c>
      <c r="D13" s="46"/>
      <c r="E13" s="46">
        <f t="shared" si="4"/>
        <v>25475000</v>
      </c>
      <c r="F13" s="47">
        <v>25475000</v>
      </c>
      <c r="G13" s="48">
        <v>25475000</v>
      </c>
      <c r="H13" s="47"/>
      <c r="I13" s="48"/>
      <c r="J13" s="47"/>
      <c r="K13" s="48">
        <v>4975044</v>
      </c>
      <c r="L13" s="47">
        <v>7000000</v>
      </c>
      <c r="M13" s="48">
        <v>262770</v>
      </c>
      <c r="N13" s="47">
        <v>18475000</v>
      </c>
      <c r="O13" s="48">
        <v>11122623</v>
      </c>
      <c r="P13" s="47">
        <f t="shared" si="5"/>
        <v>25475000</v>
      </c>
      <c r="Q13" s="48">
        <f t="shared" si="6"/>
        <v>16360437</v>
      </c>
      <c r="R13" s="24">
        <f t="shared" si="7"/>
        <v>163.92857142857142</v>
      </c>
      <c r="S13" s="25">
        <f t="shared" si="8"/>
        <v>4132.8359401758189</v>
      </c>
      <c r="T13" s="24">
        <f t="shared" si="9"/>
        <v>100</v>
      </c>
      <c r="U13" s="26">
        <f t="shared" si="10"/>
        <v>64.221538763493626</v>
      </c>
      <c r="V13" s="47"/>
      <c r="W13" s="48"/>
    </row>
    <row r="14" spans="1:23" ht="13" x14ac:dyDescent="0.3">
      <c r="A14" s="23" t="s">
        <v>41</v>
      </c>
      <c r="B14" s="46">
        <v>9598000</v>
      </c>
      <c r="C14" s="46">
        <v>10402000</v>
      </c>
      <c r="D14" s="46"/>
      <c r="E14" s="46">
        <f t="shared" si="4"/>
        <v>20000000</v>
      </c>
      <c r="F14" s="47">
        <v>20000000</v>
      </c>
      <c r="G14" s="48">
        <v>20000000</v>
      </c>
      <c r="H14" s="47">
        <v>5166000</v>
      </c>
      <c r="I14" s="48"/>
      <c r="J14" s="47">
        <v>4432000</v>
      </c>
      <c r="K14" s="48">
        <v>3841866</v>
      </c>
      <c r="L14" s="47">
        <v>3970000</v>
      </c>
      <c r="M14" s="48">
        <v>1879203</v>
      </c>
      <c r="N14" s="47">
        <v>6432000</v>
      </c>
      <c r="O14" s="48">
        <v>9988644</v>
      </c>
      <c r="P14" s="47">
        <f t="shared" si="5"/>
        <v>20000000</v>
      </c>
      <c r="Q14" s="48">
        <f t="shared" si="6"/>
        <v>15709713</v>
      </c>
      <c r="R14" s="24">
        <f t="shared" si="7"/>
        <v>62.015113350125951</v>
      </c>
      <c r="S14" s="25">
        <f t="shared" si="8"/>
        <v>431.53618847990344</v>
      </c>
      <c r="T14" s="24">
        <f t="shared" si="9"/>
        <v>100</v>
      </c>
      <c r="U14" s="26">
        <f t="shared" si="10"/>
        <v>78.548564999999996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10000000</v>
      </c>
      <c r="H23" s="47"/>
      <c r="I23" s="48"/>
      <c r="J23" s="47">
        <v>4379000</v>
      </c>
      <c r="K23" s="48">
        <v>46540</v>
      </c>
      <c r="L23" s="47">
        <v>2249000</v>
      </c>
      <c r="M23" s="48">
        <v>4151893</v>
      </c>
      <c r="N23" s="47">
        <v>1872000</v>
      </c>
      <c r="O23" s="48">
        <v>-962586</v>
      </c>
      <c r="P23" s="47">
        <f t="shared" si="5"/>
        <v>8500000</v>
      </c>
      <c r="Q23" s="48">
        <f t="shared" si="6"/>
        <v>3235847</v>
      </c>
      <c r="R23" s="24">
        <f t="shared" si="7"/>
        <v>-16.76300578034682</v>
      </c>
      <c r="S23" s="25">
        <f t="shared" si="8"/>
        <v>-123.18426799534575</v>
      </c>
      <c r="T23" s="24">
        <f t="shared" si="9"/>
        <v>85</v>
      </c>
      <c r="U23" s="26">
        <f t="shared" si="10"/>
        <v>32.358469999999997</v>
      </c>
      <c r="V23" s="47">
        <v>9153000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4113000</v>
      </c>
      <c r="C27" s="43">
        <f t="shared" si="11"/>
        <v>0</v>
      </c>
      <c r="D27" s="43">
        <f t="shared" si="11"/>
        <v>0</v>
      </c>
      <c r="E27" s="43">
        <f t="shared" si="11"/>
        <v>4113000</v>
      </c>
      <c r="F27" s="44">
        <f t="shared" si="11"/>
        <v>4113000</v>
      </c>
      <c r="G27" s="45">
        <f t="shared" si="11"/>
        <v>4113000</v>
      </c>
      <c r="H27" s="44">
        <f t="shared" si="11"/>
        <v>258000</v>
      </c>
      <c r="I27" s="45">
        <f t="shared" si="11"/>
        <v>163601</v>
      </c>
      <c r="J27" s="44">
        <f t="shared" si="11"/>
        <v>1367000</v>
      </c>
      <c r="K27" s="45">
        <f t="shared" si="11"/>
        <v>822372</v>
      </c>
      <c r="L27" s="44">
        <f t="shared" si="11"/>
        <v>944000</v>
      </c>
      <c r="M27" s="45">
        <f t="shared" si="11"/>
        <v>199971</v>
      </c>
      <c r="N27" s="44">
        <f t="shared" si="11"/>
        <v>1389000</v>
      </c>
      <c r="O27" s="45">
        <f t="shared" si="11"/>
        <v>992591</v>
      </c>
      <c r="P27" s="44">
        <f t="shared" si="11"/>
        <v>3958000</v>
      </c>
      <c r="Q27" s="45">
        <f t="shared" si="11"/>
        <v>2178535</v>
      </c>
      <c r="R27" s="20">
        <f t="shared" si="7"/>
        <v>47.139830508474581</v>
      </c>
      <c r="S27" s="21">
        <f t="shared" si="8"/>
        <v>396.36747328362611</v>
      </c>
      <c r="T27" s="20">
        <f t="shared" si="9"/>
        <v>96.231461220520302</v>
      </c>
      <c r="U27" s="22">
        <f t="shared" si="10"/>
        <v>52.967055677121323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258000</v>
      </c>
      <c r="I30" s="48">
        <v>163601</v>
      </c>
      <c r="J30" s="47">
        <v>837000</v>
      </c>
      <c r="K30" s="48">
        <v>822372</v>
      </c>
      <c r="L30" s="47">
        <v>653000</v>
      </c>
      <c r="M30" s="48">
        <v>199971</v>
      </c>
      <c r="N30" s="47">
        <v>1251000</v>
      </c>
      <c r="O30" s="48">
        <v>992591</v>
      </c>
      <c r="P30" s="47">
        <f t="shared" si="5"/>
        <v>2999000</v>
      </c>
      <c r="Q30" s="48">
        <f t="shared" si="6"/>
        <v>2178535</v>
      </c>
      <c r="R30" s="24">
        <f t="shared" si="7"/>
        <v>91.577335375191424</v>
      </c>
      <c r="S30" s="25">
        <f t="shared" si="8"/>
        <v>396.36747328362611</v>
      </c>
      <c r="T30" s="24">
        <f t="shared" si="9"/>
        <v>99.966666666666669</v>
      </c>
      <c r="U30" s="26">
        <f t="shared" si="10"/>
        <v>72.617833333333337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1113000</v>
      </c>
      <c r="C32" s="46"/>
      <c r="D32" s="46"/>
      <c r="E32" s="46">
        <f t="shared" si="4"/>
        <v>1113000</v>
      </c>
      <c r="F32" s="47">
        <v>1113000</v>
      </c>
      <c r="G32" s="48">
        <v>1113000</v>
      </c>
      <c r="H32" s="47"/>
      <c r="I32" s="48"/>
      <c r="J32" s="47">
        <v>530000</v>
      </c>
      <c r="K32" s="48"/>
      <c r="L32" s="47">
        <v>291000</v>
      </c>
      <c r="M32" s="48"/>
      <c r="N32" s="47">
        <v>138000</v>
      </c>
      <c r="O32" s="48"/>
      <c r="P32" s="47">
        <f t="shared" si="5"/>
        <v>959000</v>
      </c>
      <c r="Q32" s="48">
        <f t="shared" si="6"/>
        <v>0</v>
      </c>
      <c r="R32" s="24">
        <f t="shared" si="7"/>
        <v>-52.577319587628871</v>
      </c>
      <c r="S32" s="25">
        <f t="shared" si="8"/>
        <v>0</v>
      </c>
      <c r="T32" s="24">
        <f t="shared" si="9"/>
        <v>86.163522012578625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28028000</v>
      </c>
      <c r="C42" s="52">
        <f t="shared" si="13"/>
        <v>0</v>
      </c>
      <c r="D42" s="52">
        <f t="shared" si="13"/>
        <v>0</v>
      </c>
      <c r="E42" s="52">
        <f t="shared" si="13"/>
        <v>28028000</v>
      </c>
      <c r="F42" s="53">
        <f t="shared" si="13"/>
        <v>28028000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28028000</v>
      </c>
      <c r="C43" s="43">
        <f t="shared" si="19"/>
        <v>0</v>
      </c>
      <c r="D43" s="43">
        <f t="shared" si="19"/>
        <v>0</v>
      </c>
      <c r="E43" s="43">
        <f t="shared" si="19"/>
        <v>28028000</v>
      </c>
      <c r="F43" s="44">
        <f t="shared" si="19"/>
        <v>28028000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27000000</v>
      </c>
      <c r="C44" s="49"/>
      <c r="D44" s="49"/>
      <c r="E44" s="49">
        <f t="shared" ref="E44:E61" si="21">$B44      +$C44      +$D44</f>
        <v>27000000</v>
      </c>
      <c r="F44" s="50">
        <v>27000000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863000</v>
      </c>
      <c r="C45" s="46"/>
      <c r="D45" s="46"/>
      <c r="E45" s="46">
        <f t="shared" si="21"/>
        <v>863000</v>
      </c>
      <c r="F45" s="47">
        <v>863000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165000</v>
      </c>
      <c r="C46" s="46"/>
      <c r="D46" s="46"/>
      <c r="E46" s="46">
        <f t="shared" si="21"/>
        <v>165000</v>
      </c>
      <c r="F46" s="47">
        <v>165000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91037000</v>
      </c>
      <c r="C58" s="43">
        <f t="shared" si="26"/>
        <v>22902000</v>
      </c>
      <c r="D58" s="43">
        <f t="shared" si="26"/>
        <v>0</v>
      </c>
      <c r="E58" s="43">
        <f t="shared" si="26"/>
        <v>113939000</v>
      </c>
      <c r="F58" s="44">
        <f t="shared" si="26"/>
        <v>113939000</v>
      </c>
      <c r="G58" s="45">
        <f t="shared" si="26"/>
        <v>85911000</v>
      </c>
      <c r="H58" s="44">
        <f t="shared" si="26"/>
        <v>10606000</v>
      </c>
      <c r="I58" s="45">
        <f t="shared" si="26"/>
        <v>1810375</v>
      </c>
      <c r="J58" s="44">
        <f t="shared" si="26"/>
        <v>15584000</v>
      </c>
      <c r="K58" s="45">
        <f t="shared" si="26"/>
        <v>16358475</v>
      </c>
      <c r="L58" s="44">
        <f t="shared" si="26"/>
        <v>14503000</v>
      </c>
      <c r="M58" s="45">
        <f t="shared" si="26"/>
        <v>7304011</v>
      </c>
      <c r="N58" s="44">
        <f t="shared" si="26"/>
        <v>43563000</v>
      </c>
      <c r="O58" s="45">
        <f t="shared" si="26"/>
        <v>23205886</v>
      </c>
      <c r="P58" s="44">
        <f t="shared" si="26"/>
        <v>84256000</v>
      </c>
      <c r="Q58" s="45">
        <f t="shared" si="26"/>
        <v>48678747</v>
      </c>
      <c r="R58" s="20">
        <f t="shared" si="14"/>
        <v>200.37233675791217</v>
      </c>
      <c r="S58" s="21">
        <f t="shared" si="15"/>
        <v>217.71428055078229</v>
      </c>
      <c r="T58" s="20">
        <f t="shared" si="16"/>
        <v>73.948340778837789</v>
      </c>
      <c r="U58" s="22">
        <f t="shared" si="17"/>
        <v>42.723516091943935</v>
      </c>
      <c r="V58" s="44">
        <f t="shared" ref="V58:W58" si="27">+V8+V42</f>
        <v>9153000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91037000</v>
      </c>
      <c r="C62" s="55">
        <f t="shared" si="30"/>
        <v>22902000</v>
      </c>
      <c r="D62" s="55">
        <f t="shared" si="30"/>
        <v>0</v>
      </c>
      <c r="E62" s="55">
        <f t="shared" si="30"/>
        <v>113939000</v>
      </c>
      <c r="F62" s="56">
        <f t="shared" si="30"/>
        <v>113939000</v>
      </c>
      <c r="G62" s="57">
        <f t="shared" si="30"/>
        <v>85911000</v>
      </c>
      <c r="H62" s="56">
        <f t="shared" si="30"/>
        <v>10606000</v>
      </c>
      <c r="I62" s="57">
        <f t="shared" si="30"/>
        <v>1810375</v>
      </c>
      <c r="J62" s="56">
        <f t="shared" si="30"/>
        <v>15584000</v>
      </c>
      <c r="K62" s="57">
        <f t="shared" si="30"/>
        <v>16358475</v>
      </c>
      <c r="L62" s="56">
        <f t="shared" si="30"/>
        <v>14503000</v>
      </c>
      <c r="M62" s="58">
        <f t="shared" si="30"/>
        <v>7304011</v>
      </c>
      <c r="N62" s="56">
        <f t="shared" si="30"/>
        <v>43563000</v>
      </c>
      <c r="O62" s="57">
        <f t="shared" si="30"/>
        <v>23205886</v>
      </c>
      <c r="P62" s="56">
        <f t="shared" si="30"/>
        <v>84256000</v>
      </c>
      <c r="Q62" s="57">
        <f t="shared" si="30"/>
        <v>48678747</v>
      </c>
      <c r="R62" s="38">
        <f t="shared" si="14"/>
        <v>200.37233675791217</v>
      </c>
      <c r="S62" s="39">
        <f t="shared" si="15"/>
        <v>217.71428055078229</v>
      </c>
      <c r="T62" s="38">
        <f t="shared" si="16"/>
        <v>73.948340778837789</v>
      </c>
      <c r="U62" s="39">
        <f t="shared" si="17"/>
        <v>42.723516091943935</v>
      </c>
      <c r="V62" s="56">
        <f>+V58+V59</f>
        <v>9153000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179293000</v>
      </c>
      <c r="C8" s="40">
        <f t="shared" si="0"/>
        <v>-56000000</v>
      </c>
      <c r="D8" s="40">
        <f t="shared" si="0"/>
        <v>0</v>
      </c>
      <c r="E8" s="40">
        <f t="shared" si="0"/>
        <v>123293000</v>
      </c>
      <c r="F8" s="41">
        <f t="shared" si="0"/>
        <v>123293000</v>
      </c>
      <c r="G8" s="42">
        <f t="shared" si="0"/>
        <v>123293000</v>
      </c>
      <c r="H8" s="41">
        <f t="shared" si="0"/>
        <v>21079000</v>
      </c>
      <c r="I8" s="42">
        <f t="shared" si="0"/>
        <v>0</v>
      </c>
      <c r="J8" s="41">
        <f t="shared" si="0"/>
        <v>13271000</v>
      </c>
      <c r="K8" s="42">
        <f t="shared" si="0"/>
        <v>6383059</v>
      </c>
      <c r="L8" s="41">
        <f t="shared" si="0"/>
        <v>4865000</v>
      </c>
      <c r="M8" s="42">
        <f t="shared" si="0"/>
        <v>8848715</v>
      </c>
      <c r="N8" s="41">
        <f t="shared" si="0"/>
        <v>57614000</v>
      </c>
      <c r="O8" s="42">
        <f t="shared" si="0"/>
        <v>9891770</v>
      </c>
      <c r="P8" s="41">
        <f t="shared" si="0"/>
        <v>96829000</v>
      </c>
      <c r="Q8" s="42">
        <f t="shared" si="0"/>
        <v>25123544</v>
      </c>
      <c r="R8" s="16">
        <f>IF(($L8       =0),0,((($N8       -$L8       )/$L8       )*100))</f>
        <v>1084.2548818088387</v>
      </c>
      <c r="S8" s="17">
        <f>IF(($M8       =0),0,((($O8       -$M8       )/$M8       )*100))</f>
        <v>11.787643742622517</v>
      </c>
      <c r="T8" s="16">
        <f>IF(($E8       =0),0,(($P8       /$E8       )*100))</f>
        <v>78.535683291022195</v>
      </c>
      <c r="U8" s="18">
        <f>IF(($E8       =0),0,(($Q8       /$E8       )*100))</f>
        <v>20.377104945130707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167766000</v>
      </c>
      <c r="C9" s="43">
        <f t="shared" si="2"/>
        <v>-56000000</v>
      </c>
      <c r="D9" s="43">
        <f t="shared" si="2"/>
        <v>0</v>
      </c>
      <c r="E9" s="43">
        <f t="shared" si="2"/>
        <v>111766000</v>
      </c>
      <c r="F9" s="44">
        <f t="shared" si="2"/>
        <v>111766000</v>
      </c>
      <c r="G9" s="45">
        <f t="shared" si="2"/>
        <v>111766000</v>
      </c>
      <c r="H9" s="44">
        <f t="shared" si="2"/>
        <v>16715000</v>
      </c>
      <c r="I9" s="45">
        <f t="shared" si="2"/>
        <v>0</v>
      </c>
      <c r="J9" s="44">
        <f t="shared" si="2"/>
        <v>11669000</v>
      </c>
      <c r="K9" s="45">
        <f t="shared" si="2"/>
        <v>6383059</v>
      </c>
      <c r="L9" s="44">
        <f t="shared" si="2"/>
        <v>3199000</v>
      </c>
      <c r="M9" s="45">
        <f t="shared" si="2"/>
        <v>8848715</v>
      </c>
      <c r="N9" s="44">
        <f t="shared" si="2"/>
        <v>55371000</v>
      </c>
      <c r="O9" s="45">
        <f t="shared" si="2"/>
        <v>9891770</v>
      </c>
      <c r="P9" s="44">
        <f t="shared" si="2"/>
        <v>86954000</v>
      </c>
      <c r="Q9" s="45">
        <f t="shared" si="2"/>
        <v>25123544</v>
      </c>
      <c r="R9" s="20">
        <f>IF(($L9       =0),0,((($N9       -$L9       )/$L9       )*100))</f>
        <v>1630.8846514535792</v>
      </c>
      <c r="S9" s="21">
        <f>IF(($M9       =0),0,((($O9       -$M9       )/$M9       )*100))</f>
        <v>11.787643742622517</v>
      </c>
      <c r="T9" s="20">
        <f>IF(($E9       =0),0,(($P9       /$E9       )*100))</f>
        <v>77.800046525777063</v>
      </c>
      <c r="U9" s="22">
        <f>IF(($E9       =0),0,(($Q9       /$E9       )*100))</f>
        <v>22.478700141366783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66500000</v>
      </c>
      <c r="C13" s="46">
        <v>-30000000</v>
      </c>
      <c r="D13" s="46"/>
      <c r="E13" s="46">
        <f t="shared" si="4"/>
        <v>36500000</v>
      </c>
      <c r="F13" s="47">
        <v>36500000</v>
      </c>
      <c r="G13" s="48">
        <v>36500000</v>
      </c>
      <c r="H13" s="47"/>
      <c r="I13" s="48"/>
      <c r="J13" s="47"/>
      <c r="K13" s="48">
        <v>316853</v>
      </c>
      <c r="L13" s="47">
        <v>30000</v>
      </c>
      <c r="M13" s="48">
        <v>2103677</v>
      </c>
      <c r="N13" s="47">
        <v>25250000</v>
      </c>
      <c r="O13" s="48">
        <v>8900416</v>
      </c>
      <c r="P13" s="47">
        <f t="shared" si="5"/>
        <v>25280000</v>
      </c>
      <c r="Q13" s="48">
        <f t="shared" si="6"/>
        <v>11320946</v>
      </c>
      <c r="R13" s="24">
        <f t="shared" si="7"/>
        <v>84066.666666666657</v>
      </c>
      <c r="S13" s="25">
        <f t="shared" si="8"/>
        <v>323.08852547230396</v>
      </c>
      <c r="T13" s="24">
        <f t="shared" si="9"/>
        <v>69.260273972602732</v>
      </c>
      <c r="U13" s="26">
        <f t="shared" si="10"/>
        <v>31.016290410958902</v>
      </c>
      <c r="V13" s="47"/>
      <c r="W13" s="48"/>
    </row>
    <row r="14" spans="1:23" ht="13" x14ac:dyDescent="0.3">
      <c r="A14" s="23" t="s">
        <v>41</v>
      </c>
      <c r="B14" s="46">
        <v>10000000</v>
      </c>
      <c r="C14" s="46">
        <v>-10000000</v>
      </c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25000000</v>
      </c>
      <c r="C23" s="46">
        <v>-4000000</v>
      </c>
      <c r="D23" s="46"/>
      <c r="E23" s="46">
        <f t="shared" si="4"/>
        <v>21000000</v>
      </c>
      <c r="F23" s="47">
        <v>21000000</v>
      </c>
      <c r="G23" s="48">
        <v>21000000</v>
      </c>
      <c r="H23" s="47">
        <v>10323000</v>
      </c>
      <c r="I23" s="48"/>
      <c r="J23" s="47"/>
      <c r="K23" s="48">
        <v>6066206</v>
      </c>
      <c r="L23" s="47"/>
      <c r="M23" s="48">
        <v>6745038</v>
      </c>
      <c r="N23" s="47">
        <v>2177000</v>
      </c>
      <c r="O23" s="48">
        <v>991354</v>
      </c>
      <c r="P23" s="47">
        <f t="shared" si="5"/>
        <v>12500000</v>
      </c>
      <c r="Q23" s="48">
        <f t="shared" si="6"/>
        <v>13802598</v>
      </c>
      <c r="R23" s="24">
        <f t="shared" si="7"/>
        <v>0</v>
      </c>
      <c r="S23" s="25">
        <f t="shared" si="8"/>
        <v>-85.30246975628603</v>
      </c>
      <c r="T23" s="24">
        <f t="shared" si="9"/>
        <v>59.523809523809526</v>
      </c>
      <c r="U23" s="26">
        <f t="shared" si="10"/>
        <v>65.72665714285715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>
        <v>66266000</v>
      </c>
      <c r="C25" s="46">
        <v>-12000000</v>
      </c>
      <c r="D25" s="46"/>
      <c r="E25" s="46">
        <f t="shared" si="4"/>
        <v>54266000</v>
      </c>
      <c r="F25" s="47">
        <v>54266000</v>
      </c>
      <c r="G25" s="48">
        <v>54266000</v>
      </c>
      <c r="H25" s="47">
        <v>6392000</v>
      </c>
      <c r="I25" s="48"/>
      <c r="J25" s="47">
        <v>11669000</v>
      </c>
      <c r="K25" s="48"/>
      <c r="L25" s="47">
        <v>3169000</v>
      </c>
      <c r="M25" s="48"/>
      <c r="N25" s="47">
        <v>27944000</v>
      </c>
      <c r="O25" s="48"/>
      <c r="P25" s="47">
        <f t="shared" si="5"/>
        <v>49174000</v>
      </c>
      <c r="Q25" s="48">
        <f t="shared" si="6"/>
        <v>0</v>
      </c>
      <c r="R25" s="24">
        <f t="shared" si="7"/>
        <v>781.7923635216157</v>
      </c>
      <c r="S25" s="25">
        <f t="shared" si="8"/>
        <v>0</v>
      </c>
      <c r="T25" s="24">
        <f t="shared" si="9"/>
        <v>90.616592341429254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11527000</v>
      </c>
      <c r="C27" s="43">
        <f t="shared" si="11"/>
        <v>0</v>
      </c>
      <c r="D27" s="43">
        <f t="shared" si="11"/>
        <v>0</v>
      </c>
      <c r="E27" s="43">
        <f t="shared" si="11"/>
        <v>11527000</v>
      </c>
      <c r="F27" s="44">
        <f t="shared" si="11"/>
        <v>11527000</v>
      </c>
      <c r="G27" s="45">
        <f t="shared" si="11"/>
        <v>11527000</v>
      </c>
      <c r="H27" s="44">
        <f t="shared" si="11"/>
        <v>4364000</v>
      </c>
      <c r="I27" s="45">
        <f t="shared" si="11"/>
        <v>0</v>
      </c>
      <c r="J27" s="44">
        <f t="shared" si="11"/>
        <v>1602000</v>
      </c>
      <c r="K27" s="45">
        <f t="shared" si="11"/>
        <v>0</v>
      </c>
      <c r="L27" s="44">
        <f t="shared" si="11"/>
        <v>1666000</v>
      </c>
      <c r="M27" s="45">
        <f t="shared" si="11"/>
        <v>0</v>
      </c>
      <c r="N27" s="44">
        <f t="shared" si="11"/>
        <v>2243000</v>
      </c>
      <c r="O27" s="45">
        <f t="shared" si="11"/>
        <v>0</v>
      </c>
      <c r="P27" s="44">
        <f t="shared" si="11"/>
        <v>9875000</v>
      </c>
      <c r="Q27" s="45">
        <f t="shared" si="11"/>
        <v>0</v>
      </c>
      <c r="R27" s="20">
        <f t="shared" si="7"/>
        <v>34.633853541416563</v>
      </c>
      <c r="S27" s="21">
        <f t="shared" si="8"/>
        <v>0</v>
      </c>
      <c r="T27" s="20">
        <f t="shared" si="9"/>
        <v>85.668430641103498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123000</v>
      </c>
      <c r="I30" s="48"/>
      <c r="J30" s="47">
        <v>145000</v>
      </c>
      <c r="K30" s="48"/>
      <c r="L30" s="47">
        <v>408000</v>
      </c>
      <c r="M30" s="48"/>
      <c r="N30" s="47">
        <v>974000</v>
      </c>
      <c r="O30" s="48"/>
      <c r="P30" s="47">
        <f t="shared" si="5"/>
        <v>1650000</v>
      </c>
      <c r="Q30" s="48">
        <f t="shared" si="6"/>
        <v>0</v>
      </c>
      <c r="R30" s="24">
        <f t="shared" si="7"/>
        <v>138.72549019607843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3362000</v>
      </c>
      <c r="C32" s="46"/>
      <c r="D32" s="46"/>
      <c r="E32" s="46">
        <f t="shared" si="4"/>
        <v>3362000</v>
      </c>
      <c r="F32" s="47">
        <v>3362000</v>
      </c>
      <c r="G32" s="48">
        <v>3362000</v>
      </c>
      <c r="H32" s="47">
        <v>3362000</v>
      </c>
      <c r="I32" s="48"/>
      <c r="J32" s="47"/>
      <c r="K32" s="48"/>
      <c r="L32" s="47"/>
      <c r="M32" s="48"/>
      <c r="N32" s="47"/>
      <c r="O32" s="48"/>
      <c r="P32" s="47">
        <f t="shared" si="5"/>
        <v>3362000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5500000</v>
      </c>
      <c r="H33" s="47">
        <v>879000</v>
      </c>
      <c r="I33" s="48"/>
      <c r="J33" s="47">
        <v>1457000</v>
      </c>
      <c r="K33" s="48"/>
      <c r="L33" s="47">
        <v>1258000</v>
      </c>
      <c r="M33" s="48"/>
      <c r="N33" s="47">
        <v>1269000</v>
      </c>
      <c r="O33" s="48"/>
      <c r="P33" s="47">
        <f t="shared" si="5"/>
        <v>4863000</v>
      </c>
      <c r="Q33" s="48">
        <f t="shared" si="6"/>
        <v>0</v>
      </c>
      <c r="R33" s="24">
        <f t="shared" si="7"/>
        <v>0.87440381558028613</v>
      </c>
      <c r="S33" s="25">
        <f t="shared" si="8"/>
        <v>0</v>
      </c>
      <c r="T33" s="24">
        <f t="shared" si="9"/>
        <v>88.418181818181822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1015000</v>
      </c>
      <c r="C36" s="46"/>
      <c r="D36" s="46"/>
      <c r="E36" s="46">
        <f t="shared" si="4"/>
        <v>1015000</v>
      </c>
      <c r="F36" s="47">
        <v>1015000</v>
      </c>
      <c r="G36" s="48">
        <v>1015000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300000</v>
      </c>
      <c r="C42" s="52">
        <f t="shared" si="13"/>
        <v>18598000</v>
      </c>
      <c r="D42" s="52">
        <f t="shared" si="13"/>
        <v>0</v>
      </c>
      <c r="E42" s="52">
        <f t="shared" si="13"/>
        <v>18898000</v>
      </c>
      <c r="F42" s="53">
        <f t="shared" si="13"/>
        <v>18898000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300000</v>
      </c>
      <c r="C43" s="43">
        <f t="shared" si="19"/>
        <v>18598000</v>
      </c>
      <c r="D43" s="43">
        <f t="shared" si="19"/>
        <v>0</v>
      </c>
      <c r="E43" s="43">
        <f t="shared" si="19"/>
        <v>18898000</v>
      </c>
      <c r="F43" s="44">
        <f t="shared" si="19"/>
        <v>18898000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300000</v>
      </c>
      <c r="C46" s="46"/>
      <c r="D46" s="46"/>
      <c r="E46" s="46">
        <f t="shared" si="21"/>
        <v>300000</v>
      </c>
      <c r="F46" s="47">
        <v>300000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18598000</v>
      </c>
      <c r="D52" s="46"/>
      <c r="E52" s="46">
        <f t="shared" si="21"/>
        <v>18598000</v>
      </c>
      <c r="F52" s="47">
        <v>18598000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179593000</v>
      </c>
      <c r="C58" s="43">
        <f t="shared" si="26"/>
        <v>-37402000</v>
      </c>
      <c r="D58" s="43">
        <f t="shared" si="26"/>
        <v>0</v>
      </c>
      <c r="E58" s="43">
        <f t="shared" si="26"/>
        <v>142191000</v>
      </c>
      <c r="F58" s="44">
        <f t="shared" si="26"/>
        <v>142191000</v>
      </c>
      <c r="G58" s="45">
        <f t="shared" si="26"/>
        <v>123293000</v>
      </c>
      <c r="H58" s="44">
        <f t="shared" si="26"/>
        <v>21079000</v>
      </c>
      <c r="I58" s="45">
        <f t="shared" si="26"/>
        <v>0</v>
      </c>
      <c r="J58" s="44">
        <f t="shared" si="26"/>
        <v>13271000</v>
      </c>
      <c r="K58" s="45">
        <f t="shared" si="26"/>
        <v>6383059</v>
      </c>
      <c r="L58" s="44">
        <f t="shared" si="26"/>
        <v>4865000</v>
      </c>
      <c r="M58" s="45">
        <f t="shared" si="26"/>
        <v>8848715</v>
      </c>
      <c r="N58" s="44">
        <f t="shared" si="26"/>
        <v>57614000</v>
      </c>
      <c r="O58" s="45">
        <f t="shared" si="26"/>
        <v>9891770</v>
      </c>
      <c r="P58" s="44">
        <f t="shared" si="26"/>
        <v>96829000</v>
      </c>
      <c r="Q58" s="45">
        <f t="shared" si="26"/>
        <v>25123544</v>
      </c>
      <c r="R58" s="20">
        <f t="shared" si="14"/>
        <v>1084.2548818088387</v>
      </c>
      <c r="S58" s="21">
        <f t="shared" si="15"/>
        <v>11.787643742622517</v>
      </c>
      <c r="T58" s="20">
        <f t="shared" si="16"/>
        <v>68.097840228987778</v>
      </c>
      <c r="U58" s="22">
        <f t="shared" si="17"/>
        <v>17.668870744280579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179593000</v>
      </c>
      <c r="C62" s="55">
        <f t="shared" si="30"/>
        <v>-37402000</v>
      </c>
      <c r="D62" s="55">
        <f t="shared" si="30"/>
        <v>0</v>
      </c>
      <c r="E62" s="55">
        <f t="shared" si="30"/>
        <v>142191000</v>
      </c>
      <c r="F62" s="56">
        <f t="shared" si="30"/>
        <v>142191000</v>
      </c>
      <c r="G62" s="57">
        <f t="shared" si="30"/>
        <v>123293000</v>
      </c>
      <c r="H62" s="56">
        <f t="shared" si="30"/>
        <v>21079000</v>
      </c>
      <c r="I62" s="57">
        <f t="shared" si="30"/>
        <v>0</v>
      </c>
      <c r="J62" s="56">
        <f t="shared" si="30"/>
        <v>13271000</v>
      </c>
      <c r="K62" s="57">
        <f t="shared" si="30"/>
        <v>6383059</v>
      </c>
      <c r="L62" s="56">
        <f t="shared" si="30"/>
        <v>4865000</v>
      </c>
      <c r="M62" s="58">
        <f t="shared" si="30"/>
        <v>8848715</v>
      </c>
      <c r="N62" s="56">
        <f t="shared" si="30"/>
        <v>57614000</v>
      </c>
      <c r="O62" s="57">
        <f t="shared" si="30"/>
        <v>9891770</v>
      </c>
      <c r="P62" s="56">
        <f t="shared" si="30"/>
        <v>96829000</v>
      </c>
      <c r="Q62" s="57">
        <f t="shared" si="30"/>
        <v>25123544</v>
      </c>
      <c r="R62" s="38">
        <f t="shared" si="14"/>
        <v>1084.2548818088387</v>
      </c>
      <c r="S62" s="39">
        <f t="shared" si="15"/>
        <v>11.787643742622517</v>
      </c>
      <c r="T62" s="38">
        <f t="shared" si="16"/>
        <v>68.097840228987778</v>
      </c>
      <c r="U62" s="39">
        <f t="shared" si="17"/>
        <v>17.668870744280579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43367000</v>
      </c>
      <c r="C8" s="40">
        <f t="shared" si="0"/>
        <v>-12047000</v>
      </c>
      <c r="D8" s="40">
        <f t="shared" si="0"/>
        <v>0</v>
      </c>
      <c r="E8" s="40">
        <f t="shared" si="0"/>
        <v>31320000</v>
      </c>
      <c r="F8" s="41">
        <f t="shared" si="0"/>
        <v>31320000</v>
      </c>
      <c r="G8" s="42">
        <f t="shared" si="0"/>
        <v>30320000</v>
      </c>
      <c r="H8" s="41">
        <f t="shared" si="0"/>
        <v>3517000</v>
      </c>
      <c r="I8" s="42">
        <f t="shared" si="0"/>
        <v>4019080</v>
      </c>
      <c r="J8" s="41">
        <f t="shared" si="0"/>
        <v>1988000</v>
      </c>
      <c r="K8" s="42">
        <f t="shared" si="0"/>
        <v>1115177</v>
      </c>
      <c r="L8" s="41">
        <f t="shared" si="0"/>
        <v>1309000</v>
      </c>
      <c r="M8" s="42">
        <f t="shared" si="0"/>
        <v>319745</v>
      </c>
      <c r="N8" s="41">
        <f t="shared" si="0"/>
        <v>15536000</v>
      </c>
      <c r="O8" s="42">
        <f t="shared" si="0"/>
        <v>706161</v>
      </c>
      <c r="P8" s="41">
        <f t="shared" si="0"/>
        <v>22350000</v>
      </c>
      <c r="Q8" s="42">
        <f t="shared" si="0"/>
        <v>6160163</v>
      </c>
      <c r="R8" s="16">
        <f>IF(($L8       =0),0,((($N8       -$L8       )/$L8       )*100))</f>
        <v>1086.8601986249046</v>
      </c>
      <c r="S8" s="17">
        <f>IF(($M8       =0),0,((($O8       -$M8       )/$M8       )*100))</f>
        <v>120.85130338238284</v>
      </c>
      <c r="T8" s="16">
        <f>IF(($E8       =0),0,(($P8       /$E8       )*100))</f>
        <v>71.36015325670499</v>
      </c>
      <c r="U8" s="18">
        <f>IF(($E8       =0),0,(($Q8       /$E8       )*100))</f>
        <v>19.668464240102171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39417000</v>
      </c>
      <c r="C9" s="43">
        <f t="shared" si="2"/>
        <v>-12047000</v>
      </c>
      <c r="D9" s="43">
        <f t="shared" si="2"/>
        <v>0</v>
      </c>
      <c r="E9" s="43">
        <f t="shared" si="2"/>
        <v>27370000</v>
      </c>
      <c r="F9" s="44">
        <f t="shared" si="2"/>
        <v>27370000</v>
      </c>
      <c r="G9" s="45">
        <f t="shared" si="2"/>
        <v>26370000</v>
      </c>
      <c r="H9" s="44">
        <f t="shared" si="2"/>
        <v>2384000</v>
      </c>
      <c r="I9" s="45">
        <f t="shared" si="2"/>
        <v>2609245</v>
      </c>
      <c r="J9" s="44">
        <f t="shared" si="2"/>
        <v>416000</v>
      </c>
      <c r="K9" s="45">
        <f t="shared" si="2"/>
        <v>0</v>
      </c>
      <c r="L9" s="44">
        <f t="shared" si="2"/>
        <v>262000</v>
      </c>
      <c r="M9" s="45">
        <f t="shared" si="2"/>
        <v>225000</v>
      </c>
      <c r="N9" s="44">
        <f t="shared" si="2"/>
        <v>15427000</v>
      </c>
      <c r="O9" s="45">
        <f t="shared" si="2"/>
        <v>706161</v>
      </c>
      <c r="P9" s="44">
        <f t="shared" si="2"/>
        <v>18489000</v>
      </c>
      <c r="Q9" s="45">
        <f t="shared" si="2"/>
        <v>3540406</v>
      </c>
      <c r="R9" s="20">
        <f>IF(($L9       =0),0,((($N9       -$L9       )/$L9       )*100))</f>
        <v>5788.1679389312976</v>
      </c>
      <c r="S9" s="21">
        <f>IF(($M9       =0),0,((($O9       -$M9       )/$M9       )*100))</f>
        <v>213.84933333333333</v>
      </c>
      <c r="T9" s="20">
        <f>IF(($E9       =0),0,(($P9       /$E9       )*100))</f>
        <v>67.552064303982462</v>
      </c>
      <c r="U9" s="22">
        <f>IF(($E9       =0),0,(($Q9       /$E9       )*100))</f>
        <v>12.935352575812933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28417000</v>
      </c>
      <c r="C10" s="46">
        <v>-7047000</v>
      </c>
      <c r="D10" s="46"/>
      <c r="E10" s="46">
        <f t="shared" ref="E10:E41" si="4">$B10      +$C10      +$D10</f>
        <v>21370000</v>
      </c>
      <c r="F10" s="47">
        <v>21370000</v>
      </c>
      <c r="G10" s="48">
        <v>21370000</v>
      </c>
      <c r="H10" s="47">
        <v>2384000</v>
      </c>
      <c r="I10" s="48">
        <v>2066073</v>
      </c>
      <c r="J10" s="47">
        <v>416000</v>
      </c>
      <c r="K10" s="48"/>
      <c r="L10" s="47">
        <v>262000</v>
      </c>
      <c r="M10" s="48">
        <v>225000</v>
      </c>
      <c r="N10" s="47">
        <v>15427000</v>
      </c>
      <c r="O10" s="48">
        <v>706161</v>
      </c>
      <c r="P10" s="47">
        <f t="shared" ref="P10:P41" si="5">$H10      +$J10      +$L10      +$N10</f>
        <v>18489000</v>
      </c>
      <c r="Q10" s="48">
        <f t="shared" ref="Q10:Q41" si="6">$I10      +$K10      +$M10      +$O10</f>
        <v>2997234</v>
      </c>
      <c r="R10" s="24">
        <f t="shared" ref="R10:R41" si="7">IF(($L10      =0),0,((($N10      -$L10      )/$L10      )*100))</f>
        <v>5788.1679389312976</v>
      </c>
      <c r="S10" s="25">
        <f t="shared" ref="S10:S41" si="8">IF(($M10      =0),0,((($O10      -$M10      )/$M10      )*100))</f>
        <v>213.84933333333333</v>
      </c>
      <c r="T10" s="24">
        <f t="shared" ref="T10:T41" si="9">IF(($E10      =0),0,(($P10      /$E10      )*100))</f>
        <v>86.518483855872717</v>
      </c>
      <c r="U10" s="26">
        <f t="shared" ref="U10:U41" si="10">IF(($E10      =0),0,(($Q10      /$E10      )*100))</f>
        <v>14.025428170332241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1000000</v>
      </c>
      <c r="C13" s="46"/>
      <c r="D13" s="46"/>
      <c r="E13" s="46">
        <f t="shared" si="4"/>
        <v>1000000</v>
      </c>
      <c r="F13" s="47">
        <v>1000000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10000000</v>
      </c>
      <c r="C23" s="46">
        <v>-5000000</v>
      </c>
      <c r="D23" s="46"/>
      <c r="E23" s="46">
        <f t="shared" si="4"/>
        <v>5000000</v>
      </c>
      <c r="F23" s="47">
        <v>5000000</v>
      </c>
      <c r="G23" s="48">
        <v>5000000</v>
      </c>
      <c r="H23" s="47"/>
      <c r="I23" s="48">
        <v>543172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543172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10.863440000000001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3950000</v>
      </c>
      <c r="C27" s="43">
        <f t="shared" si="11"/>
        <v>0</v>
      </c>
      <c r="D27" s="43">
        <f t="shared" si="11"/>
        <v>0</v>
      </c>
      <c r="E27" s="43">
        <f t="shared" si="11"/>
        <v>3950000</v>
      </c>
      <c r="F27" s="44">
        <f t="shared" si="11"/>
        <v>3950000</v>
      </c>
      <c r="G27" s="45">
        <f t="shared" si="11"/>
        <v>3950000</v>
      </c>
      <c r="H27" s="44">
        <f t="shared" si="11"/>
        <v>1133000</v>
      </c>
      <c r="I27" s="45">
        <f t="shared" si="11"/>
        <v>1409835</v>
      </c>
      <c r="J27" s="44">
        <f t="shared" si="11"/>
        <v>1572000</v>
      </c>
      <c r="K27" s="45">
        <f t="shared" si="11"/>
        <v>1115177</v>
      </c>
      <c r="L27" s="44">
        <f t="shared" si="11"/>
        <v>1047000</v>
      </c>
      <c r="M27" s="45">
        <f t="shared" si="11"/>
        <v>94745</v>
      </c>
      <c r="N27" s="44">
        <f t="shared" si="11"/>
        <v>109000</v>
      </c>
      <c r="O27" s="45">
        <f t="shared" si="11"/>
        <v>0</v>
      </c>
      <c r="P27" s="44">
        <f t="shared" si="11"/>
        <v>3861000</v>
      </c>
      <c r="Q27" s="45">
        <f t="shared" si="11"/>
        <v>2619757</v>
      </c>
      <c r="R27" s="20">
        <f t="shared" si="7"/>
        <v>-89.589302769818531</v>
      </c>
      <c r="S27" s="21">
        <f t="shared" si="8"/>
        <v>-100</v>
      </c>
      <c r="T27" s="20">
        <f t="shared" si="9"/>
        <v>97.746835443037966</v>
      </c>
      <c r="U27" s="22">
        <f t="shared" si="10"/>
        <v>66.322962025316457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986000</v>
      </c>
      <c r="I30" s="48">
        <v>1139286</v>
      </c>
      <c r="J30" s="47">
        <v>1157000</v>
      </c>
      <c r="K30" s="48">
        <v>1156418</v>
      </c>
      <c r="L30" s="47">
        <v>665000</v>
      </c>
      <c r="M30" s="48">
        <v>76947</v>
      </c>
      <c r="N30" s="47">
        <v>103000</v>
      </c>
      <c r="O30" s="48"/>
      <c r="P30" s="47">
        <f t="shared" si="5"/>
        <v>2911000</v>
      </c>
      <c r="Q30" s="48">
        <f t="shared" si="6"/>
        <v>2372651</v>
      </c>
      <c r="R30" s="24">
        <f t="shared" si="7"/>
        <v>-84.511278195488728</v>
      </c>
      <c r="S30" s="25">
        <f t="shared" si="8"/>
        <v>-100</v>
      </c>
      <c r="T30" s="24">
        <f t="shared" si="9"/>
        <v>97.033333333333331</v>
      </c>
      <c r="U30" s="26">
        <f t="shared" si="10"/>
        <v>79.088366666666658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950000</v>
      </c>
      <c r="H32" s="47">
        <v>147000</v>
      </c>
      <c r="I32" s="48">
        <v>270549</v>
      </c>
      <c r="J32" s="47">
        <v>415000</v>
      </c>
      <c r="K32" s="48">
        <v>-41241</v>
      </c>
      <c r="L32" s="47">
        <v>382000</v>
      </c>
      <c r="M32" s="48">
        <v>17798</v>
      </c>
      <c r="N32" s="47">
        <v>6000</v>
      </c>
      <c r="O32" s="48"/>
      <c r="P32" s="47">
        <f t="shared" si="5"/>
        <v>950000</v>
      </c>
      <c r="Q32" s="48">
        <f t="shared" si="6"/>
        <v>247106</v>
      </c>
      <c r="R32" s="24">
        <f t="shared" si="7"/>
        <v>-98.429319371727757</v>
      </c>
      <c r="S32" s="25">
        <f t="shared" si="8"/>
        <v>-100</v>
      </c>
      <c r="T32" s="24">
        <f t="shared" si="9"/>
        <v>100</v>
      </c>
      <c r="U32" s="26">
        <f t="shared" si="10"/>
        <v>26.01115789473684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10175000</v>
      </c>
      <c r="C42" s="52">
        <f t="shared" si="13"/>
        <v>-9945000</v>
      </c>
      <c r="D42" s="52">
        <f t="shared" si="13"/>
        <v>0</v>
      </c>
      <c r="E42" s="52">
        <f t="shared" si="13"/>
        <v>230000</v>
      </c>
      <c r="F42" s="53">
        <f t="shared" si="13"/>
        <v>230000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10175000</v>
      </c>
      <c r="C43" s="43">
        <f t="shared" si="19"/>
        <v>-9945000</v>
      </c>
      <c r="D43" s="43">
        <f t="shared" si="19"/>
        <v>0</v>
      </c>
      <c r="E43" s="43">
        <f t="shared" si="19"/>
        <v>230000</v>
      </c>
      <c r="F43" s="44">
        <f t="shared" si="19"/>
        <v>230000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9945000</v>
      </c>
      <c r="C44" s="49">
        <v>-9945000</v>
      </c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230000</v>
      </c>
      <c r="C45" s="46"/>
      <c r="D45" s="46"/>
      <c r="E45" s="46">
        <f t="shared" si="21"/>
        <v>230000</v>
      </c>
      <c r="F45" s="47">
        <v>230000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53542000</v>
      </c>
      <c r="C58" s="43">
        <f t="shared" si="26"/>
        <v>-21992000</v>
      </c>
      <c r="D58" s="43">
        <f t="shared" si="26"/>
        <v>0</v>
      </c>
      <c r="E58" s="43">
        <f t="shared" si="26"/>
        <v>31550000</v>
      </c>
      <c r="F58" s="44">
        <f t="shared" si="26"/>
        <v>31550000</v>
      </c>
      <c r="G58" s="45">
        <f t="shared" si="26"/>
        <v>30320000</v>
      </c>
      <c r="H58" s="44">
        <f t="shared" si="26"/>
        <v>3517000</v>
      </c>
      <c r="I58" s="45">
        <f t="shared" si="26"/>
        <v>4019080</v>
      </c>
      <c r="J58" s="44">
        <f t="shared" si="26"/>
        <v>1988000</v>
      </c>
      <c r="K58" s="45">
        <f t="shared" si="26"/>
        <v>1115177</v>
      </c>
      <c r="L58" s="44">
        <f t="shared" si="26"/>
        <v>1309000</v>
      </c>
      <c r="M58" s="45">
        <f t="shared" si="26"/>
        <v>319745</v>
      </c>
      <c r="N58" s="44">
        <f t="shared" si="26"/>
        <v>15536000</v>
      </c>
      <c r="O58" s="45">
        <f t="shared" si="26"/>
        <v>706161</v>
      </c>
      <c r="P58" s="44">
        <f t="shared" si="26"/>
        <v>22350000</v>
      </c>
      <c r="Q58" s="45">
        <f t="shared" si="26"/>
        <v>6160163</v>
      </c>
      <c r="R58" s="20">
        <f t="shared" si="14"/>
        <v>1086.8601986249046</v>
      </c>
      <c r="S58" s="21">
        <f t="shared" si="15"/>
        <v>120.85130338238284</v>
      </c>
      <c r="T58" s="20">
        <f t="shared" si="16"/>
        <v>70.839936608557835</v>
      </c>
      <c r="U58" s="22">
        <f t="shared" si="17"/>
        <v>19.525080824088747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53542000</v>
      </c>
      <c r="C62" s="55">
        <f t="shared" si="30"/>
        <v>-21992000</v>
      </c>
      <c r="D62" s="55">
        <f t="shared" si="30"/>
        <v>0</v>
      </c>
      <c r="E62" s="55">
        <f t="shared" si="30"/>
        <v>31550000</v>
      </c>
      <c r="F62" s="56">
        <f t="shared" si="30"/>
        <v>31550000</v>
      </c>
      <c r="G62" s="57">
        <f t="shared" si="30"/>
        <v>30320000</v>
      </c>
      <c r="H62" s="56">
        <f t="shared" si="30"/>
        <v>3517000</v>
      </c>
      <c r="I62" s="57">
        <f t="shared" si="30"/>
        <v>4019080</v>
      </c>
      <c r="J62" s="56">
        <f t="shared" si="30"/>
        <v>1988000</v>
      </c>
      <c r="K62" s="57">
        <f t="shared" si="30"/>
        <v>1115177</v>
      </c>
      <c r="L62" s="56">
        <f t="shared" si="30"/>
        <v>1309000</v>
      </c>
      <c r="M62" s="58">
        <f t="shared" si="30"/>
        <v>319745</v>
      </c>
      <c r="N62" s="56">
        <f t="shared" si="30"/>
        <v>15536000</v>
      </c>
      <c r="O62" s="57">
        <f t="shared" si="30"/>
        <v>706161</v>
      </c>
      <c r="P62" s="56">
        <f t="shared" si="30"/>
        <v>22350000</v>
      </c>
      <c r="Q62" s="57">
        <f t="shared" si="30"/>
        <v>6160163</v>
      </c>
      <c r="R62" s="38">
        <f t="shared" si="14"/>
        <v>1086.8601986249046</v>
      </c>
      <c r="S62" s="39">
        <f t="shared" si="15"/>
        <v>120.85130338238284</v>
      </c>
      <c r="T62" s="38">
        <f t="shared" si="16"/>
        <v>70.839936608557835</v>
      </c>
      <c r="U62" s="39">
        <f t="shared" si="17"/>
        <v>19.525080824088747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313322000</v>
      </c>
      <c r="C8" s="40">
        <f t="shared" si="0"/>
        <v>-104000000</v>
      </c>
      <c r="D8" s="40">
        <f t="shared" si="0"/>
        <v>0</v>
      </c>
      <c r="E8" s="40">
        <f t="shared" si="0"/>
        <v>209322000</v>
      </c>
      <c r="F8" s="41">
        <f t="shared" si="0"/>
        <v>209322000</v>
      </c>
      <c r="G8" s="42">
        <f t="shared" si="0"/>
        <v>209322000</v>
      </c>
      <c r="H8" s="41">
        <f t="shared" si="0"/>
        <v>6957000</v>
      </c>
      <c r="I8" s="42">
        <f t="shared" si="0"/>
        <v>0</v>
      </c>
      <c r="J8" s="41">
        <f t="shared" si="0"/>
        <v>24513000</v>
      </c>
      <c r="K8" s="42">
        <f t="shared" si="0"/>
        <v>0</v>
      </c>
      <c r="L8" s="41">
        <f t="shared" si="0"/>
        <v>50642000</v>
      </c>
      <c r="M8" s="42">
        <f t="shared" si="0"/>
        <v>0</v>
      </c>
      <c r="N8" s="41">
        <f t="shared" si="0"/>
        <v>104480000</v>
      </c>
      <c r="O8" s="42">
        <f t="shared" si="0"/>
        <v>0</v>
      </c>
      <c r="P8" s="41">
        <f t="shared" si="0"/>
        <v>186592000</v>
      </c>
      <c r="Q8" s="42">
        <f t="shared" si="0"/>
        <v>0</v>
      </c>
      <c r="R8" s="16">
        <f>IF(($L8       =0),0,((($N8       -$L8       )/$L8       )*100))</f>
        <v>106.31096718139095</v>
      </c>
      <c r="S8" s="17">
        <f>IF(($M8       =0),0,((($O8       -$M8       )/$M8       )*100))</f>
        <v>0</v>
      </c>
      <c r="T8" s="16">
        <f>IF(($E8       =0),0,(($P8       /$E8       )*100))</f>
        <v>89.141131844717705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305526000</v>
      </c>
      <c r="C9" s="43">
        <f t="shared" si="2"/>
        <v>-104000000</v>
      </c>
      <c r="D9" s="43">
        <f t="shared" si="2"/>
        <v>0</v>
      </c>
      <c r="E9" s="43">
        <f t="shared" si="2"/>
        <v>201526000</v>
      </c>
      <c r="F9" s="44">
        <f t="shared" si="2"/>
        <v>201526000</v>
      </c>
      <c r="G9" s="45">
        <f t="shared" si="2"/>
        <v>201526000</v>
      </c>
      <c r="H9" s="44">
        <f t="shared" si="2"/>
        <v>5030000</v>
      </c>
      <c r="I9" s="45">
        <f t="shared" si="2"/>
        <v>0</v>
      </c>
      <c r="J9" s="44">
        <f t="shared" si="2"/>
        <v>23829000</v>
      </c>
      <c r="K9" s="45">
        <f t="shared" si="2"/>
        <v>0</v>
      </c>
      <c r="L9" s="44">
        <f t="shared" si="2"/>
        <v>49841000</v>
      </c>
      <c r="M9" s="45">
        <f t="shared" si="2"/>
        <v>0</v>
      </c>
      <c r="N9" s="44">
        <f t="shared" si="2"/>
        <v>101788000</v>
      </c>
      <c r="O9" s="45">
        <f t="shared" si="2"/>
        <v>0</v>
      </c>
      <c r="P9" s="44">
        <f t="shared" si="2"/>
        <v>180488000</v>
      </c>
      <c r="Q9" s="45">
        <f t="shared" si="2"/>
        <v>0</v>
      </c>
      <c r="R9" s="20">
        <f>IF(($L9       =0),0,((($N9       -$L9       )/$L9       )*100))</f>
        <v>104.22543688930801</v>
      </c>
      <c r="S9" s="21">
        <f>IF(($M9       =0),0,((($O9       -$M9       )/$M9       )*100))</f>
        <v>0</v>
      </c>
      <c r="T9" s="20">
        <f>IF(($E9       =0),0,(($P9       /$E9       )*100))</f>
        <v>89.560652223534433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227844000</v>
      </c>
      <c r="C10" s="46">
        <v>-64000000</v>
      </c>
      <c r="D10" s="46"/>
      <c r="E10" s="46">
        <f t="shared" ref="E10:E41" si="4">$B10      +$C10      +$D10</f>
        <v>163844000</v>
      </c>
      <c r="F10" s="47">
        <v>163844000</v>
      </c>
      <c r="G10" s="48">
        <v>163844000</v>
      </c>
      <c r="H10" s="47">
        <v>5030000</v>
      </c>
      <c r="I10" s="48"/>
      <c r="J10" s="47">
        <v>23829000</v>
      </c>
      <c r="K10" s="48"/>
      <c r="L10" s="47">
        <v>49841000</v>
      </c>
      <c r="M10" s="48"/>
      <c r="N10" s="47">
        <v>85144000</v>
      </c>
      <c r="O10" s="48"/>
      <c r="P10" s="47">
        <f t="shared" ref="P10:P41" si="5">$H10      +$J10      +$L10      +$N10</f>
        <v>163844000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70.83124335386529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2682000</v>
      </c>
      <c r="C16" s="46"/>
      <c r="D16" s="46"/>
      <c r="E16" s="46">
        <f t="shared" si="4"/>
        <v>2682000</v>
      </c>
      <c r="F16" s="47">
        <v>2682000</v>
      </c>
      <c r="G16" s="48">
        <v>2682000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75000000</v>
      </c>
      <c r="C23" s="46">
        <v>-40000000</v>
      </c>
      <c r="D23" s="46"/>
      <c r="E23" s="46">
        <f t="shared" si="4"/>
        <v>35000000</v>
      </c>
      <c r="F23" s="47">
        <v>35000000</v>
      </c>
      <c r="G23" s="48">
        <v>35000000</v>
      </c>
      <c r="H23" s="47"/>
      <c r="I23" s="48"/>
      <c r="J23" s="47"/>
      <c r="K23" s="48"/>
      <c r="L23" s="47"/>
      <c r="M23" s="48"/>
      <c r="N23" s="47">
        <v>16644000</v>
      </c>
      <c r="O23" s="48"/>
      <c r="P23" s="47">
        <f t="shared" si="5"/>
        <v>16644000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47.554285714285719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7796000</v>
      </c>
      <c r="C27" s="43">
        <f t="shared" si="11"/>
        <v>0</v>
      </c>
      <c r="D27" s="43">
        <f t="shared" si="11"/>
        <v>0</v>
      </c>
      <c r="E27" s="43">
        <f t="shared" si="11"/>
        <v>7796000</v>
      </c>
      <c r="F27" s="44">
        <f t="shared" si="11"/>
        <v>7796000</v>
      </c>
      <c r="G27" s="45">
        <f t="shared" si="11"/>
        <v>7796000</v>
      </c>
      <c r="H27" s="44">
        <f t="shared" si="11"/>
        <v>1927000</v>
      </c>
      <c r="I27" s="45">
        <f t="shared" si="11"/>
        <v>0</v>
      </c>
      <c r="J27" s="44">
        <f t="shared" si="11"/>
        <v>684000</v>
      </c>
      <c r="K27" s="45">
        <f t="shared" si="11"/>
        <v>0</v>
      </c>
      <c r="L27" s="44">
        <f t="shared" si="11"/>
        <v>801000</v>
      </c>
      <c r="M27" s="45">
        <f t="shared" si="11"/>
        <v>0</v>
      </c>
      <c r="N27" s="44">
        <f t="shared" si="11"/>
        <v>2692000</v>
      </c>
      <c r="O27" s="45">
        <f t="shared" si="11"/>
        <v>0</v>
      </c>
      <c r="P27" s="44">
        <f t="shared" si="11"/>
        <v>6104000</v>
      </c>
      <c r="Q27" s="45">
        <f t="shared" si="11"/>
        <v>0</v>
      </c>
      <c r="R27" s="20">
        <f t="shared" si="7"/>
        <v>236.07990012484396</v>
      </c>
      <c r="S27" s="21">
        <f t="shared" si="8"/>
        <v>0</v>
      </c>
      <c r="T27" s="20">
        <f t="shared" si="9"/>
        <v>78.296562339661364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/>
      <c r="I30" s="48"/>
      <c r="J30" s="47"/>
      <c r="K30" s="48"/>
      <c r="L30" s="47">
        <v>185000</v>
      </c>
      <c r="M30" s="48"/>
      <c r="N30" s="47">
        <v>73000</v>
      </c>
      <c r="O30" s="48"/>
      <c r="P30" s="47">
        <f t="shared" si="5"/>
        <v>258000</v>
      </c>
      <c r="Q30" s="48">
        <f t="shared" si="6"/>
        <v>0</v>
      </c>
      <c r="R30" s="24">
        <f t="shared" si="7"/>
        <v>-60.540540540540547</v>
      </c>
      <c r="S30" s="25">
        <f t="shared" si="8"/>
        <v>0</v>
      </c>
      <c r="T30" s="24">
        <f t="shared" si="9"/>
        <v>13.230769230769232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5846000</v>
      </c>
      <c r="C32" s="46"/>
      <c r="D32" s="46"/>
      <c r="E32" s="46">
        <f t="shared" si="4"/>
        <v>5846000</v>
      </c>
      <c r="F32" s="47">
        <v>5846000</v>
      </c>
      <c r="G32" s="48">
        <v>5846000</v>
      </c>
      <c r="H32" s="47">
        <v>1927000</v>
      </c>
      <c r="I32" s="48"/>
      <c r="J32" s="47">
        <v>684000</v>
      </c>
      <c r="K32" s="48"/>
      <c r="L32" s="47">
        <v>616000</v>
      </c>
      <c r="M32" s="48"/>
      <c r="N32" s="47">
        <v>2619000</v>
      </c>
      <c r="O32" s="48"/>
      <c r="P32" s="47">
        <f t="shared" si="5"/>
        <v>5846000</v>
      </c>
      <c r="Q32" s="48">
        <f t="shared" si="6"/>
        <v>0</v>
      </c>
      <c r="R32" s="24">
        <f t="shared" si="7"/>
        <v>325.16233766233762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317353000</v>
      </c>
      <c r="C58" s="43">
        <f t="shared" si="26"/>
        <v>-104000000</v>
      </c>
      <c r="D58" s="43">
        <f t="shared" si="26"/>
        <v>0</v>
      </c>
      <c r="E58" s="43">
        <f t="shared" si="26"/>
        <v>213353000</v>
      </c>
      <c r="F58" s="44">
        <f t="shared" si="26"/>
        <v>213353000</v>
      </c>
      <c r="G58" s="45">
        <f t="shared" si="26"/>
        <v>209322000</v>
      </c>
      <c r="H58" s="44">
        <f t="shared" si="26"/>
        <v>6957000</v>
      </c>
      <c r="I58" s="45">
        <f t="shared" si="26"/>
        <v>0</v>
      </c>
      <c r="J58" s="44">
        <f t="shared" si="26"/>
        <v>24513000</v>
      </c>
      <c r="K58" s="45">
        <f t="shared" si="26"/>
        <v>0</v>
      </c>
      <c r="L58" s="44">
        <f t="shared" si="26"/>
        <v>50642000</v>
      </c>
      <c r="M58" s="45">
        <f t="shared" si="26"/>
        <v>0</v>
      </c>
      <c r="N58" s="44">
        <f t="shared" si="26"/>
        <v>104480000</v>
      </c>
      <c r="O58" s="45">
        <f t="shared" si="26"/>
        <v>0</v>
      </c>
      <c r="P58" s="44">
        <f t="shared" si="26"/>
        <v>186592000</v>
      </c>
      <c r="Q58" s="45">
        <f t="shared" si="26"/>
        <v>0</v>
      </c>
      <c r="R58" s="20">
        <f t="shared" si="14"/>
        <v>106.31096718139095</v>
      </c>
      <c r="S58" s="21">
        <f t="shared" si="15"/>
        <v>0</v>
      </c>
      <c r="T58" s="20">
        <f t="shared" si="16"/>
        <v>87.45693756356836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317353000</v>
      </c>
      <c r="C62" s="55">
        <f t="shared" si="30"/>
        <v>-104000000</v>
      </c>
      <c r="D62" s="55">
        <f t="shared" si="30"/>
        <v>0</v>
      </c>
      <c r="E62" s="55">
        <f t="shared" si="30"/>
        <v>213353000</v>
      </c>
      <c r="F62" s="56">
        <f t="shared" si="30"/>
        <v>213353000</v>
      </c>
      <c r="G62" s="57">
        <f t="shared" si="30"/>
        <v>209322000</v>
      </c>
      <c r="H62" s="56">
        <f t="shared" si="30"/>
        <v>6957000</v>
      </c>
      <c r="I62" s="57">
        <f t="shared" si="30"/>
        <v>0</v>
      </c>
      <c r="J62" s="56">
        <f t="shared" si="30"/>
        <v>24513000</v>
      </c>
      <c r="K62" s="57">
        <f t="shared" si="30"/>
        <v>0</v>
      </c>
      <c r="L62" s="56">
        <f t="shared" si="30"/>
        <v>50642000</v>
      </c>
      <c r="M62" s="58">
        <f t="shared" si="30"/>
        <v>0</v>
      </c>
      <c r="N62" s="56">
        <f t="shared" si="30"/>
        <v>104480000</v>
      </c>
      <c r="O62" s="57">
        <f t="shared" si="30"/>
        <v>0</v>
      </c>
      <c r="P62" s="56">
        <f t="shared" si="30"/>
        <v>186592000</v>
      </c>
      <c r="Q62" s="57">
        <f t="shared" si="30"/>
        <v>0</v>
      </c>
      <c r="R62" s="38">
        <f t="shared" si="14"/>
        <v>106.31096718139095</v>
      </c>
      <c r="S62" s="39">
        <f t="shared" si="15"/>
        <v>0</v>
      </c>
      <c r="T62" s="38">
        <f t="shared" si="16"/>
        <v>87.45693756356836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26952000</v>
      </c>
      <c r="C8" s="40">
        <f t="shared" si="0"/>
        <v>-3500000</v>
      </c>
      <c r="D8" s="40">
        <f t="shared" si="0"/>
        <v>0</v>
      </c>
      <c r="E8" s="40">
        <f t="shared" si="0"/>
        <v>23452000</v>
      </c>
      <c r="F8" s="41">
        <f t="shared" si="0"/>
        <v>23452000</v>
      </c>
      <c r="G8" s="42">
        <f t="shared" si="0"/>
        <v>23452000</v>
      </c>
      <c r="H8" s="41">
        <f t="shared" si="0"/>
        <v>2017000</v>
      </c>
      <c r="I8" s="42">
        <f t="shared" si="0"/>
        <v>0</v>
      </c>
      <c r="J8" s="41">
        <f t="shared" si="0"/>
        <v>1197000</v>
      </c>
      <c r="K8" s="42">
        <f t="shared" si="0"/>
        <v>0</v>
      </c>
      <c r="L8" s="41">
        <f t="shared" si="0"/>
        <v>2222000</v>
      </c>
      <c r="M8" s="42">
        <f t="shared" si="0"/>
        <v>12471811</v>
      </c>
      <c r="N8" s="41">
        <f t="shared" si="0"/>
        <v>9315000</v>
      </c>
      <c r="O8" s="42">
        <f t="shared" si="0"/>
        <v>0</v>
      </c>
      <c r="P8" s="41">
        <f t="shared" si="0"/>
        <v>14751000</v>
      </c>
      <c r="Q8" s="42">
        <f t="shared" si="0"/>
        <v>12471811</v>
      </c>
      <c r="R8" s="16">
        <f>IF(($L8       =0),0,((($N8       -$L8       )/$L8       )*100))</f>
        <v>319.21692169216919</v>
      </c>
      <c r="S8" s="17">
        <f>IF(($M8       =0),0,((($O8       -$M8       )/$M8       )*100))</f>
        <v>-100</v>
      </c>
      <c r="T8" s="16">
        <f>IF(($E8       =0),0,(($P8       /$E8       )*100))</f>
        <v>62.898686679174489</v>
      </c>
      <c r="U8" s="18">
        <f>IF(($E8       =0),0,(($Q8       /$E8       )*100))</f>
        <v>53.180159474671676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16541000</v>
      </c>
      <c r="C9" s="43">
        <f t="shared" si="2"/>
        <v>-3500000</v>
      </c>
      <c r="D9" s="43">
        <f t="shared" si="2"/>
        <v>0</v>
      </c>
      <c r="E9" s="43">
        <f t="shared" si="2"/>
        <v>13041000</v>
      </c>
      <c r="F9" s="44">
        <f t="shared" si="2"/>
        <v>13041000</v>
      </c>
      <c r="G9" s="45">
        <f t="shared" si="2"/>
        <v>13041000</v>
      </c>
      <c r="H9" s="44">
        <f t="shared" si="2"/>
        <v>2017000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414000</v>
      </c>
      <c r="M9" s="45">
        <f t="shared" si="2"/>
        <v>10232820</v>
      </c>
      <c r="N9" s="44">
        <f t="shared" si="2"/>
        <v>8873000</v>
      </c>
      <c r="O9" s="45">
        <f t="shared" si="2"/>
        <v>0</v>
      </c>
      <c r="P9" s="44">
        <f t="shared" si="2"/>
        <v>11304000</v>
      </c>
      <c r="Q9" s="45">
        <f t="shared" si="2"/>
        <v>10232820</v>
      </c>
      <c r="R9" s="20">
        <f>IF(($L9       =0),0,((($N9       -$L9       )/$L9       )*100))</f>
        <v>2043.2367149758456</v>
      </c>
      <c r="S9" s="21">
        <f>IF(($M9       =0),0,((($O9       -$M9       )/$M9       )*100))</f>
        <v>-100</v>
      </c>
      <c r="T9" s="20">
        <f>IF(($E9       =0),0,(($P9       /$E9       )*100))</f>
        <v>86.680469289164947</v>
      </c>
      <c r="U9" s="22">
        <f>IF(($E9       =0),0,(($Q9       /$E9       )*100))</f>
        <v>78.46652864044168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11541000</v>
      </c>
      <c r="C10" s="46">
        <v>-2500000</v>
      </c>
      <c r="D10" s="46"/>
      <c r="E10" s="46">
        <f t="shared" ref="E10:E41" si="4">$B10      +$C10      +$D10</f>
        <v>9041000</v>
      </c>
      <c r="F10" s="47">
        <v>9041000</v>
      </c>
      <c r="G10" s="48">
        <v>9041000</v>
      </c>
      <c r="H10" s="47">
        <v>2017000</v>
      </c>
      <c r="I10" s="48"/>
      <c r="J10" s="47"/>
      <c r="K10" s="48"/>
      <c r="L10" s="47">
        <v>414000</v>
      </c>
      <c r="M10" s="48">
        <v>6811894</v>
      </c>
      <c r="N10" s="47">
        <v>4873000</v>
      </c>
      <c r="O10" s="48"/>
      <c r="P10" s="47">
        <f t="shared" ref="P10:P41" si="5">$H10      +$J10      +$L10      +$N10</f>
        <v>7304000</v>
      </c>
      <c r="Q10" s="48">
        <f t="shared" ref="Q10:Q41" si="6">$I10      +$K10      +$M10      +$O10</f>
        <v>6811894</v>
      </c>
      <c r="R10" s="24">
        <f t="shared" ref="R10:R41" si="7">IF(($L10      =0),0,((($N10      -$L10      )/$L10      )*100))</f>
        <v>1077.0531400966183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80.787523504037168</v>
      </c>
      <c r="U10" s="26">
        <f t="shared" ref="U10:U41" si="10">IF(($E10      =0),0,(($Q10      /$E10      )*100))</f>
        <v>75.344475168676027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5000000</v>
      </c>
      <c r="C23" s="46">
        <v>-1000000</v>
      </c>
      <c r="D23" s="46"/>
      <c r="E23" s="46">
        <f t="shared" si="4"/>
        <v>4000000</v>
      </c>
      <c r="F23" s="47">
        <v>4000000</v>
      </c>
      <c r="G23" s="48">
        <v>4000000</v>
      </c>
      <c r="H23" s="47"/>
      <c r="I23" s="48"/>
      <c r="J23" s="47"/>
      <c r="K23" s="48"/>
      <c r="L23" s="47"/>
      <c r="M23" s="48">
        <v>3420926</v>
      </c>
      <c r="N23" s="47">
        <v>4000000</v>
      </c>
      <c r="O23" s="48"/>
      <c r="P23" s="47">
        <f t="shared" si="5"/>
        <v>4000000</v>
      </c>
      <c r="Q23" s="48">
        <f t="shared" si="6"/>
        <v>3420926</v>
      </c>
      <c r="R23" s="24">
        <f t="shared" si="7"/>
        <v>0</v>
      </c>
      <c r="S23" s="25">
        <f t="shared" si="8"/>
        <v>-100</v>
      </c>
      <c r="T23" s="24">
        <f t="shared" si="9"/>
        <v>100</v>
      </c>
      <c r="U23" s="26">
        <f t="shared" si="10"/>
        <v>85.523150000000001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10411000</v>
      </c>
      <c r="C27" s="43">
        <f t="shared" si="11"/>
        <v>0</v>
      </c>
      <c r="D27" s="43">
        <f t="shared" si="11"/>
        <v>0</v>
      </c>
      <c r="E27" s="43">
        <f t="shared" si="11"/>
        <v>10411000</v>
      </c>
      <c r="F27" s="44">
        <f t="shared" si="11"/>
        <v>10411000</v>
      </c>
      <c r="G27" s="45">
        <f t="shared" si="11"/>
        <v>10411000</v>
      </c>
      <c r="H27" s="44">
        <f t="shared" si="11"/>
        <v>0</v>
      </c>
      <c r="I27" s="45">
        <f t="shared" si="11"/>
        <v>0</v>
      </c>
      <c r="J27" s="44">
        <f t="shared" si="11"/>
        <v>1197000</v>
      </c>
      <c r="K27" s="45">
        <f t="shared" si="11"/>
        <v>0</v>
      </c>
      <c r="L27" s="44">
        <f t="shared" si="11"/>
        <v>1808000</v>
      </c>
      <c r="M27" s="45">
        <f t="shared" si="11"/>
        <v>2238991</v>
      </c>
      <c r="N27" s="44">
        <f t="shared" si="11"/>
        <v>442000</v>
      </c>
      <c r="O27" s="45">
        <f t="shared" si="11"/>
        <v>0</v>
      </c>
      <c r="P27" s="44">
        <f t="shared" si="11"/>
        <v>3447000</v>
      </c>
      <c r="Q27" s="45">
        <f t="shared" si="11"/>
        <v>2238991</v>
      </c>
      <c r="R27" s="20">
        <f t="shared" si="7"/>
        <v>-75.553097345132741</v>
      </c>
      <c r="S27" s="21">
        <f t="shared" si="8"/>
        <v>-100</v>
      </c>
      <c r="T27" s="20">
        <f t="shared" si="9"/>
        <v>33.109211411007585</v>
      </c>
      <c r="U27" s="22">
        <f t="shared" si="10"/>
        <v>21.506012871001825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527000</v>
      </c>
      <c r="K30" s="48"/>
      <c r="L30" s="47">
        <v>1486000</v>
      </c>
      <c r="M30" s="48">
        <v>1396324</v>
      </c>
      <c r="N30" s="47">
        <v>347000</v>
      </c>
      <c r="O30" s="48"/>
      <c r="P30" s="47">
        <f t="shared" si="5"/>
        <v>2360000</v>
      </c>
      <c r="Q30" s="48">
        <f t="shared" si="6"/>
        <v>1396324</v>
      </c>
      <c r="R30" s="24">
        <f t="shared" si="7"/>
        <v>-76.648721399730817</v>
      </c>
      <c r="S30" s="25">
        <f t="shared" si="8"/>
        <v>-100</v>
      </c>
      <c r="T30" s="24">
        <f t="shared" si="9"/>
        <v>82.807017543859658</v>
      </c>
      <c r="U30" s="26">
        <f t="shared" si="10"/>
        <v>48.993824561403507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1121000</v>
      </c>
      <c r="C32" s="46"/>
      <c r="D32" s="46"/>
      <c r="E32" s="46">
        <f t="shared" si="4"/>
        <v>1121000</v>
      </c>
      <c r="F32" s="47">
        <v>1121000</v>
      </c>
      <c r="G32" s="48">
        <v>1121000</v>
      </c>
      <c r="H32" s="47"/>
      <c r="I32" s="48"/>
      <c r="J32" s="47">
        <v>670000</v>
      </c>
      <c r="K32" s="48"/>
      <c r="L32" s="47">
        <v>322000</v>
      </c>
      <c r="M32" s="48">
        <v>842667</v>
      </c>
      <c r="N32" s="47">
        <v>95000</v>
      </c>
      <c r="O32" s="48"/>
      <c r="P32" s="47">
        <f t="shared" si="5"/>
        <v>1087000</v>
      </c>
      <c r="Q32" s="48">
        <f t="shared" si="6"/>
        <v>842667</v>
      </c>
      <c r="R32" s="24">
        <f t="shared" si="7"/>
        <v>-70.496894409937894</v>
      </c>
      <c r="S32" s="25">
        <f t="shared" si="8"/>
        <v>-100</v>
      </c>
      <c r="T32" s="24">
        <f t="shared" si="9"/>
        <v>96.966993755575388</v>
      </c>
      <c r="U32" s="26">
        <f t="shared" si="10"/>
        <v>75.171008028545941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6440000</v>
      </c>
      <c r="C36" s="46"/>
      <c r="D36" s="46"/>
      <c r="E36" s="46">
        <f t="shared" si="4"/>
        <v>6440000</v>
      </c>
      <c r="F36" s="47">
        <v>6440000</v>
      </c>
      <c r="G36" s="48">
        <v>6440000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7000000</v>
      </c>
      <c r="C42" s="52">
        <f t="shared" si="13"/>
        <v>9945000</v>
      </c>
      <c r="D42" s="52">
        <f t="shared" si="13"/>
        <v>0</v>
      </c>
      <c r="E42" s="52">
        <f t="shared" si="13"/>
        <v>16945000</v>
      </c>
      <c r="F42" s="53">
        <f t="shared" si="13"/>
        <v>16945000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7000000</v>
      </c>
      <c r="C43" s="43">
        <f t="shared" si="19"/>
        <v>9945000</v>
      </c>
      <c r="D43" s="43">
        <f t="shared" si="19"/>
        <v>0</v>
      </c>
      <c r="E43" s="43">
        <f t="shared" si="19"/>
        <v>16945000</v>
      </c>
      <c r="F43" s="44">
        <f t="shared" si="19"/>
        <v>16945000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7000000</v>
      </c>
      <c r="C44" s="49">
        <v>9945000</v>
      </c>
      <c r="D44" s="49"/>
      <c r="E44" s="49">
        <f t="shared" ref="E44:E61" si="21">$B44      +$C44      +$D44</f>
        <v>16945000</v>
      </c>
      <c r="F44" s="50">
        <v>16945000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33952000</v>
      </c>
      <c r="C58" s="43">
        <f t="shared" si="26"/>
        <v>6445000</v>
      </c>
      <c r="D58" s="43">
        <f t="shared" si="26"/>
        <v>0</v>
      </c>
      <c r="E58" s="43">
        <f t="shared" si="26"/>
        <v>40397000</v>
      </c>
      <c r="F58" s="44">
        <f t="shared" si="26"/>
        <v>40397000</v>
      </c>
      <c r="G58" s="45">
        <f t="shared" si="26"/>
        <v>23452000</v>
      </c>
      <c r="H58" s="44">
        <f t="shared" si="26"/>
        <v>2017000</v>
      </c>
      <c r="I58" s="45">
        <f t="shared" si="26"/>
        <v>0</v>
      </c>
      <c r="J58" s="44">
        <f t="shared" si="26"/>
        <v>1197000</v>
      </c>
      <c r="K58" s="45">
        <f t="shared" si="26"/>
        <v>0</v>
      </c>
      <c r="L58" s="44">
        <f t="shared" si="26"/>
        <v>2222000</v>
      </c>
      <c r="M58" s="45">
        <f t="shared" si="26"/>
        <v>12471811</v>
      </c>
      <c r="N58" s="44">
        <f t="shared" si="26"/>
        <v>9315000</v>
      </c>
      <c r="O58" s="45">
        <f t="shared" si="26"/>
        <v>0</v>
      </c>
      <c r="P58" s="44">
        <f t="shared" si="26"/>
        <v>14751000</v>
      </c>
      <c r="Q58" s="45">
        <f t="shared" si="26"/>
        <v>12471811</v>
      </c>
      <c r="R58" s="20">
        <f t="shared" si="14"/>
        <v>319.21692169216919</v>
      </c>
      <c r="S58" s="21">
        <f t="shared" si="15"/>
        <v>-100</v>
      </c>
      <c r="T58" s="20">
        <f t="shared" si="16"/>
        <v>36.51508775404114</v>
      </c>
      <c r="U58" s="22">
        <f t="shared" si="17"/>
        <v>30.87311186474243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33952000</v>
      </c>
      <c r="C62" s="55">
        <f t="shared" si="30"/>
        <v>6445000</v>
      </c>
      <c r="D62" s="55">
        <f t="shared" si="30"/>
        <v>0</v>
      </c>
      <c r="E62" s="55">
        <f t="shared" si="30"/>
        <v>40397000</v>
      </c>
      <c r="F62" s="56">
        <f t="shared" si="30"/>
        <v>40397000</v>
      </c>
      <c r="G62" s="57">
        <f t="shared" si="30"/>
        <v>23452000</v>
      </c>
      <c r="H62" s="56">
        <f t="shared" si="30"/>
        <v>2017000</v>
      </c>
      <c r="I62" s="57">
        <f t="shared" si="30"/>
        <v>0</v>
      </c>
      <c r="J62" s="56">
        <f t="shared" si="30"/>
        <v>1197000</v>
      </c>
      <c r="K62" s="57">
        <f t="shared" si="30"/>
        <v>0</v>
      </c>
      <c r="L62" s="56">
        <f t="shared" si="30"/>
        <v>2222000</v>
      </c>
      <c r="M62" s="58">
        <f t="shared" si="30"/>
        <v>12471811</v>
      </c>
      <c r="N62" s="56">
        <f t="shared" si="30"/>
        <v>9315000</v>
      </c>
      <c r="O62" s="57">
        <f t="shared" si="30"/>
        <v>0</v>
      </c>
      <c r="P62" s="56">
        <f t="shared" si="30"/>
        <v>14751000</v>
      </c>
      <c r="Q62" s="57">
        <f t="shared" si="30"/>
        <v>12471811</v>
      </c>
      <c r="R62" s="38">
        <f t="shared" si="14"/>
        <v>319.21692169216919</v>
      </c>
      <c r="S62" s="39">
        <f t="shared" si="15"/>
        <v>-100</v>
      </c>
      <c r="T62" s="38">
        <f t="shared" si="16"/>
        <v>36.51508775404114</v>
      </c>
      <c r="U62" s="39">
        <f t="shared" si="17"/>
        <v>30.87311186474243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62026000</v>
      </c>
      <c r="C8" s="40">
        <f t="shared" si="0"/>
        <v>-18500000</v>
      </c>
      <c r="D8" s="40">
        <f t="shared" si="0"/>
        <v>0</v>
      </c>
      <c r="E8" s="40">
        <f t="shared" si="0"/>
        <v>43526000</v>
      </c>
      <c r="F8" s="41">
        <f t="shared" si="0"/>
        <v>43526000</v>
      </c>
      <c r="G8" s="42">
        <f t="shared" si="0"/>
        <v>43526000</v>
      </c>
      <c r="H8" s="41">
        <f t="shared" si="0"/>
        <v>147000</v>
      </c>
      <c r="I8" s="42">
        <f t="shared" si="0"/>
        <v>0</v>
      </c>
      <c r="J8" s="41">
        <f t="shared" si="0"/>
        <v>6244000</v>
      </c>
      <c r="K8" s="42">
        <f t="shared" si="0"/>
        <v>0</v>
      </c>
      <c r="L8" s="41">
        <f t="shared" si="0"/>
        <v>1231000</v>
      </c>
      <c r="M8" s="42">
        <f t="shared" si="0"/>
        <v>0</v>
      </c>
      <c r="N8" s="41">
        <f t="shared" si="0"/>
        <v>14537000</v>
      </c>
      <c r="O8" s="42">
        <f t="shared" si="0"/>
        <v>0</v>
      </c>
      <c r="P8" s="41">
        <f t="shared" si="0"/>
        <v>22159000</v>
      </c>
      <c r="Q8" s="42">
        <f t="shared" si="0"/>
        <v>0</v>
      </c>
      <c r="R8" s="16">
        <f>IF(($L8       =0),0,((($N8       -$L8       )/$L8       )*100))</f>
        <v>1080.9098294069863</v>
      </c>
      <c r="S8" s="17">
        <f>IF(($M8       =0),0,((($O8       -$M8       )/$M8       )*100))</f>
        <v>0</v>
      </c>
      <c r="T8" s="16">
        <f>IF(($E8       =0),0,(($P8       /$E8       )*100))</f>
        <v>50.909801038459769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52569000</v>
      </c>
      <c r="C9" s="43">
        <f t="shared" si="2"/>
        <v>-18500000</v>
      </c>
      <c r="D9" s="43">
        <f t="shared" si="2"/>
        <v>0</v>
      </c>
      <c r="E9" s="43">
        <f t="shared" si="2"/>
        <v>34069000</v>
      </c>
      <c r="F9" s="44">
        <f t="shared" si="2"/>
        <v>34069000</v>
      </c>
      <c r="G9" s="45">
        <f t="shared" si="2"/>
        <v>34069000</v>
      </c>
      <c r="H9" s="44">
        <f t="shared" si="2"/>
        <v>0</v>
      </c>
      <c r="I9" s="45">
        <f t="shared" si="2"/>
        <v>0</v>
      </c>
      <c r="J9" s="44">
        <f t="shared" si="2"/>
        <v>6146000</v>
      </c>
      <c r="K9" s="45">
        <f t="shared" si="2"/>
        <v>0</v>
      </c>
      <c r="L9" s="44">
        <f t="shared" si="2"/>
        <v>953000</v>
      </c>
      <c r="M9" s="45">
        <f t="shared" si="2"/>
        <v>0</v>
      </c>
      <c r="N9" s="44">
        <f t="shared" si="2"/>
        <v>14467000</v>
      </c>
      <c r="O9" s="45">
        <f t="shared" si="2"/>
        <v>0</v>
      </c>
      <c r="P9" s="44">
        <f t="shared" si="2"/>
        <v>21566000</v>
      </c>
      <c r="Q9" s="45">
        <f t="shared" si="2"/>
        <v>0</v>
      </c>
      <c r="R9" s="20">
        <f>IF(($L9       =0),0,((($N9       -$L9       )/$L9       )*100))</f>
        <v>1418.0482686253936</v>
      </c>
      <c r="S9" s="21">
        <f>IF(($M9       =0),0,((($O9       -$M9       )/$M9       )*100))</f>
        <v>0</v>
      </c>
      <c r="T9" s="20">
        <f>IF(($E9       =0),0,(($P9       /$E9       )*100))</f>
        <v>63.300948075963483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27569000</v>
      </c>
      <c r="C10" s="46">
        <v>-14500000</v>
      </c>
      <c r="D10" s="46"/>
      <c r="E10" s="46">
        <f t="shared" ref="E10:E41" si="4">$B10      +$C10      +$D10</f>
        <v>13069000</v>
      </c>
      <c r="F10" s="47">
        <v>13069000</v>
      </c>
      <c r="G10" s="48">
        <v>13069000</v>
      </c>
      <c r="H10" s="47"/>
      <c r="I10" s="48"/>
      <c r="J10" s="47">
        <v>3710000</v>
      </c>
      <c r="K10" s="48"/>
      <c r="L10" s="47"/>
      <c r="M10" s="48"/>
      <c r="N10" s="47"/>
      <c r="O10" s="48"/>
      <c r="P10" s="47">
        <f t="shared" ref="P10:P41" si="5">$H10      +$J10      +$L10      +$N10</f>
        <v>3710000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28.387787895018747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5000000</v>
      </c>
      <c r="C13" s="46"/>
      <c r="D13" s="46"/>
      <c r="E13" s="46">
        <f t="shared" si="4"/>
        <v>5000000</v>
      </c>
      <c r="F13" s="47">
        <v>5000000</v>
      </c>
      <c r="G13" s="48">
        <v>5000000</v>
      </c>
      <c r="H13" s="47"/>
      <c r="I13" s="48"/>
      <c r="J13" s="47"/>
      <c r="K13" s="48"/>
      <c r="L13" s="47"/>
      <c r="M13" s="48"/>
      <c r="N13" s="47">
        <v>3479000</v>
      </c>
      <c r="O13" s="48"/>
      <c r="P13" s="47">
        <f t="shared" si="5"/>
        <v>3479000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69.58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20000000</v>
      </c>
      <c r="C23" s="46">
        <v>-4000000</v>
      </c>
      <c r="D23" s="46"/>
      <c r="E23" s="46">
        <f t="shared" si="4"/>
        <v>16000000</v>
      </c>
      <c r="F23" s="47">
        <v>16000000</v>
      </c>
      <c r="G23" s="48">
        <v>16000000</v>
      </c>
      <c r="H23" s="47"/>
      <c r="I23" s="48"/>
      <c r="J23" s="47">
        <v>2436000</v>
      </c>
      <c r="K23" s="48"/>
      <c r="L23" s="47">
        <v>953000</v>
      </c>
      <c r="M23" s="48"/>
      <c r="N23" s="47">
        <v>10988000</v>
      </c>
      <c r="O23" s="48"/>
      <c r="P23" s="47">
        <f t="shared" si="5"/>
        <v>14377000</v>
      </c>
      <c r="Q23" s="48">
        <f t="shared" si="6"/>
        <v>0</v>
      </c>
      <c r="R23" s="24">
        <f t="shared" si="7"/>
        <v>1052.9905561385099</v>
      </c>
      <c r="S23" s="25">
        <f t="shared" si="8"/>
        <v>0</v>
      </c>
      <c r="T23" s="24">
        <f t="shared" si="9"/>
        <v>89.856250000000003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9457000</v>
      </c>
      <c r="C27" s="43">
        <f t="shared" si="11"/>
        <v>0</v>
      </c>
      <c r="D27" s="43">
        <f t="shared" si="11"/>
        <v>0</v>
      </c>
      <c r="E27" s="43">
        <f t="shared" si="11"/>
        <v>9457000</v>
      </c>
      <c r="F27" s="44">
        <f t="shared" si="11"/>
        <v>9457000</v>
      </c>
      <c r="G27" s="45">
        <f t="shared" si="11"/>
        <v>9457000</v>
      </c>
      <c r="H27" s="44">
        <f t="shared" si="11"/>
        <v>147000</v>
      </c>
      <c r="I27" s="45">
        <f t="shared" si="11"/>
        <v>0</v>
      </c>
      <c r="J27" s="44">
        <f t="shared" si="11"/>
        <v>98000</v>
      </c>
      <c r="K27" s="45">
        <f t="shared" si="11"/>
        <v>0</v>
      </c>
      <c r="L27" s="44">
        <f t="shared" si="11"/>
        <v>278000</v>
      </c>
      <c r="M27" s="45">
        <f t="shared" si="11"/>
        <v>0</v>
      </c>
      <c r="N27" s="44">
        <f t="shared" si="11"/>
        <v>70000</v>
      </c>
      <c r="O27" s="45">
        <f t="shared" si="11"/>
        <v>0</v>
      </c>
      <c r="P27" s="44">
        <f t="shared" si="11"/>
        <v>593000</v>
      </c>
      <c r="Q27" s="45">
        <f t="shared" si="11"/>
        <v>0</v>
      </c>
      <c r="R27" s="20">
        <f t="shared" si="7"/>
        <v>-74.82014388489209</v>
      </c>
      <c r="S27" s="21">
        <f t="shared" si="8"/>
        <v>0</v>
      </c>
      <c r="T27" s="20">
        <f t="shared" si="9"/>
        <v>6.2704874695992379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147000</v>
      </c>
      <c r="I30" s="48"/>
      <c r="J30" s="47">
        <v>98000</v>
      </c>
      <c r="K30" s="48"/>
      <c r="L30" s="47">
        <v>278000</v>
      </c>
      <c r="M30" s="48"/>
      <c r="N30" s="47">
        <v>70000</v>
      </c>
      <c r="O30" s="48"/>
      <c r="P30" s="47">
        <f t="shared" si="5"/>
        <v>593000</v>
      </c>
      <c r="Q30" s="48">
        <f t="shared" si="6"/>
        <v>0</v>
      </c>
      <c r="R30" s="24">
        <f t="shared" si="7"/>
        <v>-74.82014388489209</v>
      </c>
      <c r="S30" s="25">
        <f t="shared" si="8"/>
        <v>0</v>
      </c>
      <c r="T30" s="24">
        <f t="shared" si="9"/>
        <v>19.766666666666666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6457000</v>
      </c>
      <c r="C36" s="46"/>
      <c r="D36" s="46"/>
      <c r="E36" s="46">
        <f t="shared" si="4"/>
        <v>6457000</v>
      </c>
      <c r="F36" s="47">
        <v>6457000</v>
      </c>
      <c r="G36" s="48">
        <v>6457000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62026000</v>
      </c>
      <c r="C58" s="43">
        <f t="shared" si="26"/>
        <v>-18500000</v>
      </c>
      <c r="D58" s="43">
        <f t="shared" si="26"/>
        <v>0</v>
      </c>
      <c r="E58" s="43">
        <f t="shared" si="26"/>
        <v>43526000</v>
      </c>
      <c r="F58" s="44">
        <f t="shared" si="26"/>
        <v>43526000</v>
      </c>
      <c r="G58" s="45">
        <f t="shared" si="26"/>
        <v>43526000</v>
      </c>
      <c r="H58" s="44">
        <f t="shared" si="26"/>
        <v>147000</v>
      </c>
      <c r="I58" s="45">
        <f t="shared" si="26"/>
        <v>0</v>
      </c>
      <c r="J58" s="44">
        <f t="shared" si="26"/>
        <v>6244000</v>
      </c>
      <c r="K58" s="45">
        <f t="shared" si="26"/>
        <v>0</v>
      </c>
      <c r="L58" s="44">
        <f t="shared" si="26"/>
        <v>1231000</v>
      </c>
      <c r="M58" s="45">
        <f t="shared" si="26"/>
        <v>0</v>
      </c>
      <c r="N58" s="44">
        <f t="shared" si="26"/>
        <v>14537000</v>
      </c>
      <c r="O58" s="45">
        <f t="shared" si="26"/>
        <v>0</v>
      </c>
      <c r="P58" s="44">
        <f t="shared" si="26"/>
        <v>22159000</v>
      </c>
      <c r="Q58" s="45">
        <f t="shared" si="26"/>
        <v>0</v>
      </c>
      <c r="R58" s="20">
        <f t="shared" si="14"/>
        <v>1080.9098294069863</v>
      </c>
      <c r="S58" s="21">
        <f t="shared" si="15"/>
        <v>0</v>
      </c>
      <c r="T58" s="20">
        <f t="shared" si="16"/>
        <v>50.909801038459769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62026000</v>
      </c>
      <c r="C62" s="55">
        <f t="shared" si="30"/>
        <v>-18500000</v>
      </c>
      <c r="D62" s="55">
        <f t="shared" si="30"/>
        <v>0</v>
      </c>
      <c r="E62" s="55">
        <f t="shared" si="30"/>
        <v>43526000</v>
      </c>
      <c r="F62" s="56">
        <f t="shared" si="30"/>
        <v>43526000</v>
      </c>
      <c r="G62" s="57">
        <f t="shared" si="30"/>
        <v>43526000</v>
      </c>
      <c r="H62" s="56">
        <f t="shared" si="30"/>
        <v>147000</v>
      </c>
      <c r="I62" s="57">
        <f t="shared" si="30"/>
        <v>0</v>
      </c>
      <c r="J62" s="56">
        <f t="shared" si="30"/>
        <v>6244000</v>
      </c>
      <c r="K62" s="57">
        <f t="shared" si="30"/>
        <v>0</v>
      </c>
      <c r="L62" s="56">
        <f t="shared" si="30"/>
        <v>1231000</v>
      </c>
      <c r="M62" s="58">
        <f t="shared" si="30"/>
        <v>0</v>
      </c>
      <c r="N62" s="56">
        <f t="shared" si="30"/>
        <v>14537000</v>
      </c>
      <c r="O62" s="57">
        <f t="shared" si="30"/>
        <v>0</v>
      </c>
      <c r="P62" s="56">
        <f t="shared" si="30"/>
        <v>22159000</v>
      </c>
      <c r="Q62" s="57">
        <f t="shared" si="30"/>
        <v>0</v>
      </c>
      <c r="R62" s="38">
        <f t="shared" si="14"/>
        <v>1080.9098294069863</v>
      </c>
      <c r="S62" s="39">
        <f t="shared" si="15"/>
        <v>0</v>
      </c>
      <c r="T62" s="38">
        <f t="shared" si="16"/>
        <v>50.909801038459769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116327000</v>
      </c>
      <c r="C8" s="40">
        <f t="shared" si="0"/>
        <v>34000000</v>
      </c>
      <c r="D8" s="40">
        <f t="shared" si="0"/>
        <v>0</v>
      </c>
      <c r="E8" s="40">
        <f t="shared" si="0"/>
        <v>150327000</v>
      </c>
      <c r="F8" s="41">
        <f t="shared" si="0"/>
        <v>150327000</v>
      </c>
      <c r="G8" s="42">
        <f t="shared" si="0"/>
        <v>150327000</v>
      </c>
      <c r="H8" s="41">
        <f t="shared" si="0"/>
        <v>8937000</v>
      </c>
      <c r="I8" s="42">
        <f t="shared" si="0"/>
        <v>6541144</v>
      </c>
      <c r="J8" s="41">
        <f t="shared" si="0"/>
        <v>42304000</v>
      </c>
      <c r="K8" s="42">
        <f t="shared" si="0"/>
        <v>13113649</v>
      </c>
      <c r="L8" s="41">
        <f t="shared" si="0"/>
        <v>28719000</v>
      </c>
      <c r="M8" s="42">
        <f t="shared" si="0"/>
        <v>9909389</v>
      </c>
      <c r="N8" s="41">
        <f t="shared" si="0"/>
        <v>60715000</v>
      </c>
      <c r="O8" s="42">
        <f t="shared" si="0"/>
        <v>42545362</v>
      </c>
      <c r="P8" s="41">
        <f t="shared" si="0"/>
        <v>140675000</v>
      </c>
      <c r="Q8" s="42">
        <f t="shared" si="0"/>
        <v>72109544</v>
      </c>
      <c r="R8" s="16">
        <f>IF(($L8       =0),0,((($N8       -$L8       )/$L8       )*100))</f>
        <v>111.41056443469479</v>
      </c>
      <c r="S8" s="17">
        <f>IF(($M8       =0),0,((($O8       -$M8       )/$M8       )*100))</f>
        <v>329.3439484513122</v>
      </c>
      <c r="T8" s="16">
        <f>IF(($E8       =0),0,(($P8       /$E8       )*100))</f>
        <v>93.579330393076432</v>
      </c>
      <c r="U8" s="18">
        <f>IF(($E8       =0),0,(($Q8       /$E8       )*100))</f>
        <v>47.968458094686916</v>
      </c>
      <c r="V8" s="41">
        <f t="shared" ref="V8:W8" si="1">+V9+V27</f>
        <v>4882000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112101000</v>
      </c>
      <c r="C9" s="43">
        <f t="shared" si="2"/>
        <v>34000000</v>
      </c>
      <c r="D9" s="43">
        <f t="shared" si="2"/>
        <v>0</v>
      </c>
      <c r="E9" s="43">
        <f t="shared" si="2"/>
        <v>146101000</v>
      </c>
      <c r="F9" s="44">
        <f t="shared" si="2"/>
        <v>146101000</v>
      </c>
      <c r="G9" s="45">
        <f t="shared" si="2"/>
        <v>146101000</v>
      </c>
      <c r="H9" s="44">
        <f t="shared" si="2"/>
        <v>8799000</v>
      </c>
      <c r="I9" s="45">
        <f t="shared" si="2"/>
        <v>6329358</v>
      </c>
      <c r="J9" s="44">
        <f t="shared" si="2"/>
        <v>41400000</v>
      </c>
      <c r="K9" s="45">
        <f t="shared" si="2"/>
        <v>12917492</v>
      </c>
      <c r="L9" s="44">
        <f t="shared" si="2"/>
        <v>27800000</v>
      </c>
      <c r="M9" s="45">
        <f t="shared" si="2"/>
        <v>9863294</v>
      </c>
      <c r="N9" s="44">
        <f t="shared" si="2"/>
        <v>58942000</v>
      </c>
      <c r="O9" s="45">
        <f t="shared" si="2"/>
        <v>41149147</v>
      </c>
      <c r="P9" s="44">
        <f t="shared" si="2"/>
        <v>136941000</v>
      </c>
      <c r="Q9" s="45">
        <f t="shared" si="2"/>
        <v>70259291</v>
      </c>
      <c r="R9" s="20">
        <f>IF(($L9       =0),0,((($N9       -$L9       )/$L9       )*100))</f>
        <v>112.02158273381295</v>
      </c>
      <c r="S9" s="21">
        <f>IF(($M9       =0),0,((($O9       -$M9       )/$M9       )*100))</f>
        <v>317.19477286188572</v>
      </c>
      <c r="T9" s="20">
        <f>IF(($E9       =0),0,(($P9       /$E9       )*100))</f>
        <v>93.730364610782956</v>
      </c>
      <c r="U9" s="22">
        <f>IF(($E9       =0),0,(($Q9       /$E9       )*100))</f>
        <v>48.089534636997691</v>
      </c>
      <c r="V9" s="44">
        <f t="shared" ref="V9:W9" si="3">SUM(V10:V26)</f>
        <v>4882000</v>
      </c>
      <c r="W9" s="45">
        <f t="shared" si="3"/>
        <v>0</v>
      </c>
    </row>
    <row r="10" spans="1:23" ht="13" x14ac:dyDescent="0.3">
      <c r="A10" s="23" t="s">
        <v>37</v>
      </c>
      <c r="B10" s="46">
        <v>63401000</v>
      </c>
      <c r="C10" s="46">
        <v>22000000</v>
      </c>
      <c r="D10" s="46"/>
      <c r="E10" s="46">
        <f t="shared" ref="E10:E41" si="4">$B10      +$C10      +$D10</f>
        <v>85401000</v>
      </c>
      <c r="F10" s="47">
        <v>85401000</v>
      </c>
      <c r="G10" s="48">
        <v>85401000</v>
      </c>
      <c r="H10" s="47">
        <v>1849000</v>
      </c>
      <c r="I10" s="48">
        <v>3099712</v>
      </c>
      <c r="J10" s="47">
        <v>35875000</v>
      </c>
      <c r="K10" s="48">
        <v>11260062</v>
      </c>
      <c r="L10" s="47">
        <v>8110000</v>
      </c>
      <c r="M10" s="48">
        <v>4752834</v>
      </c>
      <c r="N10" s="47">
        <v>33072000</v>
      </c>
      <c r="O10" s="48">
        <v>21110977</v>
      </c>
      <c r="P10" s="47">
        <f t="shared" ref="P10:P41" si="5">$H10      +$J10      +$L10      +$N10</f>
        <v>78906000</v>
      </c>
      <c r="Q10" s="48">
        <f t="shared" ref="Q10:Q41" si="6">$I10      +$K10      +$M10      +$O10</f>
        <v>40223585</v>
      </c>
      <c r="R10" s="24">
        <f t="shared" ref="R10:R41" si="7">IF(($L10      =0),0,((($N10      -$L10      )/$L10      )*100))</f>
        <v>307.79284833538838</v>
      </c>
      <c r="S10" s="25">
        <f t="shared" ref="S10:S41" si="8">IF(($M10      =0),0,((($O10      -$M10      )/$M10      )*100))</f>
        <v>344.17661125972421</v>
      </c>
      <c r="T10" s="24">
        <f t="shared" ref="T10:T41" si="9">IF(($E10      =0),0,(($P10      /$E10      )*100))</f>
        <v>92.394702638142405</v>
      </c>
      <c r="U10" s="26">
        <f t="shared" ref="U10:U41" si="10">IF(($E10      =0),0,(($Q10      /$E10      )*100))</f>
        <v>47.09966510930785</v>
      </c>
      <c r="V10" s="47">
        <v>2240000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1500000</v>
      </c>
      <c r="C13" s="46"/>
      <c r="D13" s="46"/>
      <c r="E13" s="46">
        <f t="shared" si="4"/>
        <v>1500000</v>
      </c>
      <c r="F13" s="47">
        <v>1500000</v>
      </c>
      <c r="G13" s="48">
        <v>1500000</v>
      </c>
      <c r="H13" s="47"/>
      <c r="I13" s="48"/>
      <c r="J13" s="47">
        <v>500000</v>
      </c>
      <c r="K13" s="48"/>
      <c r="L13" s="47">
        <v>390000</v>
      </c>
      <c r="M13" s="48"/>
      <c r="N13" s="47">
        <v>610000</v>
      </c>
      <c r="O13" s="48">
        <v>610000</v>
      </c>
      <c r="P13" s="47">
        <f t="shared" si="5"/>
        <v>1500000</v>
      </c>
      <c r="Q13" s="48">
        <f t="shared" si="6"/>
        <v>610000</v>
      </c>
      <c r="R13" s="24">
        <f t="shared" si="7"/>
        <v>56.410256410256409</v>
      </c>
      <c r="S13" s="25">
        <f t="shared" si="8"/>
        <v>0</v>
      </c>
      <c r="T13" s="24">
        <f t="shared" si="9"/>
        <v>100</v>
      </c>
      <c r="U13" s="26">
        <f t="shared" si="10"/>
        <v>40.666666666666664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47200000</v>
      </c>
      <c r="C23" s="46">
        <v>12000000</v>
      </c>
      <c r="D23" s="46"/>
      <c r="E23" s="46">
        <f t="shared" si="4"/>
        <v>59200000</v>
      </c>
      <c r="F23" s="47">
        <v>59200000</v>
      </c>
      <c r="G23" s="48">
        <v>59200000</v>
      </c>
      <c r="H23" s="47">
        <v>6950000</v>
      </c>
      <c r="I23" s="48">
        <v>3229646</v>
      </c>
      <c r="J23" s="47">
        <v>5025000</v>
      </c>
      <c r="K23" s="48">
        <v>1657430</v>
      </c>
      <c r="L23" s="47">
        <v>19300000</v>
      </c>
      <c r="M23" s="48">
        <v>5110460</v>
      </c>
      <c r="N23" s="47">
        <v>25260000</v>
      </c>
      <c r="O23" s="48">
        <v>19428170</v>
      </c>
      <c r="P23" s="47">
        <f t="shared" si="5"/>
        <v>56535000</v>
      </c>
      <c r="Q23" s="48">
        <f t="shared" si="6"/>
        <v>29425706</v>
      </c>
      <c r="R23" s="24">
        <f t="shared" si="7"/>
        <v>30.880829015544041</v>
      </c>
      <c r="S23" s="25">
        <f t="shared" si="8"/>
        <v>280.16479925486163</v>
      </c>
      <c r="T23" s="24">
        <f t="shared" si="9"/>
        <v>95.498310810810821</v>
      </c>
      <c r="U23" s="26">
        <f t="shared" si="10"/>
        <v>49.705584459459459</v>
      </c>
      <c r="V23" s="47">
        <v>2642000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4226000</v>
      </c>
      <c r="C27" s="43">
        <f t="shared" si="11"/>
        <v>0</v>
      </c>
      <c r="D27" s="43">
        <f t="shared" si="11"/>
        <v>0</v>
      </c>
      <c r="E27" s="43">
        <f t="shared" si="11"/>
        <v>4226000</v>
      </c>
      <c r="F27" s="44">
        <f t="shared" si="11"/>
        <v>4226000</v>
      </c>
      <c r="G27" s="45">
        <f t="shared" si="11"/>
        <v>4226000</v>
      </c>
      <c r="H27" s="44">
        <f t="shared" si="11"/>
        <v>138000</v>
      </c>
      <c r="I27" s="45">
        <f t="shared" si="11"/>
        <v>211786</v>
      </c>
      <c r="J27" s="44">
        <f t="shared" si="11"/>
        <v>904000</v>
      </c>
      <c r="K27" s="45">
        <f t="shared" si="11"/>
        <v>196157</v>
      </c>
      <c r="L27" s="44">
        <f t="shared" si="11"/>
        <v>919000</v>
      </c>
      <c r="M27" s="45">
        <f t="shared" si="11"/>
        <v>46095</v>
      </c>
      <c r="N27" s="44">
        <f t="shared" si="11"/>
        <v>1773000</v>
      </c>
      <c r="O27" s="45">
        <f t="shared" si="11"/>
        <v>1396215</v>
      </c>
      <c r="P27" s="44">
        <f t="shared" si="11"/>
        <v>3734000</v>
      </c>
      <c r="Q27" s="45">
        <f t="shared" si="11"/>
        <v>1850253</v>
      </c>
      <c r="R27" s="20">
        <f t="shared" si="7"/>
        <v>92.927094668117519</v>
      </c>
      <c r="S27" s="21">
        <f t="shared" si="8"/>
        <v>2928.9944679466321</v>
      </c>
      <c r="T27" s="20">
        <f t="shared" si="9"/>
        <v>88.35778513961192</v>
      </c>
      <c r="U27" s="22">
        <f t="shared" si="10"/>
        <v>43.782607666824418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138000</v>
      </c>
      <c r="I30" s="48">
        <v>210186</v>
      </c>
      <c r="J30" s="47">
        <v>904000</v>
      </c>
      <c r="K30" s="48">
        <v>94717</v>
      </c>
      <c r="L30" s="47">
        <v>285000</v>
      </c>
      <c r="M30" s="48">
        <v>46095</v>
      </c>
      <c r="N30" s="47">
        <v>1773000</v>
      </c>
      <c r="O30" s="48">
        <v>1079195</v>
      </c>
      <c r="P30" s="47">
        <f t="shared" si="5"/>
        <v>3100000</v>
      </c>
      <c r="Q30" s="48">
        <f t="shared" si="6"/>
        <v>1430193</v>
      </c>
      <c r="R30" s="24">
        <f t="shared" si="7"/>
        <v>522.1052631578948</v>
      </c>
      <c r="S30" s="25">
        <f t="shared" si="8"/>
        <v>2241.2409155005967</v>
      </c>
      <c r="T30" s="24">
        <f t="shared" si="9"/>
        <v>100</v>
      </c>
      <c r="U30" s="26">
        <f t="shared" si="10"/>
        <v>46.13525806451613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1126000</v>
      </c>
      <c r="C32" s="46"/>
      <c r="D32" s="46"/>
      <c r="E32" s="46">
        <f t="shared" si="4"/>
        <v>1126000</v>
      </c>
      <c r="F32" s="47">
        <v>1126000</v>
      </c>
      <c r="G32" s="48">
        <v>1126000</v>
      </c>
      <c r="H32" s="47"/>
      <c r="I32" s="48">
        <v>1600</v>
      </c>
      <c r="J32" s="47"/>
      <c r="K32" s="48">
        <v>101440</v>
      </c>
      <c r="L32" s="47">
        <v>634000</v>
      </c>
      <c r="M32" s="48"/>
      <c r="N32" s="47"/>
      <c r="O32" s="48">
        <v>317020</v>
      </c>
      <c r="P32" s="47">
        <f t="shared" si="5"/>
        <v>634000</v>
      </c>
      <c r="Q32" s="48">
        <f t="shared" si="6"/>
        <v>420060</v>
      </c>
      <c r="R32" s="24">
        <f t="shared" si="7"/>
        <v>-100</v>
      </c>
      <c r="S32" s="25">
        <f t="shared" si="8"/>
        <v>0</v>
      </c>
      <c r="T32" s="24">
        <f t="shared" si="9"/>
        <v>56.305506216696266</v>
      </c>
      <c r="U32" s="26">
        <f t="shared" si="10"/>
        <v>37.305506216696273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517000</v>
      </c>
      <c r="C42" s="52">
        <f t="shared" si="13"/>
        <v>41858000</v>
      </c>
      <c r="D42" s="52">
        <f t="shared" si="13"/>
        <v>0</v>
      </c>
      <c r="E42" s="52">
        <f t="shared" si="13"/>
        <v>42375000</v>
      </c>
      <c r="F42" s="53">
        <f t="shared" si="13"/>
        <v>42375000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517000</v>
      </c>
      <c r="C43" s="43">
        <f t="shared" si="19"/>
        <v>41858000</v>
      </c>
      <c r="D43" s="43">
        <f t="shared" si="19"/>
        <v>0</v>
      </c>
      <c r="E43" s="43">
        <f t="shared" si="19"/>
        <v>42375000</v>
      </c>
      <c r="F43" s="44">
        <f t="shared" si="19"/>
        <v>42375000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517000</v>
      </c>
      <c r="C45" s="46"/>
      <c r="D45" s="46"/>
      <c r="E45" s="46">
        <f t="shared" si="21"/>
        <v>517000</v>
      </c>
      <c r="F45" s="47">
        <v>517000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41858000</v>
      </c>
      <c r="D52" s="46"/>
      <c r="E52" s="46">
        <f t="shared" si="21"/>
        <v>41858000</v>
      </c>
      <c r="F52" s="47">
        <v>41858000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116844000</v>
      </c>
      <c r="C58" s="43">
        <f t="shared" si="26"/>
        <v>75858000</v>
      </c>
      <c r="D58" s="43">
        <f t="shared" si="26"/>
        <v>0</v>
      </c>
      <c r="E58" s="43">
        <f t="shared" si="26"/>
        <v>192702000</v>
      </c>
      <c r="F58" s="44">
        <f t="shared" si="26"/>
        <v>192702000</v>
      </c>
      <c r="G58" s="45">
        <f t="shared" si="26"/>
        <v>150327000</v>
      </c>
      <c r="H58" s="44">
        <f t="shared" si="26"/>
        <v>8937000</v>
      </c>
      <c r="I58" s="45">
        <f t="shared" si="26"/>
        <v>6541144</v>
      </c>
      <c r="J58" s="44">
        <f t="shared" si="26"/>
        <v>42304000</v>
      </c>
      <c r="K58" s="45">
        <f t="shared" si="26"/>
        <v>13113649</v>
      </c>
      <c r="L58" s="44">
        <f t="shared" si="26"/>
        <v>28719000</v>
      </c>
      <c r="M58" s="45">
        <f t="shared" si="26"/>
        <v>9909389</v>
      </c>
      <c r="N58" s="44">
        <f t="shared" si="26"/>
        <v>60715000</v>
      </c>
      <c r="O58" s="45">
        <f t="shared" si="26"/>
        <v>42545362</v>
      </c>
      <c r="P58" s="44">
        <f t="shared" si="26"/>
        <v>140675000</v>
      </c>
      <c r="Q58" s="45">
        <f t="shared" si="26"/>
        <v>72109544</v>
      </c>
      <c r="R58" s="20">
        <f t="shared" si="14"/>
        <v>111.41056443469479</v>
      </c>
      <c r="S58" s="21">
        <f t="shared" si="15"/>
        <v>329.3439484513122</v>
      </c>
      <c r="T58" s="20">
        <f t="shared" si="16"/>
        <v>73.001318097373144</v>
      </c>
      <c r="U58" s="22">
        <f t="shared" si="17"/>
        <v>37.420236427229611</v>
      </c>
      <c r="V58" s="44">
        <f t="shared" ref="V58:W58" si="27">+V8+V42</f>
        <v>4882000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116844000</v>
      </c>
      <c r="C62" s="55">
        <f t="shared" si="30"/>
        <v>75858000</v>
      </c>
      <c r="D62" s="55">
        <f t="shared" si="30"/>
        <v>0</v>
      </c>
      <c r="E62" s="55">
        <f t="shared" si="30"/>
        <v>192702000</v>
      </c>
      <c r="F62" s="56">
        <f t="shared" si="30"/>
        <v>192702000</v>
      </c>
      <c r="G62" s="57">
        <f t="shared" si="30"/>
        <v>150327000</v>
      </c>
      <c r="H62" s="56">
        <f t="shared" si="30"/>
        <v>8937000</v>
      </c>
      <c r="I62" s="57">
        <f t="shared" si="30"/>
        <v>6541144</v>
      </c>
      <c r="J62" s="56">
        <f t="shared" si="30"/>
        <v>42304000</v>
      </c>
      <c r="K62" s="57">
        <f t="shared" si="30"/>
        <v>13113649</v>
      </c>
      <c r="L62" s="56">
        <f t="shared" si="30"/>
        <v>28719000</v>
      </c>
      <c r="M62" s="58">
        <f t="shared" si="30"/>
        <v>9909389</v>
      </c>
      <c r="N62" s="56">
        <f t="shared" si="30"/>
        <v>60715000</v>
      </c>
      <c r="O62" s="57">
        <f t="shared" si="30"/>
        <v>42545362</v>
      </c>
      <c r="P62" s="56">
        <f t="shared" si="30"/>
        <v>140675000</v>
      </c>
      <c r="Q62" s="57">
        <f t="shared" si="30"/>
        <v>72109544</v>
      </c>
      <c r="R62" s="38">
        <f t="shared" si="14"/>
        <v>111.41056443469479</v>
      </c>
      <c r="S62" s="39">
        <f t="shared" si="15"/>
        <v>329.3439484513122</v>
      </c>
      <c r="T62" s="38">
        <f t="shared" si="16"/>
        <v>73.001318097373144</v>
      </c>
      <c r="U62" s="39">
        <f t="shared" si="17"/>
        <v>37.420236427229611</v>
      </c>
      <c r="V62" s="56">
        <f>+V58+V59</f>
        <v>4882000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121788000</v>
      </c>
      <c r="C8" s="40">
        <f t="shared" si="0"/>
        <v>62728000</v>
      </c>
      <c r="D8" s="40">
        <f t="shared" si="0"/>
        <v>0</v>
      </c>
      <c r="E8" s="40">
        <f t="shared" si="0"/>
        <v>184516000</v>
      </c>
      <c r="F8" s="41">
        <f t="shared" si="0"/>
        <v>184516000</v>
      </c>
      <c r="G8" s="42">
        <f t="shared" si="0"/>
        <v>184516000</v>
      </c>
      <c r="H8" s="41">
        <f t="shared" si="0"/>
        <v>19920000</v>
      </c>
      <c r="I8" s="42">
        <f t="shared" si="0"/>
        <v>26221462</v>
      </c>
      <c r="J8" s="41">
        <f t="shared" si="0"/>
        <v>42745000</v>
      </c>
      <c r="K8" s="42">
        <f t="shared" si="0"/>
        <v>43461001</v>
      </c>
      <c r="L8" s="41">
        <f t="shared" si="0"/>
        <v>31708000</v>
      </c>
      <c r="M8" s="42">
        <f t="shared" si="0"/>
        <v>33053387</v>
      </c>
      <c r="N8" s="41">
        <f t="shared" si="0"/>
        <v>80915000</v>
      </c>
      <c r="O8" s="42">
        <f t="shared" si="0"/>
        <v>75937240</v>
      </c>
      <c r="P8" s="41">
        <f t="shared" si="0"/>
        <v>175288000</v>
      </c>
      <c r="Q8" s="42">
        <f t="shared" si="0"/>
        <v>178673090</v>
      </c>
      <c r="R8" s="16">
        <f>IF(($L8       =0),0,((($N8       -$L8       )/$L8       )*100))</f>
        <v>155.18796518228839</v>
      </c>
      <c r="S8" s="17">
        <f>IF(($M8       =0),0,((($O8       -$M8       )/$M8       )*100))</f>
        <v>129.74117599506519</v>
      </c>
      <c r="T8" s="16">
        <f>IF(($E8       =0),0,(($P8       /$E8       )*100))</f>
        <v>94.998807691473914</v>
      </c>
      <c r="U8" s="18">
        <f>IF(($E8       =0),0,(($Q8       /$E8       )*100))</f>
        <v>96.833385722647364</v>
      </c>
      <c r="V8" s="41">
        <f t="shared" ref="V8:W8" si="1">+V9+V27</f>
        <v>10547000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117267000</v>
      </c>
      <c r="C9" s="43">
        <f t="shared" si="2"/>
        <v>62728000</v>
      </c>
      <c r="D9" s="43">
        <f t="shared" si="2"/>
        <v>0</v>
      </c>
      <c r="E9" s="43">
        <f t="shared" si="2"/>
        <v>179995000</v>
      </c>
      <c r="F9" s="44">
        <f t="shared" si="2"/>
        <v>179995000</v>
      </c>
      <c r="G9" s="45">
        <f t="shared" si="2"/>
        <v>179995000</v>
      </c>
      <c r="H9" s="44">
        <f t="shared" si="2"/>
        <v>19526000</v>
      </c>
      <c r="I9" s="45">
        <f t="shared" si="2"/>
        <v>25827279</v>
      </c>
      <c r="J9" s="44">
        <f t="shared" si="2"/>
        <v>39951000</v>
      </c>
      <c r="K9" s="45">
        <f t="shared" si="2"/>
        <v>40666990</v>
      </c>
      <c r="L9" s="44">
        <f t="shared" si="2"/>
        <v>30979000</v>
      </c>
      <c r="M9" s="45">
        <f t="shared" si="2"/>
        <v>32239959</v>
      </c>
      <c r="N9" s="44">
        <f t="shared" si="2"/>
        <v>80311000</v>
      </c>
      <c r="O9" s="45">
        <f t="shared" si="2"/>
        <v>74426440</v>
      </c>
      <c r="P9" s="44">
        <f t="shared" si="2"/>
        <v>170767000</v>
      </c>
      <c r="Q9" s="45">
        <f t="shared" si="2"/>
        <v>173160668</v>
      </c>
      <c r="R9" s="20">
        <f>IF(($L9       =0),0,((($N9       -$L9       )/$L9       )*100))</f>
        <v>159.2433584040802</v>
      </c>
      <c r="S9" s="21">
        <f>IF(($M9       =0),0,((($O9       -$M9       )/$M9       )*100))</f>
        <v>130.85153427149208</v>
      </c>
      <c r="T9" s="20">
        <f>IF(($E9       =0),0,(($P9       /$E9       )*100))</f>
        <v>94.87319092197005</v>
      </c>
      <c r="U9" s="22">
        <f>IF(($E9       =0),0,(($Q9       /$E9       )*100))</f>
        <v>96.203043417872721</v>
      </c>
      <c r="V9" s="44">
        <f t="shared" ref="V9:W9" si="3">SUM(V10:V26)</f>
        <v>10259000</v>
      </c>
      <c r="W9" s="45">
        <f t="shared" si="3"/>
        <v>0</v>
      </c>
    </row>
    <row r="10" spans="1:23" ht="13" x14ac:dyDescent="0.3">
      <c r="A10" s="23" t="s">
        <v>37</v>
      </c>
      <c r="B10" s="46">
        <v>56267000</v>
      </c>
      <c r="C10" s="46"/>
      <c r="D10" s="46"/>
      <c r="E10" s="46">
        <f t="shared" ref="E10:E41" si="4">$B10      +$C10      +$D10</f>
        <v>56267000</v>
      </c>
      <c r="F10" s="47">
        <v>56267000</v>
      </c>
      <c r="G10" s="48">
        <v>56267000</v>
      </c>
      <c r="H10" s="47">
        <v>17231000</v>
      </c>
      <c r="I10" s="48">
        <v>15587192</v>
      </c>
      <c r="J10" s="47">
        <v>16042000</v>
      </c>
      <c r="K10" s="48">
        <v>17544944</v>
      </c>
      <c r="L10" s="47">
        <v>11090000</v>
      </c>
      <c r="M10" s="48">
        <v>19399370</v>
      </c>
      <c r="N10" s="47">
        <v>11904000</v>
      </c>
      <c r="O10" s="48">
        <v>14133198</v>
      </c>
      <c r="P10" s="47">
        <f t="shared" ref="P10:P41" si="5">$H10      +$J10      +$L10      +$N10</f>
        <v>56267000</v>
      </c>
      <c r="Q10" s="48">
        <f t="shared" ref="Q10:Q41" si="6">$I10      +$K10      +$M10      +$O10</f>
        <v>66664704</v>
      </c>
      <c r="R10" s="24">
        <f t="shared" ref="R10:R41" si="7">IF(($L10      =0),0,((($N10      -$L10      )/$L10      )*100))</f>
        <v>7.3399458972046885</v>
      </c>
      <c r="S10" s="25">
        <f t="shared" ref="S10:S41" si="8">IF(($M10      =0),0,((($O10      -$M10      )/$M10      )*100))</f>
        <v>-27.146098043390072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118.47922227948887</v>
      </c>
      <c r="V10" s="47">
        <v>10259000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31000000</v>
      </c>
      <c r="C13" s="46">
        <v>25000000</v>
      </c>
      <c r="D13" s="46"/>
      <c r="E13" s="46">
        <f t="shared" si="4"/>
        <v>56000000</v>
      </c>
      <c r="F13" s="47">
        <v>56000000</v>
      </c>
      <c r="G13" s="48">
        <v>56000000</v>
      </c>
      <c r="H13" s="47"/>
      <c r="I13" s="48">
        <v>7944313</v>
      </c>
      <c r="J13" s="47">
        <v>14000000</v>
      </c>
      <c r="K13" s="48">
        <v>13720621</v>
      </c>
      <c r="L13" s="47">
        <v>16946000</v>
      </c>
      <c r="M13" s="48">
        <v>6959818</v>
      </c>
      <c r="N13" s="47">
        <v>25054000</v>
      </c>
      <c r="O13" s="48">
        <v>25511858</v>
      </c>
      <c r="P13" s="47">
        <f t="shared" si="5"/>
        <v>56000000</v>
      </c>
      <c r="Q13" s="48">
        <f t="shared" si="6"/>
        <v>54136610</v>
      </c>
      <c r="R13" s="24">
        <f t="shared" si="7"/>
        <v>47.84609937448365</v>
      </c>
      <c r="S13" s="25">
        <f t="shared" si="8"/>
        <v>266.5592692222699</v>
      </c>
      <c r="T13" s="24">
        <f t="shared" si="9"/>
        <v>100</v>
      </c>
      <c r="U13" s="26">
        <f t="shared" si="10"/>
        <v>96.672517857142864</v>
      </c>
      <c r="V13" s="47"/>
      <c r="W13" s="48"/>
    </row>
    <row r="14" spans="1:23" ht="13" x14ac:dyDescent="0.3">
      <c r="A14" s="23" t="s">
        <v>41</v>
      </c>
      <c r="B14" s="46"/>
      <c r="C14" s="46">
        <v>27346000</v>
      </c>
      <c r="D14" s="46"/>
      <c r="E14" s="46">
        <f t="shared" si="4"/>
        <v>27346000</v>
      </c>
      <c r="F14" s="47">
        <v>27346000</v>
      </c>
      <c r="G14" s="48">
        <v>27346000</v>
      </c>
      <c r="H14" s="47"/>
      <c r="I14" s="48"/>
      <c r="J14" s="47"/>
      <c r="K14" s="48"/>
      <c r="L14" s="47"/>
      <c r="M14" s="48"/>
      <c r="N14" s="47">
        <v>25688000</v>
      </c>
      <c r="O14" s="48">
        <v>19751895</v>
      </c>
      <c r="P14" s="47">
        <f t="shared" si="5"/>
        <v>25688000</v>
      </c>
      <c r="Q14" s="48">
        <f t="shared" si="6"/>
        <v>19751895</v>
      </c>
      <c r="R14" s="24">
        <f t="shared" si="7"/>
        <v>0</v>
      </c>
      <c r="S14" s="25">
        <f t="shared" si="8"/>
        <v>0</v>
      </c>
      <c r="T14" s="24">
        <f t="shared" si="9"/>
        <v>93.936956044759739</v>
      </c>
      <c r="U14" s="26">
        <f t="shared" si="10"/>
        <v>72.229558253492286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30000000</v>
      </c>
      <c r="C23" s="46">
        <v>10382000</v>
      </c>
      <c r="D23" s="46"/>
      <c r="E23" s="46">
        <f t="shared" si="4"/>
        <v>40382000</v>
      </c>
      <c r="F23" s="47">
        <v>40382000</v>
      </c>
      <c r="G23" s="48">
        <v>40382000</v>
      </c>
      <c r="H23" s="47">
        <v>2295000</v>
      </c>
      <c r="I23" s="48">
        <v>2295774</v>
      </c>
      <c r="J23" s="47">
        <v>9909000</v>
      </c>
      <c r="K23" s="48">
        <v>9401425</v>
      </c>
      <c r="L23" s="47">
        <v>2943000</v>
      </c>
      <c r="M23" s="48">
        <v>5880771</v>
      </c>
      <c r="N23" s="47">
        <v>17665000</v>
      </c>
      <c r="O23" s="48">
        <v>15029489</v>
      </c>
      <c r="P23" s="47">
        <f t="shared" si="5"/>
        <v>32812000</v>
      </c>
      <c r="Q23" s="48">
        <f t="shared" si="6"/>
        <v>32607459</v>
      </c>
      <c r="R23" s="24">
        <f t="shared" si="7"/>
        <v>500.23785253143052</v>
      </c>
      <c r="S23" s="25">
        <f t="shared" si="8"/>
        <v>155.57004345178549</v>
      </c>
      <c r="T23" s="24">
        <f t="shared" si="9"/>
        <v>81.254024070130257</v>
      </c>
      <c r="U23" s="26">
        <f t="shared" si="10"/>
        <v>80.747508791045519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4521000</v>
      </c>
      <c r="C27" s="43">
        <f t="shared" si="11"/>
        <v>0</v>
      </c>
      <c r="D27" s="43">
        <f t="shared" si="11"/>
        <v>0</v>
      </c>
      <c r="E27" s="43">
        <f t="shared" si="11"/>
        <v>4521000</v>
      </c>
      <c r="F27" s="44">
        <f t="shared" si="11"/>
        <v>4521000</v>
      </c>
      <c r="G27" s="45">
        <f t="shared" si="11"/>
        <v>4521000</v>
      </c>
      <c r="H27" s="44">
        <f t="shared" si="11"/>
        <v>394000</v>
      </c>
      <c r="I27" s="45">
        <f t="shared" si="11"/>
        <v>394183</v>
      </c>
      <c r="J27" s="44">
        <f t="shared" si="11"/>
        <v>2794000</v>
      </c>
      <c r="K27" s="45">
        <f t="shared" si="11"/>
        <v>2794011</v>
      </c>
      <c r="L27" s="44">
        <f t="shared" si="11"/>
        <v>729000</v>
      </c>
      <c r="M27" s="45">
        <f t="shared" si="11"/>
        <v>813428</v>
      </c>
      <c r="N27" s="44">
        <f t="shared" si="11"/>
        <v>604000</v>
      </c>
      <c r="O27" s="45">
        <f t="shared" si="11"/>
        <v>1510800</v>
      </c>
      <c r="P27" s="44">
        <f t="shared" si="11"/>
        <v>4521000</v>
      </c>
      <c r="Q27" s="45">
        <f t="shared" si="11"/>
        <v>5512422</v>
      </c>
      <c r="R27" s="20">
        <f t="shared" si="7"/>
        <v>-17.146776406035666</v>
      </c>
      <c r="S27" s="21">
        <f t="shared" si="8"/>
        <v>85.732480317864642</v>
      </c>
      <c r="T27" s="20">
        <f t="shared" si="9"/>
        <v>100</v>
      </c>
      <c r="U27" s="22">
        <f t="shared" si="10"/>
        <v>121.92926343729265</v>
      </c>
      <c r="V27" s="44">
        <f t="shared" ref="V27:W27" si="12">SUM(V28:V41)</f>
        <v>288000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108000</v>
      </c>
      <c r="I30" s="48">
        <v>108323</v>
      </c>
      <c r="J30" s="47">
        <v>2214000</v>
      </c>
      <c r="K30" s="48">
        <v>2214211</v>
      </c>
      <c r="L30" s="47">
        <v>418000</v>
      </c>
      <c r="M30" s="48">
        <v>214638</v>
      </c>
      <c r="N30" s="47">
        <v>360000</v>
      </c>
      <c r="O30" s="48">
        <v>1266640</v>
      </c>
      <c r="P30" s="47">
        <f t="shared" si="5"/>
        <v>3100000</v>
      </c>
      <c r="Q30" s="48">
        <f t="shared" si="6"/>
        <v>3803812</v>
      </c>
      <c r="R30" s="24">
        <f t="shared" si="7"/>
        <v>-13.875598086124402</v>
      </c>
      <c r="S30" s="25">
        <f t="shared" si="8"/>
        <v>490.12849542019586</v>
      </c>
      <c r="T30" s="24">
        <f t="shared" si="9"/>
        <v>100</v>
      </c>
      <c r="U30" s="26">
        <f t="shared" si="10"/>
        <v>122.7036129032258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1421000</v>
      </c>
      <c r="C32" s="46"/>
      <c r="D32" s="46"/>
      <c r="E32" s="46">
        <f t="shared" si="4"/>
        <v>1421000</v>
      </c>
      <c r="F32" s="47">
        <v>1421000</v>
      </c>
      <c r="G32" s="48">
        <v>1421000</v>
      </c>
      <c r="H32" s="47">
        <v>286000</v>
      </c>
      <c r="I32" s="48">
        <v>285860</v>
      </c>
      <c r="J32" s="47">
        <v>580000</v>
      </c>
      <c r="K32" s="48">
        <v>579800</v>
      </c>
      <c r="L32" s="47">
        <v>311000</v>
      </c>
      <c r="M32" s="48">
        <v>598790</v>
      </c>
      <c r="N32" s="47">
        <v>244000</v>
      </c>
      <c r="O32" s="48">
        <v>244160</v>
      </c>
      <c r="P32" s="47">
        <f t="shared" si="5"/>
        <v>1421000</v>
      </c>
      <c r="Q32" s="48">
        <f t="shared" si="6"/>
        <v>1708610</v>
      </c>
      <c r="R32" s="24">
        <f t="shared" si="7"/>
        <v>-21.54340836012862</v>
      </c>
      <c r="S32" s="25">
        <f t="shared" si="8"/>
        <v>-59.224435945824084</v>
      </c>
      <c r="T32" s="24">
        <f t="shared" si="9"/>
        <v>100</v>
      </c>
      <c r="U32" s="26">
        <f t="shared" si="10"/>
        <v>120.23997185080928</v>
      </c>
      <c r="V32" s="47">
        <v>288000</v>
      </c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149650000</v>
      </c>
      <c r="C42" s="52">
        <f t="shared" si="13"/>
        <v>0</v>
      </c>
      <c r="D42" s="52">
        <f t="shared" si="13"/>
        <v>0</v>
      </c>
      <c r="E42" s="52">
        <f t="shared" si="13"/>
        <v>149650000</v>
      </c>
      <c r="F42" s="53">
        <f t="shared" si="13"/>
        <v>149650000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149650000</v>
      </c>
      <c r="C43" s="43">
        <f t="shared" si="19"/>
        <v>0</v>
      </c>
      <c r="D43" s="43">
        <f t="shared" si="19"/>
        <v>0</v>
      </c>
      <c r="E43" s="43">
        <f t="shared" si="19"/>
        <v>149650000</v>
      </c>
      <c r="F43" s="44">
        <f t="shared" si="19"/>
        <v>149650000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149650000</v>
      </c>
      <c r="C45" s="46"/>
      <c r="D45" s="46"/>
      <c r="E45" s="46">
        <f t="shared" si="21"/>
        <v>149650000</v>
      </c>
      <c r="F45" s="47">
        <v>149650000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271438000</v>
      </c>
      <c r="C58" s="43">
        <f t="shared" si="26"/>
        <v>62728000</v>
      </c>
      <c r="D58" s="43">
        <f t="shared" si="26"/>
        <v>0</v>
      </c>
      <c r="E58" s="43">
        <f t="shared" si="26"/>
        <v>334166000</v>
      </c>
      <c r="F58" s="44">
        <f t="shared" si="26"/>
        <v>334166000</v>
      </c>
      <c r="G58" s="45">
        <f t="shared" si="26"/>
        <v>184516000</v>
      </c>
      <c r="H58" s="44">
        <f t="shared" si="26"/>
        <v>19920000</v>
      </c>
      <c r="I58" s="45">
        <f t="shared" si="26"/>
        <v>26221462</v>
      </c>
      <c r="J58" s="44">
        <f t="shared" si="26"/>
        <v>42745000</v>
      </c>
      <c r="K58" s="45">
        <f t="shared" si="26"/>
        <v>43461001</v>
      </c>
      <c r="L58" s="44">
        <f t="shared" si="26"/>
        <v>31708000</v>
      </c>
      <c r="M58" s="45">
        <f t="shared" si="26"/>
        <v>33053387</v>
      </c>
      <c r="N58" s="44">
        <f t="shared" si="26"/>
        <v>80915000</v>
      </c>
      <c r="O58" s="45">
        <f t="shared" si="26"/>
        <v>75937240</v>
      </c>
      <c r="P58" s="44">
        <f t="shared" si="26"/>
        <v>175288000</v>
      </c>
      <c r="Q58" s="45">
        <f t="shared" si="26"/>
        <v>178673090</v>
      </c>
      <c r="R58" s="20">
        <f t="shared" si="14"/>
        <v>155.18796518228839</v>
      </c>
      <c r="S58" s="21">
        <f t="shared" si="15"/>
        <v>129.74117599506519</v>
      </c>
      <c r="T58" s="20">
        <f t="shared" si="16"/>
        <v>52.455366494496744</v>
      </c>
      <c r="U58" s="22">
        <f t="shared" si="17"/>
        <v>53.468363029153174</v>
      </c>
      <c r="V58" s="44">
        <f t="shared" ref="V58:W58" si="27">+V8+V42</f>
        <v>10547000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271438000</v>
      </c>
      <c r="C62" s="55">
        <f t="shared" si="30"/>
        <v>62728000</v>
      </c>
      <c r="D62" s="55">
        <f t="shared" si="30"/>
        <v>0</v>
      </c>
      <c r="E62" s="55">
        <f t="shared" si="30"/>
        <v>334166000</v>
      </c>
      <c r="F62" s="56">
        <f t="shared" si="30"/>
        <v>334166000</v>
      </c>
      <c r="G62" s="57">
        <f t="shared" si="30"/>
        <v>184516000</v>
      </c>
      <c r="H62" s="56">
        <f t="shared" si="30"/>
        <v>19920000</v>
      </c>
      <c r="I62" s="57">
        <f t="shared" si="30"/>
        <v>26221462</v>
      </c>
      <c r="J62" s="56">
        <f t="shared" si="30"/>
        <v>42745000</v>
      </c>
      <c r="K62" s="57">
        <f t="shared" si="30"/>
        <v>43461001</v>
      </c>
      <c r="L62" s="56">
        <f t="shared" si="30"/>
        <v>31708000</v>
      </c>
      <c r="M62" s="58">
        <f t="shared" si="30"/>
        <v>33053387</v>
      </c>
      <c r="N62" s="56">
        <f t="shared" si="30"/>
        <v>80915000</v>
      </c>
      <c r="O62" s="57">
        <f t="shared" si="30"/>
        <v>75937240</v>
      </c>
      <c r="P62" s="56">
        <f t="shared" si="30"/>
        <v>175288000</v>
      </c>
      <c r="Q62" s="57">
        <f t="shared" si="30"/>
        <v>178673090</v>
      </c>
      <c r="R62" s="38">
        <f t="shared" si="14"/>
        <v>155.18796518228839</v>
      </c>
      <c r="S62" s="39">
        <f t="shared" si="15"/>
        <v>129.74117599506519</v>
      </c>
      <c r="T62" s="38">
        <f t="shared" si="16"/>
        <v>52.455366494496744</v>
      </c>
      <c r="U62" s="39">
        <f t="shared" si="17"/>
        <v>53.468363029153174</v>
      </c>
      <c r="V62" s="56">
        <f>+V58+V59</f>
        <v>10547000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54715000</v>
      </c>
      <c r="C8" s="40">
        <f t="shared" si="0"/>
        <v>-26992000</v>
      </c>
      <c r="D8" s="40">
        <f t="shared" si="0"/>
        <v>0</v>
      </c>
      <c r="E8" s="40">
        <f t="shared" si="0"/>
        <v>27723000</v>
      </c>
      <c r="F8" s="41">
        <f t="shared" si="0"/>
        <v>27723000</v>
      </c>
      <c r="G8" s="42">
        <f t="shared" si="0"/>
        <v>27723000</v>
      </c>
      <c r="H8" s="41">
        <f t="shared" si="0"/>
        <v>1591000</v>
      </c>
      <c r="I8" s="42">
        <f t="shared" si="0"/>
        <v>0</v>
      </c>
      <c r="J8" s="41">
        <f t="shared" si="0"/>
        <v>7137000</v>
      </c>
      <c r="K8" s="42">
        <f t="shared" si="0"/>
        <v>4158619</v>
      </c>
      <c r="L8" s="41">
        <f t="shared" si="0"/>
        <v>2557000</v>
      </c>
      <c r="M8" s="42">
        <f t="shared" si="0"/>
        <v>0</v>
      </c>
      <c r="N8" s="41">
        <f t="shared" si="0"/>
        <v>4451000</v>
      </c>
      <c r="O8" s="42">
        <f t="shared" si="0"/>
        <v>11000085</v>
      </c>
      <c r="P8" s="41">
        <f t="shared" si="0"/>
        <v>15736000</v>
      </c>
      <c r="Q8" s="42">
        <f t="shared" si="0"/>
        <v>15158704</v>
      </c>
      <c r="R8" s="16">
        <f>IF(($L8       =0),0,((($N8       -$L8       )/$L8       )*100))</f>
        <v>74.071177160735232</v>
      </c>
      <c r="S8" s="17">
        <f>IF(($M8       =0),0,((($O8       -$M8       )/$M8       )*100))</f>
        <v>0</v>
      </c>
      <c r="T8" s="16">
        <f>IF(($E8       =0),0,(($P8       /$E8       )*100))</f>
        <v>56.761533744544245</v>
      </c>
      <c r="U8" s="18">
        <f>IF(($E8       =0),0,(($Q8       /$E8       )*100))</f>
        <v>54.679161706885978</v>
      </c>
      <c r="V8" s="41">
        <f t="shared" ref="V8:W8" si="1">+V9+V27</f>
        <v>24000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40711000</v>
      </c>
      <c r="C9" s="43">
        <f t="shared" si="2"/>
        <v>-27992000</v>
      </c>
      <c r="D9" s="43">
        <f t="shared" si="2"/>
        <v>0</v>
      </c>
      <c r="E9" s="43">
        <f t="shared" si="2"/>
        <v>12719000</v>
      </c>
      <c r="F9" s="44">
        <f t="shared" si="2"/>
        <v>12719000</v>
      </c>
      <c r="G9" s="45">
        <f t="shared" si="2"/>
        <v>12719000</v>
      </c>
      <c r="H9" s="44">
        <f t="shared" si="2"/>
        <v>0</v>
      </c>
      <c r="I9" s="45">
        <f t="shared" si="2"/>
        <v>0</v>
      </c>
      <c r="J9" s="44">
        <f t="shared" si="2"/>
        <v>4459000</v>
      </c>
      <c r="K9" s="45">
        <f t="shared" si="2"/>
        <v>2477819</v>
      </c>
      <c r="L9" s="44">
        <f t="shared" si="2"/>
        <v>1248000</v>
      </c>
      <c r="M9" s="45">
        <f t="shared" si="2"/>
        <v>0</v>
      </c>
      <c r="N9" s="44">
        <f t="shared" si="2"/>
        <v>2290000</v>
      </c>
      <c r="O9" s="45">
        <f t="shared" si="2"/>
        <v>6729537</v>
      </c>
      <c r="P9" s="44">
        <f t="shared" si="2"/>
        <v>7997000</v>
      </c>
      <c r="Q9" s="45">
        <f t="shared" si="2"/>
        <v>9207356</v>
      </c>
      <c r="R9" s="20">
        <f>IF(($L9       =0),0,((($N9       -$L9       )/$L9       )*100))</f>
        <v>83.493589743589752</v>
      </c>
      <c r="S9" s="21">
        <f>IF(($M9       =0),0,((($O9       -$M9       )/$M9       )*100))</f>
        <v>0</v>
      </c>
      <c r="T9" s="20">
        <f>IF(($E9       =0),0,(($P9       /$E9       )*100))</f>
        <v>62.874439814450824</v>
      </c>
      <c r="U9" s="22">
        <f>IF(($E9       =0),0,(($Q9       /$E9       )*100))</f>
        <v>72.390565296013847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12273000</v>
      </c>
      <c r="C10" s="46">
        <v>-7523000</v>
      </c>
      <c r="D10" s="46"/>
      <c r="E10" s="46">
        <f t="shared" ref="E10:E41" si="4">$B10      +$C10      +$D10</f>
        <v>4750000</v>
      </c>
      <c r="F10" s="47">
        <v>4750000</v>
      </c>
      <c r="G10" s="48">
        <v>4750000</v>
      </c>
      <c r="H10" s="47"/>
      <c r="I10" s="48"/>
      <c r="J10" s="47"/>
      <c r="K10" s="48">
        <v>761758</v>
      </c>
      <c r="L10" s="47"/>
      <c r="M10" s="48"/>
      <c r="N10" s="47"/>
      <c r="O10" s="48">
        <v>537607</v>
      </c>
      <c r="P10" s="47">
        <f t="shared" ref="P10:P41" si="5">$H10      +$J10      +$L10      +$N10</f>
        <v>0</v>
      </c>
      <c r="Q10" s="48">
        <f t="shared" ref="Q10:Q41" si="6">$I10      +$K10      +$M10      +$O10</f>
        <v>1299365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27.355052631578946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12500000</v>
      </c>
      <c r="C13" s="46">
        <v>-12500000</v>
      </c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>
        <v>28000</v>
      </c>
      <c r="M13" s="48"/>
      <c r="N13" s="47"/>
      <c r="O13" s="48"/>
      <c r="P13" s="47">
        <f t="shared" si="5"/>
        <v>28000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15938000</v>
      </c>
      <c r="C23" s="46">
        <v>-7969000</v>
      </c>
      <c r="D23" s="46"/>
      <c r="E23" s="46">
        <f t="shared" si="4"/>
        <v>7969000</v>
      </c>
      <c r="F23" s="47">
        <v>7969000</v>
      </c>
      <c r="G23" s="48">
        <v>7969000</v>
      </c>
      <c r="H23" s="47"/>
      <c r="I23" s="48"/>
      <c r="J23" s="47">
        <v>4459000</v>
      </c>
      <c r="K23" s="48">
        <v>1716061</v>
      </c>
      <c r="L23" s="47">
        <v>1220000</v>
      </c>
      <c r="M23" s="48"/>
      <c r="N23" s="47">
        <v>2290000</v>
      </c>
      <c r="O23" s="48">
        <v>6191930</v>
      </c>
      <c r="P23" s="47">
        <f t="shared" si="5"/>
        <v>7969000</v>
      </c>
      <c r="Q23" s="48">
        <f t="shared" si="6"/>
        <v>7907991</v>
      </c>
      <c r="R23" s="24">
        <f t="shared" si="7"/>
        <v>87.704918032786878</v>
      </c>
      <c r="S23" s="25">
        <f t="shared" si="8"/>
        <v>0</v>
      </c>
      <c r="T23" s="24">
        <f t="shared" si="9"/>
        <v>100</v>
      </c>
      <c r="U23" s="26">
        <f t="shared" si="10"/>
        <v>99.234420880913547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14004000</v>
      </c>
      <c r="C27" s="43">
        <f t="shared" si="11"/>
        <v>1000000</v>
      </c>
      <c r="D27" s="43">
        <f t="shared" si="11"/>
        <v>0</v>
      </c>
      <c r="E27" s="43">
        <f t="shared" si="11"/>
        <v>15004000</v>
      </c>
      <c r="F27" s="44">
        <f t="shared" si="11"/>
        <v>15004000</v>
      </c>
      <c r="G27" s="45">
        <f t="shared" si="11"/>
        <v>15004000</v>
      </c>
      <c r="H27" s="44">
        <f t="shared" si="11"/>
        <v>1591000</v>
      </c>
      <c r="I27" s="45">
        <f t="shared" si="11"/>
        <v>0</v>
      </c>
      <c r="J27" s="44">
        <f t="shared" si="11"/>
        <v>2678000</v>
      </c>
      <c r="K27" s="45">
        <f t="shared" si="11"/>
        <v>1680800</v>
      </c>
      <c r="L27" s="44">
        <f t="shared" si="11"/>
        <v>1309000</v>
      </c>
      <c r="M27" s="45">
        <f t="shared" si="11"/>
        <v>0</v>
      </c>
      <c r="N27" s="44">
        <f t="shared" si="11"/>
        <v>2161000</v>
      </c>
      <c r="O27" s="45">
        <f t="shared" si="11"/>
        <v>4270548</v>
      </c>
      <c r="P27" s="44">
        <f t="shared" si="11"/>
        <v>7739000</v>
      </c>
      <c r="Q27" s="45">
        <f t="shared" si="11"/>
        <v>5951348</v>
      </c>
      <c r="R27" s="20">
        <f t="shared" si="7"/>
        <v>65.087853323147442</v>
      </c>
      <c r="S27" s="21">
        <f t="shared" si="8"/>
        <v>0</v>
      </c>
      <c r="T27" s="20">
        <f t="shared" si="9"/>
        <v>51.579578778992264</v>
      </c>
      <c r="U27" s="22">
        <f t="shared" si="10"/>
        <v>39.665075979738731</v>
      </c>
      <c r="V27" s="44">
        <f t="shared" ref="V27:W27" si="12">SUM(V28:V41)</f>
        <v>24000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51000</v>
      </c>
      <c r="I30" s="48"/>
      <c r="J30" s="47">
        <v>77000</v>
      </c>
      <c r="K30" s="48"/>
      <c r="L30" s="47">
        <v>184000</v>
      </c>
      <c r="M30" s="48"/>
      <c r="N30" s="47">
        <v>291000</v>
      </c>
      <c r="O30" s="48">
        <v>619677</v>
      </c>
      <c r="P30" s="47">
        <f t="shared" si="5"/>
        <v>603000</v>
      </c>
      <c r="Q30" s="48">
        <f t="shared" si="6"/>
        <v>619677</v>
      </c>
      <c r="R30" s="24">
        <f t="shared" si="7"/>
        <v>58.152173913043484</v>
      </c>
      <c r="S30" s="25">
        <f t="shared" si="8"/>
        <v>0</v>
      </c>
      <c r="T30" s="24">
        <f t="shared" si="9"/>
        <v>30.15</v>
      </c>
      <c r="U30" s="26">
        <f t="shared" si="10"/>
        <v>30.98385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1004000</v>
      </c>
      <c r="C32" s="46"/>
      <c r="D32" s="46"/>
      <c r="E32" s="46">
        <f t="shared" si="4"/>
        <v>1004000</v>
      </c>
      <c r="F32" s="47">
        <v>1004000</v>
      </c>
      <c r="G32" s="48">
        <v>1004000</v>
      </c>
      <c r="H32" s="47"/>
      <c r="I32" s="48"/>
      <c r="J32" s="47">
        <v>440000</v>
      </c>
      <c r="K32" s="48"/>
      <c r="L32" s="47">
        <v>167000</v>
      </c>
      <c r="M32" s="48"/>
      <c r="N32" s="47">
        <v>397000</v>
      </c>
      <c r="O32" s="48">
        <v>490852</v>
      </c>
      <c r="P32" s="47">
        <f t="shared" si="5"/>
        <v>1004000</v>
      </c>
      <c r="Q32" s="48">
        <f t="shared" si="6"/>
        <v>490852</v>
      </c>
      <c r="R32" s="24">
        <f t="shared" si="7"/>
        <v>137.7245508982036</v>
      </c>
      <c r="S32" s="25">
        <f t="shared" si="8"/>
        <v>0</v>
      </c>
      <c r="T32" s="24">
        <f t="shared" si="9"/>
        <v>100</v>
      </c>
      <c r="U32" s="26">
        <f t="shared" si="10"/>
        <v>48.889641434262948</v>
      </c>
      <c r="V32" s="47">
        <v>24000</v>
      </c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>
        <v>1000000</v>
      </c>
      <c r="D35" s="46"/>
      <c r="E35" s="46">
        <f t="shared" si="4"/>
        <v>5000000</v>
      </c>
      <c r="F35" s="47">
        <v>5000000</v>
      </c>
      <c r="G35" s="48">
        <v>5000000</v>
      </c>
      <c r="H35" s="47">
        <v>1540000</v>
      </c>
      <c r="I35" s="48"/>
      <c r="J35" s="47">
        <v>2161000</v>
      </c>
      <c r="K35" s="48">
        <v>1680800</v>
      </c>
      <c r="L35" s="47">
        <v>958000</v>
      </c>
      <c r="M35" s="48"/>
      <c r="N35" s="47">
        <v>341000</v>
      </c>
      <c r="O35" s="48">
        <v>3160019</v>
      </c>
      <c r="P35" s="47">
        <f t="shared" si="5"/>
        <v>5000000</v>
      </c>
      <c r="Q35" s="48">
        <f t="shared" si="6"/>
        <v>4840819</v>
      </c>
      <c r="R35" s="24">
        <f t="shared" si="7"/>
        <v>-64.405010438413356</v>
      </c>
      <c r="S35" s="25">
        <f t="shared" si="8"/>
        <v>0</v>
      </c>
      <c r="T35" s="24">
        <f t="shared" si="9"/>
        <v>100</v>
      </c>
      <c r="U35" s="26">
        <f t="shared" si="10"/>
        <v>96.816379999999995</v>
      </c>
      <c r="V35" s="47"/>
      <c r="W35" s="48"/>
    </row>
    <row r="36" spans="1:23" ht="13" x14ac:dyDescent="0.3">
      <c r="A36" s="23" t="s">
        <v>63</v>
      </c>
      <c r="B36" s="46">
        <v>7000000</v>
      </c>
      <c r="C36" s="46"/>
      <c r="D36" s="46"/>
      <c r="E36" s="46">
        <f t="shared" si="4"/>
        <v>7000000</v>
      </c>
      <c r="F36" s="47">
        <v>7000000</v>
      </c>
      <c r="G36" s="48">
        <v>7000000</v>
      </c>
      <c r="H36" s="47"/>
      <c r="I36" s="48"/>
      <c r="J36" s="47"/>
      <c r="K36" s="48"/>
      <c r="L36" s="47"/>
      <c r="M36" s="48"/>
      <c r="N36" s="47">
        <v>1132000</v>
      </c>
      <c r="O36" s="48"/>
      <c r="P36" s="47">
        <f t="shared" si="5"/>
        <v>1132000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16.171428571428574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54715000</v>
      </c>
      <c r="C58" s="43">
        <f t="shared" si="26"/>
        <v>-26992000</v>
      </c>
      <c r="D58" s="43">
        <f t="shared" si="26"/>
        <v>0</v>
      </c>
      <c r="E58" s="43">
        <f t="shared" si="26"/>
        <v>27723000</v>
      </c>
      <c r="F58" s="44">
        <f t="shared" si="26"/>
        <v>27723000</v>
      </c>
      <c r="G58" s="45">
        <f t="shared" si="26"/>
        <v>27723000</v>
      </c>
      <c r="H58" s="44">
        <f t="shared" si="26"/>
        <v>1591000</v>
      </c>
      <c r="I58" s="45">
        <f t="shared" si="26"/>
        <v>0</v>
      </c>
      <c r="J58" s="44">
        <f t="shared" si="26"/>
        <v>7137000</v>
      </c>
      <c r="K58" s="45">
        <f t="shared" si="26"/>
        <v>4158619</v>
      </c>
      <c r="L58" s="44">
        <f t="shared" si="26"/>
        <v>2557000</v>
      </c>
      <c r="M58" s="45">
        <f t="shared" si="26"/>
        <v>0</v>
      </c>
      <c r="N58" s="44">
        <f t="shared" si="26"/>
        <v>4451000</v>
      </c>
      <c r="O58" s="45">
        <f t="shared" si="26"/>
        <v>11000085</v>
      </c>
      <c r="P58" s="44">
        <f t="shared" si="26"/>
        <v>15736000</v>
      </c>
      <c r="Q58" s="45">
        <f t="shared" si="26"/>
        <v>15158704</v>
      </c>
      <c r="R58" s="20">
        <f t="shared" si="14"/>
        <v>74.071177160735232</v>
      </c>
      <c r="S58" s="21">
        <f t="shared" si="15"/>
        <v>0</v>
      </c>
      <c r="T58" s="20">
        <f t="shared" si="16"/>
        <v>56.761533744544245</v>
      </c>
      <c r="U58" s="22">
        <f t="shared" si="17"/>
        <v>54.679161706885978</v>
      </c>
      <c r="V58" s="44">
        <f t="shared" ref="V58:W58" si="27">+V8+V42</f>
        <v>24000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54715000</v>
      </c>
      <c r="C62" s="55">
        <f t="shared" si="30"/>
        <v>-26992000</v>
      </c>
      <c r="D62" s="55">
        <f t="shared" si="30"/>
        <v>0</v>
      </c>
      <c r="E62" s="55">
        <f t="shared" si="30"/>
        <v>27723000</v>
      </c>
      <c r="F62" s="56">
        <f t="shared" si="30"/>
        <v>27723000</v>
      </c>
      <c r="G62" s="57">
        <f t="shared" si="30"/>
        <v>27723000</v>
      </c>
      <c r="H62" s="56">
        <f t="shared" si="30"/>
        <v>1591000</v>
      </c>
      <c r="I62" s="57">
        <f t="shared" si="30"/>
        <v>0</v>
      </c>
      <c r="J62" s="56">
        <f t="shared" si="30"/>
        <v>7137000</v>
      </c>
      <c r="K62" s="57">
        <f t="shared" si="30"/>
        <v>4158619</v>
      </c>
      <c r="L62" s="56">
        <f t="shared" si="30"/>
        <v>2557000</v>
      </c>
      <c r="M62" s="58">
        <f t="shared" si="30"/>
        <v>0</v>
      </c>
      <c r="N62" s="56">
        <f t="shared" si="30"/>
        <v>4451000</v>
      </c>
      <c r="O62" s="57">
        <f t="shared" si="30"/>
        <v>11000085</v>
      </c>
      <c r="P62" s="56">
        <f t="shared" si="30"/>
        <v>15736000</v>
      </c>
      <c r="Q62" s="57">
        <f t="shared" si="30"/>
        <v>15158704</v>
      </c>
      <c r="R62" s="38">
        <f t="shared" si="14"/>
        <v>74.071177160735232</v>
      </c>
      <c r="S62" s="39">
        <f t="shared" si="15"/>
        <v>0</v>
      </c>
      <c r="T62" s="38">
        <f t="shared" si="16"/>
        <v>56.761533744544245</v>
      </c>
      <c r="U62" s="39">
        <f t="shared" si="17"/>
        <v>54.679161706885978</v>
      </c>
      <c r="V62" s="56">
        <f>+V58+V59</f>
        <v>24000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654715000</v>
      </c>
      <c r="C8" s="40">
        <f t="shared" si="0"/>
        <v>-26190000</v>
      </c>
      <c r="D8" s="40">
        <f t="shared" si="0"/>
        <v>0</v>
      </c>
      <c r="E8" s="40">
        <f t="shared" si="0"/>
        <v>628525000</v>
      </c>
      <c r="F8" s="41">
        <f t="shared" si="0"/>
        <v>628525000</v>
      </c>
      <c r="G8" s="42">
        <f t="shared" si="0"/>
        <v>628525000</v>
      </c>
      <c r="H8" s="41">
        <f t="shared" si="0"/>
        <v>23548000</v>
      </c>
      <c r="I8" s="42">
        <f t="shared" si="0"/>
        <v>0</v>
      </c>
      <c r="J8" s="41">
        <f t="shared" si="0"/>
        <v>58364000</v>
      </c>
      <c r="K8" s="42">
        <f t="shared" si="0"/>
        <v>0</v>
      </c>
      <c r="L8" s="41">
        <f t="shared" si="0"/>
        <v>40319000</v>
      </c>
      <c r="M8" s="42">
        <f t="shared" si="0"/>
        <v>0</v>
      </c>
      <c r="N8" s="41">
        <f t="shared" si="0"/>
        <v>96433000</v>
      </c>
      <c r="O8" s="42">
        <f t="shared" si="0"/>
        <v>0</v>
      </c>
      <c r="P8" s="41">
        <f t="shared" si="0"/>
        <v>218664000</v>
      </c>
      <c r="Q8" s="42">
        <f t="shared" si="0"/>
        <v>0</v>
      </c>
      <c r="R8" s="16">
        <f>IF(($L8       =0),0,((($N8       -$L8       )/$L8       )*100))</f>
        <v>139.17507874699274</v>
      </c>
      <c r="S8" s="17">
        <f>IF(($M8       =0),0,((($O8       -$M8       )/$M8       )*100))</f>
        <v>0</v>
      </c>
      <c r="T8" s="16">
        <f>IF(($E8       =0),0,(($P8       /$E8       )*100))</f>
        <v>34.7900242631558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624832000</v>
      </c>
      <c r="C9" s="43">
        <f t="shared" si="2"/>
        <v>-84019000</v>
      </c>
      <c r="D9" s="43">
        <f t="shared" si="2"/>
        <v>0</v>
      </c>
      <c r="E9" s="43">
        <f t="shared" si="2"/>
        <v>540813000</v>
      </c>
      <c r="F9" s="44">
        <f t="shared" si="2"/>
        <v>540813000</v>
      </c>
      <c r="G9" s="45">
        <f t="shared" si="2"/>
        <v>540813000</v>
      </c>
      <c r="H9" s="44">
        <f t="shared" si="2"/>
        <v>21058000</v>
      </c>
      <c r="I9" s="45">
        <f t="shared" si="2"/>
        <v>0</v>
      </c>
      <c r="J9" s="44">
        <f t="shared" si="2"/>
        <v>54088000</v>
      </c>
      <c r="K9" s="45">
        <f t="shared" si="2"/>
        <v>0</v>
      </c>
      <c r="L9" s="44">
        <f t="shared" si="2"/>
        <v>36282000</v>
      </c>
      <c r="M9" s="45">
        <f t="shared" si="2"/>
        <v>0</v>
      </c>
      <c r="N9" s="44">
        <f t="shared" si="2"/>
        <v>89210000</v>
      </c>
      <c r="O9" s="45">
        <f t="shared" si="2"/>
        <v>0</v>
      </c>
      <c r="P9" s="44">
        <f t="shared" si="2"/>
        <v>200638000</v>
      </c>
      <c r="Q9" s="45">
        <f t="shared" si="2"/>
        <v>0</v>
      </c>
      <c r="R9" s="20">
        <f>IF(($L9       =0),0,((($N9       -$L9       )/$L9       )*100))</f>
        <v>145.87949947632436</v>
      </c>
      <c r="S9" s="21">
        <f>IF(($M9       =0),0,((($O9       -$M9       )/$M9       )*100))</f>
        <v>0</v>
      </c>
      <c r="T9" s="20">
        <f>IF(($E9       =0),0,(($P9       /$E9       )*100))</f>
        <v>37.099330082671827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285087000</v>
      </c>
      <c r="C12" s="46">
        <v>-66600000</v>
      </c>
      <c r="D12" s="46"/>
      <c r="E12" s="46">
        <f t="shared" si="4"/>
        <v>218487000</v>
      </c>
      <c r="F12" s="47">
        <v>218487000</v>
      </c>
      <c r="G12" s="48">
        <v>218487000</v>
      </c>
      <c r="H12" s="47">
        <v>18245000</v>
      </c>
      <c r="I12" s="48"/>
      <c r="J12" s="47">
        <v>29189000</v>
      </c>
      <c r="K12" s="48"/>
      <c r="L12" s="47">
        <v>15052000</v>
      </c>
      <c r="M12" s="48"/>
      <c r="N12" s="47">
        <v>22092000</v>
      </c>
      <c r="O12" s="48"/>
      <c r="P12" s="47">
        <f t="shared" si="5"/>
        <v>84578000</v>
      </c>
      <c r="Q12" s="48">
        <f t="shared" si="6"/>
        <v>0</v>
      </c>
      <c r="R12" s="24">
        <f t="shared" si="7"/>
        <v>46.771193196917352</v>
      </c>
      <c r="S12" s="25">
        <f t="shared" si="8"/>
        <v>0</v>
      </c>
      <c r="T12" s="24">
        <f t="shared" si="9"/>
        <v>38.710769977161114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23700000</v>
      </c>
      <c r="C14" s="46">
        <v>15581000</v>
      </c>
      <c r="D14" s="46"/>
      <c r="E14" s="46">
        <f t="shared" si="4"/>
        <v>39281000</v>
      </c>
      <c r="F14" s="47">
        <v>39281000</v>
      </c>
      <c r="G14" s="48">
        <v>39281000</v>
      </c>
      <c r="H14" s="47"/>
      <c r="I14" s="48"/>
      <c r="J14" s="47">
        <v>4778000</v>
      </c>
      <c r="K14" s="48"/>
      <c r="L14" s="47">
        <v>4873000</v>
      </c>
      <c r="M14" s="48"/>
      <c r="N14" s="47">
        <v>4460000</v>
      </c>
      <c r="O14" s="48"/>
      <c r="P14" s="47">
        <f t="shared" si="5"/>
        <v>14111000</v>
      </c>
      <c r="Q14" s="48">
        <f t="shared" si="6"/>
        <v>0</v>
      </c>
      <c r="R14" s="24">
        <f t="shared" si="7"/>
        <v>-8.4752719064231492</v>
      </c>
      <c r="S14" s="25">
        <f t="shared" si="8"/>
        <v>0</v>
      </c>
      <c r="T14" s="24">
        <f t="shared" si="9"/>
        <v>35.923219877294365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>
        <v>316045000</v>
      </c>
      <c r="C26" s="46">
        <v>-33000000</v>
      </c>
      <c r="D26" s="46"/>
      <c r="E26" s="46">
        <f t="shared" si="4"/>
        <v>283045000</v>
      </c>
      <c r="F26" s="47">
        <v>283045000</v>
      </c>
      <c r="G26" s="48">
        <v>283045000</v>
      </c>
      <c r="H26" s="47">
        <v>2813000</v>
      </c>
      <c r="I26" s="48"/>
      <c r="J26" s="47">
        <v>20121000</v>
      </c>
      <c r="K26" s="48"/>
      <c r="L26" s="47">
        <v>16357000</v>
      </c>
      <c r="M26" s="48"/>
      <c r="N26" s="47">
        <v>62658000</v>
      </c>
      <c r="O26" s="48"/>
      <c r="P26" s="47">
        <f t="shared" si="5"/>
        <v>101949000</v>
      </c>
      <c r="Q26" s="48">
        <f t="shared" si="6"/>
        <v>0</v>
      </c>
      <c r="R26" s="24">
        <f t="shared" si="7"/>
        <v>283.06535428257018</v>
      </c>
      <c r="S26" s="25">
        <f t="shared" si="8"/>
        <v>0</v>
      </c>
      <c r="T26" s="24">
        <f t="shared" si="9"/>
        <v>36.018654277588368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29883000</v>
      </c>
      <c r="C27" s="43">
        <f t="shared" si="11"/>
        <v>57829000</v>
      </c>
      <c r="D27" s="43">
        <f t="shared" si="11"/>
        <v>0</v>
      </c>
      <c r="E27" s="43">
        <f t="shared" si="11"/>
        <v>87712000</v>
      </c>
      <c r="F27" s="44">
        <f t="shared" si="11"/>
        <v>87712000</v>
      </c>
      <c r="G27" s="45">
        <f t="shared" si="11"/>
        <v>87712000</v>
      </c>
      <c r="H27" s="44">
        <f t="shared" si="11"/>
        <v>2490000</v>
      </c>
      <c r="I27" s="45">
        <f t="shared" si="11"/>
        <v>0</v>
      </c>
      <c r="J27" s="44">
        <f t="shared" si="11"/>
        <v>4276000</v>
      </c>
      <c r="K27" s="45">
        <f t="shared" si="11"/>
        <v>0</v>
      </c>
      <c r="L27" s="44">
        <f t="shared" si="11"/>
        <v>4037000</v>
      </c>
      <c r="M27" s="45">
        <f t="shared" si="11"/>
        <v>0</v>
      </c>
      <c r="N27" s="44">
        <f t="shared" si="11"/>
        <v>7223000</v>
      </c>
      <c r="O27" s="45">
        <f t="shared" si="11"/>
        <v>0</v>
      </c>
      <c r="P27" s="44">
        <f t="shared" si="11"/>
        <v>18026000</v>
      </c>
      <c r="Q27" s="45">
        <f t="shared" si="11"/>
        <v>0</v>
      </c>
      <c r="R27" s="20">
        <f t="shared" si="7"/>
        <v>78.91999009165221</v>
      </c>
      <c r="S27" s="21">
        <f t="shared" si="8"/>
        <v>0</v>
      </c>
      <c r="T27" s="20">
        <f t="shared" si="9"/>
        <v>20.551349872309377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>
        <v>11267000</v>
      </c>
      <c r="C29" s="46"/>
      <c r="D29" s="46"/>
      <c r="E29" s="46">
        <f t="shared" si="4"/>
        <v>11267000</v>
      </c>
      <c r="F29" s="47">
        <v>11267000</v>
      </c>
      <c r="G29" s="48">
        <v>11267000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163000</v>
      </c>
      <c r="I30" s="48"/>
      <c r="J30" s="47">
        <v>489000</v>
      </c>
      <c r="K30" s="48"/>
      <c r="L30" s="47">
        <v>120000</v>
      </c>
      <c r="M30" s="48"/>
      <c r="N30" s="47">
        <v>227000</v>
      </c>
      <c r="O30" s="48"/>
      <c r="P30" s="47">
        <f t="shared" si="5"/>
        <v>999000</v>
      </c>
      <c r="Q30" s="48">
        <f t="shared" si="6"/>
        <v>0</v>
      </c>
      <c r="R30" s="24">
        <f t="shared" si="7"/>
        <v>89.166666666666671</v>
      </c>
      <c r="S30" s="25">
        <f t="shared" si="8"/>
        <v>0</v>
      </c>
      <c r="T30" s="24">
        <f t="shared" si="9"/>
        <v>99.9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7116000</v>
      </c>
      <c r="C32" s="46"/>
      <c r="D32" s="46"/>
      <c r="E32" s="46">
        <f t="shared" si="4"/>
        <v>7116000</v>
      </c>
      <c r="F32" s="47">
        <v>7116000</v>
      </c>
      <c r="G32" s="48">
        <v>7116000</v>
      </c>
      <c r="H32" s="47">
        <v>97000</v>
      </c>
      <c r="I32" s="48"/>
      <c r="J32" s="47">
        <v>1542000</v>
      </c>
      <c r="K32" s="48"/>
      <c r="L32" s="47">
        <v>1957000</v>
      </c>
      <c r="M32" s="48"/>
      <c r="N32" s="47">
        <v>2931000</v>
      </c>
      <c r="O32" s="48"/>
      <c r="P32" s="47">
        <f t="shared" si="5"/>
        <v>6527000</v>
      </c>
      <c r="Q32" s="48">
        <f t="shared" si="6"/>
        <v>0</v>
      </c>
      <c r="R32" s="24">
        <f t="shared" si="7"/>
        <v>49.770056208482373</v>
      </c>
      <c r="S32" s="25">
        <f t="shared" si="8"/>
        <v>0</v>
      </c>
      <c r="T32" s="24">
        <f t="shared" si="9"/>
        <v>91.722878021360316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>
        <v>10500000</v>
      </c>
      <c r="C33" s="46"/>
      <c r="D33" s="46"/>
      <c r="E33" s="46">
        <f t="shared" si="4"/>
        <v>10500000</v>
      </c>
      <c r="F33" s="47">
        <v>10500000</v>
      </c>
      <c r="G33" s="48">
        <v>10500000</v>
      </c>
      <c r="H33" s="47">
        <v>2230000</v>
      </c>
      <c r="I33" s="48"/>
      <c r="J33" s="47">
        <v>2245000</v>
      </c>
      <c r="K33" s="48"/>
      <c r="L33" s="47">
        <v>1960000</v>
      </c>
      <c r="M33" s="48"/>
      <c r="N33" s="47">
        <v>4065000</v>
      </c>
      <c r="O33" s="48"/>
      <c r="P33" s="47">
        <f t="shared" si="5"/>
        <v>10500000</v>
      </c>
      <c r="Q33" s="48">
        <f t="shared" si="6"/>
        <v>0</v>
      </c>
      <c r="R33" s="24">
        <f t="shared" si="7"/>
        <v>107.39795918367348</v>
      </c>
      <c r="S33" s="25">
        <f t="shared" si="8"/>
        <v>0</v>
      </c>
      <c r="T33" s="24">
        <f t="shared" si="9"/>
        <v>100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>
        <v>57829000</v>
      </c>
      <c r="D36" s="46"/>
      <c r="E36" s="46">
        <f t="shared" si="4"/>
        <v>57829000</v>
      </c>
      <c r="F36" s="47">
        <v>57829000</v>
      </c>
      <c r="G36" s="48">
        <v>57829000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2000000</v>
      </c>
      <c r="C42" s="52">
        <f t="shared" si="13"/>
        <v>65000000</v>
      </c>
      <c r="D42" s="52">
        <f t="shared" si="13"/>
        <v>0</v>
      </c>
      <c r="E42" s="52">
        <f t="shared" si="13"/>
        <v>67000000</v>
      </c>
      <c r="F42" s="53">
        <f t="shared" si="13"/>
        <v>67000000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2000000</v>
      </c>
      <c r="C43" s="43">
        <f t="shared" si="19"/>
        <v>65000000</v>
      </c>
      <c r="D43" s="43">
        <f t="shared" si="19"/>
        <v>0</v>
      </c>
      <c r="E43" s="43">
        <f t="shared" si="19"/>
        <v>67000000</v>
      </c>
      <c r="F43" s="44">
        <f t="shared" si="19"/>
        <v>67000000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>
        <v>65000000</v>
      </c>
      <c r="D44" s="49"/>
      <c r="E44" s="49">
        <f t="shared" ref="E44:E61" si="21">$B44      +$C44      +$D44</f>
        <v>65000000</v>
      </c>
      <c r="F44" s="50">
        <v>65000000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656715000</v>
      </c>
      <c r="C58" s="43">
        <f t="shared" si="26"/>
        <v>38810000</v>
      </c>
      <c r="D58" s="43">
        <f t="shared" si="26"/>
        <v>0</v>
      </c>
      <c r="E58" s="43">
        <f t="shared" si="26"/>
        <v>695525000</v>
      </c>
      <c r="F58" s="44">
        <f t="shared" si="26"/>
        <v>695525000</v>
      </c>
      <c r="G58" s="45">
        <f t="shared" si="26"/>
        <v>628525000</v>
      </c>
      <c r="H58" s="44">
        <f t="shared" si="26"/>
        <v>23548000</v>
      </c>
      <c r="I58" s="45">
        <f t="shared" si="26"/>
        <v>0</v>
      </c>
      <c r="J58" s="44">
        <f t="shared" si="26"/>
        <v>58364000</v>
      </c>
      <c r="K58" s="45">
        <f t="shared" si="26"/>
        <v>0</v>
      </c>
      <c r="L58" s="44">
        <f t="shared" si="26"/>
        <v>40319000</v>
      </c>
      <c r="M58" s="45">
        <f t="shared" si="26"/>
        <v>0</v>
      </c>
      <c r="N58" s="44">
        <f t="shared" si="26"/>
        <v>96433000</v>
      </c>
      <c r="O58" s="45">
        <f t="shared" si="26"/>
        <v>0</v>
      </c>
      <c r="P58" s="44">
        <f t="shared" si="26"/>
        <v>218664000</v>
      </c>
      <c r="Q58" s="45">
        <f t="shared" si="26"/>
        <v>0</v>
      </c>
      <c r="R58" s="20">
        <f t="shared" si="14"/>
        <v>139.17507874699274</v>
      </c>
      <c r="S58" s="21">
        <f t="shared" si="15"/>
        <v>0</v>
      </c>
      <c r="T58" s="20">
        <f t="shared" si="16"/>
        <v>31.438697386866039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593145000</v>
      </c>
      <c r="C59" s="43">
        <f t="shared" si="28"/>
        <v>0</v>
      </c>
      <c r="D59" s="43">
        <f t="shared" si="28"/>
        <v>0</v>
      </c>
      <c r="E59" s="43">
        <f t="shared" si="28"/>
        <v>593145000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>
        <v>593145000</v>
      </c>
      <c r="C60" s="49"/>
      <c r="D60" s="49"/>
      <c r="E60" s="49">
        <f t="shared" si="21"/>
        <v>593145000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1249860000</v>
      </c>
      <c r="C62" s="55">
        <f t="shared" si="30"/>
        <v>38810000</v>
      </c>
      <c r="D62" s="55">
        <f t="shared" si="30"/>
        <v>0</v>
      </c>
      <c r="E62" s="55">
        <f t="shared" si="30"/>
        <v>1288670000</v>
      </c>
      <c r="F62" s="56">
        <f t="shared" si="30"/>
        <v>695525000</v>
      </c>
      <c r="G62" s="57">
        <f t="shared" si="30"/>
        <v>628525000</v>
      </c>
      <c r="H62" s="56">
        <f t="shared" si="30"/>
        <v>23548000</v>
      </c>
      <c r="I62" s="57">
        <f t="shared" si="30"/>
        <v>0</v>
      </c>
      <c r="J62" s="56">
        <f t="shared" si="30"/>
        <v>58364000</v>
      </c>
      <c r="K62" s="57">
        <f t="shared" si="30"/>
        <v>0</v>
      </c>
      <c r="L62" s="56">
        <f t="shared" si="30"/>
        <v>40319000</v>
      </c>
      <c r="M62" s="58">
        <f t="shared" si="30"/>
        <v>0</v>
      </c>
      <c r="N62" s="56">
        <f t="shared" si="30"/>
        <v>96433000</v>
      </c>
      <c r="O62" s="57">
        <f t="shared" si="30"/>
        <v>0</v>
      </c>
      <c r="P62" s="56">
        <f t="shared" si="30"/>
        <v>218664000</v>
      </c>
      <c r="Q62" s="57">
        <f t="shared" si="30"/>
        <v>0</v>
      </c>
      <c r="R62" s="38">
        <f t="shared" si="14"/>
        <v>139.17507874699274</v>
      </c>
      <c r="S62" s="39">
        <f t="shared" si="15"/>
        <v>0</v>
      </c>
      <c r="T62" s="38">
        <f t="shared" si="16"/>
        <v>16.968192011919268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205752000</v>
      </c>
      <c r="C8" s="40">
        <f t="shared" si="0"/>
        <v>0</v>
      </c>
      <c r="D8" s="40">
        <f t="shared" si="0"/>
        <v>0</v>
      </c>
      <c r="E8" s="40">
        <f t="shared" si="0"/>
        <v>205752000</v>
      </c>
      <c r="F8" s="41">
        <f t="shared" si="0"/>
        <v>205752000</v>
      </c>
      <c r="G8" s="42">
        <f t="shared" si="0"/>
        <v>205752000</v>
      </c>
      <c r="H8" s="41">
        <f t="shared" si="0"/>
        <v>22685000</v>
      </c>
      <c r="I8" s="42">
        <f t="shared" si="0"/>
        <v>12731128</v>
      </c>
      <c r="J8" s="41">
        <f t="shared" si="0"/>
        <v>97678000</v>
      </c>
      <c r="K8" s="42">
        <f t="shared" si="0"/>
        <v>106422360</v>
      </c>
      <c r="L8" s="41">
        <f t="shared" si="0"/>
        <v>44210000</v>
      </c>
      <c r="M8" s="42">
        <f t="shared" si="0"/>
        <v>15101014</v>
      </c>
      <c r="N8" s="41">
        <f t="shared" si="0"/>
        <v>33249000</v>
      </c>
      <c r="O8" s="42">
        <f t="shared" si="0"/>
        <v>37476821</v>
      </c>
      <c r="P8" s="41">
        <f t="shared" si="0"/>
        <v>197822000</v>
      </c>
      <c r="Q8" s="42">
        <f t="shared" si="0"/>
        <v>171731323</v>
      </c>
      <c r="R8" s="16">
        <f>IF(($L8       =0),0,((($N8       -$L8       )/$L8       )*100))</f>
        <v>-24.793033250395837</v>
      </c>
      <c r="S8" s="17">
        <f>IF(($M8       =0),0,((($O8       -$M8       )/$M8       )*100))</f>
        <v>148.17420207676119</v>
      </c>
      <c r="T8" s="16">
        <f>IF(($E8       =0),0,(($P8       /$E8       )*100))</f>
        <v>96.145845483883505</v>
      </c>
      <c r="U8" s="18">
        <f>IF(($E8       =0),0,(($Q8       /$E8       )*100))</f>
        <v>83.465202282359343</v>
      </c>
      <c r="V8" s="41">
        <f t="shared" ref="V8:W8" si="1">+V9+V27</f>
        <v>2189000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200558000</v>
      </c>
      <c r="C9" s="43">
        <f t="shared" si="2"/>
        <v>0</v>
      </c>
      <c r="D9" s="43">
        <f t="shared" si="2"/>
        <v>0</v>
      </c>
      <c r="E9" s="43">
        <f t="shared" si="2"/>
        <v>200558000</v>
      </c>
      <c r="F9" s="44">
        <f t="shared" si="2"/>
        <v>200558000</v>
      </c>
      <c r="G9" s="45">
        <f t="shared" si="2"/>
        <v>200558000</v>
      </c>
      <c r="H9" s="44">
        <f t="shared" si="2"/>
        <v>21266000</v>
      </c>
      <c r="I9" s="45">
        <f t="shared" si="2"/>
        <v>11821407</v>
      </c>
      <c r="J9" s="44">
        <f t="shared" si="2"/>
        <v>96532000</v>
      </c>
      <c r="K9" s="45">
        <f t="shared" si="2"/>
        <v>105414935</v>
      </c>
      <c r="L9" s="44">
        <f t="shared" si="2"/>
        <v>42010000</v>
      </c>
      <c r="M9" s="45">
        <f t="shared" si="2"/>
        <v>11986634</v>
      </c>
      <c r="N9" s="44">
        <f t="shared" si="2"/>
        <v>32829000</v>
      </c>
      <c r="O9" s="45">
        <f t="shared" si="2"/>
        <v>37175728</v>
      </c>
      <c r="P9" s="44">
        <f t="shared" si="2"/>
        <v>192637000</v>
      </c>
      <c r="Q9" s="45">
        <f t="shared" si="2"/>
        <v>166398704</v>
      </c>
      <c r="R9" s="20">
        <f>IF(($L9       =0),0,((($N9       -$L9       )/$L9       )*100))</f>
        <v>-21.854320399904783</v>
      </c>
      <c r="S9" s="21">
        <f>IF(($M9       =0),0,((($O9       -$M9       )/$M9       )*100))</f>
        <v>210.14318114660045</v>
      </c>
      <c r="T9" s="20">
        <f>IF(($E9       =0),0,(($P9       /$E9       )*100))</f>
        <v>96.050519051845356</v>
      </c>
      <c r="U9" s="22">
        <f>IF(($E9       =0),0,(($Q9       /$E9       )*100))</f>
        <v>82.967871638129623</v>
      </c>
      <c r="V9" s="44">
        <f t="shared" ref="V9:W9" si="3">SUM(V10:V26)</f>
        <v>2189000</v>
      </c>
      <c r="W9" s="45">
        <f t="shared" si="3"/>
        <v>0</v>
      </c>
    </row>
    <row r="10" spans="1:23" ht="13" x14ac:dyDescent="0.3">
      <c r="A10" s="23" t="s">
        <v>37</v>
      </c>
      <c r="B10" s="46">
        <v>121516000</v>
      </c>
      <c r="C10" s="46"/>
      <c r="D10" s="46"/>
      <c r="E10" s="46">
        <f t="shared" ref="E10:E41" si="4">$B10      +$C10      +$D10</f>
        <v>121516000</v>
      </c>
      <c r="F10" s="47">
        <v>121516000</v>
      </c>
      <c r="G10" s="48">
        <v>121516000</v>
      </c>
      <c r="H10" s="47">
        <v>15826000</v>
      </c>
      <c r="I10" s="48">
        <v>11821407</v>
      </c>
      <c r="J10" s="47">
        <v>66972000</v>
      </c>
      <c r="K10" s="48">
        <v>105414935</v>
      </c>
      <c r="L10" s="47">
        <v>12010000</v>
      </c>
      <c r="M10" s="48">
        <v>-56224992</v>
      </c>
      <c r="N10" s="47">
        <v>18787000</v>
      </c>
      <c r="O10" s="48">
        <v>28520258</v>
      </c>
      <c r="P10" s="47">
        <f t="shared" ref="P10:P41" si="5">$H10      +$J10      +$L10      +$N10</f>
        <v>113595000</v>
      </c>
      <c r="Q10" s="48">
        <f t="shared" ref="Q10:Q41" si="6">$I10      +$K10      +$M10      +$O10</f>
        <v>89531608</v>
      </c>
      <c r="R10" s="24">
        <f t="shared" ref="R10:R41" si="7">IF(($L10      =0),0,((($N10      -$L10      )/$L10      )*100))</f>
        <v>56.427976686094915</v>
      </c>
      <c r="S10" s="25">
        <f t="shared" ref="S10:S41" si="8">IF(($M10      =0),0,((($O10      -$M10      )/$M10      )*100))</f>
        <v>-150.72523265098908</v>
      </c>
      <c r="T10" s="24">
        <f t="shared" ref="T10:T41" si="9">IF(($E10      =0),0,(($P10      /$E10      )*100))</f>
        <v>93.481516837288908</v>
      </c>
      <c r="U10" s="26">
        <f t="shared" ref="U10:U41" si="10">IF(($E10      =0),0,(($Q10      /$E10      )*100))</f>
        <v>73.678863688732349</v>
      </c>
      <c r="V10" s="47">
        <v>2189000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79042000</v>
      </c>
      <c r="C23" s="46"/>
      <c r="D23" s="46"/>
      <c r="E23" s="46">
        <f t="shared" si="4"/>
        <v>79042000</v>
      </c>
      <c r="F23" s="47">
        <v>79042000</v>
      </c>
      <c r="G23" s="48">
        <v>79042000</v>
      </c>
      <c r="H23" s="47">
        <v>5440000</v>
      </c>
      <c r="I23" s="48"/>
      <c r="J23" s="47">
        <v>29560000</v>
      </c>
      <c r="K23" s="48"/>
      <c r="L23" s="47">
        <v>30000000</v>
      </c>
      <c r="M23" s="48">
        <v>68211626</v>
      </c>
      <c r="N23" s="47">
        <v>14042000</v>
      </c>
      <c r="O23" s="48">
        <v>8655470</v>
      </c>
      <c r="P23" s="47">
        <f t="shared" si="5"/>
        <v>79042000</v>
      </c>
      <c r="Q23" s="48">
        <f t="shared" si="6"/>
        <v>76867096</v>
      </c>
      <c r="R23" s="24">
        <f t="shared" si="7"/>
        <v>-53.193333333333335</v>
      </c>
      <c r="S23" s="25">
        <f t="shared" si="8"/>
        <v>-87.310858122631473</v>
      </c>
      <c r="T23" s="24">
        <f t="shared" si="9"/>
        <v>100</v>
      </c>
      <c r="U23" s="26">
        <f t="shared" si="10"/>
        <v>97.248419827433523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5194000</v>
      </c>
      <c r="C27" s="43">
        <f t="shared" si="11"/>
        <v>0</v>
      </c>
      <c r="D27" s="43">
        <f t="shared" si="11"/>
        <v>0</v>
      </c>
      <c r="E27" s="43">
        <f t="shared" si="11"/>
        <v>5194000</v>
      </c>
      <c r="F27" s="44">
        <f t="shared" si="11"/>
        <v>5194000</v>
      </c>
      <c r="G27" s="45">
        <f t="shared" si="11"/>
        <v>5194000</v>
      </c>
      <c r="H27" s="44">
        <f t="shared" si="11"/>
        <v>1419000</v>
      </c>
      <c r="I27" s="45">
        <f t="shared" si="11"/>
        <v>909721</v>
      </c>
      <c r="J27" s="44">
        <f t="shared" si="11"/>
        <v>1146000</v>
      </c>
      <c r="K27" s="45">
        <f t="shared" si="11"/>
        <v>1007425</v>
      </c>
      <c r="L27" s="44">
        <f t="shared" si="11"/>
        <v>2200000</v>
      </c>
      <c r="M27" s="45">
        <f t="shared" si="11"/>
        <v>3114380</v>
      </c>
      <c r="N27" s="44">
        <f t="shared" si="11"/>
        <v>420000</v>
      </c>
      <c r="O27" s="45">
        <f t="shared" si="11"/>
        <v>301093</v>
      </c>
      <c r="P27" s="44">
        <f t="shared" si="11"/>
        <v>5185000</v>
      </c>
      <c r="Q27" s="45">
        <f t="shared" si="11"/>
        <v>5332619</v>
      </c>
      <c r="R27" s="20">
        <f t="shared" si="7"/>
        <v>-80.909090909090907</v>
      </c>
      <c r="S27" s="21">
        <f t="shared" si="8"/>
        <v>-90.332168842594669</v>
      </c>
      <c r="T27" s="20">
        <f t="shared" si="9"/>
        <v>99.826723142087019</v>
      </c>
      <c r="U27" s="22">
        <f t="shared" si="10"/>
        <v>102.66882941855988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90000</v>
      </c>
      <c r="I30" s="48">
        <v>80000</v>
      </c>
      <c r="J30" s="47">
        <v>140000</v>
      </c>
      <c r="K30" s="48">
        <v>130000</v>
      </c>
      <c r="L30" s="47">
        <v>2200000</v>
      </c>
      <c r="M30" s="48">
        <v>2238619</v>
      </c>
      <c r="N30" s="47">
        <v>420000</v>
      </c>
      <c r="O30" s="48">
        <v>540000</v>
      </c>
      <c r="P30" s="47">
        <f t="shared" si="5"/>
        <v>2850000</v>
      </c>
      <c r="Q30" s="48">
        <f t="shared" si="6"/>
        <v>2988619</v>
      </c>
      <c r="R30" s="24">
        <f t="shared" si="7"/>
        <v>-80.909090909090907</v>
      </c>
      <c r="S30" s="25">
        <f t="shared" si="8"/>
        <v>-75.877985490161564</v>
      </c>
      <c r="T30" s="24">
        <f t="shared" si="9"/>
        <v>100</v>
      </c>
      <c r="U30" s="26">
        <f t="shared" si="10"/>
        <v>104.8638245614035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2344000</v>
      </c>
      <c r="C32" s="46"/>
      <c r="D32" s="46"/>
      <c r="E32" s="46">
        <f t="shared" si="4"/>
        <v>2344000</v>
      </c>
      <c r="F32" s="47">
        <v>2344000</v>
      </c>
      <c r="G32" s="48">
        <v>2344000</v>
      </c>
      <c r="H32" s="47">
        <v>1329000</v>
      </c>
      <c r="I32" s="48">
        <v>829721</v>
      </c>
      <c r="J32" s="47">
        <v>1006000</v>
      </c>
      <c r="K32" s="48">
        <v>877425</v>
      </c>
      <c r="L32" s="47"/>
      <c r="M32" s="48">
        <v>875761</v>
      </c>
      <c r="N32" s="47"/>
      <c r="O32" s="48">
        <v>-238907</v>
      </c>
      <c r="P32" s="47">
        <f t="shared" si="5"/>
        <v>2335000</v>
      </c>
      <c r="Q32" s="48">
        <f t="shared" si="6"/>
        <v>2344000</v>
      </c>
      <c r="R32" s="24">
        <f t="shared" si="7"/>
        <v>0</v>
      </c>
      <c r="S32" s="25">
        <f t="shared" si="8"/>
        <v>-127.27993139680804</v>
      </c>
      <c r="T32" s="24">
        <f t="shared" si="9"/>
        <v>99.616040955631405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68183000</v>
      </c>
      <c r="C42" s="52">
        <f t="shared" si="13"/>
        <v>0</v>
      </c>
      <c r="D42" s="52">
        <f t="shared" si="13"/>
        <v>0</v>
      </c>
      <c r="E42" s="52">
        <f t="shared" si="13"/>
        <v>68183000</v>
      </c>
      <c r="F42" s="53">
        <f t="shared" si="13"/>
        <v>68183000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68183000</v>
      </c>
      <c r="C43" s="43">
        <f t="shared" si="19"/>
        <v>0</v>
      </c>
      <c r="D43" s="43">
        <f t="shared" si="19"/>
        <v>0</v>
      </c>
      <c r="E43" s="43">
        <f t="shared" si="19"/>
        <v>68183000</v>
      </c>
      <c r="F43" s="44">
        <f t="shared" si="19"/>
        <v>68183000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50000000</v>
      </c>
      <c r="C44" s="49"/>
      <c r="D44" s="49"/>
      <c r="E44" s="49">
        <f t="shared" ref="E44:E61" si="21">$B44      +$C44      +$D44</f>
        <v>50000000</v>
      </c>
      <c r="F44" s="50">
        <v>50000000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18183000</v>
      </c>
      <c r="C45" s="46"/>
      <c r="D45" s="46"/>
      <c r="E45" s="46">
        <f t="shared" si="21"/>
        <v>18183000</v>
      </c>
      <c r="F45" s="47">
        <v>18183000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273935000</v>
      </c>
      <c r="C58" s="43">
        <f t="shared" si="26"/>
        <v>0</v>
      </c>
      <c r="D58" s="43">
        <f t="shared" si="26"/>
        <v>0</v>
      </c>
      <c r="E58" s="43">
        <f t="shared" si="26"/>
        <v>273935000</v>
      </c>
      <c r="F58" s="44">
        <f t="shared" si="26"/>
        <v>273935000</v>
      </c>
      <c r="G58" s="45">
        <f t="shared" si="26"/>
        <v>205752000</v>
      </c>
      <c r="H58" s="44">
        <f t="shared" si="26"/>
        <v>22685000</v>
      </c>
      <c r="I58" s="45">
        <f t="shared" si="26"/>
        <v>12731128</v>
      </c>
      <c r="J58" s="44">
        <f t="shared" si="26"/>
        <v>97678000</v>
      </c>
      <c r="K58" s="45">
        <f t="shared" si="26"/>
        <v>106422360</v>
      </c>
      <c r="L58" s="44">
        <f t="shared" si="26"/>
        <v>44210000</v>
      </c>
      <c r="M58" s="45">
        <f t="shared" si="26"/>
        <v>15101014</v>
      </c>
      <c r="N58" s="44">
        <f t="shared" si="26"/>
        <v>33249000</v>
      </c>
      <c r="O58" s="45">
        <f t="shared" si="26"/>
        <v>37476821</v>
      </c>
      <c r="P58" s="44">
        <f t="shared" si="26"/>
        <v>197822000</v>
      </c>
      <c r="Q58" s="45">
        <f t="shared" si="26"/>
        <v>171731323</v>
      </c>
      <c r="R58" s="20">
        <f t="shared" si="14"/>
        <v>-24.793033250395837</v>
      </c>
      <c r="S58" s="21">
        <f t="shared" si="15"/>
        <v>148.17420207676119</v>
      </c>
      <c r="T58" s="20">
        <f t="shared" si="16"/>
        <v>72.214941500720968</v>
      </c>
      <c r="U58" s="22">
        <f t="shared" si="17"/>
        <v>62.690537171226744</v>
      </c>
      <c r="V58" s="44">
        <f t="shared" ref="V58:W58" si="27">+V8+V42</f>
        <v>2189000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273935000</v>
      </c>
      <c r="C62" s="55">
        <f t="shared" si="30"/>
        <v>0</v>
      </c>
      <c r="D62" s="55">
        <f t="shared" si="30"/>
        <v>0</v>
      </c>
      <c r="E62" s="55">
        <f t="shared" si="30"/>
        <v>273935000</v>
      </c>
      <c r="F62" s="56">
        <f t="shared" si="30"/>
        <v>273935000</v>
      </c>
      <c r="G62" s="57">
        <f t="shared" si="30"/>
        <v>205752000</v>
      </c>
      <c r="H62" s="56">
        <f t="shared" si="30"/>
        <v>22685000</v>
      </c>
      <c r="I62" s="57">
        <f t="shared" si="30"/>
        <v>12731128</v>
      </c>
      <c r="J62" s="56">
        <f t="shared" si="30"/>
        <v>97678000</v>
      </c>
      <c r="K62" s="57">
        <f t="shared" si="30"/>
        <v>106422360</v>
      </c>
      <c r="L62" s="56">
        <f t="shared" si="30"/>
        <v>44210000</v>
      </c>
      <c r="M62" s="58">
        <f t="shared" si="30"/>
        <v>15101014</v>
      </c>
      <c r="N62" s="56">
        <f t="shared" si="30"/>
        <v>33249000</v>
      </c>
      <c r="O62" s="57">
        <f t="shared" si="30"/>
        <v>37476821</v>
      </c>
      <c r="P62" s="56">
        <f t="shared" si="30"/>
        <v>197822000</v>
      </c>
      <c r="Q62" s="57">
        <f t="shared" si="30"/>
        <v>171731323</v>
      </c>
      <c r="R62" s="38">
        <f t="shared" si="14"/>
        <v>-24.793033250395837</v>
      </c>
      <c r="S62" s="39">
        <f t="shared" si="15"/>
        <v>148.17420207676119</v>
      </c>
      <c r="T62" s="38">
        <f t="shared" si="16"/>
        <v>72.214941500720968</v>
      </c>
      <c r="U62" s="39">
        <f t="shared" si="17"/>
        <v>62.690537171226744</v>
      </c>
      <c r="V62" s="56">
        <f>+V58+V59</f>
        <v>2189000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321260000</v>
      </c>
      <c r="C8" s="40">
        <f t="shared" si="0"/>
        <v>-9000000</v>
      </c>
      <c r="D8" s="40">
        <f t="shared" si="0"/>
        <v>0</v>
      </c>
      <c r="E8" s="40">
        <f t="shared" si="0"/>
        <v>312260000</v>
      </c>
      <c r="F8" s="41">
        <f t="shared" si="0"/>
        <v>312260000</v>
      </c>
      <c r="G8" s="42">
        <f t="shared" si="0"/>
        <v>312260000</v>
      </c>
      <c r="H8" s="41">
        <f t="shared" si="0"/>
        <v>48661000</v>
      </c>
      <c r="I8" s="42">
        <f t="shared" si="0"/>
        <v>30731950</v>
      </c>
      <c r="J8" s="41">
        <f t="shared" si="0"/>
        <v>104880000</v>
      </c>
      <c r="K8" s="42">
        <f t="shared" si="0"/>
        <v>55741405</v>
      </c>
      <c r="L8" s="41">
        <f t="shared" si="0"/>
        <v>49837000</v>
      </c>
      <c r="M8" s="42">
        <f t="shared" si="0"/>
        <v>62965073</v>
      </c>
      <c r="N8" s="41">
        <f t="shared" si="0"/>
        <v>71080000</v>
      </c>
      <c r="O8" s="42">
        <f t="shared" si="0"/>
        <v>46940623</v>
      </c>
      <c r="P8" s="41">
        <f t="shared" si="0"/>
        <v>274458000</v>
      </c>
      <c r="Q8" s="42">
        <f t="shared" si="0"/>
        <v>196379051</v>
      </c>
      <c r="R8" s="16">
        <f>IF(($L8       =0),0,((($N8       -$L8       )/$L8       )*100))</f>
        <v>42.624957360996852</v>
      </c>
      <c r="S8" s="17">
        <f>IF(($M8       =0),0,((($O8       -$M8       )/$M8       )*100))</f>
        <v>-25.44974417801437</v>
      </c>
      <c r="T8" s="16">
        <f>IF(($E8       =0),0,(($P8       /$E8       )*100))</f>
        <v>87.894062640107606</v>
      </c>
      <c r="U8" s="18">
        <f>IF(($E8       =0),0,(($Q8       /$E8       )*100))</f>
        <v>62.889595529366545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313785000</v>
      </c>
      <c r="C9" s="43">
        <f t="shared" si="2"/>
        <v>-9000000</v>
      </c>
      <c r="D9" s="43">
        <f t="shared" si="2"/>
        <v>0</v>
      </c>
      <c r="E9" s="43">
        <f t="shared" si="2"/>
        <v>304785000</v>
      </c>
      <c r="F9" s="44">
        <f t="shared" si="2"/>
        <v>304785000</v>
      </c>
      <c r="G9" s="45">
        <f t="shared" si="2"/>
        <v>304785000</v>
      </c>
      <c r="H9" s="44">
        <f t="shared" si="2"/>
        <v>48474000</v>
      </c>
      <c r="I9" s="45">
        <f t="shared" si="2"/>
        <v>30565225</v>
      </c>
      <c r="J9" s="44">
        <f t="shared" si="2"/>
        <v>103947000</v>
      </c>
      <c r="K9" s="45">
        <f t="shared" si="2"/>
        <v>54841030</v>
      </c>
      <c r="L9" s="44">
        <f t="shared" si="2"/>
        <v>45683000</v>
      </c>
      <c r="M9" s="45">
        <f t="shared" si="2"/>
        <v>60354107</v>
      </c>
      <c r="N9" s="44">
        <f t="shared" si="2"/>
        <v>68904000</v>
      </c>
      <c r="O9" s="45">
        <f t="shared" si="2"/>
        <v>46249169</v>
      </c>
      <c r="P9" s="44">
        <f t="shared" si="2"/>
        <v>267008000</v>
      </c>
      <c r="Q9" s="45">
        <f t="shared" si="2"/>
        <v>192009531</v>
      </c>
      <c r="R9" s="20">
        <f>IF(($L9       =0),0,((($N9       -$L9       )/$L9       )*100))</f>
        <v>50.830724777269445</v>
      </c>
      <c r="S9" s="21">
        <f>IF(($M9       =0),0,((($O9       -$M9       )/$M9       )*100))</f>
        <v>-23.370303532119195</v>
      </c>
      <c r="T9" s="20">
        <f>IF(($E9       =0),0,(($P9       /$E9       )*100))</f>
        <v>87.605361156224888</v>
      </c>
      <c r="U9" s="22">
        <f>IF(($E9       =0),0,(($Q9       /$E9       )*100))</f>
        <v>62.998353265416604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298785000</v>
      </c>
      <c r="C10" s="46">
        <v>-4000000</v>
      </c>
      <c r="D10" s="46"/>
      <c r="E10" s="46">
        <f t="shared" ref="E10:E41" si="4">$B10      +$C10      +$D10</f>
        <v>294785000</v>
      </c>
      <c r="F10" s="47">
        <v>294785000</v>
      </c>
      <c r="G10" s="48">
        <v>294785000</v>
      </c>
      <c r="H10" s="47">
        <v>48474000</v>
      </c>
      <c r="I10" s="48">
        <v>30565225</v>
      </c>
      <c r="J10" s="47">
        <v>100039000</v>
      </c>
      <c r="K10" s="48">
        <v>50933328</v>
      </c>
      <c r="L10" s="47">
        <v>40655000</v>
      </c>
      <c r="M10" s="48">
        <v>55846267</v>
      </c>
      <c r="N10" s="47">
        <v>67859000</v>
      </c>
      <c r="O10" s="48">
        <v>46249169</v>
      </c>
      <c r="P10" s="47">
        <f t="shared" ref="P10:P41" si="5">$H10      +$J10      +$L10      +$N10</f>
        <v>257027000</v>
      </c>
      <c r="Q10" s="48">
        <f t="shared" ref="Q10:Q41" si="6">$I10      +$K10      +$M10      +$O10</f>
        <v>183593989</v>
      </c>
      <c r="R10" s="24">
        <f t="shared" ref="R10:R41" si="7">IF(($L10      =0),0,((($N10      -$L10      )/$L10      )*100))</f>
        <v>66.914278686508425</v>
      </c>
      <c r="S10" s="25">
        <f t="shared" ref="S10:S41" si="8">IF(($M10      =0),0,((($O10      -$M10      )/$M10      )*100))</f>
        <v>-17.184851406451212</v>
      </c>
      <c r="T10" s="24">
        <f t="shared" ref="T10:T41" si="9">IF(($E10      =0),0,(($P10      /$E10      )*100))</f>
        <v>87.191342843089032</v>
      </c>
      <c r="U10" s="26">
        <f t="shared" ref="U10:U41" si="10">IF(($E10      =0),0,(($Q10      /$E10      )*100))</f>
        <v>62.28064148447173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15000000</v>
      </c>
      <c r="C13" s="46">
        <v>-5000000</v>
      </c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/>
      <c r="J13" s="47">
        <v>3908000</v>
      </c>
      <c r="K13" s="48">
        <v>3907702</v>
      </c>
      <c r="L13" s="47">
        <v>5028000</v>
      </c>
      <c r="M13" s="48">
        <v>4507840</v>
      </c>
      <c r="N13" s="47">
        <v>1045000</v>
      </c>
      <c r="O13" s="48"/>
      <c r="P13" s="47">
        <f t="shared" si="5"/>
        <v>9981000</v>
      </c>
      <c r="Q13" s="48">
        <f t="shared" si="6"/>
        <v>8415542</v>
      </c>
      <c r="R13" s="24">
        <f t="shared" si="7"/>
        <v>-79.216388225934764</v>
      </c>
      <c r="S13" s="25">
        <f t="shared" si="8"/>
        <v>-100</v>
      </c>
      <c r="T13" s="24">
        <f t="shared" si="9"/>
        <v>99.81</v>
      </c>
      <c r="U13" s="26">
        <f t="shared" si="10"/>
        <v>84.155420000000007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7475000</v>
      </c>
      <c r="C27" s="43">
        <f t="shared" si="11"/>
        <v>0</v>
      </c>
      <c r="D27" s="43">
        <f t="shared" si="11"/>
        <v>0</v>
      </c>
      <c r="E27" s="43">
        <f t="shared" si="11"/>
        <v>7475000</v>
      </c>
      <c r="F27" s="44">
        <f t="shared" si="11"/>
        <v>7475000</v>
      </c>
      <c r="G27" s="45">
        <f t="shared" si="11"/>
        <v>7475000</v>
      </c>
      <c r="H27" s="44">
        <f t="shared" si="11"/>
        <v>187000</v>
      </c>
      <c r="I27" s="45">
        <f t="shared" si="11"/>
        <v>166725</v>
      </c>
      <c r="J27" s="44">
        <f t="shared" si="11"/>
        <v>933000</v>
      </c>
      <c r="K27" s="45">
        <f t="shared" si="11"/>
        <v>900375</v>
      </c>
      <c r="L27" s="44">
        <f t="shared" si="11"/>
        <v>4154000</v>
      </c>
      <c r="M27" s="45">
        <f t="shared" si="11"/>
        <v>2610966</v>
      </c>
      <c r="N27" s="44">
        <f t="shared" si="11"/>
        <v>2176000</v>
      </c>
      <c r="O27" s="45">
        <f t="shared" si="11"/>
        <v>691454</v>
      </c>
      <c r="P27" s="44">
        <f t="shared" si="11"/>
        <v>7450000</v>
      </c>
      <c r="Q27" s="45">
        <f t="shared" si="11"/>
        <v>4369520</v>
      </c>
      <c r="R27" s="20">
        <f t="shared" si="7"/>
        <v>-47.616754935002412</v>
      </c>
      <c r="S27" s="21">
        <f t="shared" si="8"/>
        <v>-73.517311217380836</v>
      </c>
      <c r="T27" s="20">
        <f t="shared" si="9"/>
        <v>99.665551839464882</v>
      </c>
      <c r="U27" s="22">
        <f t="shared" si="10"/>
        <v>58.455117056856189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2800000</v>
      </c>
      <c r="C30" s="46"/>
      <c r="D30" s="46"/>
      <c r="E30" s="46">
        <f t="shared" si="4"/>
        <v>2800000</v>
      </c>
      <c r="F30" s="47">
        <v>2800000</v>
      </c>
      <c r="G30" s="48">
        <v>2800000</v>
      </c>
      <c r="H30" s="47">
        <v>187000</v>
      </c>
      <c r="I30" s="48">
        <v>166725</v>
      </c>
      <c r="J30" s="47">
        <v>156000</v>
      </c>
      <c r="K30" s="48">
        <v>123375</v>
      </c>
      <c r="L30" s="47">
        <v>998000</v>
      </c>
      <c r="M30" s="48">
        <v>1048566</v>
      </c>
      <c r="N30" s="47">
        <v>1434000</v>
      </c>
      <c r="O30" s="48">
        <v>466614</v>
      </c>
      <c r="P30" s="47">
        <f t="shared" si="5"/>
        <v>2775000</v>
      </c>
      <c r="Q30" s="48">
        <f t="shared" si="6"/>
        <v>1805280</v>
      </c>
      <c r="R30" s="24">
        <f t="shared" si="7"/>
        <v>43.687374749499</v>
      </c>
      <c r="S30" s="25">
        <f t="shared" si="8"/>
        <v>-55.49979686543336</v>
      </c>
      <c r="T30" s="24">
        <f t="shared" si="9"/>
        <v>99.107142857142861</v>
      </c>
      <c r="U30" s="26">
        <f t="shared" si="10"/>
        <v>64.474285714285713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1175000</v>
      </c>
      <c r="C32" s="46"/>
      <c r="D32" s="46"/>
      <c r="E32" s="46">
        <f t="shared" si="4"/>
        <v>1175000</v>
      </c>
      <c r="F32" s="47">
        <v>1175000</v>
      </c>
      <c r="G32" s="48">
        <v>1175000</v>
      </c>
      <c r="H32" s="47"/>
      <c r="I32" s="48"/>
      <c r="J32" s="47">
        <v>294000</v>
      </c>
      <c r="K32" s="48">
        <v>294000</v>
      </c>
      <c r="L32" s="47">
        <v>596000</v>
      </c>
      <c r="M32" s="48">
        <v>596400</v>
      </c>
      <c r="N32" s="47">
        <v>285000</v>
      </c>
      <c r="O32" s="48">
        <v>224840</v>
      </c>
      <c r="P32" s="47">
        <f t="shared" si="5"/>
        <v>1175000</v>
      </c>
      <c r="Q32" s="48">
        <f t="shared" si="6"/>
        <v>1115240</v>
      </c>
      <c r="R32" s="24">
        <f t="shared" si="7"/>
        <v>-52.181208053691272</v>
      </c>
      <c r="S32" s="25">
        <f t="shared" si="8"/>
        <v>-62.300469483568079</v>
      </c>
      <c r="T32" s="24">
        <f t="shared" si="9"/>
        <v>100</v>
      </c>
      <c r="U32" s="26">
        <f t="shared" si="10"/>
        <v>94.914042553191493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3500000</v>
      </c>
      <c r="C35" s="46"/>
      <c r="D35" s="46"/>
      <c r="E35" s="46">
        <f t="shared" si="4"/>
        <v>3500000</v>
      </c>
      <c r="F35" s="47">
        <v>3500000</v>
      </c>
      <c r="G35" s="48">
        <v>3500000</v>
      </c>
      <c r="H35" s="47"/>
      <c r="I35" s="48"/>
      <c r="J35" s="47">
        <v>483000</v>
      </c>
      <c r="K35" s="48">
        <v>483000</v>
      </c>
      <c r="L35" s="47">
        <v>2560000</v>
      </c>
      <c r="M35" s="48">
        <v>966000</v>
      </c>
      <c r="N35" s="47">
        <v>457000</v>
      </c>
      <c r="O35" s="48"/>
      <c r="P35" s="47">
        <f t="shared" si="5"/>
        <v>3500000</v>
      </c>
      <c r="Q35" s="48">
        <f t="shared" si="6"/>
        <v>1449000</v>
      </c>
      <c r="R35" s="24">
        <f t="shared" si="7"/>
        <v>-82.1484375</v>
      </c>
      <c r="S35" s="25">
        <f t="shared" si="8"/>
        <v>-100</v>
      </c>
      <c r="T35" s="24">
        <f t="shared" si="9"/>
        <v>100</v>
      </c>
      <c r="U35" s="26">
        <f t="shared" si="10"/>
        <v>41.4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256597000</v>
      </c>
      <c r="C42" s="52">
        <f t="shared" si="13"/>
        <v>-41500000</v>
      </c>
      <c r="D42" s="52">
        <f t="shared" si="13"/>
        <v>0</v>
      </c>
      <c r="E42" s="52">
        <f t="shared" si="13"/>
        <v>215097000</v>
      </c>
      <c r="F42" s="53">
        <f t="shared" si="13"/>
        <v>215097000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256597000</v>
      </c>
      <c r="C43" s="43">
        <f t="shared" si="19"/>
        <v>-41500000</v>
      </c>
      <c r="D43" s="43">
        <f t="shared" si="19"/>
        <v>0</v>
      </c>
      <c r="E43" s="43">
        <f t="shared" si="19"/>
        <v>215097000</v>
      </c>
      <c r="F43" s="44">
        <f t="shared" si="19"/>
        <v>215097000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155041000</v>
      </c>
      <c r="C44" s="49"/>
      <c r="D44" s="49"/>
      <c r="E44" s="49">
        <f t="shared" ref="E44:E61" si="21">$B44      +$C44      +$D44</f>
        <v>155041000</v>
      </c>
      <c r="F44" s="50">
        <v>155041000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51556000</v>
      </c>
      <c r="C45" s="46"/>
      <c r="D45" s="46"/>
      <c r="E45" s="46">
        <f t="shared" si="21"/>
        <v>51556000</v>
      </c>
      <c r="F45" s="47">
        <v>51556000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50000000</v>
      </c>
      <c r="C52" s="46">
        <v>-41500000</v>
      </c>
      <c r="D52" s="46"/>
      <c r="E52" s="46">
        <f t="shared" si="21"/>
        <v>8500000</v>
      </c>
      <c r="F52" s="47">
        <v>8500000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577857000</v>
      </c>
      <c r="C58" s="43">
        <f t="shared" si="26"/>
        <v>-50500000</v>
      </c>
      <c r="D58" s="43">
        <f t="shared" si="26"/>
        <v>0</v>
      </c>
      <c r="E58" s="43">
        <f t="shared" si="26"/>
        <v>527357000</v>
      </c>
      <c r="F58" s="44">
        <f t="shared" si="26"/>
        <v>527357000</v>
      </c>
      <c r="G58" s="45">
        <f t="shared" si="26"/>
        <v>312260000</v>
      </c>
      <c r="H58" s="44">
        <f t="shared" si="26"/>
        <v>48661000</v>
      </c>
      <c r="I58" s="45">
        <f t="shared" si="26"/>
        <v>30731950</v>
      </c>
      <c r="J58" s="44">
        <f t="shared" si="26"/>
        <v>104880000</v>
      </c>
      <c r="K58" s="45">
        <f t="shared" si="26"/>
        <v>55741405</v>
      </c>
      <c r="L58" s="44">
        <f t="shared" si="26"/>
        <v>49837000</v>
      </c>
      <c r="M58" s="45">
        <f t="shared" si="26"/>
        <v>62965073</v>
      </c>
      <c r="N58" s="44">
        <f t="shared" si="26"/>
        <v>71080000</v>
      </c>
      <c r="O58" s="45">
        <f t="shared" si="26"/>
        <v>46940623</v>
      </c>
      <c r="P58" s="44">
        <f t="shared" si="26"/>
        <v>274458000</v>
      </c>
      <c r="Q58" s="45">
        <f t="shared" si="26"/>
        <v>196379051</v>
      </c>
      <c r="R58" s="20">
        <f t="shared" si="14"/>
        <v>42.624957360996852</v>
      </c>
      <c r="S58" s="21">
        <f t="shared" si="15"/>
        <v>-25.44974417801437</v>
      </c>
      <c r="T58" s="20">
        <f t="shared" si="16"/>
        <v>52.044061233661445</v>
      </c>
      <c r="U58" s="22">
        <f t="shared" si="17"/>
        <v>37.238351060097806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577857000</v>
      </c>
      <c r="C62" s="55">
        <f t="shared" si="30"/>
        <v>-50500000</v>
      </c>
      <c r="D62" s="55">
        <f t="shared" si="30"/>
        <v>0</v>
      </c>
      <c r="E62" s="55">
        <f t="shared" si="30"/>
        <v>527357000</v>
      </c>
      <c r="F62" s="56">
        <f t="shared" si="30"/>
        <v>527357000</v>
      </c>
      <c r="G62" s="57">
        <f t="shared" si="30"/>
        <v>312260000</v>
      </c>
      <c r="H62" s="56">
        <f t="shared" si="30"/>
        <v>48661000</v>
      </c>
      <c r="I62" s="57">
        <f t="shared" si="30"/>
        <v>30731950</v>
      </c>
      <c r="J62" s="56">
        <f t="shared" si="30"/>
        <v>104880000</v>
      </c>
      <c r="K62" s="57">
        <f t="shared" si="30"/>
        <v>55741405</v>
      </c>
      <c r="L62" s="56">
        <f t="shared" si="30"/>
        <v>49837000</v>
      </c>
      <c r="M62" s="58">
        <f t="shared" si="30"/>
        <v>62965073</v>
      </c>
      <c r="N62" s="56">
        <f t="shared" si="30"/>
        <v>71080000</v>
      </c>
      <c r="O62" s="57">
        <f t="shared" si="30"/>
        <v>46940623</v>
      </c>
      <c r="P62" s="56">
        <f t="shared" si="30"/>
        <v>274458000</v>
      </c>
      <c r="Q62" s="57">
        <f t="shared" si="30"/>
        <v>196379051</v>
      </c>
      <c r="R62" s="38">
        <f t="shared" si="14"/>
        <v>42.624957360996852</v>
      </c>
      <c r="S62" s="39">
        <f t="shared" si="15"/>
        <v>-25.44974417801437</v>
      </c>
      <c r="T62" s="38">
        <f t="shared" si="16"/>
        <v>52.044061233661445</v>
      </c>
      <c r="U62" s="39">
        <f t="shared" si="17"/>
        <v>37.238351060097806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578363000</v>
      </c>
      <c r="C8" s="40">
        <f t="shared" si="0"/>
        <v>-55763000</v>
      </c>
      <c r="D8" s="40">
        <f t="shared" si="0"/>
        <v>0</v>
      </c>
      <c r="E8" s="40">
        <f t="shared" si="0"/>
        <v>522600000</v>
      </c>
      <c r="F8" s="41">
        <f t="shared" si="0"/>
        <v>522600000</v>
      </c>
      <c r="G8" s="42">
        <f t="shared" si="0"/>
        <v>522600000</v>
      </c>
      <c r="H8" s="41">
        <f t="shared" si="0"/>
        <v>53212000</v>
      </c>
      <c r="I8" s="42">
        <f t="shared" si="0"/>
        <v>2125195</v>
      </c>
      <c r="J8" s="41">
        <f t="shared" si="0"/>
        <v>156103000</v>
      </c>
      <c r="K8" s="42">
        <f t="shared" si="0"/>
        <v>325858</v>
      </c>
      <c r="L8" s="41">
        <f t="shared" si="0"/>
        <v>78763000</v>
      </c>
      <c r="M8" s="42">
        <f t="shared" si="0"/>
        <v>113530337</v>
      </c>
      <c r="N8" s="41">
        <f t="shared" si="0"/>
        <v>109239000</v>
      </c>
      <c r="O8" s="42">
        <f t="shared" si="0"/>
        <v>165659590</v>
      </c>
      <c r="P8" s="41">
        <f t="shared" si="0"/>
        <v>397317000</v>
      </c>
      <c r="Q8" s="42">
        <f t="shared" si="0"/>
        <v>281640980</v>
      </c>
      <c r="R8" s="16">
        <f>IF(($L8       =0),0,((($N8       -$L8       )/$L8       )*100))</f>
        <v>38.693295075098717</v>
      </c>
      <c r="S8" s="17">
        <f>IF(($M8       =0),0,((($O8       -$M8       )/$M8       )*100))</f>
        <v>45.916584392768954</v>
      </c>
      <c r="T8" s="16">
        <f>IF(($E8       =0),0,(($P8       /$E8       )*100))</f>
        <v>76.026980482204365</v>
      </c>
      <c r="U8" s="18">
        <f>IF(($E8       =0),0,(($Q8       /$E8       )*100))</f>
        <v>53.892265595101421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565825000</v>
      </c>
      <c r="C9" s="43">
        <f t="shared" si="2"/>
        <v>-55763000</v>
      </c>
      <c r="D9" s="43">
        <f t="shared" si="2"/>
        <v>0</v>
      </c>
      <c r="E9" s="43">
        <f t="shared" si="2"/>
        <v>510062000</v>
      </c>
      <c r="F9" s="44">
        <f t="shared" si="2"/>
        <v>510062000</v>
      </c>
      <c r="G9" s="45">
        <f t="shared" si="2"/>
        <v>510062000</v>
      </c>
      <c r="H9" s="44">
        <f t="shared" si="2"/>
        <v>51851000</v>
      </c>
      <c r="I9" s="45">
        <f t="shared" si="2"/>
        <v>154080</v>
      </c>
      <c r="J9" s="44">
        <f t="shared" si="2"/>
        <v>154883000</v>
      </c>
      <c r="K9" s="45">
        <f t="shared" si="2"/>
        <v>0</v>
      </c>
      <c r="L9" s="44">
        <f t="shared" si="2"/>
        <v>73252000</v>
      </c>
      <c r="M9" s="45">
        <f t="shared" si="2"/>
        <v>113648087</v>
      </c>
      <c r="N9" s="44">
        <f t="shared" si="2"/>
        <v>107773000</v>
      </c>
      <c r="O9" s="45">
        <f t="shared" si="2"/>
        <v>153568703</v>
      </c>
      <c r="P9" s="44">
        <f t="shared" si="2"/>
        <v>387759000</v>
      </c>
      <c r="Q9" s="45">
        <f t="shared" si="2"/>
        <v>267370870</v>
      </c>
      <c r="R9" s="20">
        <f>IF(($L9       =0),0,((($N9       -$L9       )/$L9       )*100))</f>
        <v>47.126358324687381</v>
      </c>
      <c r="S9" s="21">
        <f>IF(($M9       =0),0,((($O9       -$M9       )/$M9       )*100))</f>
        <v>35.126518231670715</v>
      </c>
      <c r="T9" s="20">
        <f>IF(($E9       =0),0,(($P9       /$E9       )*100))</f>
        <v>76.021934588344166</v>
      </c>
      <c r="U9" s="22">
        <f>IF(($E9       =0),0,(($Q9       /$E9       )*100))</f>
        <v>52.419288243390014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249229000</v>
      </c>
      <c r="C10" s="46"/>
      <c r="D10" s="46"/>
      <c r="E10" s="46">
        <f t="shared" ref="E10:E41" si="4">$B10      +$C10      +$D10</f>
        <v>249229000</v>
      </c>
      <c r="F10" s="47">
        <v>249229000</v>
      </c>
      <c r="G10" s="48">
        <v>249229000</v>
      </c>
      <c r="H10" s="47">
        <v>32379000</v>
      </c>
      <c r="I10" s="48"/>
      <c r="J10" s="47">
        <v>129907000</v>
      </c>
      <c r="K10" s="48"/>
      <c r="L10" s="47">
        <v>31676000</v>
      </c>
      <c r="M10" s="48">
        <v>75682434</v>
      </c>
      <c r="N10" s="47">
        <v>17017000</v>
      </c>
      <c r="O10" s="48">
        <v>30692047</v>
      </c>
      <c r="P10" s="47">
        <f t="shared" ref="P10:P41" si="5">$H10      +$J10      +$L10      +$N10</f>
        <v>210979000</v>
      </c>
      <c r="Q10" s="48">
        <f t="shared" ref="Q10:Q41" si="6">$I10      +$K10      +$M10      +$O10</f>
        <v>106374481</v>
      </c>
      <c r="R10" s="24">
        <f t="shared" ref="R10:R41" si="7">IF(($L10      =0),0,((($N10      -$L10      )/$L10      )*100))</f>
        <v>-46.277939133729006</v>
      </c>
      <c r="S10" s="25">
        <f t="shared" ref="S10:S41" si="8">IF(($M10      =0),0,((($O10      -$M10      )/$M10      )*100))</f>
        <v>-59.446273887015842</v>
      </c>
      <c r="T10" s="24">
        <f t="shared" ref="T10:T41" si="9">IF(($E10      =0),0,(($P10      /$E10      )*100))</f>
        <v>84.65266883067379</v>
      </c>
      <c r="U10" s="26">
        <f t="shared" ref="U10:U41" si="10">IF(($E10      =0),0,(($Q10      /$E10      )*100))</f>
        <v>42.681421905155496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213649000</v>
      </c>
      <c r="C12" s="46"/>
      <c r="D12" s="46"/>
      <c r="E12" s="46">
        <f t="shared" si="4"/>
        <v>213649000</v>
      </c>
      <c r="F12" s="47">
        <v>213649000</v>
      </c>
      <c r="G12" s="48">
        <v>213649000</v>
      </c>
      <c r="H12" s="47">
        <v>19472000</v>
      </c>
      <c r="I12" s="48"/>
      <c r="J12" s="47">
        <v>24976000</v>
      </c>
      <c r="K12" s="48"/>
      <c r="L12" s="47">
        <v>41576000</v>
      </c>
      <c r="M12" s="48">
        <v>42965653</v>
      </c>
      <c r="N12" s="47">
        <v>79698000</v>
      </c>
      <c r="O12" s="48">
        <v>108309544</v>
      </c>
      <c r="P12" s="47">
        <f t="shared" si="5"/>
        <v>165722000</v>
      </c>
      <c r="Q12" s="48">
        <f t="shared" si="6"/>
        <v>151275197</v>
      </c>
      <c r="R12" s="24">
        <f t="shared" si="7"/>
        <v>91.692322493746389</v>
      </c>
      <c r="S12" s="25">
        <f t="shared" si="8"/>
        <v>152.08401697048569</v>
      </c>
      <c r="T12" s="24">
        <f t="shared" si="9"/>
        <v>77.567411970100494</v>
      </c>
      <c r="U12" s="26">
        <f t="shared" si="10"/>
        <v>70.805478612116133</v>
      </c>
      <c r="V12" s="47"/>
      <c r="W12" s="48"/>
    </row>
    <row r="13" spans="1:23" ht="13" x14ac:dyDescent="0.3">
      <c r="A13" s="23" t="s">
        <v>40</v>
      </c>
      <c r="B13" s="46">
        <v>15000000</v>
      </c>
      <c r="C13" s="46">
        <v>-7000000</v>
      </c>
      <c r="D13" s="46"/>
      <c r="E13" s="46">
        <f t="shared" si="4"/>
        <v>8000000</v>
      </c>
      <c r="F13" s="47">
        <v>8000000</v>
      </c>
      <c r="G13" s="48">
        <v>8000000</v>
      </c>
      <c r="H13" s="47"/>
      <c r="I13" s="48">
        <v>154080</v>
      </c>
      <c r="J13" s="47"/>
      <c r="K13" s="48"/>
      <c r="L13" s="47"/>
      <c r="M13" s="48">
        <v>-5000000</v>
      </c>
      <c r="N13" s="47">
        <v>2151000</v>
      </c>
      <c r="O13" s="48">
        <v>8234645</v>
      </c>
      <c r="P13" s="47">
        <f t="shared" si="5"/>
        <v>2151000</v>
      </c>
      <c r="Q13" s="48">
        <f t="shared" si="6"/>
        <v>3388725</v>
      </c>
      <c r="R13" s="24">
        <f t="shared" si="7"/>
        <v>0</v>
      </c>
      <c r="S13" s="25">
        <f t="shared" si="8"/>
        <v>-264.69290000000001</v>
      </c>
      <c r="T13" s="24">
        <f t="shared" si="9"/>
        <v>26.887499999999996</v>
      </c>
      <c r="U13" s="26">
        <f t="shared" si="10"/>
        <v>42.3590625</v>
      </c>
      <c r="V13" s="47"/>
      <c r="W13" s="48"/>
    </row>
    <row r="14" spans="1:23" ht="13" x14ac:dyDescent="0.3">
      <c r="A14" s="23" t="s">
        <v>41</v>
      </c>
      <c r="B14" s="46">
        <v>10000000</v>
      </c>
      <c r="C14" s="46">
        <v>-5816000</v>
      </c>
      <c r="D14" s="46"/>
      <c r="E14" s="46">
        <f t="shared" si="4"/>
        <v>4184000</v>
      </c>
      <c r="F14" s="47">
        <v>4184000</v>
      </c>
      <c r="G14" s="48">
        <v>4184000</v>
      </c>
      <c r="H14" s="47"/>
      <c r="I14" s="48"/>
      <c r="J14" s="47"/>
      <c r="K14" s="48"/>
      <c r="L14" s="47"/>
      <c r="M14" s="48"/>
      <c r="N14" s="47">
        <v>2907000</v>
      </c>
      <c r="O14" s="48">
        <v>2907379</v>
      </c>
      <c r="P14" s="47">
        <f t="shared" si="5"/>
        <v>2907000</v>
      </c>
      <c r="Q14" s="48">
        <f t="shared" si="6"/>
        <v>2907379</v>
      </c>
      <c r="R14" s="24">
        <f t="shared" si="7"/>
        <v>0</v>
      </c>
      <c r="S14" s="25">
        <f t="shared" si="8"/>
        <v>0</v>
      </c>
      <c r="T14" s="24">
        <f t="shared" si="9"/>
        <v>69.478967495219891</v>
      </c>
      <c r="U14" s="26">
        <f t="shared" si="10"/>
        <v>69.488025812619497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77947000</v>
      </c>
      <c r="C23" s="46">
        <v>-42947000</v>
      </c>
      <c r="D23" s="46"/>
      <c r="E23" s="46">
        <f t="shared" si="4"/>
        <v>35000000</v>
      </c>
      <c r="F23" s="47">
        <v>35000000</v>
      </c>
      <c r="G23" s="48">
        <v>35000000</v>
      </c>
      <c r="H23" s="47"/>
      <c r="I23" s="48"/>
      <c r="J23" s="47"/>
      <c r="K23" s="48"/>
      <c r="L23" s="47"/>
      <c r="M23" s="48"/>
      <c r="N23" s="47">
        <v>6000000</v>
      </c>
      <c r="O23" s="48">
        <v>3425088</v>
      </c>
      <c r="P23" s="47">
        <f t="shared" si="5"/>
        <v>6000000</v>
      </c>
      <c r="Q23" s="48">
        <f t="shared" si="6"/>
        <v>3425088</v>
      </c>
      <c r="R23" s="24">
        <f t="shared" si="7"/>
        <v>0</v>
      </c>
      <c r="S23" s="25">
        <f t="shared" si="8"/>
        <v>0</v>
      </c>
      <c r="T23" s="24">
        <f t="shared" si="9"/>
        <v>17.142857142857142</v>
      </c>
      <c r="U23" s="26">
        <f t="shared" si="10"/>
        <v>9.7859657142857142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12538000</v>
      </c>
      <c r="C27" s="43">
        <f t="shared" si="11"/>
        <v>0</v>
      </c>
      <c r="D27" s="43">
        <f t="shared" si="11"/>
        <v>0</v>
      </c>
      <c r="E27" s="43">
        <f t="shared" si="11"/>
        <v>12538000</v>
      </c>
      <c r="F27" s="44">
        <f t="shared" si="11"/>
        <v>12538000</v>
      </c>
      <c r="G27" s="45">
        <f t="shared" si="11"/>
        <v>12538000</v>
      </c>
      <c r="H27" s="44">
        <f t="shared" si="11"/>
        <v>1361000</v>
      </c>
      <c r="I27" s="45">
        <f t="shared" si="11"/>
        <v>1971115</v>
      </c>
      <c r="J27" s="44">
        <f t="shared" si="11"/>
        <v>1220000</v>
      </c>
      <c r="K27" s="45">
        <f t="shared" si="11"/>
        <v>325858</v>
      </c>
      <c r="L27" s="44">
        <f t="shared" si="11"/>
        <v>5511000</v>
      </c>
      <c r="M27" s="45">
        <f t="shared" si="11"/>
        <v>-117750</v>
      </c>
      <c r="N27" s="44">
        <f t="shared" si="11"/>
        <v>1466000</v>
      </c>
      <c r="O27" s="45">
        <f t="shared" si="11"/>
        <v>12090887</v>
      </c>
      <c r="P27" s="44">
        <f t="shared" si="11"/>
        <v>9558000</v>
      </c>
      <c r="Q27" s="45">
        <f t="shared" si="11"/>
        <v>14270110</v>
      </c>
      <c r="R27" s="20">
        <f t="shared" si="7"/>
        <v>-73.398657230992555</v>
      </c>
      <c r="S27" s="21">
        <f t="shared" si="8"/>
        <v>-10368.269214437367</v>
      </c>
      <c r="T27" s="20">
        <f t="shared" si="9"/>
        <v>76.232253947998089</v>
      </c>
      <c r="U27" s="22">
        <f t="shared" si="10"/>
        <v>113.81488275642049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142000</v>
      </c>
      <c r="I30" s="48"/>
      <c r="J30" s="47"/>
      <c r="K30" s="48"/>
      <c r="L30" s="47">
        <v>510000</v>
      </c>
      <c r="M30" s="48"/>
      <c r="N30" s="47">
        <v>500000</v>
      </c>
      <c r="O30" s="48">
        <v>1436734</v>
      </c>
      <c r="P30" s="47">
        <f t="shared" si="5"/>
        <v>1152000</v>
      </c>
      <c r="Q30" s="48">
        <f t="shared" si="6"/>
        <v>1436734</v>
      </c>
      <c r="R30" s="24">
        <f t="shared" si="7"/>
        <v>-1.9607843137254901</v>
      </c>
      <c r="S30" s="25">
        <f t="shared" si="8"/>
        <v>0</v>
      </c>
      <c r="T30" s="24">
        <f t="shared" si="9"/>
        <v>69.818181818181827</v>
      </c>
      <c r="U30" s="26">
        <f t="shared" si="10"/>
        <v>87.074787878787873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6388000</v>
      </c>
      <c r="C32" s="46"/>
      <c r="D32" s="46"/>
      <c r="E32" s="46">
        <f t="shared" si="4"/>
        <v>6388000</v>
      </c>
      <c r="F32" s="47">
        <v>6388000</v>
      </c>
      <c r="G32" s="48">
        <v>6388000</v>
      </c>
      <c r="H32" s="47">
        <v>1219000</v>
      </c>
      <c r="I32" s="48">
        <v>1971115</v>
      </c>
      <c r="J32" s="47">
        <v>1220000</v>
      </c>
      <c r="K32" s="48">
        <v>325858</v>
      </c>
      <c r="L32" s="47">
        <v>1468000</v>
      </c>
      <c r="M32" s="48">
        <v>-117750</v>
      </c>
      <c r="N32" s="47">
        <v>966000</v>
      </c>
      <c r="O32" s="48">
        <v>3663462</v>
      </c>
      <c r="P32" s="47">
        <f t="shared" si="5"/>
        <v>4873000</v>
      </c>
      <c r="Q32" s="48">
        <f t="shared" si="6"/>
        <v>5842685</v>
      </c>
      <c r="R32" s="24">
        <f t="shared" si="7"/>
        <v>-34.196185286103542</v>
      </c>
      <c r="S32" s="25">
        <f t="shared" si="8"/>
        <v>-3211.2203821656053</v>
      </c>
      <c r="T32" s="24">
        <f t="shared" si="9"/>
        <v>76.283656856606143</v>
      </c>
      <c r="U32" s="26">
        <f t="shared" si="10"/>
        <v>91.463447088290536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4500000</v>
      </c>
      <c r="C35" s="46"/>
      <c r="D35" s="46"/>
      <c r="E35" s="46">
        <f t="shared" si="4"/>
        <v>4500000</v>
      </c>
      <c r="F35" s="47">
        <v>4500000</v>
      </c>
      <c r="G35" s="48">
        <v>4500000</v>
      </c>
      <c r="H35" s="47"/>
      <c r="I35" s="48"/>
      <c r="J35" s="47"/>
      <c r="K35" s="48"/>
      <c r="L35" s="47">
        <v>3533000</v>
      </c>
      <c r="M35" s="48"/>
      <c r="N35" s="47"/>
      <c r="O35" s="48">
        <v>6990691</v>
      </c>
      <c r="P35" s="47">
        <f t="shared" si="5"/>
        <v>3533000</v>
      </c>
      <c r="Q35" s="48">
        <f t="shared" si="6"/>
        <v>6990691</v>
      </c>
      <c r="R35" s="24">
        <f t="shared" si="7"/>
        <v>-100</v>
      </c>
      <c r="S35" s="25">
        <f t="shared" si="8"/>
        <v>0</v>
      </c>
      <c r="T35" s="24">
        <f t="shared" si="9"/>
        <v>78.511111111111106</v>
      </c>
      <c r="U35" s="26">
        <f t="shared" si="10"/>
        <v>155.34868888888889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22683000</v>
      </c>
      <c r="C42" s="52">
        <f t="shared" si="13"/>
        <v>0</v>
      </c>
      <c r="D42" s="52">
        <f t="shared" si="13"/>
        <v>0</v>
      </c>
      <c r="E42" s="52">
        <f t="shared" si="13"/>
        <v>22683000</v>
      </c>
      <c r="F42" s="53">
        <f t="shared" si="13"/>
        <v>22683000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22683000</v>
      </c>
      <c r="C43" s="43">
        <f t="shared" si="19"/>
        <v>0</v>
      </c>
      <c r="D43" s="43">
        <f t="shared" si="19"/>
        <v>0</v>
      </c>
      <c r="E43" s="43">
        <f t="shared" si="19"/>
        <v>22683000</v>
      </c>
      <c r="F43" s="44">
        <f t="shared" si="19"/>
        <v>22683000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22583000</v>
      </c>
      <c r="C45" s="46"/>
      <c r="D45" s="46"/>
      <c r="E45" s="46">
        <f t="shared" si="21"/>
        <v>22583000</v>
      </c>
      <c r="F45" s="47">
        <v>22583000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601046000</v>
      </c>
      <c r="C58" s="43">
        <f t="shared" si="26"/>
        <v>-55763000</v>
      </c>
      <c r="D58" s="43">
        <f t="shared" si="26"/>
        <v>0</v>
      </c>
      <c r="E58" s="43">
        <f t="shared" si="26"/>
        <v>545283000</v>
      </c>
      <c r="F58" s="44">
        <f t="shared" si="26"/>
        <v>545283000</v>
      </c>
      <c r="G58" s="45">
        <f t="shared" si="26"/>
        <v>522600000</v>
      </c>
      <c r="H58" s="44">
        <f t="shared" si="26"/>
        <v>53212000</v>
      </c>
      <c r="I58" s="45">
        <f t="shared" si="26"/>
        <v>2125195</v>
      </c>
      <c r="J58" s="44">
        <f t="shared" si="26"/>
        <v>156103000</v>
      </c>
      <c r="K58" s="45">
        <f t="shared" si="26"/>
        <v>325858</v>
      </c>
      <c r="L58" s="44">
        <f t="shared" si="26"/>
        <v>78763000</v>
      </c>
      <c r="M58" s="45">
        <f t="shared" si="26"/>
        <v>113530337</v>
      </c>
      <c r="N58" s="44">
        <f t="shared" si="26"/>
        <v>109239000</v>
      </c>
      <c r="O58" s="45">
        <f t="shared" si="26"/>
        <v>165659590</v>
      </c>
      <c r="P58" s="44">
        <f t="shared" si="26"/>
        <v>397317000</v>
      </c>
      <c r="Q58" s="45">
        <f t="shared" si="26"/>
        <v>281640980</v>
      </c>
      <c r="R58" s="20">
        <f t="shared" si="14"/>
        <v>38.693295075098717</v>
      </c>
      <c r="S58" s="21">
        <f t="shared" si="15"/>
        <v>45.916584392768954</v>
      </c>
      <c r="T58" s="20">
        <f t="shared" si="16"/>
        <v>72.864365843057641</v>
      </c>
      <c r="U58" s="22">
        <f t="shared" si="17"/>
        <v>51.650423724928153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601046000</v>
      </c>
      <c r="C62" s="55">
        <f t="shared" si="30"/>
        <v>-55763000</v>
      </c>
      <c r="D62" s="55">
        <f t="shared" si="30"/>
        <v>0</v>
      </c>
      <c r="E62" s="55">
        <f t="shared" si="30"/>
        <v>545283000</v>
      </c>
      <c r="F62" s="56">
        <f t="shared" si="30"/>
        <v>545283000</v>
      </c>
      <c r="G62" s="57">
        <f t="shared" si="30"/>
        <v>522600000</v>
      </c>
      <c r="H62" s="56">
        <f t="shared" si="30"/>
        <v>53212000</v>
      </c>
      <c r="I62" s="57">
        <f t="shared" si="30"/>
        <v>2125195</v>
      </c>
      <c r="J62" s="56">
        <f t="shared" si="30"/>
        <v>156103000</v>
      </c>
      <c r="K62" s="57">
        <f t="shared" si="30"/>
        <v>325858</v>
      </c>
      <c r="L62" s="56">
        <f t="shared" si="30"/>
        <v>78763000</v>
      </c>
      <c r="M62" s="58">
        <f t="shared" si="30"/>
        <v>113530337</v>
      </c>
      <c r="N62" s="56">
        <f t="shared" si="30"/>
        <v>109239000</v>
      </c>
      <c r="O62" s="57">
        <f t="shared" si="30"/>
        <v>165659590</v>
      </c>
      <c r="P62" s="56">
        <f t="shared" si="30"/>
        <v>397317000</v>
      </c>
      <c r="Q62" s="57">
        <f t="shared" si="30"/>
        <v>281640980</v>
      </c>
      <c r="R62" s="38">
        <f t="shared" si="14"/>
        <v>38.693295075098717</v>
      </c>
      <c r="S62" s="39">
        <f t="shared" si="15"/>
        <v>45.916584392768954</v>
      </c>
      <c r="T62" s="38">
        <f t="shared" si="16"/>
        <v>72.864365843057641</v>
      </c>
      <c r="U62" s="39">
        <f t="shared" si="17"/>
        <v>51.650423724928153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31206000</v>
      </c>
      <c r="C8" s="40">
        <f t="shared" si="0"/>
        <v>-3000000</v>
      </c>
      <c r="D8" s="40">
        <f t="shared" si="0"/>
        <v>0</v>
      </c>
      <c r="E8" s="40">
        <f t="shared" si="0"/>
        <v>28206000</v>
      </c>
      <c r="F8" s="41">
        <f t="shared" si="0"/>
        <v>28206000</v>
      </c>
      <c r="G8" s="42">
        <f t="shared" si="0"/>
        <v>28206000</v>
      </c>
      <c r="H8" s="41">
        <f t="shared" si="0"/>
        <v>1782000</v>
      </c>
      <c r="I8" s="42">
        <f t="shared" si="0"/>
        <v>0</v>
      </c>
      <c r="J8" s="41">
        <f t="shared" si="0"/>
        <v>233000</v>
      </c>
      <c r="K8" s="42">
        <f t="shared" si="0"/>
        <v>0</v>
      </c>
      <c r="L8" s="41">
        <f t="shared" si="0"/>
        <v>7295000</v>
      </c>
      <c r="M8" s="42">
        <f t="shared" si="0"/>
        <v>0</v>
      </c>
      <c r="N8" s="41">
        <f t="shared" si="0"/>
        <v>4344000</v>
      </c>
      <c r="O8" s="42">
        <f t="shared" si="0"/>
        <v>0</v>
      </c>
      <c r="P8" s="41">
        <f t="shared" si="0"/>
        <v>13654000</v>
      </c>
      <c r="Q8" s="42">
        <f t="shared" si="0"/>
        <v>0</v>
      </c>
      <c r="R8" s="16">
        <f>IF(($L8       =0),0,((($N8       -$L8       )/$L8       )*100))</f>
        <v>-40.452364633310488</v>
      </c>
      <c r="S8" s="17">
        <f>IF(($M8       =0),0,((($O8       -$M8       )/$M8       )*100))</f>
        <v>0</v>
      </c>
      <c r="T8" s="16">
        <f>IF(($E8       =0),0,(($P8       /$E8       )*100))</f>
        <v>48.408140112032896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27126000</v>
      </c>
      <c r="C9" s="43">
        <f t="shared" si="2"/>
        <v>-3000000</v>
      </c>
      <c r="D9" s="43">
        <f t="shared" si="2"/>
        <v>0</v>
      </c>
      <c r="E9" s="43">
        <f t="shared" si="2"/>
        <v>24126000</v>
      </c>
      <c r="F9" s="44">
        <f t="shared" si="2"/>
        <v>24126000</v>
      </c>
      <c r="G9" s="45">
        <f t="shared" si="2"/>
        <v>24126000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6987000</v>
      </c>
      <c r="M9" s="45">
        <f t="shared" si="2"/>
        <v>0</v>
      </c>
      <c r="N9" s="44">
        <f t="shared" si="2"/>
        <v>4088000</v>
      </c>
      <c r="O9" s="45">
        <f t="shared" si="2"/>
        <v>0</v>
      </c>
      <c r="P9" s="44">
        <f t="shared" si="2"/>
        <v>11075000</v>
      </c>
      <c r="Q9" s="45">
        <f t="shared" si="2"/>
        <v>0</v>
      </c>
      <c r="R9" s="20">
        <f>IF(($L9       =0),0,((($N9       -$L9       )/$L9       )*100))</f>
        <v>-41.491341061972236</v>
      </c>
      <c r="S9" s="21">
        <f>IF(($M9       =0),0,((($O9       -$M9       )/$M9       )*100))</f>
        <v>0</v>
      </c>
      <c r="T9" s="20">
        <f>IF(($E9       =0),0,(($P9       /$E9       )*100))</f>
        <v>45.904832960291806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27126000</v>
      </c>
      <c r="C10" s="46">
        <v>-3000000</v>
      </c>
      <c r="D10" s="46"/>
      <c r="E10" s="46">
        <f t="shared" ref="E10:E41" si="4">$B10      +$C10      +$D10</f>
        <v>24126000</v>
      </c>
      <c r="F10" s="47">
        <v>24126000</v>
      </c>
      <c r="G10" s="48">
        <v>24126000</v>
      </c>
      <c r="H10" s="47"/>
      <c r="I10" s="48"/>
      <c r="J10" s="47"/>
      <c r="K10" s="48"/>
      <c r="L10" s="47">
        <v>6987000</v>
      </c>
      <c r="M10" s="48"/>
      <c r="N10" s="47">
        <v>4088000</v>
      </c>
      <c r="O10" s="48"/>
      <c r="P10" s="47">
        <f t="shared" ref="P10:P41" si="5">$H10      +$J10      +$L10      +$N10</f>
        <v>11075000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-41.491341061972236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45.904832960291806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4080000</v>
      </c>
      <c r="C27" s="43">
        <f t="shared" si="11"/>
        <v>0</v>
      </c>
      <c r="D27" s="43">
        <f t="shared" si="11"/>
        <v>0</v>
      </c>
      <c r="E27" s="43">
        <f t="shared" si="11"/>
        <v>4080000</v>
      </c>
      <c r="F27" s="44">
        <f t="shared" si="11"/>
        <v>4080000</v>
      </c>
      <c r="G27" s="45">
        <f t="shared" si="11"/>
        <v>4080000</v>
      </c>
      <c r="H27" s="44">
        <f t="shared" si="11"/>
        <v>1782000</v>
      </c>
      <c r="I27" s="45">
        <f t="shared" si="11"/>
        <v>0</v>
      </c>
      <c r="J27" s="44">
        <f t="shared" si="11"/>
        <v>233000</v>
      </c>
      <c r="K27" s="45">
        <f t="shared" si="11"/>
        <v>0</v>
      </c>
      <c r="L27" s="44">
        <f t="shared" si="11"/>
        <v>308000</v>
      </c>
      <c r="M27" s="45">
        <f t="shared" si="11"/>
        <v>0</v>
      </c>
      <c r="N27" s="44">
        <f t="shared" si="11"/>
        <v>256000</v>
      </c>
      <c r="O27" s="45">
        <f t="shared" si="11"/>
        <v>0</v>
      </c>
      <c r="P27" s="44">
        <f t="shared" si="11"/>
        <v>2579000</v>
      </c>
      <c r="Q27" s="45">
        <f t="shared" si="11"/>
        <v>0</v>
      </c>
      <c r="R27" s="20">
        <f t="shared" si="7"/>
        <v>-16.883116883116884</v>
      </c>
      <c r="S27" s="21">
        <f t="shared" si="8"/>
        <v>0</v>
      </c>
      <c r="T27" s="20">
        <f t="shared" si="9"/>
        <v>63.21078431372549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1592000</v>
      </c>
      <c r="I30" s="48"/>
      <c r="J30" s="47"/>
      <c r="K30" s="48"/>
      <c r="L30" s="47">
        <v>74000</v>
      </c>
      <c r="M30" s="48"/>
      <c r="N30" s="47">
        <v>256000</v>
      </c>
      <c r="O30" s="48"/>
      <c r="P30" s="47">
        <f t="shared" si="5"/>
        <v>1922000</v>
      </c>
      <c r="Q30" s="48">
        <f t="shared" si="6"/>
        <v>0</v>
      </c>
      <c r="R30" s="24">
        <f t="shared" si="7"/>
        <v>245.94594594594597</v>
      </c>
      <c r="S30" s="25">
        <f t="shared" si="8"/>
        <v>0</v>
      </c>
      <c r="T30" s="24">
        <f t="shared" si="9"/>
        <v>62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980000</v>
      </c>
      <c r="H32" s="47">
        <v>190000</v>
      </c>
      <c r="I32" s="48"/>
      <c r="J32" s="47">
        <v>233000</v>
      </c>
      <c r="K32" s="48"/>
      <c r="L32" s="47">
        <v>234000</v>
      </c>
      <c r="M32" s="48"/>
      <c r="N32" s="47"/>
      <c r="O32" s="48"/>
      <c r="P32" s="47">
        <f t="shared" si="5"/>
        <v>657000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67.040816326530617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43444000</v>
      </c>
      <c r="C42" s="52">
        <f t="shared" si="13"/>
        <v>500000</v>
      </c>
      <c r="D42" s="52">
        <f t="shared" si="13"/>
        <v>0</v>
      </c>
      <c r="E42" s="52">
        <f t="shared" si="13"/>
        <v>43944000</v>
      </c>
      <c r="F42" s="53">
        <f t="shared" si="13"/>
        <v>43944000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43444000</v>
      </c>
      <c r="C43" s="43">
        <f t="shared" si="19"/>
        <v>500000</v>
      </c>
      <c r="D43" s="43">
        <f t="shared" si="19"/>
        <v>0</v>
      </c>
      <c r="E43" s="43">
        <f t="shared" si="19"/>
        <v>43944000</v>
      </c>
      <c r="F43" s="44">
        <f t="shared" si="19"/>
        <v>43944000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3000000</v>
      </c>
      <c r="C44" s="49">
        <v>22000000</v>
      </c>
      <c r="D44" s="49"/>
      <c r="E44" s="49">
        <f t="shared" ref="E44:E61" si="21">$B44      +$C44      +$D44</f>
        <v>25000000</v>
      </c>
      <c r="F44" s="50">
        <v>25000000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444000</v>
      </c>
      <c r="C45" s="46"/>
      <c r="D45" s="46"/>
      <c r="E45" s="46">
        <f t="shared" si="21"/>
        <v>444000</v>
      </c>
      <c r="F45" s="47">
        <v>444000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40000000</v>
      </c>
      <c r="C52" s="46">
        <v>-21500000</v>
      </c>
      <c r="D52" s="46"/>
      <c r="E52" s="46">
        <f t="shared" si="21"/>
        <v>18500000</v>
      </c>
      <c r="F52" s="47">
        <v>18500000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74650000</v>
      </c>
      <c r="C58" s="43">
        <f t="shared" si="26"/>
        <v>-2500000</v>
      </c>
      <c r="D58" s="43">
        <f t="shared" si="26"/>
        <v>0</v>
      </c>
      <c r="E58" s="43">
        <f t="shared" si="26"/>
        <v>72150000</v>
      </c>
      <c r="F58" s="44">
        <f t="shared" si="26"/>
        <v>72150000</v>
      </c>
      <c r="G58" s="45">
        <f t="shared" si="26"/>
        <v>28206000</v>
      </c>
      <c r="H58" s="44">
        <f t="shared" si="26"/>
        <v>1782000</v>
      </c>
      <c r="I58" s="45">
        <f t="shared" si="26"/>
        <v>0</v>
      </c>
      <c r="J58" s="44">
        <f t="shared" si="26"/>
        <v>233000</v>
      </c>
      <c r="K58" s="45">
        <f t="shared" si="26"/>
        <v>0</v>
      </c>
      <c r="L58" s="44">
        <f t="shared" si="26"/>
        <v>7295000</v>
      </c>
      <c r="M58" s="45">
        <f t="shared" si="26"/>
        <v>0</v>
      </c>
      <c r="N58" s="44">
        <f t="shared" si="26"/>
        <v>4344000</v>
      </c>
      <c r="O58" s="45">
        <f t="shared" si="26"/>
        <v>0</v>
      </c>
      <c r="P58" s="44">
        <f t="shared" si="26"/>
        <v>13654000</v>
      </c>
      <c r="Q58" s="45">
        <f t="shared" si="26"/>
        <v>0</v>
      </c>
      <c r="R58" s="20">
        <f t="shared" si="14"/>
        <v>-40.452364633310488</v>
      </c>
      <c r="S58" s="21">
        <f t="shared" si="15"/>
        <v>0</v>
      </c>
      <c r="T58" s="20">
        <f t="shared" si="16"/>
        <v>18.924462924462922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74650000</v>
      </c>
      <c r="C62" s="55">
        <f t="shared" si="30"/>
        <v>-2500000</v>
      </c>
      <c r="D62" s="55">
        <f t="shared" si="30"/>
        <v>0</v>
      </c>
      <c r="E62" s="55">
        <f t="shared" si="30"/>
        <v>72150000</v>
      </c>
      <c r="F62" s="56">
        <f t="shared" si="30"/>
        <v>72150000</v>
      </c>
      <c r="G62" s="57">
        <f t="shared" si="30"/>
        <v>28206000</v>
      </c>
      <c r="H62" s="56">
        <f t="shared" si="30"/>
        <v>1782000</v>
      </c>
      <c r="I62" s="57">
        <f t="shared" si="30"/>
        <v>0</v>
      </c>
      <c r="J62" s="56">
        <f t="shared" si="30"/>
        <v>233000</v>
      </c>
      <c r="K62" s="57">
        <f t="shared" si="30"/>
        <v>0</v>
      </c>
      <c r="L62" s="56">
        <f t="shared" si="30"/>
        <v>7295000</v>
      </c>
      <c r="M62" s="58">
        <f t="shared" si="30"/>
        <v>0</v>
      </c>
      <c r="N62" s="56">
        <f t="shared" si="30"/>
        <v>4344000</v>
      </c>
      <c r="O62" s="57">
        <f t="shared" si="30"/>
        <v>0</v>
      </c>
      <c r="P62" s="56">
        <f t="shared" si="30"/>
        <v>13654000</v>
      </c>
      <c r="Q62" s="57">
        <f t="shared" si="30"/>
        <v>0</v>
      </c>
      <c r="R62" s="38">
        <f t="shared" si="14"/>
        <v>-40.452364633310488</v>
      </c>
      <c r="S62" s="39">
        <f t="shared" si="15"/>
        <v>0</v>
      </c>
      <c r="T62" s="38">
        <f t="shared" si="16"/>
        <v>18.924462924462922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269398000</v>
      </c>
      <c r="C8" s="40">
        <f t="shared" si="0"/>
        <v>10000000</v>
      </c>
      <c r="D8" s="40">
        <f t="shared" si="0"/>
        <v>0</v>
      </c>
      <c r="E8" s="40">
        <f t="shared" si="0"/>
        <v>279398000</v>
      </c>
      <c r="F8" s="41">
        <f t="shared" si="0"/>
        <v>279398000</v>
      </c>
      <c r="G8" s="42">
        <f t="shared" si="0"/>
        <v>279398000</v>
      </c>
      <c r="H8" s="41">
        <f t="shared" si="0"/>
        <v>45474000</v>
      </c>
      <c r="I8" s="42">
        <f t="shared" si="0"/>
        <v>38472231</v>
      </c>
      <c r="J8" s="41">
        <f t="shared" si="0"/>
        <v>60779000</v>
      </c>
      <c r="K8" s="42">
        <f t="shared" si="0"/>
        <v>60251276</v>
      </c>
      <c r="L8" s="41">
        <f t="shared" si="0"/>
        <v>48163000</v>
      </c>
      <c r="M8" s="42">
        <f t="shared" si="0"/>
        <v>48453927</v>
      </c>
      <c r="N8" s="41">
        <f t="shared" si="0"/>
        <v>119496000</v>
      </c>
      <c r="O8" s="42">
        <f t="shared" si="0"/>
        <v>129636567</v>
      </c>
      <c r="P8" s="41">
        <f t="shared" si="0"/>
        <v>273912000</v>
      </c>
      <c r="Q8" s="42">
        <f t="shared" si="0"/>
        <v>276814001</v>
      </c>
      <c r="R8" s="16">
        <f>IF(($L8       =0),0,((($N8       -$L8       )/$L8       )*100))</f>
        <v>148.10746838859706</v>
      </c>
      <c r="S8" s="17">
        <f>IF(($M8       =0),0,((($O8       -$M8       )/$M8       )*100))</f>
        <v>167.54604843483585</v>
      </c>
      <c r="T8" s="16">
        <f>IF(($E8       =0),0,(($P8       /$E8       )*100))</f>
        <v>98.036492745116291</v>
      </c>
      <c r="U8" s="18">
        <f>IF(($E8       =0),0,(($Q8       /$E8       )*100))</f>
        <v>99.075154797099472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263579000</v>
      </c>
      <c r="C9" s="43">
        <f t="shared" si="2"/>
        <v>10000000</v>
      </c>
      <c r="D9" s="43">
        <f t="shared" si="2"/>
        <v>0</v>
      </c>
      <c r="E9" s="43">
        <f t="shared" si="2"/>
        <v>273579000</v>
      </c>
      <c r="F9" s="44">
        <f t="shared" si="2"/>
        <v>273579000</v>
      </c>
      <c r="G9" s="45">
        <f t="shared" si="2"/>
        <v>273579000</v>
      </c>
      <c r="H9" s="44">
        <f t="shared" si="2"/>
        <v>44741000</v>
      </c>
      <c r="I9" s="45">
        <f t="shared" si="2"/>
        <v>37205580</v>
      </c>
      <c r="J9" s="44">
        <f t="shared" si="2"/>
        <v>58078000</v>
      </c>
      <c r="K9" s="45">
        <f t="shared" si="2"/>
        <v>58255567</v>
      </c>
      <c r="L9" s="44">
        <f t="shared" si="2"/>
        <v>46293000</v>
      </c>
      <c r="M9" s="45">
        <f t="shared" si="2"/>
        <v>46546802</v>
      </c>
      <c r="N9" s="44">
        <f t="shared" si="2"/>
        <v>118981000</v>
      </c>
      <c r="O9" s="45">
        <f t="shared" si="2"/>
        <v>128987053</v>
      </c>
      <c r="P9" s="44">
        <f t="shared" si="2"/>
        <v>268093000</v>
      </c>
      <c r="Q9" s="45">
        <f t="shared" si="2"/>
        <v>270995002</v>
      </c>
      <c r="R9" s="20">
        <f>IF(($L9       =0),0,((($N9       -$L9       )/$L9       )*100))</f>
        <v>157.01725962888557</v>
      </c>
      <c r="S9" s="21">
        <f>IF(($M9       =0),0,((($O9       -$M9       )/$M9       )*100))</f>
        <v>177.1125994864266</v>
      </c>
      <c r="T9" s="20">
        <f>IF(($E9       =0),0,(($P9       /$E9       )*100))</f>
        <v>97.994729127601161</v>
      </c>
      <c r="U9" s="22">
        <f>IF(($E9       =0),0,(($Q9       /$E9       )*100))</f>
        <v>99.055483790788031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180995000</v>
      </c>
      <c r="C10" s="46"/>
      <c r="D10" s="46"/>
      <c r="E10" s="46">
        <f t="shared" ref="E10:E41" si="4">$B10      +$C10      +$D10</f>
        <v>180995000</v>
      </c>
      <c r="F10" s="47">
        <v>180995000</v>
      </c>
      <c r="G10" s="48">
        <v>180995000</v>
      </c>
      <c r="H10" s="47">
        <v>38496000</v>
      </c>
      <c r="I10" s="48">
        <v>32412559</v>
      </c>
      <c r="J10" s="47">
        <v>44992000</v>
      </c>
      <c r="K10" s="48">
        <v>45805349</v>
      </c>
      <c r="L10" s="47">
        <v>34664000</v>
      </c>
      <c r="M10" s="48">
        <v>34180126</v>
      </c>
      <c r="N10" s="47">
        <v>62843000</v>
      </c>
      <c r="O10" s="48">
        <v>68596967</v>
      </c>
      <c r="P10" s="47">
        <f t="shared" ref="P10:P41" si="5">$H10      +$J10      +$L10      +$N10</f>
        <v>180995000</v>
      </c>
      <c r="Q10" s="48">
        <f t="shared" ref="Q10:Q41" si="6">$I10      +$K10      +$M10      +$O10</f>
        <v>180995001</v>
      </c>
      <c r="R10" s="24">
        <f t="shared" ref="R10:R41" si="7">IF(($L10      =0),0,((($N10      -$L10      )/$L10      )*100))</f>
        <v>81.291830140780064</v>
      </c>
      <c r="S10" s="25">
        <f t="shared" ref="S10:S41" si="8">IF(($M10      =0),0,((($O10      -$M10      )/$M10      )*100))</f>
        <v>100.69255157222065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100.00000055250145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2584000</v>
      </c>
      <c r="C16" s="46"/>
      <c r="D16" s="46"/>
      <c r="E16" s="46">
        <f t="shared" si="4"/>
        <v>2584000</v>
      </c>
      <c r="F16" s="47">
        <v>2584000</v>
      </c>
      <c r="G16" s="48">
        <v>2584000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10000000</v>
      </c>
      <c r="C22" s="46">
        <v>10000000</v>
      </c>
      <c r="D22" s="46"/>
      <c r="E22" s="46">
        <f t="shared" si="4"/>
        <v>20000000</v>
      </c>
      <c r="F22" s="47">
        <v>20000000</v>
      </c>
      <c r="G22" s="48">
        <v>20000000</v>
      </c>
      <c r="H22" s="47">
        <v>1000000</v>
      </c>
      <c r="I22" s="48">
        <v>1015774</v>
      </c>
      <c r="J22" s="47">
        <v>3000000</v>
      </c>
      <c r="K22" s="48">
        <v>3298639</v>
      </c>
      <c r="L22" s="47">
        <v>2796000</v>
      </c>
      <c r="M22" s="48">
        <v>2788239</v>
      </c>
      <c r="N22" s="47">
        <v>11901000</v>
      </c>
      <c r="O22" s="48">
        <v>12897349</v>
      </c>
      <c r="P22" s="47">
        <f t="shared" si="5"/>
        <v>18697000</v>
      </c>
      <c r="Q22" s="48">
        <f t="shared" si="6"/>
        <v>20000001</v>
      </c>
      <c r="R22" s="24">
        <f t="shared" si="7"/>
        <v>325.64377682403432</v>
      </c>
      <c r="S22" s="25">
        <f t="shared" si="8"/>
        <v>362.56253499072358</v>
      </c>
      <c r="T22" s="24">
        <f t="shared" si="9"/>
        <v>93.484999999999999</v>
      </c>
      <c r="U22" s="26">
        <f t="shared" si="10"/>
        <v>100.00000499999999</v>
      </c>
      <c r="V22" s="47"/>
      <c r="W22" s="48"/>
    </row>
    <row r="23" spans="1:23" ht="13" x14ac:dyDescent="0.3">
      <c r="A23" s="23" t="s">
        <v>50</v>
      </c>
      <c r="B23" s="46">
        <v>70000000</v>
      </c>
      <c r="C23" s="46"/>
      <c r="D23" s="46"/>
      <c r="E23" s="46">
        <f t="shared" si="4"/>
        <v>70000000</v>
      </c>
      <c r="F23" s="47">
        <v>70000000</v>
      </c>
      <c r="G23" s="48">
        <v>70000000</v>
      </c>
      <c r="H23" s="47">
        <v>5245000</v>
      </c>
      <c r="I23" s="48">
        <v>3777247</v>
      </c>
      <c r="J23" s="47">
        <v>10086000</v>
      </c>
      <c r="K23" s="48">
        <v>9151579</v>
      </c>
      <c r="L23" s="47">
        <v>8833000</v>
      </c>
      <c r="M23" s="48">
        <v>9578437</v>
      </c>
      <c r="N23" s="47">
        <v>44237000</v>
      </c>
      <c r="O23" s="48">
        <v>47492737</v>
      </c>
      <c r="P23" s="47">
        <f t="shared" si="5"/>
        <v>68401000</v>
      </c>
      <c r="Q23" s="48">
        <f t="shared" si="6"/>
        <v>70000000</v>
      </c>
      <c r="R23" s="24">
        <f t="shared" si="7"/>
        <v>400.81512509906031</v>
      </c>
      <c r="S23" s="25">
        <f t="shared" si="8"/>
        <v>395.82971626790464</v>
      </c>
      <c r="T23" s="24">
        <f t="shared" si="9"/>
        <v>97.715714285714284</v>
      </c>
      <c r="U23" s="26">
        <f t="shared" si="10"/>
        <v>100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5819000</v>
      </c>
      <c r="C27" s="43">
        <f t="shared" si="11"/>
        <v>0</v>
      </c>
      <c r="D27" s="43">
        <f t="shared" si="11"/>
        <v>0</v>
      </c>
      <c r="E27" s="43">
        <f t="shared" si="11"/>
        <v>5819000</v>
      </c>
      <c r="F27" s="44">
        <f t="shared" si="11"/>
        <v>5819000</v>
      </c>
      <c r="G27" s="45">
        <f t="shared" si="11"/>
        <v>5819000</v>
      </c>
      <c r="H27" s="44">
        <f t="shared" si="11"/>
        <v>733000</v>
      </c>
      <c r="I27" s="45">
        <f t="shared" si="11"/>
        <v>1266651</v>
      </c>
      <c r="J27" s="44">
        <f t="shared" si="11"/>
        <v>2701000</v>
      </c>
      <c r="K27" s="45">
        <f t="shared" si="11"/>
        <v>1995709</v>
      </c>
      <c r="L27" s="44">
        <f t="shared" si="11"/>
        <v>1870000</v>
      </c>
      <c r="M27" s="45">
        <f t="shared" si="11"/>
        <v>1907125</v>
      </c>
      <c r="N27" s="44">
        <f t="shared" si="11"/>
        <v>515000</v>
      </c>
      <c r="O27" s="45">
        <f t="shared" si="11"/>
        <v>649514</v>
      </c>
      <c r="P27" s="44">
        <f t="shared" si="11"/>
        <v>5819000</v>
      </c>
      <c r="Q27" s="45">
        <f t="shared" si="11"/>
        <v>5818999</v>
      </c>
      <c r="R27" s="20">
        <f t="shared" si="7"/>
        <v>-72.45989304812835</v>
      </c>
      <c r="S27" s="21">
        <f t="shared" si="8"/>
        <v>-65.942767254375042</v>
      </c>
      <c r="T27" s="20">
        <f t="shared" si="9"/>
        <v>100</v>
      </c>
      <c r="U27" s="22">
        <f t="shared" si="10"/>
        <v>99.999982814916649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219000</v>
      </c>
      <c r="I30" s="48">
        <v>229665</v>
      </c>
      <c r="J30" s="47">
        <v>427000</v>
      </c>
      <c r="K30" s="48">
        <v>245101</v>
      </c>
      <c r="L30" s="47">
        <v>222000</v>
      </c>
      <c r="M30" s="48">
        <v>258525</v>
      </c>
      <c r="N30" s="47">
        <v>332000</v>
      </c>
      <c r="O30" s="48">
        <v>466708</v>
      </c>
      <c r="P30" s="47">
        <f t="shared" si="5"/>
        <v>1200000</v>
      </c>
      <c r="Q30" s="48">
        <f t="shared" si="6"/>
        <v>1199999</v>
      </c>
      <c r="R30" s="24">
        <f t="shared" si="7"/>
        <v>49.549549549549546</v>
      </c>
      <c r="S30" s="25">
        <f t="shared" si="8"/>
        <v>80.527221738709983</v>
      </c>
      <c r="T30" s="24">
        <f t="shared" si="9"/>
        <v>100</v>
      </c>
      <c r="U30" s="26">
        <f t="shared" si="10"/>
        <v>99.999916666666664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4619000</v>
      </c>
      <c r="C32" s="46"/>
      <c r="D32" s="46"/>
      <c r="E32" s="46">
        <f t="shared" si="4"/>
        <v>4619000</v>
      </c>
      <c r="F32" s="47">
        <v>4619000</v>
      </c>
      <c r="G32" s="48">
        <v>4619000</v>
      </c>
      <c r="H32" s="47">
        <v>514000</v>
      </c>
      <c r="I32" s="48">
        <v>1036986</v>
      </c>
      <c r="J32" s="47">
        <v>2274000</v>
      </c>
      <c r="K32" s="48">
        <v>1750608</v>
      </c>
      <c r="L32" s="47">
        <v>1648000</v>
      </c>
      <c r="M32" s="48">
        <v>1648600</v>
      </c>
      <c r="N32" s="47">
        <v>183000</v>
      </c>
      <c r="O32" s="48">
        <v>182806</v>
      </c>
      <c r="P32" s="47">
        <f t="shared" si="5"/>
        <v>4619000</v>
      </c>
      <c r="Q32" s="48">
        <f t="shared" si="6"/>
        <v>4619000</v>
      </c>
      <c r="R32" s="24">
        <f t="shared" si="7"/>
        <v>-88.895631067961162</v>
      </c>
      <c r="S32" s="25">
        <f t="shared" si="8"/>
        <v>-88.911440009705203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272429000</v>
      </c>
      <c r="C58" s="43">
        <f t="shared" si="26"/>
        <v>10000000</v>
      </c>
      <c r="D58" s="43">
        <f t="shared" si="26"/>
        <v>0</v>
      </c>
      <c r="E58" s="43">
        <f t="shared" si="26"/>
        <v>282429000</v>
      </c>
      <c r="F58" s="44">
        <f t="shared" si="26"/>
        <v>282429000</v>
      </c>
      <c r="G58" s="45">
        <f t="shared" si="26"/>
        <v>279398000</v>
      </c>
      <c r="H58" s="44">
        <f t="shared" si="26"/>
        <v>45474000</v>
      </c>
      <c r="I58" s="45">
        <f t="shared" si="26"/>
        <v>38472231</v>
      </c>
      <c r="J58" s="44">
        <f t="shared" si="26"/>
        <v>60779000</v>
      </c>
      <c r="K58" s="45">
        <f t="shared" si="26"/>
        <v>60251276</v>
      </c>
      <c r="L58" s="44">
        <f t="shared" si="26"/>
        <v>48163000</v>
      </c>
      <c r="M58" s="45">
        <f t="shared" si="26"/>
        <v>48453927</v>
      </c>
      <c r="N58" s="44">
        <f t="shared" si="26"/>
        <v>119496000</v>
      </c>
      <c r="O58" s="45">
        <f t="shared" si="26"/>
        <v>129636567</v>
      </c>
      <c r="P58" s="44">
        <f t="shared" si="26"/>
        <v>273912000</v>
      </c>
      <c r="Q58" s="45">
        <f t="shared" si="26"/>
        <v>276814001</v>
      </c>
      <c r="R58" s="20">
        <f t="shared" si="14"/>
        <v>148.10746838859706</v>
      </c>
      <c r="S58" s="21">
        <f t="shared" si="15"/>
        <v>167.54604843483585</v>
      </c>
      <c r="T58" s="20">
        <f t="shared" si="16"/>
        <v>96.984374834029083</v>
      </c>
      <c r="U58" s="22">
        <f t="shared" si="17"/>
        <v>98.011890067946283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272429000</v>
      </c>
      <c r="C62" s="55">
        <f t="shared" si="30"/>
        <v>10000000</v>
      </c>
      <c r="D62" s="55">
        <f t="shared" si="30"/>
        <v>0</v>
      </c>
      <c r="E62" s="55">
        <f t="shared" si="30"/>
        <v>282429000</v>
      </c>
      <c r="F62" s="56">
        <f t="shared" si="30"/>
        <v>282429000</v>
      </c>
      <c r="G62" s="57">
        <f t="shared" si="30"/>
        <v>279398000</v>
      </c>
      <c r="H62" s="56">
        <f t="shared" si="30"/>
        <v>45474000</v>
      </c>
      <c r="I62" s="57">
        <f t="shared" si="30"/>
        <v>38472231</v>
      </c>
      <c r="J62" s="56">
        <f t="shared" si="30"/>
        <v>60779000</v>
      </c>
      <c r="K62" s="57">
        <f t="shared" si="30"/>
        <v>60251276</v>
      </c>
      <c r="L62" s="56">
        <f t="shared" si="30"/>
        <v>48163000</v>
      </c>
      <c r="M62" s="58">
        <f t="shared" si="30"/>
        <v>48453927</v>
      </c>
      <c r="N62" s="56">
        <f t="shared" si="30"/>
        <v>119496000</v>
      </c>
      <c r="O62" s="57">
        <f t="shared" si="30"/>
        <v>129636567</v>
      </c>
      <c r="P62" s="56">
        <f t="shared" si="30"/>
        <v>273912000</v>
      </c>
      <c r="Q62" s="57">
        <f t="shared" si="30"/>
        <v>276814001</v>
      </c>
      <c r="R62" s="38">
        <f t="shared" si="14"/>
        <v>148.10746838859706</v>
      </c>
      <c r="S62" s="39">
        <f t="shared" si="15"/>
        <v>167.54604843483585</v>
      </c>
      <c r="T62" s="38">
        <f t="shared" si="16"/>
        <v>96.984374834029083</v>
      </c>
      <c r="U62" s="39">
        <f t="shared" si="17"/>
        <v>98.011890067946283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242345000</v>
      </c>
      <c r="C8" s="40">
        <f t="shared" si="0"/>
        <v>-46216000</v>
      </c>
      <c r="D8" s="40">
        <f t="shared" si="0"/>
        <v>0</v>
      </c>
      <c r="E8" s="40">
        <f t="shared" si="0"/>
        <v>196129000</v>
      </c>
      <c r="F8" s="41">
        <f t="shared" si="0"/>
        <v>196129000</v>
      </c>
      <c r="G8" s="42">
        <f t="shared" si="0"/>
        <v>196129000</v>
      </c>
      <c r="H8" s="41">
        <f t="shared" si="0"/>
        <v>11256000</v>
      </c>
      <c r="I8" s="42">
        <f t="shared" si="0"/>
        <v>0</v>
      </c>
      <c r="J8" s="41">
        <f t="shared" si="0"/>
        <v>65281000</v>
      </c>
      <c r="K8" s="42">
        <f t="shared" si="0"/>
        <v>0</v>
      </c>
      <c r="L8" s="41">
        <f t="shared" si="0"/>
        <v>38934000</v>
      </c>
      <c r="M8" s="42">
        <f t="shared" si="0"/>
        <v>83422740</v>
      </c>
      <c r="N8" s="41">
        <f t="shared" si="0"/>
        <v>74858000</v>
      </c>
      <c r="O8" s="42">
        <f t="shared" si="0"/>
        <v>0</v>
      </c>
      <c r="P8" s="41">
        <f t="shared" si="0"/>
        <v>190329000</v>
      </c>
      <c r="Q8" s="42">
        <f t="shared" si="0"/>
        <v>83422740</v>
      </c>
      <c r="R8" s="16">
        <f>IF(($L8       =0),0,((($N8       -$L8       )/$L8       )*100))</f>
        <v>92.26896799712334</v>
      </c>
      <c r="S8" s="17">
        <f>IF(($M8       =0),0,((($O8       -$M8       )/$M8       )*100))</f>
        <v>-100</v>
      </c>
      <c r="T8" s="16">
        <f>IF(($E8       =0),0,(($P8       /$E8       )*100))</f>
        <v>97.04276267150702</v>
      </c>
      <c r="U8" s="18">
        <f>IF(($E8       =0),0,(($Q8       /$E8       )*100))</f>
        <v>42.534627719511136</v>
      </c>
      <c r="V8" s="41">
        <f t="shared" ref="V8:W8" si="1">+V9+V27</f>
        <v>13906000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238787000</v>
      </c>
      <c r="C9" s="43">
        <f t="shared" si="2"/>
        <v>-46216000</v>
      </c>
      <c r="D9" s="43">
        <f t="shared" si="2"/>
        <v>0</v>
      </c>
      <c r="E9" s="43">
        <f t="shared" si="2"/>
        <v>192571000</v>
      </c>
      <c r="F9" s="44">
        <f t="shared" si="2"/>
        <v>192571000</v>
      </c>
      <c r="G9" s="45">
        <f t="shared" si="2"/>
        <v>192571000</v>
      </c>
      <c r="H9" s="44">
        <f t="shared" si="2"/>
        <v>10756000</v>
      </c>
      <c r="I9" s="45">
        <f t="shared" si="2"/>
        <v>0</v>
      </c>
      <c r="J9" s="44">
        <f t="shared" si="2"/>
        <v>64634000</v>
      </c>
      <c r="K9" s="45">
        <f t="shared" si="2"/>
        <v>0</v>
      </c>
      <c r="L9" s="44">
        <f t="shared" si="2"/>
        <v>38543000</v>
      </c>
      <c r="M9" s="45">
        <f t="shared" si="2"/>
        <v>82682941</v>
      </c>
      <c r="N9" s="44">
        <f t="shared" si="2"/>
        <v>74069000</v>
      </c>
      <c r="O9" s="45">
        <f t="shared" si="2"/>
        <v>0</v>
      </c>
      <c r="P9" s="44">
        <f t="shared" si="2"/>
        <v>188002000</v>
      </c>
      <c r="Q9" s="45">
        <f t="shared" si="2"/>
        <v>82682941</v>
      </c>
      <c r="R9" s="20">
        <f>IF(($L9       =0),0,((($N9       -$L9       )/$L9       )*100))</f>
        <v>92.172378901486653</v>
      </c>
      <c r="S9" s="21">
        <f>IF(($M9       =0),0,((($O9       -$M9       )/$M9       )*100))</f>
        <v>-100</v>
      </c>
      <c r="T9" s="20">
        <f>IF(($E9       =0),0,(($P9       /$E9       )*100))</f>
        <v>97.627368606903431</v>
      </c>
      <c r="U9" s="22">
        <f>IF(($E9       =0),0,(($Q9       /$E9       )*100))</f>
        <v>42.936340882064279</v>
      </c>
      <c r="V9" s="44">
        <f t="shared" ref="V9:W9" si="3">SUM(V10:V26)</f>
        <v>13906000</v>
      </c>
      <c r="W9" s="45">
        <f t="shared" si="3"/>
        <v>0</v>
      </c>
    </row>
    <row r="10" spans="1:23" ht="13" x14ac:dyDescent="0.3">
      <c r="A10" s="23" t="s">
        <v>37</v>
      </c>
      <c r="B10" s="46">
        <v>167571000</v>
      </c>
      <c r="C10" s="46">
        <v>-20000000</v>
      </c>
      <c r="D10" s="46"/>
      <c r="E10" s="46">
        <f t="shared" ref="E10:E41" si="4">$B10      +$C10      +$D10</f>
        <v>147571000</v>
      </c>
      <c r="F10" s="47">
        <v>147571000</v>
      </c>
      <c r="G10" s="48">
        <v>147571000</v>
      </c>
      <c r="H10" s="47">
        <v>7449000</v>
      </c>
      <c r="I10" s="48"/>
      <c r="J10" s="47">
        <v>64634000</v>
      </c>
      <c r="K10" s="48"/>
      <c r="L10" s="47">
        <v>26363000</v>
      </c>
      <c r="M10" s="48">
        <v>68233826</v>
      </c>
      <c r="N10" s="47">
        <v>49125000</v>
      </c>
      <c r="O10" s="48"/>
      <c r="P10" s="47">
        <f t="shared" ref="P10:P41" si="5">$H10      +$J10      +$L10      +$N10</f>
        <v>147571000</v>
      </c>
      <c r="Q10" s="48">
        <f t="shared" ref="Q10:Q41" si="6">$I10      +$K10      +$M10      +$O10</f>
        <v>68233826</v>
      </c>
      <c r="R10" s="24">
        <f t="shared" ref="R10:R41" si="7">IF(($L10      =0),0,((($N10      -$L10      )/$L10      )*100))</f>
        <v>86.340704775632517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46.237964098637271</v>
      </c>
      <c r="V10" s="47">
        <v>12700000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71216000</v>
      </c>
      <c r="C23" s="46">
        <v>-26216000</v>
      </c>
      <c r="D23" s="46"/>
      <c r="E23" s="46">
        <f t="shared" si="4"/>
        <v>45000000</v>
      </c>
      <c r="F23" s="47">
        <v>45000000</v>
      </c>
      <c r="G23" s="48">
        <v>45000000</v>
      </c>
      <c r="H23" s="47">
        <v>3307000</v>
      </c>
      <c r="I23" s="48"/>
      <c r="J23" s="47"/>
      <c r="K23" s="48"/>
      <c r="L23" s="47">
        <v>12180000</v>
      </c>
      <c r="M23" s="48">
        <v>14449115</v>
      </c>
      <c r="N23" s="47">
        <v>24944000</v>
      </c>
      <c r="O23" s="48"/>
      <c r="P23" s="47">
        <f t="shared" si="5"/>
        <v>40431000</v>
      </c>
      <c r="Q23" s="48">
        <f t="shared" si="6"/>
        <v>14449115</v>
      </c>
      <c r="R23" s="24">
        <f t="shared" si="7"/>
        <v>104.79474548440066</v>
      </c>
      <c r="S23" s="25">
        <f t="shared" si="8"/>
        <v>-100</v>
      </c>
      <c r="T23" s="24">
        <f t="shared" si="9"/>
        <v>89.846666666666664</v>
      </c>
      <c r="U23" s="26">
        <f t="shared" si="10"/>
        <v>32.109144444444446</v>
      </c>
      <c r="V23" s="47">
        <v>1206000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3558000</v>
      </c>
      <c r="C27" s="43">
        <f t="shared" si="11"/>
        <v>0</v>
      </c>
      <c r="D27" s="43">
        <f t="shared" si="11"/>
        <v>0</v>
      </c>
      <c r="E27" s="43">
        <f t="shared" si="11"/>
        <v>3558000</v>
      </c>
      <c r="F27" s="44">
        <f t="shared" si="11"/>
        <v>3558000</v>
      </c>
      <c r="G27" s="45">
        <f t="shared" si="11"/>
        <v>3558000</v>
      </c>
      <c r="H27" s="44">
        <f t="shared" si="11"/>
        <v>500000</v>
      </c>
      <c r="I27" s="45">
        <f t="shared" si="11"/>
        <v>0</v>
      </c>
      <c r="J27" s="44">
        <f t="shared" si="11"/>
        <v>647000</v>
      </c>
      <c r="K27" s="45">
        <f t="shared" si="11"/>
        <v>0</v>
      </c>
      <c r="L27" s="44">
        <f t="shared" si="11"/>
        <v>391000</v>
      </c>
      <c r="M27" s="45">
        <f t="shared" si="11"/>
        <v>739799</v>
      </c>
      <c r="N27" s="44">
        <f t="shared" si="11"/>
        <v>789000</v>
      </c>
      <c r="O27" s="45">
        <f t="shared" si="11"/>
        <v>0</v>
      </c>
      <c r="P27" s="44">
        <f t="shared" si="11"/>
        <v>2327000</v>
      </c>
      <c r="Q27" s="45">
        <f t="shared" si="11"/>
        <v>739799</v>
      </c>
      <c r="R27" s="20">
        <f t="shared" si="7"/>
        <v>101.79028132992327</v>
      </c>
      <c r="S27" s="21">
        <f t="shared" si="8"/>
        <v>-100</v>
      </c>
      <c r="T27" s="20">
        <f t="shared" si="9"/>
        <v>65.401911186059579</v>
      </c>
      <c r="U27" s="22">
        <f t="shared" si="10"/>
        <v>20.792551995503093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326000</v>
      </c>
      <c r="I30" s="48"/>
      <c r="J30" s="47">
        <v>139000</v>
      </c>
      <c r="K30" s="48"/>
      <c r="L30" s="47">
        <v>290000</v>
      </c>
      <c r="M30" s="48">
        <v>739799</v>
      </c>
      <c r="N30" s="47">
        <v>112000</v>
      </c>
      <c r="O30" s="48"/>
      <c r="P30" s="47">
        <f t="shared" si="5"/>
        <v>867000</v>
      </c>
      <c r="Q30" s="48">
        <f t="shared" si="6"/>
        <v>739799</v>
      </c>
      <c r="R30" s="24">
        <f t="shared" si="7"/>
        <v>-61.379310344827587</v>
      </c>
      <c r="S30" s="25">
        <f t="shared" si="8"/>
        <v>-100</v>
      </c>
      <c r="T30" s="24">
        <f t="shared" si="9"/>
        <v>46.864864864864863</v>
      </c>
      <c r="U30" s="26">
        <f t="shared" si="10"/>
        <v>39.989135135135136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1708000</v>
      </c>
      <c r="C32" s="46"/>
      <c r="D32" s="46"/>
      <c r="E32" s="46">
        <f t="shared" si="4"/>
        <v>1708000</v>
      </c>
      <c r="F32" s="47">
        <v>1708000</v>
      </c>
      <c r="G32" s="48">
        <v>1708000</v>
      </c>
      <c r="H32" s="47">
        <v>174000</v>
      </c>
      <c r="I32" s="48"/>
      <c r="J32" s="47">
        <v>508000</v>
      </c>
      <c r="K32" s="48"/>
      <c r="L32" s="47">
        <v>101000</v>
      </c>
      <c r="M32" s="48"/>
      <c r="N32" s="47">
        <v>677000</v>
      </c>
      <c r="O32" s="48"/>
      <c r="P32" s="47">
        <f t="shared" si="5"/>
        <v>1460000</v>
      </c>
      <c r="Q32" s="48">
        <f t="shared" si="6"/>
        <v>0</v>
      </c>
      <c r="R32" s="24">
        <f t="shared" si="7"/>
        <v>570.29702970297024</v>
      </c>
      <c r="S32" s="25">
        <f t="shared" si="8"/>
        <v>0</v>
      </c>
      <c r="T32" s="24">
        <f t="shared" si="9"/>
        <v>85.480093676814988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27369000</v>
      </c>
      <c r="C42" s="52">
        <f t="shared" si="13"/>
        <v>0</v>
      </c>
      <c r="D42" s="52">
        <f t="shared" si="13"/>
        <v>0</v>
      </c>
      <c r="E42" s="52">
        <f t="shared" si="13"/>
        <v>27369000</v>
      </c>
      <c r="F42" s="53">
        <f t="shared" si="13"/>
        <v>27369000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27369000</v>
      </c>
      <c r="C43" s="43">
        <f t="shared" si="19"/>
        <v>0</v>
      </c>
      <c r="D43" s="43">
        <f t="shared" si="19"/>
        <v>0</v>
      </c>
      <c r="E43" s="43">
        <f t="shared" si="19"/>
        <v>27369000</v>
      </c>
      <c r="F43" s="44">
        <f t="shared" si="19"/>
        <v>27369000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27369000</v>
      </c>
      <c r="C45" s="46"/>
      <c r="D45" s="46"/>
      <c r="E45" s="46">
        <f t="shared" si="21"/>
        <v>27369000</v>
      </c>
      <c r="F45" s="47">
        <v>27369000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269714000</v>
      </c>
      <c r="C58" s="43">
        <f t="shared" si="26"/>
        <v>-46216000</v>
      </c>
      <c r="D58" s="43">
        <f t="shared" si="26"/>
        <v>0</v>
      </c>
      <c r="E58" s="43">
        <f t="shared" si="26"/>
        <v>223498000</v>
      </c>
      <c r="F58" s="44">
        <f t="shared" si="26"/>
        <v>223498000</v>
      </c>
      <c r="G58" s="45">
        <f t="shared" si="26"/>
        <v>196129000</v>
      </c>
      <c r="H58" s="44">
        <f t="shared" si="26"/>
        <v>11256000</v>
      </c>
      <c r="I58" s="45">
        <f t="shared" si="26"/>
        <v>0</v>
      </c>
      <c r="J58" s="44">
        <f t="shared" si="26"/>
        <v>65281000</v>
      </c>
      <c r="K58" s="45">
        <f t="shared" si="26"/>
        <v>0</v>
      </c>
      <c r="L58" s="44">
        <f t="shared" si="26"/>
        <v>38934000</v>
      </c>
      <c r="M58" s="45">
        <f t="shared" si="26"/>
        <v>83422740</v>
      </c>
      <c r="N58" s="44">
        <f t="shared" si="26"/>
        <v>74858000</v>
      </c>
      <c r="O58" s="45">
        <f t="shared" si="26"/>
        <v>0</v>
      </c>
      <c r="P58" s="44">
        <f t="shared" si="26"/>
        <v>190329000</v>
      </c>
      <c r="Q58" s="45">
        <f t="shared" si="26"/>
        <v>83422740</v>
      </c>
      <c r="R58" s="20">
        <f t="shared" si="14"/>
        <v>92.26896799712334</v>
      </c>
      <c r="S58" s="21">
        <f t="shared" si="15"/>
        <v>-100</v>
      </c>
      <c r="T58" s="20">
        <f t="shared" si="16"/>
        <v>85.159151312315998</v>
      </c>
      <c r="U58" s="22">
        <f t="shared" si="17"/>
        <v>37.325944751183457</v>
      </c>
      <c r="V58" s="44">
        <f t="shared" ref="V58:W58" si="27">+V8+V42</f>
        <v>13906000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269714000</v>
      </c>
      <c r="C62" s="55">
        <f t="shared" si="30"/>
        <v>-46216000</v>
      </c>
      <c r="D62" s="55">
        <f t="shared" si="30"/>
        <v>0</v>
      </c>
      <c r="E62" s="55">
        <f t="shared" si="30"/>
        <v>223498000</v>
      </c>
      <c r="F62" s="56">
        <f t="shared" si="30"/>
        <v>223498000</v>
      </c>
      <c r="G62" s="57">
        <f t="shared" si="30"/>
        <v>196129000</v>
      </c>
      <c r="H62" s="56">
        <f t="shared" si="30"/>
        <v>11256000</v>
      </c>
      <c r="I62" s="57">
        <f t="shared" si="30"/>
        <v>0</v>
      </c>
      <c r="J62" s="56">
        <f t="shared" si="30"/>
        <v>65281000</v>
      </c>
      <c r="K62" s="57">
        <f t="shared" si="30"/>
        <v>0</v>
      </c>
      <c r="L62" s="56">
        <f t="shared" si="30"/>
        <v>38934000</v>
      </c>
      <c r="M62" s="58">
        <f t="shared" si="30"/>
        <v>83422740</v>
      </c>
      <c r="N62" s="56">
        <f t="shared" si="30"/>
        <v>74858000</v>
      </c>
      <c r="O62" s="57">
        <f t="shared" si="30"/>
        <v>0</v>
      </c>
      <c r="P62" s="56">
        <f t="shared" si="30"/>
        <v>190329000</v>
      </c>
      <c r="Q62" s="57">
        <f t="shared" si="30"/>
        <v>83422740</v>
      </c>
      <c r="R62" s="38">
        <f t="shared" si="14"/>
        <v>92.26896799712334</v>
      </c>
      <c r="S62" s="39">
        <f t="shared" si="15"/>
        <v>-100</v>
      </c>
      <c r="T62" s="38">
        <f t="shared" si="16"/>
        <v>85.159151312315998</v>
      </c>
      <c r="U62" s="39">
        <f t="shared" si="17"/>
        <v>37.325944751183457</v>
      </c>
      <c r="V62" s="56">
        <f>+V58+V59</f>
        <v>13906000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34271000</v>
      </c>
      <c r="C8" s="40">
        <f t="shared" si="0"/>
        <v>-5700000</v>
      </c>
      <c r="D8" s="40">
        <f t="shared" si="0"/>
        <v>0</v>
      </c>
      <c r="E8" s="40">
        <f t="shared" si="0"/>
        <v>28571000</v>
      </c>
      <c r="F8" s="41">
        <f t="shared" si="0"/>
        <v>28571000</v>
      </c>
      <c r="G8" s="42">
        <f t="shared" si="0"/>
        <v>28571000</v>
      </c>
      <c r="H8" s="41">
        <f t="shared" si="0"/>
        <v>1426000</v>
      </c>
      <c r="I8" s="42">
        <f t="shared" si="0"/>
        <v>7118507</v>
      </c>
      <c r="J8" s="41">
        <f t="shared" si="0"/>
        <v>8356000</v>
      </c>
      <c r="K8" s="42">
        <f t="shared" si="0"/>
        <v>4504451</v>
      </c>
      <c r="L8" s="41">
        <f t="shared" si="0"/>
        <v>1505000</v>
      </c>
      <c r="M8" s="42">
        <f t="shared" si="0"/>
        <v>0</v>
      </c>
      <c r="N8" s="41">
        <f t="shared" si="0"/>
        <v>5833000</v>
      </c>
      <c r="O8" s="42">
        <f t="shared" si="0"/>
        <v>1788687</v>
      </c>
      <c r="P8" s="41">
        <f t="shared" si="0"/>
        <v>17120000</v>
      </c>
      <c r="Q8" s="42">
        <f t="shared" si="0"/>
        <v>13411645</v>
      </c>
      <c r="R8" s="16">
        <f>IF(($L8       =0),0,((($N8       -$L8       )/$L8       )*100))</f>
        <v>287.57475083056477</v>
      </c>
      <c r="S8" s="17">
        <f>IF(($M8       =0),0,((($O8       -$M8       )/$M8       )*100))</f>
        <v>0</v>
      </c>
      <c r="T8" s="16">
        <f>IF(($E8       =0),0,(($P8       /$E8       )*100))</f>
        <v>59.920898813482204</v>
      </c>
      <c r="U8" s="18">
        <f>IF(($E8       =0),0,(($Q8       /$E8       )*100))</f>
        <v>46.941461621924333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30897000</v>
      </c>
      <c r="C9" s="43">
        <f t="shared" si="2"/>
        <v>-5700000</v>
      </c>
      <c r="D9" s="43">
        <f t="shared" si="2"/>
        <v>0</v>
      </c>
      <c r="E9" s="43">
        <f t="shared" si="2"/>
        <v>25197000</v>
      </c>
      <c r="F9" s="44">
        <f t="shared" si="2"/>
        <v>25197000</v>
      </c>
      <c r="G9" s="45">
        <f t="shared" si="2"/>
        <v>25197000</v>
      </c>
      <c r="H9" s="44">
        <f t="shared" si="2"/>
        <v>266000</v>
      </c>
      <c r="I9" s="45">
        <f t="shared" si="2"/>
        <v>5709597</v>
      </c>
      <c r="J9" s="44">
        <f t="shared" si="2"/>
        <v>7350000</v>
      </c>
      <c r="K9" s="45">
        <f t="shared" si="2"/>
        <v>3739308</v>
      </c>
      <c r="L9" s="44">
        <f t="shared" si="2"/>
        <v>1162000</v>
      </c>
      <c r="M9" s="45">
        <f t="shared" si="2"/>
        <v>0</v>
      </c>
      <c r="N9" s="44">
        <f t="shared" si="2"/>
        <v>5356000</v>
      </c>
      <c r="O9" s="45">
        <f t="shared" si="2"/>
        <v>610497</v>
      </c>
      <c r="P9" s="44">
        <f t="shared" si="2"/>
        <v>14134000</v>
      </c>
      <c r="Q9" s="45">
        <f t="shared" si="2"/>
        <v>10059402</v>
      </c>
      <c r="R9" s="20">
        <f>IF(($L9       =0),0,((($N9       -$L9       )/$L9       )*100))</f>
        <v>360.92943201376937</v>
      </c>
      <c r="S9" s="21">
        <f>IF(($M9       =0),0,((($O9       -$M9       )/$M9       )*100))</f>
        <v>0</v>
      </c>
      <c r="T9" s="20">
        <f>IF(($E9       =0),0,(($P9       /$E9       )*100))</f>
        <v>56.093979441997064</v>
      </c>
      <c r="U9" s="22">
        <f>IF(($E9       =0),0,(($Q9       /$E9       )*100))</f>
        <v>39.923014644600549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30897000</v>
      </c>
      <c r="C10" s="46">
        <v>-5700000</v>
      </c>
      <c r="D10" s="46"/>
      <c r="E10" s="46">
        <f t="shared" ref="E10:E41" si="4">$B10      +$C10      +$D10</f>
        <v>25197000</v>
      </c>
      <c r="F10" s="47">
        <v>25197000</v>
      </c>
      <c r="G10" s="48">
        <v>25197000</v>
      </c>
      <c r="H10" s="47">
        <v>266000</v>
      </c>
      <c r="I10" s="48">
        <v>5709597</v>
      </c>
      <c r="J10" s="47">
        <v>7350000</v>
      </c>
      <c r="K10" s="48">
        <v>3739308</v>
      </c>
      <c r="L10" s="47">
        <v>1162000</v>
      </c>
      <c r="M10" s="48"/>
      <c r="N10" s="47">
        <v>5356000</v>
      </c>
      <c r="O10" s="48">
        <v>610497</v>
      </c>
      <c r="P10" s="47">
        <f t="shared" ref="P10:P41" si="5">$H10      +$J10      +$L10      +$N10</f>
        <v>14134000</v>
      </c>
      <c r="Q10" s="48">
        <f t="shared" ref="Q10:Q41" si="6">$I10      +$K10      +$M10      +$O10</f>
        <v>10059402</v>
      </c>
      <c r="R10" s="24">
        <f t="shared" ref="R10:R41" si="7">IF(($L10      =0),0,((($N10      -$L10      )/$L10      )*100))</f>
        <v>360.92943201376937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56.093979441997064</v>
      </c>
      <c r="U10" s="26">
        <f t="shared" ref="U10:U41" si="10">IF(($E10      =0),0,(($Q10      /$E10      )*100))</f>
        <v>39.923014644600549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3374000</v>
      </c>
      <c r="C27" s="43">
        <f t="shared" si="11"/>
        <v>0</v>
      </c>
      <c r="D27" s="43">
        <f t="shared" si="11"/>
        <v>0</v>
      </c>
      <c r="E27" s="43">
        <f t="shared" si="11"/>
        <v>3374000</v>
      </c>
      <c r="F27" s="44">
        <f t="shared" si="11"/>
        <v>3374000</v>
      </c>
      <c r="G27" s="45">
        <f t="shared" si="11"/>
        <v>3374000</v>
      </c>
      <c r="H27" s="44">
        <f t="shared" si="11"/>
        <v>1160000</v>
      </c>
      <c r="I27" s="45">
        <f t="shared" si="11"/>
        <v>1408910</v>
      </c>
      <c r="J27" s="44">
        <f t="shared" si="11"/>
        <v>1006000</v>
      </c>
      <c r="K27" s="45">
        <f t="shared" si="11"/>
        <v>765143</v>
      </c>
      <c r="L27" s="44">
        <f t="shared" si="11"/>
        <v>343000</v>
      </c>
      <c r="M27" s="45">
        <f t="shared" si="11"/>
        <v>0</v>
      </c>
      <c r="N27" s="44">
        <f t="shared" si="11"/>
        <v>477000</v>
      </c>
      <c r="O27" s="45">
        <f t="shared" si="11"/>
        <v>1178190</v>
      </c>
      <c r="P27" s="44">
        <f t="shared" si="11"/>
        <v>2986000</v>
      </c>
      <c r="Q27" s="45">
        <f t="shared" si="11"/>
        <v>3352243</v>
      </c>
      <c r="R27" s="20">
        <f t="shared" si="7"/>
        <v>39.067055393586003</v>
      </c>
      <c r="S27" s="21">
        <f t="shared" si="8"/>
        <v>0</v>
      </c>
      <c r="T27" s="20">
        <f t="shared" si="9"/>
        <v>88.50029638411381</v>
      </c>
      <c r="U27" s="22">
        <f t="shared" si="10"/>
        <v>99.355157083580323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1160000</v>
      </c>
      <c r="I30" s="48">
        <v>1408910</v>
      </c>
      <c r="J30" s="47">
        <v>368000</v>
      </c>
      <c r="K30" s="48">
        <v>126243</v>
      </c>
      <c r="L30" s="47">
        <v>127000</v>
      </c>
      <c r="M30" s="48"/>
      <c r="N30" s="47">
        <v>195000</v>
      </c>
      <c r="O30" s="48">
        <v>314847</v>
      </c>
      <c r="P30" s="47">
        <f t="shared" si="5"/>
        <v>1850000</v>
      </c>
      <c r="Q30" s="48">
        <f t="shared" si="6"/>
        <v>1850000</v>
      </c>
      <c r="R30" s="24">
        <f t="shared" si="7"/>
        <v>53.543307086614178</v>
      </c>
      <c r="S30" s="25">
        <f t="shared" si="8"/>
        <v>0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1524000</v>
      </c>
      <c r="C32" s="46"/>
      <c r="D32" s="46"/>
      <c r="E32" s="46">
        <f t="shared" si="4"/>
        <v>1524000</v>
      </c>
      <c r="F32" s="47">
        <v>1524000</v>
      </c>
      <c r="G32" s="48">
        <v>1524000</v>
      </c>
      <c r="H32" s="47"/>
      <c r="I32" s="48"/>
      <c r="J32" s="47">
        <v>638000</v>
      </c>
      <c r="K32" s="48">
        <v>638900</v>
      </c>
      <c r="L32" s="47">
        <v>216000</v>
      </c>
      <c r="M32" s="48"/>
      <c r="N32" s="47">
        <v>282000</v>
      </c>
      <c r="O32" s="48">
        <v>863343</v>
      </c>
      <c r="P32" s="47">
        <f t="shared" si="5"/>
        <v>1136000</v>
      </c>
      <c r="Q32" s="48">
        <f t="shared" si="6"/>
        <v>1502243</v>
      </c>
      <c r="R32" s="24">
        <f t="shared" si="7"/>
        <v>30.555555555555557</v>
      </c>
      <c r="S32" s="25">
        <f t="shared" si="8"/>
        <v>0</v>
      </c>
      <c r="T32" s="24">
        <f t="shared" si="9"/>
        <v>74.540682414698168</v>
      </c>
      <c r="U32" s="26">
        <f t="shared" si="10"/>
        <v>98.572375328083993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10514000</v>
      </c>
      <c r="C42" s="52">
        <f t="shared" si="13"/>
        <v>0</v>
      </c>
      <c r="D42" s="52">
        <f t="shared" si="13"/>
        <v>0</v>
      </c>
      <c r="E42" s="52">
        <f t="shared" si="13"/>
        <v>10514000</v>
      </c>
      <c r="F42" s="53">
        <f t="shared" si="13"/>
        <v>10514000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10514000</v>
      </c>
      <c r="C43" s="43">
        <f t="shared" si="19"/>
        <v>0</v>
      </c>
      <c r="D43" s="43">
        <f t="shared" si="19"/>
        <v>0</v>
      </c>
      <c r="E43" s="43">
        <f t="shared" si="19"/>
        <v>10514000</v>
      </c>
      <c r="F43" s="44">
        <f t="shared" si="19"/>
        <v>10514000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10514000</v>
      </c>
      <c r="C45" s="46"/>
      <c r="D45" s="46"/>
      <c r="E45" s="46">
        <f t="shared" si="21"/>
        <v>10514000</v>
      </c>
      <c r="F45" s="47">
        <v>10514000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44785000</v>
      </c>
      <c r="C58" s="43">
        <f t="shared" si="26"/>
        <v>-5700000</v>
      </c>
      <c r="D58" s="43">
        <f t="shared" si="26"/>
        <v>0</v>
      </c>
      <c r="E58" s="43">
        <f t="shared" si="26"/>
        <v>39085000</v>
      </c>
      <c r="F58" s="44">
        <f t="shared" si="26"/>
        <v>39085000</v>
      </c>
      <c r="G58" s="45">
        <f t="shared" si="26"/>
        <v>28571000</v>
      </c>
      <c r="H58" s="44">
        <f t="shared" si="26"/>
        <v>1426000</v>
      </c>
      <c r="I58" s="45">
        <f t="shared" si="26"/>
        <v>7118507</v>
      </c>
      <c r="J58" s="44">
        <f t="shared" si="26"/>
        <v>8356000</v>
      </c>
      <c r="K58" s="45">
        <f t="shared" si="26"/>
        <v>4504451</v>
      </c>
      <c r="L58" s="44">
        <f t="shared" si="26"/>
        <v>1505000</v>
      </c>
      <c r="M58" s="45">
        <f t="shared" si="26"/>
        <v>0</v>
      </c>
      <c r="N58" s="44">
        <f t="shared" si="26"/>
        <v>5833000</v>
      </c>
      <c r="O58" s="45">
        <f t="shared" si="26"/>
        <v>1788687</v>
      </c>
      <c r="P58" s="44">
        <f t="shared" si="26"/>
        <v>17120000</v>
      </c>
      <c r="Q58" s="45">
        <f t="shared" si="26"/>
        <v>13411645</v>
      </c>
      <c r="R58" s="20">
        <f t="shared" si="14"/>
        <v>287.57475083056477</v>
      </c>
      <c r="S58" s="21">
        <f t="shared" si="15"/>
        <v>0</v>
      </c>
      <c r="T58" s="20">
        <f t="shared" si="16"/>
        <v>43.801970065242415</v>
      </c>
      <c r="U58" s="22">
        <f t="shared" si="17"/>
        <v>34.314046309325832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44785000</v>
      </c>
      <c r="C62" s="55">
        <f t="shared" si="30"/>
        <v>-5700000</v>
      </c>
      <c r="D62" s="55">
        <f t="shared" si="30"/>
        <v>0</v>
      </c>
      <c r="E62" s="55">
        <f t="shared" si="30"/>
        <v>39085000</v>
      </c>
      <c r="F62" s="56">
        <f t="shared" si="30"/>
        <v>39085000</v>
      </c>
      <c r="G62" s="57">
        <f t="shared" si="30"/>
        <v>28571000</v>
      </c>
      <c r="H62" s="56">
        <f t="shared" si="30"/>
        <v>1426000</v>
      </c>
      <c r="I62" s="57">
        <f t="shared" si="30"/>
        <v>7118507</v>
      </c>
      <c r="J62" s="56">
        <f t="shared" si="30"/>
        <v>8356000</v>
      </c>
      <c r="K62" s="57">
        <f t="shared" si="30"/>
        <v>4504451</v>
      </c>
      <c r="L62" s="56">
        <f t="shared" si="30"/>
        <v>1505000</v>
      </c>
      <c r="M62" s="58">
        <f t="shared" si="30"/>
        <v>0</v>
      </c>
      <c r="N62" s="56">
        <f t="shared" si="30"/>
        <v>5833000</v>
      </c>
      <c r="O62" s="57">
        <f t="shared" si="30"/>
        <v>1788687</v>
      </c>
      <c r="P62" s="56">
        <f t="shared" si="30"/>
        <v>17120000</v>
      </c>
      <c r="Q62" s="57">
        <f t="shared" si="30"/>
        <v>13411645</v>
      </c>
      <c r="R62" s="38">
        <f t="shared" si="14"/>
        <v>287.57475083056477</v>
      </c>
      <c r="S62" s="39">
        <f t="shared" si="15"/>
        <v>0</v>
      </c>
      <c r="T62" s="38">
        <f t="shared" si="16"/>
        <v>43.801970065242415</v>
      </c>
      <c r="U62" s="39">
        <f t="shared" si="17"/>
        <v>34.314046309325832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39763000</v>
      </c>
      <c r="C8" s="40">
        <f t="shared" si="0"/>
        <v>-8000000</v>
      </c>
      <c r="D8" s="40">
        <f t="shared" si="0"/>
        <v>0</v>
      </c>
      <c r="E8" s="40">
        <f t="shared" si="0"/>
        <v>31763000</v>
      </c>
      <c r="F8" s="41">
        <f t="shared" si="0"/>
        <v>31763000</v>
      </c>
      <c r="G8" s="42">
        <f t="shared" si="0"/>
        <v>31763000</v>
      </c>
      <c r="H8" s="41">
        <f t="shared" si="0"/>
        <v>2481000</v>
      </c>
      <c r="I8" s="42">
        <f t="shared" si="0"/>
        <v>0</v>
      </c>
      <c r="J8" s="41">
        <f t="shared" si="0"/>
        <v>832000</v>
      </c>
      <c r="K8" s="42">
        <f t="shared" si="0"/>
        <v>0</v>
      </c>
      <c r="L8" s="41">
        <f t="shared" si="0"/>
        <v>6643000</v>
      </c>
      <c r="M8" s="42">
        <f t="shared" si="0"/>
        <v>0</v>
      </c>
      <c r="N8" s="41">
        <f t="shared" si="0"/>
        <v>13332000</v>
      </c>
      <c r="O8" s="42">
        <f t="shared" si="0"/>
        <v>0</v>
      </c>
      <c r="P8" s="41">
        <f t="shared" si="0"/>
        <v>23288000</v>
      </c>
      <c r="Q8" s="42">
        <f t="shared" si="0"/>
        <v>0</v>
      </c>
      <c r="R8" s="16">
        <f>IF(($L8       =0),0,((($N8       -$L8       )/$L8       )*100))</f>
        <v>100.6924582267048</v>
      </c>
      <c r="S8" s="17">
        <f>IF(($M8       =0),0,((($O8       -$M8       )/$M8       )*100))</f>
        <v>0</v>
      </c>
      <c r="T8" s="16">
        <f>IF(($E8       =0),0,(($P8       /$E8       )*100))</f>
        <v>73.318011522841047</v>
      </c>
      <c r="U8" s="18">
        <f>IF(($E8       =0),0,(($Q8       /$E8       )*100))</f>
        <v>0</v>
      </c>
      <c r="V8" s="41">
        <f t="shared" ref="V8:W8" si="1">+V9+V27</f>
        <v>6008000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30763000</v>
      </c>
      <c r="C9" s="43">
        <f t="shared" si="2"/>
        <v>-8000000</v>
      </c>
      <c r="D9" s="43">
        <f t="shared" si="2"/>
        <v>0</v>
      </c>
      <c r="E9" s="43">
        <f t="shared" si="2"/>
        <v>22763000</v>
      </c>
      <c r="F9" s="44">
        <f t="shared" si="2"/>
        <v>22763000</v>
      </c>
      <c r="G9" s="45">
        <f t="shared" si="2"/>
        <v>22763000</v>
      </c>
      <c r="H9" s="44">
        <f t="shared" si="2"/>
        <v>2141000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5816000</v>
      </c>
      <c r="M9" s="45">
        <f t="shared" si="2"/>
        <v>0</v>
      </c>
      <c r="N9" s="44">
        <f t="shared" si="2"/>
        <v>11004000</v>
      </c>
      <c r="O9" s="45">
        <f t="shared" si="2"/>
        <v>0</v>
      </c>
      <c r="P9" s="44">
        <f t="shared" si="2"/>
        <v>18961000</v>
      </c>
      <c r="Q9" s="45">
        <f t="shared" si="2"/>
        <v>0</v>
      </c>
      <c r="R9" s="20">
        <f>IF(($L9       =0),0,((($N9       -$L9       )/$L9       )*100))</f>
        <v>89.20220082530949</v>
      </c>
      <c r="S9" s="21">
        <f>IF(($M9       =0),0,((($O9       -$M9       )/$M9       )*100))</f>
        <v>0</v>
      </c>
      <c r="T9" s="20">
        <f>IF(($E9       =0),0,(($P9       /$E9       )*100))</f>
        <v>83.297456398541499</v>
      </c>
      <c r="U9" s="22">
        <f>IF(($E9       =0),0,(($Q9       /$E9       )*100))</f>
        <v>0</v>
      </c>
      <c r="V9" s="44">
        <f t="shared" ref="V9:W9" si="3">SUM(V10:V26)</f>
        <v>5954000</v>
      </c>
      <c r="W9" s="45">
        <f t="shared" si="3"/>
        <v>0</v>
      </c>
    </row>
    <row r="10" spans="1:23" ht="13" x14ac:dyDescent="0.3">
      <c r="A10" s="23" t="s">
        <v>37</v>
      </c>
      <c r="B10" s="46">
        <v>30763000</v>
      </c>
      <c r="C10" s="46">
        <v>-8000000</v>
      </c>
      <c r="D10" s="46"/>
      <c r="E10" s="46">
        <f t="shared" ref="E10:E41" si="4">$B10      +$C10      +$D10</f>
        <v>22763000</v>
      </c>
      <c r="F10" s="47">
        <v>22763000</v>
      </c>
      <c r="G10" s="48">
        <v>22763000</v>
      </c>
      <c r="H10" s="47">
        <v>2141000</v>
      </c>
      <c r="I10" s="48"/>
      <c r="J10" s="47"/>
      <c r="K10" s="48"/>
      <c r="L10" s="47">
        <v>5816000</v>
      </c>
      <c r="M10" s="48"/>
      <c r="N10" s="47">
        <v>11004000</v>
      </c>
      <c r="O10" s="48"/>
      <c r="P10" s="47">
        <f t="shared" ref="P10:P41" si="5">$H10      +$J10      +$L10      +$N10</f>
        <v>18961000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89.20220082530949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83.297456398541499</v>
      </c>
      <c r="U10" s="26">
        <f t="shared" ref="U10:U41" si="10">IF(($E10      =0),0,(($Q10      /$E10      )*100))</f>
        <v>0</v>
      </c>
      <c r="V10" s="47">
        <v>3400000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2554000</v>
      </c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9000000</v>
      </c>
      <c r="C27" s="43">
        <f t="shared" si="11"/>
        <v>0</v>
      </c>
      <c r="D27" s="43">
        <f t="shared" si="11"/>
        <v>0</v>
      </c>
      <c r="E27" s="43">
        <f t="shared" si="11"/>
        <v>9000000</v>
      </c>
      <c r="F27" s="44">
        <f t="shared" si="11"/>
        <v>9000000</v>
      </c>
      <c r="G27" s="45">
        <f t="shared" si="11"/>
        <v>9000000</v>
      </c>
      <c r="H27" s="44">
        <f t="shared" si="11"/>
        <v>340000</v>
      </c>
      <c r="I27" s="45">
        <f t="shared" si="11"/>
        <v>0</v>
      </c>
      <c r="J27" s="44">
        <f t="shared" si="11"/>
        <v>832000</v>
      </c>
      <c r="K27" s="45">
        <f t="shared" si="11"/>
        <v>0</v>
      </c>
      <c r="L27" s="44">
        <f t="shared" si="11"/>
        <v>827000</v>
      </c>
      <c r="M27" s="45">
        <f t="shared" si="11"/>
        <v>0</v>
      </c>
      <c r="N27" s="44">
        <f t="shared" si="11"/>
        <v>2328000</v>
      </c>
      <c r="O27" s="45">
        <f t="shared" si="11"/>
        <v>0</v>
      </c>
      <c r="P27" s="44">
        <f t="shared" si="11"/>
        <v>4327000</v>
      </c>
      <c r="Q27" s="45">
        <f t="shared" si="11"/>
        <v>0</v>
      </c>
      <c r="R27" s="20">
        <f t="shared" si="7"/>
        <v>181.49939540507859</v>
      </c>
      <c r="S27" s="21">
        <f t="shared" si="8"/>
        <v>0</v>
      </c>
      <c r="T27" s="20">
        <f t="shared" si="9"/>
        <v>48.077777777777783</v>
      </c>
      <c r="U27" s="22">
        <f t="shared" si="10"/>
        <v>0</v>
      </c>
      <c r="V27" s="44">
        <f t="shared" ref="V27:W27" si="12">SUM(V28:V41)</f>
        <v>54000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126000</v>
      </c>
      <c r="K30" s="48"/>
      <c r="L30" s="47">
        <v>195000</v>
      </c>
      <c r="M30" s="48"/>
      <c r="N30" s="47">
        <v>2240000</v>
      </c>
      <c r="O30" s="48"/>
      <c r="P30" s="47">
        <f t="shared" si="5"/>
        <v>2561000</v>
      </c>
      <c r="Q30" s="48">
        <f t="shared" si="6"/>
        <v>0</v>
      </c>
      <c r="R30" s="24">
        <f t="shared" si="7"/>
        <v>1048.7179487179487</v>
      </c>
      <c r="S30" s="25">
        <f t="shared" si="8"/>
        <v>0</v>
      </c>
      <c r="T30" s="24">
        <f t="shared" si="9"/>
        <v>82.612903225806463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1900000</v>
      </c>
      <c r="C32" s="46"/>
      <c r="D32" s="46"/>
      <c r="E32" s="46">
        <f t="shared" si="4"/>
        <v>1900000</v>
      </c>
      <c r="F32" s="47">
        <v>1900000</v>
      </c>
      <c r="G32" s="48">
        <v>1900000</v>
      </c>
      <c r="H32" s="47">
        <v>340000</v>
      </c>
      <c r="I32" s="48"/>
      <c r="J32" s="47">
        <v>706000</v>
      </c>
      <c r="K32" s="48"/>
      <c r="L32" s="47">
        <v>72000</v>
      </c>
      <c r="M32" s="48"/>
      <c r="N32" s="47">
        <v>88000</v>
      </c>
      <c r="O32" s="48"/>
      <c r="P32" s="47">
        <f t="shared" si="5"/>
        <v>1206000</v>
      </c>
      <c r="Q32" s="48">
        <f t="shared" si="6"/>
        <v>0</v>
      </c>
      <c r="R32" s="24">
        <f t="shared" si="7"/>
        <v>22.222222222222221</v>
      </c>
      <c r="S32" s="25">
        <f t="shared" si="8"/>
        <v>0</v>
      </c>
      <c r="T32" s="24">
        <f t="shared" si="9"/>
        <v>63.473684210526315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>
        <v>560000</v>
      </c>
      <c r="M35" s="48"/>
      <c r="N35" s="47"/>
      <c r="O35" s="48"/>
      <c r="P35" s="47">
        <f t="shared" si="5"/>
        <v>560000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14.000000000000002</v>
      </c>
      <c r="U35" s="26">
        <f t="shared" si="10"/>
        <v>0</v>
      </c>
      <c r="V35" s="47">
        <v>54000</v>
      </c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5325000</v>
      </c>
      <c r="C42" s="52">
        <f t="shared" si="13"/>
        <v>0</v>
      </c>
      <c r="D42" s="52">
        <f t="shared" si="13"/>
        <v>0</v>
      </c>
      <c r="E42" s="52">
        <f t="shared" si="13"/>
        <v>5325000</v>
      </c>
      <c r="F42" s="53">
        <f t="shared" si="13"/>
        <v>5325000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5325000</v>
      </c>
      <c r="C43" s="43">
        <f t="shared" si="19"/>
        <v>0</v>
      </c>
      <c r="D43" s="43">
        <f t="shared" si="19"/>
        <v>0</v>
      </c>
      <c r="E43" s="43">
        <f t="shared" si="19"/>
        <v>5325000</v>
      </c>
      <c r="F43" s="44">
        <f t="shared" si="19"/>
        <v>5325000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5325000</v>
      </c>
      <c r="C45" s="46"/>
      <c r="D45" s="46"/>
      <c r="E45" s="46">
        <f t="shared" si="21"/>
        <v>5325000</v>
      </c>
      <c r="F45" s="47">
        <v>5325000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45088000</v>
      </c>
      <c r="C58" s="43">
        <f t="shared" si="26"/>
        <v>-8000000</v>
      </c>
      <c r="D58" s="43">
        <f t="shared" si="26"/>
        <v>0</v>
      </c>
      <c r="E58" s="43">
        <f t="shared" si="26"/>
        <v>37088000</v>
      </c>
      <c r="F58" s="44">
        <f t="shared" si="26"/>
        <v>37088000</v>
      </c>
      <c r="G58" s="45">
        <f t="shared" si="26"/>
        <v>31763000</v>
      </c>
      <c r="H58" s="44">
        <f t="shared" si="26"/>
        <v>2481000</v>
      </c>
      <c r="I58" s="45">
        <f t="shared" si="26"/>
        <v>0</v>
      </c>
      <c r="J58" s="44">
        <f t="shared" si="26"/>
        <v>832000</v>
      </c>
      <c r="K58" s="45">
        <f t="shared" si="26"/>
        <v>0</v>
      </c>
      <c r="L58" s="44">
        <f t="shared" si="26"/>
        <v>6643000</v>
      </c>
      <c r="M58" s="45">
        <f t="shared" si="26"/>
        <v>0</v>
      </c>
      <c r="N58" s="44">
        <f t="shared" si="26"/>
        <v>13332000</v>
      </c>
      <c r="O58" s="45">
        <f t="shared" si="26"/>
        <v>0</v>
      </c>
      <c r="P58" s="44">
        <f t="shared" si="26"/>
        <v>23288000</v>
      </c>
      <c r="Q58" s="45">
        <f t="shared" si="26"/>
        <v>0</v>
      </c>
      <c r="R58" s="20">
        <f t="shared" si="14"/>
        <v>100.6924582267048</v>
      </c>
      <c r="S58" s="21">
        <f t="shared" si="15"/>
        <v>0</v>
      </c>
      <c r="T58" s="20">
        <f t="shared" si="16"/>
        <v>62.791199309749778</v>
      </c>
      <c r="U58" s="22">
        <f t="shared" si="17"/>
        <v>0</v>
      </c>
      <c r="V58" s="44">
        <f t="shared" ref="V58:W58" si="27">+V8+V42</f>
        <v>6008000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45088000</v>
      </c>
      <c r="C62" s="55">
        <f t="shared" si="30"/>
        <v>-8000000</v>
      </c>
      <c r="D62" s="55">
        <f t="shared" si="30"/>
        <v>0</v>
      </c>
      <c r="E62" s="55">
        <f t="shared" si="30"/>
        <v>37088000</v>
      </c>
      <c r="F62" s="56">
        <f t="shared" si="30"/>
        <v>37088000</v>
      </c>
      <c r="G62" s="57">
        <f t="shared" si="30"/>
        <v>31763000</v>
      </c>
      <c r="H62" s="56">
        <f t="shared" si="30"/>
        <v>2481000</v>
      </c>
      <c r="I62" s="57">
        <f t="shared" si="30"/>
        <v>0</v>
      </c>
      <c r="J62" s="56">
        <f t="shared" si="30"/>
        <v>832000</v>
      </c>
      <c r="K62" s="57">
        <f t="shared" si="30"/>
        <v>0</v>
      </c>
      <c r="L62" s="56">
        <f t="shared" si="30"/>
        <v>6643000</v>
      </c>
      <c r="M62" s="58">
        <f t="shared" si="30"/>
        <v>0</v>
      </c>
      <c r="N62" s="56">
        <f t="shared" si="30"/>
        <v>13332000</v>
      </c>
      <c r="O62" s="57">
        <f t="shared" si="30"/>
        <v>0</v>
      </c>
      <c r="P62" s="56">
        <f t="shared" si="30"/>
        <v>23288000</v>
      </c>
      <c r="Q62" s="57">
        <f t="shared" si="30"/>
        <v>0</v>
      </c>
      <c r="R62" s="38">
        <f t="shared" si="14"/>
        <v>100.6924582267048</v>
      </c>
      <c r="S62" s="39">
        <f t="shared" si="15"/>
        <v>0</v>
      </c>
      <c r="T62" s="38">
        <f t="shared" si="16"/>
        <v>62.791199309749778</v>
      </c>
      <c r="U62" s="39">
        <f t="shared" si="17"/>
        <v>0</v>
      </c>
      <c r="V62" s="56">
        <f>+V58+V59</f>
        <v>6008000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89374000</v>
      </c>
      <c r="C8" s="40">
        <f t="shared" si="0"/>
        <v>0</v>
      </c>
      <c r="D8" s="40">
        <f t="shared" si="0"/>
        <v>0</v>
      </c>
      <c r="E8" s="40">
        <f t="shared" si="0"/>
        <v>89374000</v>
      </c>
      <c r="F8" s="41">
        <f t="shared" si="0"/>
        <v>89374000</v>
      </c>
      <c r="G8" s="42">
        <f t="shared" si="0"/>
        <v>89374000</v>
      </c>
      <c r="H8" s="41">
        <f t="shared" si="0"/>
        <v>38196000</v>
      </c>
      <c r="I8" s="42">
        <f t="shared" si="0"/>
        <v>0</v>
      </c>
      <c r="J8" s="41">
        <f t="shared" si="0"/>
        <v>30144000</v>
      </c>
      <c r="K8" s="42">
        <f t="shared" si="0"/>
        <v>0</v>
      </c>
      <c r="L8" s="41">
        <f t="shared" si="0"/>
        <v>15644000</v>
      </c>
      <c r="M8" s="42">
        <f t="shared" si="0"/>
        <v>53963515</v>
      </c>
      <c r="N8" s="41">
        <f t="shared" si="0"/>
        <v>4495000</v>
      </c>
      <c r="O8" s="42">
        <f t="shared" si="0"/>
        <v>0</v>
      </c>
      <c r="P8" s="41">
        <f t="shared" si="0"/>
        <v>88479000</v>
      </c>
      <c r="Q8" s="42">
        <f t="shared" si="0"/>
        <v>53963515</v>
      </c>
      <c r="R8" s="16">
        <f>IF(($L8       =0),0,((($N8       -$L8       )/$L8       )*100))</f>
        <v>-71.266939401687551</v>
      </c>
      <c r="S8" s="17">
        <f>IF(($M8       =0),0,((($O8       -$M8       )/$M8       )*100))</f>
        <v>-100</v>
      </c>
      <c r="T8" s="16">
        <f>IF(($E8       =0),0,(($P8       /$E8       )*100))</f>
        <v>98.99859019401616</v>
      </c>
      <c r="U8" s="18">
        <f>IF(($E8       =0),0,(($Q8       /$E8       )*100))</f>
        <v>60.379433616040458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84679000</v>
      </c>
      <c r="C9" s="43">
        <f t="shared" si="2"/>
        <v>0</v>
      </c>
      <c r="D9" s="43">
        <f t="shared" si="2"/>
        <v>0</v>
      </c>
      <c r="E9" s="43">
        <f t="shared" si="2"/>
        <v>84679000</v>
      </c>
      <c r="F9" s="44">
        <f t="shared" si="2"/>
        <v>84679000</v>
      </c>
      <c r="G9" s="45">
        <f t="shared" si="2"/>
        <v>84679000</v>
      </c>
      <c r="H9" s="44">
        <f t="shared" si="2"/>
        <v>38019000</v>
      </c>
      <c r="I9" s="45">
        <f t="shared" si="2"/>
        <v>0</v>
      </c>
      <c r="J9" s="44">
        <f t="shared" si="2"/>
        <v>29282000</v>
      </c>
      <c r="K9" s="45">
        <f t="shared" si="2"/>
        <v>0</v>
      </c>
      <c r="L9" s="44">
        <f t="shared" si="2"/>
        <v>14657000</v>
      </c>
      <c r="M9" s="45">
        <f t="shared" si="2"/>
        <v>51046011</v>
      </c>
      <c r="N9" s="44">
        <f t="shared" si="2"/>
        <v>2721000</v>
      </c>
      <c r="O9" s="45">
        <f t="shared" si="2"/>
        <v>0</v>
      </c>
      <c r="P9" s="44">
        <f t="shared" si="2"/>
        <v>84679000</v>
      </c>
      <c r="Q9" s="45">
        <f t="shared" si="2"/>
        <v>51046011</v>
      </c>
      <c r="R9" s="20">
        <f>IF(($L9       =0),0,((($N9       -$L9       )/$L9       )*100))</f>
        <v>-81.435491573991953</v>
      </c>
      <c r="S9" s="21">
        <f>IF(($M9       =0),0,((($O9       -$M9       )/$M9       )*100))</f>
        <v>-100</v>
      </c>
      <c r="T9" s="20">
        <f>IF(($E9       =0),0,(($P9       /$E9       )*100))</f>
        <v>100</v>
      </c>
      <c r="U9" s="22">
        <f>IF(($E9       =0),0,(($Q9       /$E9       )*100))</f>
        <v>60.281782968622679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84679000</v>
      </c>
      <c r="C10" s="46"/>
      <c r="D10" s="46"/>
      <c r="E10" s="46">
        <f t="shared" ref="E10:E41" si="4">$B10      +$C10      +$D10</f>
        <v>84679000</v>
      </c>
      <c r="F10" s="47">
        <v>84679000</v>
      </c>
      <c r="G10" s="48">
        <v>84679000</v>
      </c>
      <c r="H10" s="47">
        <v>38019000</v>
      </c>
      <c r="I10" s="48"/>
      <c r="J10" s="47">
        <v>29282000</v>
      </c>
      <c r="K10" s="48"/>
      <c r="L10" s="47">
        <v>14657000</v>
      </c>
      <c r="M10" s="48">
        <v>51046011</v>
      </c>
      <c r="N10" s="47">
        <v>2721000</v>
      </c>
      <c r="O10" s="48"/>
      <c r="P10" s="47">
        <f t="shared" ref="P10:P41" si="5">$H10      +$J10      +$L10      +$N10</f>
        <v>84679000</v>
      </c>
      <c r="Q10" s="48">
        <f t="shared" ref="Q10:Q41" si="6">$I10      +$K10      +$M10      +$O10</f>
        <v>51046011</v>
      </c>
      <c r="R10" s="24">
        <f t="shared" ref="R10:R41" si="7">IF(($L10      =0),0,((($N10      -$L10      )/$L10      )*100))</f>
        <v>-81.435491573991953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60.281782968622679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4695000</v>
      </c>
      <c r="C27" s="43">
        <f t="shared" si="11"/>
        <v>0</v>
      </c>
      <c r="D27" s="43">
        <f t="shared" si="11"/>
        <v>0</v>
      </c>
      <c r="E27" s="43">
        <f t="shared" si="11"/>
        <v>4695000</v>
      </c>
      <c r="F27" s="44">
        <f t="shared" si="11"/>
        <v>4695000</v>
      </c>
      <c r="G27" s="45">
        <f t="shared" si="11"/>
        <v>4695000</v>
      </c>
      <c r="H27" s="44">
        <f t="shared" si="11"/>
        <v>177000</v>
      </c>
      <c r="I27" s="45">
        <f t="shared" si="11"/>
        <v>0</v>
      </c>
      <c r="J27" s="44">
        <f t="shared" si="11"/>
        <v>862000</v>
      </c>
      <c r="K27" s="45">
        <f t="shared" si="11"/>
        <v>0</v>
      </c>
      <c r="L27" s="44">
        <f t="shared" si="11"/>
        <v>987000</v>
      </c>
      <c r="M27" s="45">
        <f t="shared" si="11"/>
        <v>2917504</v>
      </c>
      <c r="N27" s="44">
        <f t="shared" si="11"/>
        <v>1774000</v>
      </c>
      <c r="O27" s="45">
        <f t="shared" si="11"/>
        <v>0</v>
      </c>
      <c r="P27" s="44">
        <f t="shared" si="11"/>
        <v>3800000</v>
      </c>
      <c r="Q27" s="45">
        <f t="shared" si="11"/>
        <v>2917504</v>
      </c>
      <c r="R27" s="20">
        <f t="shared" si="7"/>
        <v>79.736575481256338</v>
      </c>
      <c r="S27" s="21">
        <f t="shared" si="8"/>
        <v>-100</v>
      </c>
      <c r="T27" s="20">
        <f t="shared" si="9"/>
        <v>80.937167199148035</v>
      </c>
      <c r="U27" s="22">
        <f t="shared" si="10"/>
        <v>62.140660276890316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177000</v>
      </c>
      <c r="I30" s="48"/>
      <c r="J30" s="47">
        <v>862000</v>
      </c>
      <c r="K30" s="48"/>
      <c r="L30" s="47">
        <v>335000</v>
      </c>
      <c r="M30" s="48">
        <v>2518504</v>
      </c>
      <c r="N30" s="47">
        <v>831000</v>
      </c>
      <c r="O30" s="48"/>
      <c r="P30" s="47">
        <f t="shared" si="5"/>
        <v>2205000</v>
      </c>
      <c r="Q30" s="48">
        <f t="shared" si="6"/>
        <v>2518504</v>
      </c>
      <c r="R30" s="24">
        <f t="shared" si="7"/>
        <v>148.0597014925373</v>
      </c>
      <c r="S30" s="25">
        <f t="shared" si="8"/>
        <v>-100</v>
      </c>
      <c r="T30" s="24">
        <f t="shared" si="9"/>
        <v>71.129032258064512</v>
      </c>
      <c r="U30" s="26">
        <f t="shared" si="10"/>
        <v>81.242064516129034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1595000</v>
      </c>
      <c r="C32" s="46"/>
      <c r="D32" s="46"/>
      <c r="E32" s="46">
        <f t="shared" si="4"/>
        <v>1595000</v>
      </c>
      <c r="F32" s="47">
        <v>1595000</v>
      </c>
      <c r="G32" s="48">
        <v>1595000</v>
      </c>
      <c r="H32" s="47"/>
      <c r="I32" s="48"/>
      <c r="J32" s="47"/>
      <c r="K32" s="48"/>
      <c r="L32" s="47">
        <v>652000</v>
      </c>
      <c r="M32" s="48">
        <v>399000</v>
      </c>
      <c r="N32" s="47">
        <v>943000</v>
      </c>
      <c r="O32" s="48"/>
      <c r="P32" s="47">
        <f t="shared" si="5"/>
        <v>1595000</v>
      </c>
      <c r="Q32" s="48">
        <f t="shared" si="6"/>
        <v>399000</v>
      </c>
      <c r="R32" s="24">
        <f t="shared" si="7"/>
        <v>44.631901840490798</v>
      </c>
      <c r="S32" s="25">
        <f t="shared" si="8"/>
        <v>-100</v>
      </c>
      <c r="T32" s="24">
        <f t="shared" si="9"/>
        <v>100</v>
      </c>
      <c r="U32" s="26">
        <f t="shared" si="10"/>
        <v>25.01567398119122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21854000</v>
      </c>
      <c r="C42" s="52">
        <f t="shared" si="13"/>
        <v>0</v>
      </c>
      <c r="D42" s="52">
        <f t="shared" si="13"/>
        <v>0</v>
      </c>
      <c r="E42" s="52">
        <f t="shared" si="13"/>
        <v>21854000</v>
      </c>
      <c r="F42" s="53">
        <f t="shared" si="13"/>
        <v>21854000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21854000</v>
      </c>
      <c r="C43" s="43">
        <f t="shared" si="19"/>
        <v>0</v>
      </c>
      <c r="D43" s="43">
        <f t="shared" si="19"/>
        <v>0</v>
      </c>
      <c r="E43" s="43">
        <f t="shared" si="19"/>
        <v>21854000</v>
      </c>
      <c r="F43" s="44">
        <f t="shared" si="19"/>
        <v>21854000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21854000</v>
      </c>
      <c r="C45" s="46"/>
      <c r="D45" s="46"/>
      <c r="E45" s="46">
        <f t="shared" si="21"/>
        <v>21854000</v>
      </c>
      <c r="F45" s="47">
        <v>21854000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111228000</v>
      </c>
      <c r="C58" s="43">
        <f t="shared" si="26"/>
        <v>0</v>
      </c>
      <c r="D58" s="43">
        <f t="shared" si="26"/>
        <v>0</v>
      </c>
      <c r="E58" s="43">
        <f t="shared" si="26"/>
        <v>111228000</v>
      </c>
      <c r="F58" s="44">
        <f t="shared" si="26"/>
        <v>111228000</v>
      </c>
      <c r="G58" s="45">
        <f t="shared" si="26"/>
        <v>89374000</v>
      </c>
      <c r="H58" s="44">
        <f t="shared" si="26"/>
        <v>38196000</v>
      </c>
      <c r="I58" s="45">
        <f t="shared" si="26"/>
        <v>0</v>
      </c>
      <c r="J58" s="44">
        <f t="shared" si="26"/>
        <v>30144000</v>
      </c>
      <c r="K58" s="45">
        <f t="shared" si="26"/>
        <v>0</v>
      </c>
      <c r="L58" s="44">
        <f t="shared" si="26"/>
        <v>15644000</v>
      </c>
      <c r="M58" s="45">
        <f t="shared" si="26"/>
        <v>53963515</v>
      </c>
      <c r="N58" s="44">
        <f t="shared" si="26"/>
        <v>4495000</v>
      </c>
      <c r="O58" s="45">
        <f t="shared" si="26"/>
        <v>0</v>
      </c>
      <c r="P58" s="44">
        <f t="shared" si="26"/>
        <v>88479000</v>
      </c>
      <c r="Q58" s="45">
        <f t="shared" si="26"/>
        <v>53963515</v>
      </c>
      <c r="R58" s="20">
        <f t="shared" si="14"/>
        <v>-71.266939401687551</v>
      </c>
      <c r="S58" s="21">
        <f t="shared" si="15"/>
        <v>-100</v>
      </c>
      <c r="T58" s="20">
        <f t="shared" si="16"/>
        <v>79.547416118243603</v>
      </c>
      <c r="U58" s="22">
        <f t="shared" si="17"/>
        <v>48.516124536987085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111228000</v>
      </c>
      <c r="C62" s="55">
        <f t="shared" si="30"/>
        <v>0</v>
      </c>
      <c r="D62" s="55">
        <f t="shared" si="30"/>
        <v>0</v>
      </c>
      <c r="E62" s="55">
        <f t="shared" si="30"/>
        <v>111228000</v>
      </c>
      <c r="F62" s="56">
        <f t="shared" si="30"/>
        <v>111228000</v>
      </c>
      <c r="G62" s="57">
        <f t="shared" si="30"/>
        <v>89374000</v>
      </c>
      <c r="H62" s="56">
        <f t="shared" si="30"/>
        <v>38196000</v>
      </c>
      <c r="I62" s="57">
        <f t="shared" si="30"/>
        <v>0</v>
      </c>
      <c r="J62" s="56">
        <f t="shared" si="30"/>
        <v>30144000</v>
      </c>
      <c r="K62" s="57">
        <f t="shared" si="30"/>
        <v>0</v>
      </c>
      <c r="L62" s="56">
        <f t="shared" si="30"/>
        <v>15644000</v>
      </c>
      <c r="M62" s="58">
        <f t="shared" si="30"/>
        <v>53963515</v>
      </c>
      <c r="N62" s="56">
        <f t="shared" si="30"/>
        <v>4495000</v>
      </c>
      <c r="O62" s="57">
        <f t="shared" si="30"/>
        <v>0</v>
      </c>
      <c r="P62" s="56">
        <f t="shared" si="30"/>
        <v>88479000</v>
      </c>
      <c r="Q62" s="57">
        <f t="shared" si="30"/>
        <v>53963515</v>
      </c>
      <c r="R62" s="38">
        <f t="shared" si="14"/>
        <v>-71.266939401687551</v>
      </c>
      <c r="S62" s="39">
        <f t="shared" si="15"/>
        <v>-100</v>
      </c>
      <c r="T62" s="38">
        <f t="shared" si="16"/>
        <v>79.547416118243603</v>
      </c>
      <c r="U62" s="39">
        <f t="shared" si="17"/>
        <v>48.516124536987085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43085000</v>
      </c>
      <c r="C8" s="40">
        <f t="shared" si="0"/>
        <v>0</v>
      </c>
      <c r="D8" s="40">
        <f t="shared" si="0"/>
        <v>0</v>
      </c>
      <c r="E8" s="40">
        <f t="shared" si="0"/>
        <v>43085000</v>
      </c>
      <c r="F8" s="41">
        <f t="shared" si="0"/>
        <v>43085000</v>
      </c>
      <c r="G8" s="42">
        <f t="shared" si="0"/>
        <v>43085000</v>
      </c>
      <c r="H8" s="41">
        <f t="shared" si="0"/>
        <v>10622000</v>
      </c>
      <c r="I8" s="42">
        <f t="shared" si="0"/>
        <v>0</v>
      </c>
      <c r="J8" s="41">
        <f t="shared" si="0"/>
        <v>22440000</v>
      </c>
      <c r="K8" s="42">
        <f t="shared" si="0"/>
        <v>0</v>
      </c>
      <c r="L8" s="41">
        <f t="shared" si="0"/>
        <v>4053000</v>
      </c>
      <c r="M8" s="42">
        <f t="shared" si="0"/>
        <v>0</v>
      </c>
      <c r="N8" s="41">
        <f t="shared" si="0"/>
        <v>5970000</v>
      </c>
      <c r="O8" s="42">
        <f t="shared" si="0"/>
        <v>0</v>
      </c>
      <c r="P8" s="41">
        <f t="shared" si="0"/>
        <v>43085000</v>
      </c>
      <c r="Q8" s="42">
        <f t="shared" si="0"/>
        <v>0</v>
      </c>
      <c r="R8" s="16">
        <f>IF(($L8       =0),0,((($N8       -$L8       )/$L8       )*100))</f>
        <v>47.298297557364918</v>
      </c>
      <c r="S8" s="17">
        <f>IF(($M8       =0),0,((($O8       -$M8       )/$M8       )*100))</f>
        <v>0</v>
      </c>
      <c r="T8" s="16">
        <f>IF(($E8       =0),0,(($P8       /$E8       )*100))</f>
        <v>100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38475000</v>
      </c>
      <c r="C9" s="43">
        <f t="shared" si="2"/>
        <v>0</v>
      </c>
      <c r="D9" s="43">
        <f t="shared" si="2"/>
        <v>0</v>
      </c>
      <c r="E9" s="43">
        <f t="shared" si="2"/>
        <v>38475000</v>
      </c>
      <c r="F9" s="44">
        <f t="shared" si="2"/>
        <v>38475000</v>
      </c>
      <c r="G9" s="45">
        <f t="shared" si="2"/>
        <v>38475000</v>
      </c>
      <c r="H9" s="44">
        <f t="shared" si="2"/>
        <v>10002000</v>
      </c>
      <c r="I9" s="45">
        <f t="shared" si="2"/>
        <v>0</v>
      </c>
      <c r="J9" s="44">
        <f t="shared" si="2"/>
        <v>20925000</v>
      </c>
      <c r="K9" s="45">
        <f t="shared" si="2"/>
        <v>0</v>
      </c>
      <c r="L9" s="44">
        <f t="shared" si="2"/>
        <v>3853000</v>
      </c>
      <c r="M9" s="45">
        <f t="shared" si="2"/>
        <v>0</v>
      </c>
      <c r="N9" s="44">
        <f t="shared" si="2"/>
        <v>3695000</v>
      </c>
      <c r="O9" s="45">
        <f t="shared" si="2"/>
        <v>0</v>
      </c>
      <c r="P9" s="44">
        <f t="shared" si="2"/>
        <v>38475000</v>
      </c>
      <c r="Q9" s="45">
        <f t="shared" si="2"/>
        <v>0</v>
      </c>
      <c r="R9" s="20">
        <f>IF(($L9       =0),0,((($N9       -$L9       )/$L9       )*100))</f>
        <v>-4.1007007526602646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38475000</v>
      </c>
      <c r="C10" s="46"/>
      <c r="D10" s="46"/>
      <c r="E10" s="46">
        <f t="shared" ref="E10:E41" si="4">$B10      +$C10      +$D10</f>
        <v>38475000</v>
      </c>
      <c r="F10" s="47">
        <v>38475000</v>
      </c>
      <c r="G10" s="48">
        <v>38475000</v>
      </c>
      <c r="H10" s="47">
        <v>10002000</v>
      </c>
      <c r="I10" s="48"/>
      <c r="J10" s="47">
        <v>20925000</v>
      </c>
      <c r="K10" s="48"/>
      <c r="L10" s="47">
        <v>3853000</v>
      </c>
      <c r="M10" s="48"/>
      <c r="N10" s="47">
        <v>3695000</v>
      </c>
      <c r="O10" s="48"/>
      <c r="P10" s="47">
        <f t="shared" ref="P10:P41" si="5">$H10      +$J10      +$L10      +$N10</f>
        <v>38475000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-4.1007007526602646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4610000</v>
      </c>
      <c r="C27" s="43">
        <f t="shared" si="11"/>
        <v>0</v>
      </c>
      <c r="D27" s="43">
        <f t="shared" si="11"/>
        <v>0</v>
      </c>
      <c r="E27" s="43">
        <f t="shared" si="11"/>
        <v>4610000</v>
      </c>
      <c r="F27" s="44">
        <f t="shared" si="11"/>
        <v>4610000</v>
      </c>
      <c r="G27" s="45">
        <f t="shared" si="11"/>
        <v>4610000</v>
      </c>
      <c r="H27" s="44">
        <f t="shared" si="11"/>
        <v>620000</v>
      </c>
      <c r="I27" s="45">
        <f t="shared" si="11"/>
        <v>0</v>
      </c>
      <c r="J27" s="44">
        <f t="shared" si="11"/>
        <v>1515000</v>
      </c>
      <c r="K27" s="45">
        <f t="shared" si="11"/>
        <v>0</v>
      </c>
      <c r="L27" s="44">
        <f t="shared" si="11"/>
        <v>200000</v>
      </c>
      <c r="M27" s="45">
        <f t="shared" si="11"/>
        <v>0</v>
      </c>
      <c r="N27" s="44">
        <f t="shared" si="11"/>
        <v>2275000</v>
      </c>
      <c r="O27" s="45">
        <f t="shared" si="11"/>
        <v>0</v>
      </c>
      <c r="P27" s="44">
        <f t="shared" si="11"/>
        <v>4610000</v>
      </c>
      <c r="Q27" s="45">
        <f t="shared" si="11"/>
        <v>0</v>
      </c>
      <c r="R27" s="20">
        <f t="shared" si="7"/>
        <v>1037.5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361000</v>
      </c>
      <c r="I30" s="48"/>
      <c r="J30" s="47">
        <v>300000</v>
      </c>
      <c r="K30" s="48"/>
      <c r="L30" s="47">
        <v>200000</v>
      </c>
      <c r="M30" s="48"/>
      <c r="N30" s="47">
        <v>2239000</v>
      </c>
      <c r="O30" s="48"/>
      <c r="P30" s="47">
        <f t="shared" si="5"/>
        <v>3100000</v>
      </c>
      <c r="Q30" s="48">
        <f t="shared" si="6"/>
        <v>0</v>
      </c>
      <c r="R30" s="24">
        <f t="shared" si="7"/>
        <v>1019.5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1510000</v>
      </c>
      <c r="C32" s="46"/>
      <c r="D32" s="46"/>
      <c r="E32" s="46">
        <f t="shared" si="4"/>
        <v>1510000</v>
      </c>
      <c r="F32" s="47">
        <v>1510000</v>
      </c>
      <c r="G32" s="48">
        <v>1510000</v>
      </c>
      <c r="H32" s="47">
        <v>259000</v>
      </c>
      <c r="I32" s="48"/>
      <c r="J32" s="47">
        <v>1215000</v>
      </c>
      <c r="K32" s="48"/>
      <c r="L32" s="47"/>
      <c r="M32" s="48"/>
      <c r="N32" s="47">
        <v>36000</v>
      </c>
      <c r="O32" s="48"/>
      <c r="P32" s="47">
        <f t="shared" si="5"/>
        <v>1510000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11023000</v>
      </c>
      <c r="C42" s="52">
        <f t="shared" si="13"/>
        <v>0</v>
      </c>
      <c r="D42" s="52">
        <f t="shared" si="13"/>
        <v>0</v>
      </c>
      <c r="E42" s="52">
        <f t="shared" si="13"/>
        <v>11023000</v>
      </c>
      <c r="F42" s="53">
        <f t="shared" si="13"/>
        <v>11023000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11023000</v>
      </c>
      <c r="C43" s="43">
        <f t="shared" si="19"/>
        <v>0</v>
      </c>
      <c r="D43" s="43">
        <f t="shared" si="19"/>
        <v>0</v>
      </c>
      <c r="E43" s="43">
        <f t="shared" si="19"/>
        <v>11023000</v>
      </c>
      <c r="F43" s="44">
        <f t="shared" si="19"/>
        <v>11023000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11023000</v>
      </c>
      <c r="C45" s="46"/>
      <c r="D45" s="46"/>
      <c r="E45" s="46">
        <f t="shared" si="21"/>
        <v>11023000</v>
      </c>
      <c r="F45" s="47">
        <v>11023000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54108000</v>
      </c>
      <c r="C58" s="43">
        <f t="shared" si="26"/>
        <v>0</v>
      </c>
      <c r="D58" s="43">
        <f t="shared" si="26"/>
        <v>0</v>
      </c>
      <c r="E58" s="43">
        <f t="shared" si="26"/>
        <v>54108000</v>
      </c>
      <c r="F58" s="44">
        <f t="shared" si="26"/>
        <v>54108000</v>
      </c>
      <c r="G58" s="45">
        <f t="shared" si="26"/>
        <v>43085000</v>
      </c>
      <c r="H58" s="44">
        <f t="shared" si="26"/>
        <v>10622000</v>
      </c>
      <c r="I58" s="45">
        <f t="shared" si="26"/>
        <v>0</v>
      </c>
      <c r="J58" s="44">
        <f t="shared" si="26"/>
        <v>22440000</v>
      </c>
      <c r="K58" s="45">
        <f t="shared" si="26"/>
        <v>0</v>
      </c>
      <c r="L58" s="44">
        <f t="shared" si="26"/>
        <v>4053000</v>
      </c>
      <c r="M58" s="45">
        <f t="shared" si="26"/>
        <v>0</v>
      </c>
      <c r="N58" s="44">
        <f t="shared" si="26"/>
        <v>5970000</v>
      </c>
      <c r="O58" s="45">
        <f t="shared" si="26"/>
        <v>0</v>
      </c>
      <c r="P58" s="44">
        <f t="shared" si="26"/>
        <v>43085000</v>
      </c>
      <c r="Q58" s="45">
        <f t="shared" si="26"/>
        <v>0</v>
      </c>
      <c r="R58" s="20">
        <f t="shared" si="14"/>
        <v>47.298297557364918</v>
      </c>
      <c r="S58" s="21">
        <f t="shared" si="15"/>
        <v>0</v>
      </c>
      <c r="T58" s="20">
        <f t="shared" si="16"/>
        <v>79.627781474088849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54108000</v>
      </c>
      <c r="C62" s="55">
        <f t="shared" si="30"/>
        <v>0</v>
      </c>
      <c r="D62" s="55">
        <f t="shared" si="30"/>
        <v>0</v>
      </c>
      <c r="E62" s="55">
        <f t="shared" si="30"/>
        <v>54108000</v>
      </c>
      <c r="F62" s="56">
        <f t="shared" si="30"/>
        <v>54108000</v>
      </c>
      <c r="G62" s="57">
        <f t="shared" si="30"/>
        <v>43085000</v>
      </c>
      <c r="H62" s="56">
        <f t="shared" si="30"/>
        <v>10622000</v>
      </c>
      <c r="I62" s="57">
        <f t="shared" si="30"/>
        <v>0</v>
      </c>
      <c r="J62" s="56">
        <f t="shared" si="30"/>
        <v>22440000</v>
      </c>
      <c r="K62" s="57">
        <f t="shared" si="30"/>
        <v>0</v>
      </c>
      <c r="L62" s="56">
        <f t="shared" si="30"/>
        <v>4053000</v>
      </c>
      <c r="M62" s="58">
        <f t="shared" si="30"/>
        <v>0</v>
      </c>
      <c r="N62" s="56">
        <f t="shared" si="30"/>
        <v>5970000</v>
      </c>
      <c r="O62" s="57">
        <f t="shared" si="30"/>
        <v>0</v>
      </c>
      <c r="P62" s="56">
        <f t="shared" si="30"/>
        <v>43085000</v>
      </c>
      <c r="Q62" s="57">
        <f t="shared" si="30"/>
        <v>0</v>
      </c>
      <c r="R62" s="38">
        <f t="shared" si="14"/>
        <v>47.298297557364918</v>
      </c>
      <c r="S62" s="39">
        <f t="shared" si="15"/>
        <v>0</v>
      </c>
      <c r="T62" s="38">
        <f t="shared" si="16"/>
        <v>79.627781474088849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49314000</v>
      </c>
      <c r="C8" s="40">
        <f t="shared" si="0"/>
        <v>20000000</v>
      </c>
      <c r="D8" s="40">
        <f t="shared" si="0"/>
        <v>0</v>
      </c>
      <c r="E8" s="40">
        <f t="shared" si="0"/>
        <v>69314000</v>
      </c>
      <c r="F8" s="41">
        <f t="shared" si="0"/>
        <v>69314000</v>
      </c>
      <c r="G8" s="42">
        <f t="shared" si="0"/>
        <v>69314000</v>
      </c>
      <c r="H8" s="41">
        <f t="shared" si="0"/>
        <v>16501000</v>
      </c>
      <c r="I8" s="42">
        <f t="shared" si="0"/>
        <v>-303000</v>
      </c>
      <c r="J8" s="41">
        <f t="shared" si="0"/>
        <v>11245000</v>
      </c>
      <c r="K8" s="42">
        <f t="shared" si="0"/>
        <v>-545000</v>
      </c>
      <c r="L8" s="41">
        <f t="shared" si="0"/>
        <v>7407000</v>
      </c>
      <c r="M8" s="42">
        <f t="shared" si="0"/>
        <v>-364000</v>
      </c>
      <c r="N8" s="41">
        <f t="shared" si="0"/>
        <v>13039000</v>
      </c>
      <c r="O8" s="42">
        <f t="shared" si="0"/>
        <v>0</v>
      </c>
      <c r="P8" s="41">
        <f t="shared" si="0"/>
        <v>48192000</v>
      </c>
      <c r="Q8" s="42">
        <f t="shared" si="0"/>
        <v>-1212000</v>
      </c>
      <c r="R8" s="16">
        <f>IF(($L8       =0),0,((($N8       -$L8       )/$L8       )*100))</f>
        <v>76.036181990009453</v>
      </c>
      <c r="S8" s="17">
        <f>IF(($M8       =0),0,((($O8       -$M8       )/$M8       )*100))</f>
        <v>-100</v>
      </c>
      <c r="T8" s="16">
        <f>IF(($E8       =0),0,(($P8       /$E8       )*100))</f>
        <v>69.527079666445445</v>
      </c>
      <c r="U8" s="18">
        <f>IF(($E8       =0),0,(($Q8       /$E8       )*100))</f>
        <v>-1.7485645035634938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45902000</v>
      </c>
      <c r="C9" s="43">
        <f t="shared" si="2"/>
        <v>20000000</v>
      </c>
      <c r="D9" s="43">
        <f t="shared" si="2"/>
        <v>0</v>
      </c>
      <c r="E9" s="43">
        <f t="shared" si="2"/>
        <v>65902000</v>
      </c>
      <c r="F9" s="44">
        <f t="shared" si="2"/>
        <v>65902000</v>
      </c>
      <c r="G9" s="45">
        <f t="shared" si="2"/>
        <v>65902000</v>
      </c>
      <c r="H9" s="44">
        <f t="shared" si="2"/>
        <v>16093000</v>
      </c>
      <c r="I9" s="45">
        <f t="shared" si="2"/>
        <v>0</v>
      </c>
      <c r="J9" s="44">
        <f t="shared" si="2"/>
        <v>10578000</v>
      </c>
      <c r="K9" s="45">
        <f t="shared" si="2"/>
        <v>0</v>
      </c>
      <c r="L9" s="44">
        <f t="shared" si="2"/>
        <v>6461000</v>
      </c>
      <c r="M9" s="45">
        <f t="shared" si="2"/>
        <v>0</v>
      </c>
      <c r="N9" s="44">
        <f t="shared" si="2"/>
        <v>11648000</v>
      </c>
      <c r="O9" s="45">
        <f t="shared" si="2"/>
        <v>0</v>
      </c>
      <c r="P9" s="44">
        <f t="shared" si="2"/>
        <v>44780000</v>
      </c>
      <c r="Q9" s="45">
        <f t="shared" si="2"/>
        <v>0</v>
      </c>
      <c r="R9" s="20">
        <f>IF(($L9       =0),0,((($N9       -$L9       )/$L9       )*100))</f>
        <v>80.281690140845072</v>
      </c>
      <c r="S9" s="21">
        <f>IF(($M9       =0),0,((($O9       -$M9       )/$M9       )*100))</f>
        <v>0</v>
      </c>
      <c r="T9" s="20">
        <f>IF(($E9       =0),0,(($P9       /$E9       )*100))</f>
        <v>67.949379381505864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39127000</v>
      </c>
      <c r="C10" s="46">
        <v>20000000</v>
      </c>
      <c r="D10" s="46"/>
      <c r="E10" s="46">
        <f t="shared" ref="E10:E41" si="4">$B10      +$C10      +$D10</f>
        <v>59127000</v>
      </c>
      <c r="F10" s="47">
        <v>59127000</v>
      </c>
      <c r="G10" s="48">
        <v>59127000</v>
      </c>
      <c r="H10" s="47">
        <v>13568000</v>
      </c>
      <c r="I10" s="48"/>
      <c r="J10" s="47">
        <v>10578000</v>
      </c>
      <c r="K10" s="48"/>
      <c r="L10" s="47">
        <v>6461000</v>
      </c>
      <c r="M10" s="48"/>
      <c r="N10" s="47">
        <v>9375000</v>
      </c>
      <c r="O10" s="48"/>
      <c r="P10" s="47">
        <f t="shared" ref="P10:P41" si="5">$H10      +$J10      +$L10      +$N10</f>
        <v>39982000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45.101377495743691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67.620545605222659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6775000</v>
      </c>
      <c r="C13" s="46"/>
      <c r="D13" s="46"/>
      <c r="E13" s="46">
        <f t="shared" si="4"/>
        <v>6775000</v>
      </c>
      <c r="F13" s="47">
        <v>6775000</v>
      </c>
      <c r="G13" s="48">
        <v>6775000</v>
      </c>
      <c r="H13" s="47">
        <v>2525000</v>
      </c>
      <c r="I13" s="48"/>
      <c r="J13" s="47"/>
      <c r="K13" s="48"/>
      <c r="L13" s="47"/>
      <c r="M13" s="48"/>
      <c r="N13" s="47">
        <v>2273000</v>
      </c>
      <c r="O13" s="48"/>
      <c r="P13" s="47">
        <f t="shared" si="5"/>
        <v>4798000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70.819188191881921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3412000</v>
      </c>
      <c r="C27" s="43">
        <f t="shared" si="11"/>
        <v>0</v>
      </c>
      <c r="D27" s="43">
        <f t="shared" si="11"/>
        <v>0</v>
      </c>
      <c r="E27" s="43">
        <f t="shared" si="11"/>
        <v>3412000</v>
      </c>
      <c r="F27" s="44">
        <f t="shared" si="11"/>
        <v>3412000</v>
      </c>
      <c r="G27" s="45">
        <f t="shared" si="11"/>
        <v>3412000</v>
      </c>
      <c r="H27" s="44">
        <f t="shared" si="11"/>
        <v>408000</v>
      </c>
      <c r="I27" s="45">
        <f t="shared" si="11"/>
        <v>-303000</v>
      </c>
      <c r="J27" s="44">
        <f t="shared" si="11"/>
        <v>667000</v>
      </c>
      <c r="K27" s="45">
        <f t="shared" si="11"/>
        <v>-545000</v>
      </c>
      <c r="L27" s="44">
        <f t="shared" si="11"/>
        <v>946000</v>
      </c>
      <c r="M27" s="45">
        <f t="shared" si="11"/>
        <v>-364000</v>
      </c>
      <c r="N27" s="44">
        <f t="shared" si="11"/>
        <v>1391000</v>
      </c>
      <c r="O27" s="45">
        <f t="shared" si="11"/>
        <v>0</v>
      </c>
      <c r="P27" s="44">
        <f t="shared" si="11"/>
        <v>3412000</v>
      </c>
      <c r="Q27" s="45">
        <f t="shared" si="11"/>
        <v>-1212000</v>
      </c>
      <c r="R27" s="20">
        <f t="shared" si="7"/>
        <v>47.040169133192386</v>
      </c>
      <c r="S27" s="21">
        <f t="shared" si="8"/>
        <v>-100</v>
      </c>
      <c r="T27" s="20">
        <f t="shared" si="9"/>
        <v>100</v>
      </c>
      <c r="U27" s="22">
        <f t="shared" si="10"/>
        <v>-35.521688159437282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57000</v>
      </c>
      <c r="I30" s="48"/>
      <c r="J30" s="47">
        <v>303000</v>
      </c>
      <c r="K30" s="48"/>
      <c r="L30" s="47">
        <v>572000</v>
      </c>
      <c r="M30" s="48"/>
      <c r="N30" s="47">
        <v>1268000</v>
      </c>
      <c r="O30" s="48"/>
      <c r="P30" s="47">
        <f t="shared" si="5"/>
        <v>2200000</v>
      </c>
      <c r="Q30" s="48">
        <f t="shared" si="6"/>
        <v>0</v>
      </c>
      <c r="R30" s="24">
        <f t="shared" si="7"/>
        <v>121.67832167832169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1212000</v>
      </c>
      <c r="C32" s="46"/>
      <c r="D32" s="46"/>
      <c r="E32" s="46">
        <f t="shared" si="4"/>
        <v>1212000</v>
      </c>
      <c r="F32" s="47">
        <v>1212000</v>
      </c>
      <c r="G32" s="48">
        <v>1212000</v>
      </c>
      <c r="H32" s="47">
        <v>351000</v>
      </c>
      <c r="I32" s="48">
        <v>-303000</v>
      </c>
      <c r="J32" s="47">
        <v>364000</v>
      </c>
      <c r="K32" s="48">
        <v>-545000</v>
      </c>
      <c r="L32" s="47">
        <v>374000</v>
      </c>
      <c r="M32" s="48">
        <v>-364000</v>
      </c>
      <c r="N32" s="47">
        <v>123000</v>
      </c>
      <c r="O32" s="48"/>
      <c r="P32" s="47">
        <f t="shared" si="5"/>
        <v>1212000</v>
      </c>
      <c r="Q32" s="48">
        <f t="shared" si="6"/>
        <v>-1212000</v>
      </c>
      <c r="R32" s="24">
        <f t="shared" si="7"/>
        <v>-67.112299465240639</v>
      </c>
      <c r="S32" s="25">
        <f t="shared" si="8"/>
        <v>-100</v>
      </c>
      <c r="T32" s="24">
        <f t="shared" si="9"/>
        <v>100</v>
      </c>
      <c r="U32" s="26">
        <f t="shared" si="10"/>
        <v>-100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24907000</v>
      </c>
      <c r="C42" s="52">
        <f t="shared" si="13"/>
        <v>0</v>
      </c>
      <c r="D42" s="52">
        <f t="shared" si="13"/>
        <v>0</v>
      </c>
      <c r="E42" s="52">
        <f t="shared" si="13"/>
        <v>24907000</v>
      </c>
      <c r="F42" s="53">
        <f t="shared" si="13"/>
        <v>24907000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24907000</v>
      </c>
      <c r="C43" s="43">
        <f t="shared" si="19"/>
        <v>0</v>
      </c>
      <c r="D43" s="43">
        <f t="shared" si="19"/>
        <v>0</v>
      </c>
      <c r="E43" s="43">
        <f t="shared" si="19"/>
        <v>24907000</v>
      </c>
      <c r="F43" s="44">
        <f t="shared" si="19"/>
        <v>24907000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24907000</v>
      </c>
      <c r="C45" s="46"/>
      <c r="D45" s="46"/>
      <c r="E45" s="46">
        <f t="shared" si="21"/>
        <v>24907000</v>
      </c>
      <c r="F45" s="47">
        <v>24907000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74221000</v>
      </c>
      <c r="C58" s="43">
        <f t="shared" si="26"/>
        <v>20000000</v>
      </c>
      <c r="D58" s="43">
        <f t="shared" si="26"/>
        <v>0</v>
      </c>
      <c r="E58" s="43">
        <f t="shared" si="26"/>
        <v>94221000</v>
      </c>
      <c r="F58" s="44">
        <f t="shared" si="26"/>
        <v>94221000</v>
      </c>
      <c r="G58" s="45">
        <f t="shared" si="26"/>
        <v>69314000</v>
      </c>
      <c r="H58" s="44">
        <f t="shared" si="26"/>
        <v>16501000</v>
      </c>
      <c r="I58" s="45">
        <f t="shared" si="26"/>
        <v>-303000</v>
      </c>
      <c r="J58" s="44">
        <f t="shared" si="26"/>
        <v>11245000</v>
      </c>
      <c r="K58" s="45">
        <f t="shared" si="26"/>
        <v>-545000</v>
      </c>
      <c r="L58" s="44">
        <f t="shared" si="26"/>
        <v>7407000</v>
      </c>
      <c r="M58" s="45">
        <f t="shared" si="26"/>
        <v>-364000</v>
      </c>
      <c r="N58" s="44">
        <f t="shared" si="26"/>
        <v>13039000</v>
      </c>
      <c r="O58" s="45">
        <f t="shared" si="26"/>
        <v>0</v>
      </c>
      <c r="P58" s="44">
        <f t="shared" si="26"/>
        <v>48192000</v>
      </c>
      <c r="Q58" s="45">
        <f t="shared" si="26"/>
        <v>-1212000</v>
      </c>
      <c r="R58" s="20">
        <f t="shared" si="14"/>
        <v>76.036181990009453</v>
      </c>
      <c r="S58" s="21">
        <f t="shared" si="15"/>
        <v>-100</v>
      </c>
      <c r="T58" s="20">
        <f t="shared" si="16"/>
        <v>51.147833285573284</v>
      </c>
      <c r="U58" s="22">
        <f t="shared" si="17"/>
        <v>-1.2863374406979335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74221000</v>
      </c>
      <c r="C62" s="55">
        <f t="shared" si="30"/>
        <v>20000000</v>
      </c>
      <c r="D62" s="55">
        <f t="shared" si="30"/>
        <v>0</v>
      </c>
      <c r="E62" s="55">
        <f t="shared" si="30"/>
        <v>94221000</v>
      </c>
      <c r="F62" s="56">
        <f t="shared" si="30"/>
        <v>94221000</v>
      </c>
      <c r="G62" s="57">
        <f t="shared" si="30"/>
        <v>69314000</v>
      </c>
      <c r="H62" s="56">
        <f t="shared" si="30"/>
        <v>16501000</v>
      </c>
      <c r="I62" s="57">
        <f t="shared" si="30"/>
        <v>-303000</v>
      </c>
      <c r="J62" s="56">
        <f t="shared" si="30"/>
        <v>11245000</v>
      </c>
      <c r="K62" s="57">
        <f t="shared" si="30"/>
        <v>-545000</v>
      </c>
      <c r="L62" s="56">
        <f t="shared" si="30"/>
        <v>7407000</v>
      </c>
      <c r="M62" s="58">
        <f t="shared" si="30"/>
        <v>-364000</v>
      </c>
      <c r="N62" s="56">
        <f t="shared" si="30"/>
        <v>13039000</v>
      </c>
      <c r="O62" s="57">
        <f t="shared" si="30"/>
        <v>0</v>
      </c>
      <c r="P62" s="56">
        <f t="shared" si="30"/>
        <v>48192000</v>
      </c>
      <c r="Q62" s="57">
        <f t="shared" si="30"/>
        <v>-1212000</v>
      </c>
      <c r="R62" s="38">
        <f t="shared" si="14"/>
        <v>76.036181990009453</v>
      </c>
      <c r="S62" s="39">
        <f t="shared" si="15"/>
        <v>-100</v>
      </c>
      <c r="T62" s="38">
        <f t="shared" si="16"/>
        <v>51.147833285573284</v>
      </c>
      <c r="U62" s="39">
        <f t="shared" si="17"/>
        <v>-1.2863374406979335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30945000</v>
      </c>
      <c r="C8" s="40">
        <f t="shared" si="0"/>
        <v>16200000</v>
      </c>
      <c r="D8" s="40">
        <f t="shared" si="0"/>
        <v>0</v>
      </c>
      <c r="E8" s="40">
        <f t="shared" si="0"/>
        <v>47145000</v>
      </c>
      <c r="F8" s="41">
        <f t="shared" si="0"/>
        <v>47145000</v>
      </c>
      <c r="G8" s="42">
        <f t="shared" si="0"/>
        <v>47145000</v>
      </c>
      <c r="H8" s="41">
        <f t="shared" si="0"/>
        <v>5130000</v>
      </c>
      <c r="I8" s="42">
        <f t="shared" si="0"/>
        <v>807783</v>
      </c>
      <c r="J8" s="41">
        <f t="shared" si="0"/>
        <v>11944000</v>
      </c>
      <c r="K8" s="42">
        <f t="shared" si="0"/>
        <v>71822</v>
      </c>
      <c r="L8" s="41">
        <f t="shared" si="0"/>
        <v>4097000</v>
      </c>
      <c r="M8" s="42">
        <f t="shared" si="0"/>
        <v>8176717</v>
      </c>
      <c r="N8" s="41">
        <f t="shared" si="0"/>
        <v>16603000</v>
      </c>
      <c r="O8" s="42">
        <f t="shared" si="0"/>
        <v>21294409</v>
      </c>
      <c r="P8" s="41">
        <f t="shared" si="0"/>
        <v>37774000</v>
      </c>
      <c r="Q8" s="42">
        <f t="shared" si="0"/>
        <v>30350731</v>
      </c>
      <c r="R8" s="16">
        <f>IF(($L8       =0),0,((($N8       -$L8       )/$L8       )*100))</f>
        <v>305.24774225042711</v>
      </c>
      <c r="S8" s="17">
        <f>IF(($M8       =0),0,((($O8       -$M8       )/$M8       )*100))</f>
        <v>160.42736956653874</v>
      </c>
      <c r="T8" s="16">
        <f>IF(($E8       =0),0,(($P8       /$E8       )*100))</f>
        <v>80.123024710997981</v>
      </c>
      <c r="U8" s="18">
        <f>IF(($E8       =0),0,(($Q8       /$E8       )*100))</f>
        <v>64.377412238837621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22622000</v>
      </c>
      <c r="C9" s="43">
        <f t="shared" si="2"/>
        <v>16200000</v>
      </c>
      <c r="D9" s="43">
        <f t="shared" si="2"/>
        <v>0</v>
      </c>
      <c r="E9" s="43">
        <f t="shared" si="2"/>
        <v>38822000</v>
      </c>
      <c r="F9" s="44">
        <f t="shared" si="2"/>
        <v>38822000</v>
      </c>
      <c r="G9" s="45">
        <f t="shared" si="2"/>
        <v>38822000</v>
      </c>
      <c r="H9" s="44">
        <f t="shared" si="2"/>
        <v>4484000</v>
      </c>
      <c r="I9" s="45">
        <f t="shared" si="2"/>
        <v>540441</v>
      </c>
      <c r="J9" s="44">
        <f t="shared" si="2"/>
        <v>10907000</v>
      </c>
      <c r="K9" s="45">
        <f t="shared" si="2"/>
        <v>71822</v>
      </c>
      <c r="L9" s="44">
        <f t="shared" si="2"/>
        <v>1599000</v>
      </c>
      <c r="M9" s="45">
        <f t="shared" si="2"/>
        <v>4709113</v>
      </c>
      <c r="N9" s="44">
        <f t="shared" si="2"/>
        <v>15139000</v>
      </c>
      <c r="O9" s="45">
        <f t="shared" si="2"/>
        <v>18403216</v>
      </c>
      <c r="P9" s="44">
        <f t="shared" si="2"/>
        <v>32129000</v>
      </c>
      <c r="Q9" s="45">
        <f t="shared" si="2"/>
        <v>23724592</v>
      </c>
      <c r="R9" s="20">
        <f>IF(($L9       =0),0,((($N9       -$L9       )/$L9       )*100))</f>
        <v>846.77923702313956</v>
      </c>
      <c r="S9" s="21">
        <f>IF(($M9       =0),0,((($O9       -$M9       )/$M9       )*100))</f>
        <v>290.80005088007022</v>
      </c>
      <c r="T9" s="20">
        <f>IF(($E9       =0),0,(($P9       /$E9       )*100))</f>
        <v>82.759775385090933</v>
      </c>
      <c r="U9" s="22">
        <f>IF(($E9       =0),0,(($Q9       /$E9       )*100))</f>
        <v>61.111204986863122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17714000</v>
      </c>
      <c r="C10" s="46">
        <v>16200000</v>
      </c>
      <c r="D10" s="46"/>
      <c r="E10" s="46">
        <f t="shared" ref="E10:E41" si="4">$B10      +$C10      +$D10</f>
        <v>33914000</v>
      </c>
      <c r="F10" s="47">
        <v>33914000</v>
      </c>
      <c r="G10" s="48">
        <v>33914000</v>
      </c>
      <c r="H10" s="47">
        <v>4484000</v>
      </c>
      <c r="I10" s="48">
        <v>540441</v>
      </c>
      <c r="J10" s="47">
        <v>8890000</v>
      </c>
      <c r="K10" s="48">
        <v>71822</v>
      </c>
      <c r="L10" s="47">
        <v>1191000</v>
      </c>
      <c r="M10" s="48">
        <v>4324240</v>
      </c>
      <c r="N10" s="47">
        <v>13056000</v>
      </c>
      <c r="O10" s="48">
        <v>16877329</v>
      </c>
      <c r="P10" s="47">
        <f t="shared" ref="P10:P41" si="5">$H10      +$J10      +$L10      +$N10</f>
        <v>27621000</v>
      </c>
      <c r="Q10" s="48">
        <f t="shared" ref="Q10:Q41" si="6">$I10      +$K10      +$M10      +$O10</f>
        <v>21813832</v>
      </c>
      <c r="R10" s="24">
        <f t="shared" ref="R10:R41" si="7">IF(($L10      =0),0,((($N10      -$L10      )/$L10      )*100))</f>
        <v>996.22166246851384</v>
      </c>
      <c r="S10" s="25">
        <f t="shared" ref="S10:S41" si="8">IF(($M10      =0),0,((($O10      -$M10      )/$M10      )*100))</f>
        <v>290.29584389395592</v>
      </c>
      <c r="T10" s="24">
        <f t="shared" ref="T10:T41" si="9">IF(($E10      =0),0,(($P10      /$E10      )*100))</f>
        <v>81.444241316270578</v>
      </c>
      <c r="U10" s="26">
        <f t="shared" ref="U10:U41" si="10">IF(($E10      =0),0,(($Q10      /$E10      )*100))</f>
        <v>64.321023765996344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4908000</v>
      </c>
      <c r="C13" s="46"/>
      <c r="D13" s="46"/>
      <c r="E13" s="46">
        <f t="shared" si="4"/>
        <v>4908000</v>
      </c>
      <c r="F13" s="47">
        <v>4908000</v>
      </c>
      <c r="G13" s="48">
        <v>4908000</v>
      </c>
      <c r="H13" s="47"/>
      <c r="I13" s="48"/>
      <c r="J13" s="47">
        <v>2017000</v>
      </c>
      <c r="K13" s="48"/>
      <c r="L13" s="47">
        <v>408000</v>
      </c>
      <c r="M13" s="48">
        <v>384873</v>
      </c>
      <c r="N13" s="47">
        <v>2083000</v>
      </c>
      <c r="O13" s="48">
        <v>1525887</v>
      </c>
      <c r="P13" s="47">
        <f t="shared" si="5"/>
        <v>4508000</v>
      </c>
      <c r="Q13" s="48">
        <f t="shared" si="6"/>
        <v>1910760</v>
      </c>
      <c r="R13" s="24">
        <f t="shared" si="7"/>
        <v>410.53921568627453</v>
      </c>
      <c r="S13" s="25">
        <f t="shared" si="8"/>
        <v>296.46506769765614</v>
      </c>
      <c r="T13" s="24">
        <f t="shared" si="9"/>
        <v>91.85004074979625</v>
      </c>
      <c r="U13" s="26">
        <f t="shared" si="10"/>
        <v>38.931540342298291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8323000</v>
      </c>
      <c r="C27" s="43">
        <f t="shared" si="11"/>
        <v>0</v>
      </c>
      <c r="D27" s="43">
        <f t="shared" si="11"/>
        <v>0</v>
      </c>
      <c r="E27" s="43">
        <f t="shared" si="11"/>
        <v>8323000</v>
      </c>
      <c r="F27" s="44">
        <f t="shared" si="11"/>
        <v>8323000</v>
      </c>
      <c r="G27" s="45">
        <f t="shared" si="11"/>
        <v>8323000</v>
      </c>
      <c r="H27" s="44">
        <f t="shared" si="11"/>
        <v>646000</v>
      </c>
      <c r="I27" s="45">
        <f t="shared" si="11"/>
        <v>267342</v>
      </c>
      <c r="J27" s="44">
        <f t="shared" si="11"/>
        <v>1037000</v>
      </c>
      <c r="K27" s="45">
        <f t="shared" si="11"/>
        <v>0</v>
      </c>
      <c r="L27" s="44">
        <f t="shared" si="11"/>
        <v>2498000</v>
      </c>
      <c r="M27" s="45">
        <f t="shared" si="11"/>
        <v>3467604</v>
      </c>
      <c r="N27" s="44">
        <f t="shared" si="11"/>
        <v>1464000</v>
      </c>
      <c r="O27" s="45">
        <f t="shared" si="11"/>
        <v>2891193</v>
      </c>
      <c r="P27" s="44">
        <f t="shared" si="11"/>
        <v>5645000</v>
      </c>
      <c r="Q27" s="45">
        <f t="shared" si="11"/>
        <v>6626139</v>
      </c>
      <c r="R27" s="20">
        <f t="shared" si="7"/>
        <v>-41.393114491593273</v>
      </c>
      <c r="S27" s="21">
        <f t="shared" si="8"/>
        <v>-16.622745849872132</v>
      </c>
      <c r="T27" s="20">
        <f t="shared" si="9"/>
        <v>67.824101886339065</v>
      </c>
      <c r="U27" s="22">
        <f t="shared" si="10"/>
        <v>79.612387360326807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244000</v>
      </c>
      <c r="I30" s="48"/>
      <c r="J30" s="47">
        <v>181000</v>
      </c>
      <c r="K30" s="48"/>
      <c r="L30" s="47">
        <v>1963000</v>
      </c>
      <c r="M30" s="48">
        <v>2387624</v>
      </c>
      <c r="N30" s="47">
        <v>126000</v>
      </c>
      <c r="O30" s="48">
        <v>167501</v>
      </c>
      <c r="P30" s="47">
        <f t="shared" si="5"/>
        <v>2514000</v>
      </c>
      <c r="Q30" s="48">
        <f t="shared" si="6"/>
        <v>2555125</v>
      </c>
      <c r="R30" s="24">
        <f t="shared" si="7"/>
        <v>-93.581253183902191</v>
      </c>
      <c r="S30" s="25">
        <f t="shared" si="8"/>
        <v>-92.98461566812864</v>
      </c>
      <c r="T30" s="24">
        <f t="shared" si="9"/>
        <v>98.588235294117638</v>
      </c>
      <c r="U30" s="26">
        <f t="shared" si="10"/>
        <v>100.20098039215685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1379000</v>
      </c>
      <c r="C32" s="46"/>
      <c r="D32" s="46"/>
      <c r="E32" s="46">
        <f t="shared" si="4"/>
        <v>1379000</v>
      </c>
      <c r="F32" s="47">
        <v>1379000</v>
      </c>
      <c r="G32" s="48">
        <v>1379000</v>
      </c>
      <c r="H32" s="47">
        <v>402000</v>
      </c>
      <c r="I32" s="48">
        <v>267342</v>
      </c>
      <c r="J32" s="47">
        <v>442000</v>
      </c>
      <c r="K32" s="48"/>
      <c r="L32" s="47">
        <v>535000</v>
      </c>
      <c r="M32" s="48">
        <v>1079980</v>
      </c>
      <c r="N32" s="47"/>
      <c r="O32" s="48">
        <v>31678</v>
      </c>
      <c r="P32" s="47">
        <f t="shared" si="5"/>
        <v>1379000</v>
      </c>
      <c r="Q32" s="48">
        <f t="shared" si="6"/>
        <v>1379000</v>
      </c>
      <c r="R32" s="24">
        <f t="shared" si="7"/>
        <v>-100</v>
      </c>
      <c r="S32" s="25">
        <f t="shared" si="8"/>
        <v>-97.066797533287655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4394000</v>
      </c>
      <c r="C36" s="46"/>
      <c r="D36" s="46"/>
      <c r="E36" s="46">
        <f t="shared" si="4"/>
        <v>4394000</v>
      </c>
      <c r="F36" s="47">
        <v>4394000</v>
      </c>
      <c r="G36" s="48">
        <v>4394000</v>
      </c>
      <c r="H36" s="47"/>
      <c r="I36" s="48"/>
      <c r="J36" s="47">
        <v>414000</v>
      </c>
      <c r="K36" s="48"/>
      <c r="L36" s="47"/>
      <c r="M36" s="48"/>
      <c r="N36" s="47">
        <v>1338000</v>
      </c>
      <c r="O36" s="48">
        <v>2692014</v>
      </c>
      <c r="P36" s="47">
        <f t="shared" si="5"/>
        <v>1752000</v>
      </c>
      <c r="Q36" s="48">
        <f t="shared" si="6"/>
        <v>2692014</v>
      </c>
      <c r="R36" s="24">
        <f t="shared" si="7"/>
        <v>0</v>
      </c>
      <c r="S36" s="25">
        <f t="shared" si="8"/>
        <v>0</v>
      </c>
      <c r="T36" s="24">
        <f t="shared" si="9"/>
        <v>39.87255348202094</v>
      </c>
      <c r="U36" s="26">
        <f t="shared" si="10"/>
        <v>61.265680473372782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30945000</v>
      </c>
      <c r="C58" s="43">
        <f t="shared" si="26"/>
        <v>16200000</v>
      </c>
      <c r="D58" s="43">
        <f t="shared" si="26"/>
        <v>0</v>
      </c>
      <c r="E58" s="43">
        <f t="shared" si="26"/>
        <v>47145000</v>
      </c>
      <c r="F58" s="44">
        <f t="shared" si="26"/>
        <v>47145000</v>
      </c>
      <c r="G58" s="45">
        <f t="shared" si="26"/>
        <v>47145000</v>
      </c>
      <c r="H58" s="44">
        <f t="shared" si="26"/>
        <v>5130000</v>
      </c>
      <c r="I58" s="45">
        <f t="shared" si="26"/>
        <v>807783</v>
      </c>
      <c r="J58" s="44">
        <f t="shared" si="26"/>
        <v>11944000</v>
      </c>
      <c r="K58" s="45">
        <f t="shared" si="26"/>
        <v>71822</v>
      </c>
      <c r="L58" s="44">
        <f t="shared" si="26"/>
        <v>4097000</v>
      </c>
      <c r="M58" s="45">
        <f t="shared" si="26"/>
        <v>8176717</v>
      </c>
      <c r="N58" s="44">
        <f t="shared" si="26"/>
        <v>16603000</v>
      </c>
      <c r="O58" s="45">
        <f t="shared" si="26"/>
        <v>21294409</v>
      </c>
      <c r="P58" s="44">
        <f t="shared" si="26"/>
        <v>37774000</v>
      </c>
      <c r="Q58" s="45">
        <f t="shared" si="26"/>
        <v>30350731</v>
      </c>
      <c r="R58" s="20">
        <f t="shared" si="14"/>
        <v>305.24774225042711</v>
      </c>
      <c r="S58" s="21">
        <f t="shared" si="15"/>
        <v>160.42736956653874</v>
      </c>
      <c r="T58" s="20">
        <f t="shared" si="16"/>
        <v>80.123024710997981</v>
      </c>
      <c r="U58" s="22">
        <f t="shared" si="17"/>
        <v>64.377412238837621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30945000</v>
      </c>
      <c r="C62" s="55">
        <f t="shared" si="30"/>
        <v>16200000</v>
      </c>
      <c r="D62" s="55">
        <f t="shared" si="30"/>
        <v>0</v>
      </c>
      <c r="E62" s="55">
        <f t="shared" si="30"/>
        <v>47145000</v>
      </c>
      <c r="F62" s="56">
        <f t="shared" si="30"/>
        <v>47145000</v>
      </c>
      <c r="G62" s="57">
        <f t="shared" si="30"/>
        <v>47145000</v>
      </c>
      <c r="H62" s="56">
        <f t="shared" si="30"/>
        <v>5130000</v>
      </c>
      <c r="I62" s="57">
        <f t="shared" si="30"/>
        <v>807783</v>
      </c>
      <c r="J62" s="56">
        <f t="shared" si="30"/>
        <v>11944000</v>
      </c>
      <c r="K62" s="57">
        <f t="shared" si="30"/>
        <v>71822</v>
      </c>
      <c r="L62" s="56">
        <f t="shared" si="30"/>
        <v>4097000</v>
      </c>
      <c r="M62" s="58">
        <f t="shared" si="30"/>
        <v>8176717</v>
      </c>
      <c r="N62" s="56">
        <f t="shared" si="30"/>
        <v>16603000</v>
      </c>
      <c r="O62" s="57">
        <f t="shared" si="30"/>
        <v>21294409</v>
      </c>
      <c r="P62" s="56">
        <f t="shared" si="30"/>
        <v>37774000</v>
      </c>
      <c r="Q62" s="57">
        <f t="shared" si="30"/>
        <v>30350731</v>
      </c>
      <c r="R62" s="38">
        <f t="shared" si="14"/>
        <v>305.24774225042711</v>
      </c>
      <c r="S62" s="39">
        <f t="shared" si="15"/>
        <v>160.42736956653874</v>
      </c>
      <c r="T62" s="38">
        <f t="shared" si="16"/>
        <v>80.123024710997981</v>
      </c>
      <c r="U62" s="39">
        <f t="shared" si="17"/>
        <v>64.377412238837621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38964000</v>
      </c>
      <c r="C8" s="40">
        <f t="shared" si="0"/>
        <v>0</v>
      </c>
      <c r="D8" s="40">
        <f t="shared" si="0"/>
        <v>0</v>
      </c>
      <c r="E8" s="40">
        <f t="shared" si="0"/>
        <v>38964000</v>
      </c>
      <c r="F8" s="41">
        <f t="shared" si="0"/>
        <v>38964000</v>
      </c>
      <c r="G8" s="42">
        <f t="shared" si="0"/>
        <v>38964000</v>
      </c>
      <c r="H8" s="41">
        <f t="shared" si="0"/>
        <v>4419000</v>
      </c>
      <c r="I8" s="42">
        <f t="shared" si="0"/>
        <v>0</v>
      </c>
      <c r="J8" s="41">
        <f t="shared" si="0"/>
        <v>15631000</v>
      </c>
      <c r="K8" s="42">
        <f t="shared" si="0"/>
        <v>0</v>
      </c>
      <c r="L8" s="41">
        <f t="shared" si="0"/>
        <v>5071000</v>
      </c>
      <c r="M8" s="42">
        <f t="shared" si="0"/>
        <v>0</v>
      </c>
      <c r="N8" s="41">
        <f t="shared" si="0"/>
        <v>6291000</v>
      </c>
      <c r="O8" s="42">
        <f t="shared" si="0"/>
        <v>0</v>
      </c>
      <c r="P8" s="41">
        <f t="shared" si="0"/>
        <v>31412000</v>
      </c>
      <c r="Q8" s="42">
        <f t="shared" si="0"/>
        <v>0</v>
      </c>
      <c r="R8" s="16">
        <f>IF(($L8       =0),0,((($N8       -$L8       )/$L8       )*100))</f>
        <v>24.058371129954644</v>
      </c>
      <c r="S8" s="17">
        <f>IF(($M8       =0),0,((($O8       -$M8       )/$M8       )*100))</f>
        <v>0</v>
      </c>
      <c r="T8" s="16">
        <f>IF(($E8       =0),0,(($P8       /$E8       )*100))</f>
        <v>80.618006364849606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34541000</v>
      </c>
      <c r="C9" s="43">
        <f t="shared" si="2"/>
        <v>0</v>
      </c>
      <c r="D9" s="43">
        <f t="shared" si="2"/>
        <v>0</v>
      </c>
      <c r="E9" s="43">
        <f t="shared" si="2"/>
        <v>34541000</v>
      </c>
      <c r="F9" s="44">
        <f t="shared" si="2"/>
        <v>34541000</v>
      </c>
      <c r="G9" s="45">
        <f t="shared" si="2"/>
        <v>34541000</v>
      </c>
      <c r="H9" s="44">
        <f t="shared" si="2"/>
        <v>2994000</v>
      </c>
      <c r="I9" s="45">
        <f t="shared" si="2"/>
        <v>0</v>
      </c>
      <c r="J9" s="44">
        <f t="shared" si="2"/>
        <v>15110000</v>
      </c>
      <c r="K9" s="45">
        <f t="shared" si="2"/>
        <v>0</v>
      </c>
      <c r="L9" s="44">
        <f t="shared" si="2"/>
        <v>4745000</v>
      </c>
      <c r="M9" s="45">
        <f t="shared" si="2"/>
        <v>0</v>
      </c>
      <c r="N9" s="44">
        <f t="shared" si="2"/>
        <v>6291000</v>
      </c>
      <c r="O9" s="45">
        <f t="shared" si="2"/>
        <v>0</v>
      </c>
      <c r="P9" s="44">
        <f t="shared" si="2"/>
        <v>29140000</v>
      </c>
      <c r="Q9" s="45">
        <f t="shared" si="2"/>
        <v>0</v>
      </c>
      <c r="R9" s="20">
        <f>IF(($L9       =0),0,((($N9       -$L9       )/$L9       )*100))</f>
        <v>32.581664910432032</v>
      </c>
      <c r="S9" s="21">
        <f>IF(($M9       =0),0,((($O9       -$M9       )/$M9       )*100))</f>
        <v>0</v>
      </c>
      <c r="T9" s="20">
        <f>IF(($E9       =0),0,(($P9       /$E9       )*100))</f>
        <v>84.3635100315567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16351000</v>
      </c>
      <c r="C10" s="46"/>
      <c r="D10" s="46"/>
      <c r="E10" s="46">
        <f t="shared" ref="E10:E41" si="4">$B10      +$C10      +$D10</f>
        <v>16351000</v>
      </c>
      <c r="F10" s="47">
        <v>16351000</v>
      </c>
      <c r="G10" s="48">
        <v>16351000</v>
      </c>
      <c r="H10" s="47">
        <v>2994000</v>
      </c>
      <c r="I10" s="48"/>
      <c r="J10" s="47">
        <v>5801000</v>
      </c>
      <c r="K10" s="48"/>
      <c r="L10" s="47"/>
      <c r="M10" s="48"/>
      <c r="N10" s="47">
        <v>2169000</v>
      </c>
      <c r="O10" s="48"/>
      <c r="P10" s="47">
        <f t="shared" ref="P10:P41" si="5">$H10      +$J10      +$L10      +$N10</f>
        <v>10964000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67.054002813283589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18190000</v>
      </c>
      <c r="C13" s="46"/>
      <c r="D13" s="46"/>
      <c r="E13" s="46">
        <f t="shared" si="4"/>
        <v>18190000</v>
      </c>
      <c r="F13" s="47">
        <v>18190000</v>
      </c>
      <c r="G13" s="48">
        <v>18190000</v>
      </c>
      <c r="H13" s="47"/>
      <c r="I13" s="48"/>
      <c r="J13" s="47">
        <v>9309000</v>
      </c>
      <c r="K13" s="48"/>
      <c r="L13" s="47">
        <v>4745000</v>
      </c>
      <c r="M13" s="48"/>
      <c r="N13" s="47">
        <v>4122000</v>
      </c>
      <c r="O13" s="48"/>
      <c r="P13" s="47">
        <f t="shared" si="5"/>
        <v>18176000</v>
      </c>
      <c r="Q13" s="48">
        <f t="shared" si="6"/>
        <v>0</v>
      </c>
      <c r="R13" s="24">
        <f t="shared" si="7"/>
        <v>-13.129610115911486</v>
      </c>
      <c r="S13" s="25">
        <f t="shared" si="8"/>
        <v>0</v>
      </c>
      <c r="T13" s="24">
        <f t="shared" si="9"/>
        <v>99.923034634414506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4423000</v>
      </c>
      <c r="C27" s="43">
        <f t="shared" si="11"/>
        <v>0</v>
      </c>
      <c r="D27" s="43">
        <f t="shared" si="11"/>
        <v>0</v>
      </c>
      <c r="E27" s="43">
        <f t="shared" si="11"/>
        <v>4423000</v>
      </c>
      <c r="F27" s="44">
        <f t="shared" si="11"/>
        <v>4423000</v>
      </c>
      <c r="G27" s="45">
        <f t="shared" si="11"/>
        <v>4423000</v>
      </c>
      <c r="H27" s="44">
        <f t="shared" si="11"/>
        <v>1425000</v>
      </c>
      <c r="I27" s="45">
        <f t="shared" si="11"/>
        <v>0</v>
      </c>
      <c r="J27" s="44">
        <f t="shared" si="11"/>
        <v>521000</v>
      </c>
      <c r="K27" s="45">
        <f t="shared" si="11"/>
        <v>0</v>
      </c>
      <c r="L27" s="44">
        <f t="shared" si="11"/>
        <v>326000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2272000</v>
      </c>
      <c r="Q27" s="45">
        <f t="shared" si="11"/>
        <v>0</v>
      </c>
      <c r="R27" s="20">
        <f t="shared" si="7"/>
        <v>-100</v>
      </c>
      <c r="S27" s="21">
        <f t="shared" si="8"/>
        <v>0</v>
      </c>
      <c r="T27" s="20">
        <f t="shared" si="9"/>
        <v>51.367849875650009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1204000</v>
      </c>
      <c r="I30" s="48"/>
      <c r="J30" s="47">
        <v>229000</v>
      </c>
      <c r="K30" s="48"/>
      <c r="L30" s="47"/>
      <c r="M30" s="48"/>
      <c r="N30" s="47"/>
      <c r="O30" s="48"/>
      <c r="P30" s="47">
        <f t="shared" si="5"/>
        <v>1433000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46.225806451612904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1323000</v>
      </c>
      <c r="C32" s="46"/>
      <c r="D32" s="46"/>
      <c r="E32" s="46">
        <f t="shared" si="4"/>
        <v>1323000</v>
      </c>
      <c r="F32" s="47">
        <v>1323000</v>
      </c>
      <c r="G32" s="48">
        <v>1323000</v>
      </c>
      <c r="H32" s="47">
        <v>221000</v>
      </c>
      <c r="I32" s="48"/>
      <c r="J32" s="47">
        <v>292000</v>
      </c>
      <c r="K32" s="48"/>
      <c r="L32" s="47">
        <v>326000</v>
      </c>
      <c r="M32" s="48"/>
      <c r="N32" s="47"/>
      <c r="O32" s="48"/>
      <c r="P32" s="47">
        <f t="shared" si="5"/>
        <v>839000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63.416477702191983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19844000</v>
      </c>
      <c r="C42" s="52">
        <f t="shared" si="13"/>
        <v>0</v>
      </c>
      <c r="D42" s="52">
        <f t="shared" si="13"/>
        <v>0</v>
      </c>
      <c r="E42" s="52">
        <f t="shared" si="13"/>
        <v>19844000</v>
      </c>
      <c r="F42" s="53">
        <f t="shared" si="13"/>
        <v>19844000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19844000</v>
      </c>
      <c r="C43" s="43">
        <f t="shared" si="19"/>
        <v>0</v>
      </c>
      <c r="D43" s="43">
        <f t="shared" si="19"/>
        <v>0</v>
      </c>
      <c r="E43" s="43">
        <f t="shared" si="19"/>
        <v>19844000</v>
      </c>
      <c r="F43" s="44">
        <f t="shared" si="19"/>
        <v>19844000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19844000</v>
      </c>
      <c r="C45" s="46"/>
      <c r="D45" s="46"/>
      <c r="E45" s="46">
        <f t="shared" si="21"/>
        <v>19844000</v>
      </c>
      <c r="F45" s="47">
        <v>19844000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58808000</v>
      </c>
      <c r="C58" s="43">
        <f t="shared" si="26"/>
        <v>0</v>
      </c>
      <c r="D58" s="43">
        <f t="shared" si="26"/>
        <v>0</v>
      </c>
      <c r="E58" s="43">
        <f t="shared" si="26"/>
        <v>58808000</v>
      </c>
      <c r="F58" s="44">
        <f t="shared" si="26"/>
        <v>58808000</v>
      </c>
      <c r="G58" s="45">
        <f t="shared" si="26"/>
        <v>38964000</v>
      </c>
      <c r="H58" s="44">
        <f t="shared" si="26"/>
        <v>4419000</v>
      </c>
      <c r="I58" s="45">
        <f t="shared" si="26"/>
        <v>0</v>
      </c>
      <c r="J58" s="44">
        <f t="shared" si="26"/>
        <v>15631000</v>
      </c>
      <c r="K58" s="45">
        <f t="shared" si="26"/>
        <v>0</v>
      </c>
      <c r="L58" s="44">
        <f t="shared" si="26"/>
        <v>5071000</v>
      </c>
      <c r="M58" s="45">
        <f t="shared" si="26"/>
        <v>0</v>
      </c>
      <c r="N58" s="44">
        <f t="shared" si="26"/>
        <v>6291000</v>
      </c>
      <c r="O58" s="45">
        <f t="shared" si="26"/>
        <v>0</v>
      </c>
      <c r="P58" s="44">
        <f t="shared" si="26"/>
        <v>31412000</v>
      </c>
      <c r="Q58" s="45">
        <f t="shared" si="26"/>
        <v>0</v>
      </c>
      <c r="R58" s="20">
        <f t="shared" si="14"/>
        <v>24.058371129954644</v>
      </c>
      <c r="S58" s="21">
        <f t="shared" si="15"/>
        <v>0</v>
      </c>
      <c r="T58" s="20">
        <f t="shared" si="16"/>
        <v>53.414501428377093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58808000</v>
      </c>
      <c r="C62" s="55">
        <f t="shared" si="30"/>
        <v>0</v>
      </c>
      <c r="D62" s="55">
        <f t="shared" si="30"/>
        <v>0</v>
      </c>
      <c r="E62" s="55">
        <f t="shared" si="30"/>
        <v>58808000</v>
      </c>
      <c r="F62" s="56">
        <f t="shared" si="30"/>
        <v>58808000</v>
      </c>
      <c r="G62" s="57">
        <f t="shared" si="30"/>
        <v>38964000</v>
      </c>
      <c r="H62" s="56">
        <f t="shared" si="30"/>
        <v>4419000</v>
      </c>
      <c r="I62" s="57">
        <f t="shared" si="30"/>
        <v>0</v>
      </c>
      <c r="J62" s="56">
        <f t="shared" si="30"/>
        <v>15631000</v>
      </c>
      <c r="K62" s="57">
        <f t="shared" si="30"/>
        <v>0</v>
      </c>
      <c r="L62" s="56">
        <f t="shared" si="30"/>
        <v>5071000</v>
      </c>
      <c r="M62" s="58">
        <f t="shared" si="30"/>
        <v>0</v>
      </c>
      <c r="N62" s="56">
        <f t="shared" si="30"/>
        <v>6291000</v>
      </c>
      <c r="O62" s="57">
        <f t="shared" si="30"/>
        <v>0</v>
      </c>
      <c r="P62" s="56">
        <f t="shared" si="30"/>
        <v>31412000</v>
      </c>
      <c r="Q62" s="57">
        <f t="shared" si="30"/>
        <v>0</v>
      </c>
      <c r="R62" s="38">
        <f t="shared" si="14"/>
        <v>24.058371129954644</v>
      </c>
      <c r="S62" s="39">
        <f t="shared" si="15"/>
        <v>0</v>
      </c>
      <c r="T62" s="38">
        <f t="shared" si="16"/>
        <v>53.414501428377093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55027000</v>
      </c>
      <c r="C8" s="40">
        <f t="shared" si="0"/>
        <v>-10000000</v>
      </c>
      <c r="D8" s="40">
        <f t="shared" si="0"/>
        <v>0</v>
      </c>
      <c r="E8" s="40">
        <f t="shared" si="0"/>
        <v>45027000</v>
      </c>
      <c r="F8" s="41">
        <f t="shared" si="0"/>
        <v>45027000</v>
      </c>
      <c r="G8" s="42">
        <f t="shared" si="0"/>
        <v>45027000</v>
      </c>
      <c r="H8" s="41">
        <f t="shared" si="0"/>
        <v>10047000</v>
      </c>
      <c r="I8" s="42">
        <f t="shared" si="0"/>
        <v>0</v>
      </c>
      <c r="J8" s="41">
        <f t="shared" si="0"/>
        <v>19922000</v>
      </c>
      <c r="K8" s="42">
        <f t="shared" si="0"/>
        <v>2574</v>
      </c>
      <c r="L8" s="41">
        <f t="shared" si="0"/>
        <v>13988000</v>
      </c>
      <c r="M8" s="42">
        <f t="shared" si="0"/>
        <v>0</v>
      </c>
      <c r="N8" s="41">
        <f t="shared" si="0"/>
        <v>1070000</v>
      </c>
      <c r="O8" s="42">
        <f t="shared" si="0"/>
        <v>0</v>
      </c>
      <c r="P8" s="41">
        <f t="shared" si="0"/>
        <v>45027000</v>
      </c>
      <c r="Q8" s="42">
        <f t="shared" si="0"/>
        <v>2574</v>
      </c>
      <c r="R8" s="16">
        <f>IF(($L8       =0),0,((($N8       -$L8       )/$L8       )*100))</f>
        <v>-92.350586216757222</v>
      </c>
      <c r="S8" s="17">
        <f>IF(($M8       =0),0,((($O8       -$M8       )/$M8       )*100))</f>
        <v>0</v>
      </c>
      <c r="T8" s="16">
        <f>IF(($E8       =0),0,(($P8       /$E8       )*100))</f>
        <v>100</v>
      </c>
      <c r="U8" s="18">
        <f>IF(($E8       =0),0,(($Q8       /$E8       )*100))</f>
        <v>5.7165700579652201E-3</v>
      </c>
      <c r="V8" s="41">
        <f t="shared" ref="V8:W8" si="1">+V9+V27</f>
        <v>3167000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50218000</v>
      </c>
      <c r="C9" s="43">
        <f t="shared" si="2"/>
        <v>-10000000</v>
      </c>
      <c r="D9" s="43">
        <f t="shared" si="2"/>
        <v>0</v>
      </c>
      <c r="E9" s="43">
        <f t="shared" si="2"/>
        <v>40218000</v>
      </c>
      <c r="F9" s="44">
        <f t="shared" si="2"/>
        <v>40218000</v>
      </c>
      <c r="G9" s="45">
        <f t="shared" si="2"/>
        <v>40218000</v>
      </c>
      <c r="H9" s="44">
        <f t="shared" si="2"/>
        <v>9282000</v>
      </c>
      <c r="I9" s="45">
        <f t="shared" si="2"/>
        <v>0</v>
      </c>
      <c r="J9" s="44">
        <f t="shared" si="2"/>
        <v>18473000</v>
      </c>
      <c r="K9" s="45">
        <f t="shared" si="2"/>
        <v>0</v>
      </c>
      <c r="L9" s="44">
        <f t="shared" si="2"/>
        <v>12426000</v>
      </c>
      <c r="M9" s="45">
        <f t="shared" si="2"/>
        <v>0</v>
      </c>
      <c r="N9" s="44">
        <f t="shared" si="2"/>
        <v>37000</v>
      </c>
      <c r="O9" s="45">
        <f t="shared" si="2"/>
        <v>0</v>
      </c>
      <c r="P9" s="44">
        <f t="shared" si="2"/>
        <v>40218000</v>
      </c>
      <c r="Q9" s="45">
        <f t="shared" si="2"/>
        <v>0</v>
      </c>
      <c r="R9" s="20">
        <f>IF(($L9       =0),0,((($N9       -$L9       )/$L9       )*100))</f>
        <v>-99.702237244487364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</v>
      </c>
      <c r="V9" s="44">
        <f t="shared" ref="V9:W9" si="3">SUM(V10:V26)</f>
        <v>3167000</v>
      </c>
      <c r="W9" s="45">
        <f t="shared" si="3"/>
        <v>0</v>
      </c>
    </row>
    <row r="10" spans="1:23" ht="13" x14ac:dyDescent="0.3">
      <c r="A10" s="23" t="s">
        <v>37</v>
      </c>
      <c r="B10" s="46">
        <v>50218000</v>
      </c>
      <c r="C10" s="46">
        <v>-10000000</v>
      </c>
      <c r="D10" s="46"/>
      <c r="E10" s="46">
        <f t="shared" ref="E10:E41" si="4">$B10      +$C10      +$D10</f>
        <v>40218000</v>
      </c>
      <c r="F10" s="47">
        <v>40218000</v>
      </c>
      <c r="G10" s="48">
        <v>40218000</v>
      </c>
      <c r="H10" s="47">
        <v>9282000</v>
      </c>
      <c r="I10" s="48"/>
      <c r="J10" s="47">
        <v>18473000</v>
      </c>
      <c r="K10" s="48"/>
      <c r="L10" s="47">
        <v>12426000</v>
      </c>
      <c r="M10" s="48"/>
      <c r="N10" s="47">
        <v>37000</v>
      </c>
      <c r="O10" s="48"/>
      <c r="P10" s="47">
        <f t="shared" ref="P10:P41" si="5">$H10      +$J10      +$L10      +$N10</f>
        <v>40218000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-99.702237244487364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>
        <v>3167000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4809000</v>
      </c>
      <c r="C27" s="43">
        <f t="shared" si="11"/>
        <v>0</v>
      </c>
      <c r="D27" s="43">
        <f t="shared" si="11"/>
        <v>0</v>
      </c>
      <c r="E27" s="43">
        <f t="shared" si="11"/>
        <v>4809000</v>
      </c>
      <c r="F27" s="44">
        <f t="shared" si="11"/>
        <v>4809000</v>
      </c>
      <c r="G27" s="45">
        <f t="shared" si="11"/>
        <v>4809000</v>
      </c>
      <c r="H27" s="44">
        <f t="shared" si="11"/>
        <v>765000</v>
      </c>
      <c r="I27" s="45">
        <f t="shared" si="11"/>
        <v>0</v>
      </c>
      <c r="J27" s="44">
        <f t="shared" si="11"/>
        <v>1449000</v>
      </c>
      <c r="K27" s="45">
        <f t="shared" si="11"/>
        <v>2574</v>
      </c>
      <c r="L27" s="44">
        <f t="shared" si="11"/>
        <v>1562000</v>
      </c>
      <c r="M27" s="45">
        <f t="shared" si="11"/>
        <v>0</v>
      </c>
      <c r="N27" s="44">
        <f t="shared" si="11"/>
        <v>1033000</v>
      </c>
      <c r="O27" s="45">
        <f t="shared" si="11"/>
        <v>0</v>
      </c>
      <c r="P27" s="44">
        <f t="shared" si="11"/>
        <v>4809000</v>
      </c>
      <c r="Q27" s="45">
        <f t="shared" si="11"/>
        <v>2574</v>
      </c>
      <c r="R27" s="20">
        <f t="shared" si="7"/>
        <v>-33.866837387964146</v>
      </c>
      <c r="S27" s="21">
        <f t="shared" si="8"/>
        <v>0</v>
      </c>
      <c r="T27" s="20">
        <f t="shared" si="9"/>
        <v>100</v>
      </c>
      <c r="U27" s="22">
        <f t="shared" si="10"/>
        <v>5.3524641297567066E-2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367000</v>
      </c>
      <c r="I30" s="48"/>
      <c r="J30" s="47">
        <v>718000</v>
      </c>
      <c r="K30" s="48"/>
      <c r="L30" s="47">
        <v>1052000</v>
      </c>
      <c r="M30" s="48"/>
      <c r="N30" s="47">
        <v>963000</v>
      </c>
      <c r="O30" s="48"/>
      <c r="P30" s="47">
        <f t="shared" si="5"/>
        <v>3100000</v>
      </c>
      <c r="Q30" s="48">
        <f t="shared" si="6"/>
        <v>0</v>
      </c>
      <c r="R30" s="24">
        <f t="shared" si="7"/>
        <v>-8.4600760456273765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1709000</v>
      </c>
      <c r="C32" s="46"/>
      <c r="D32" s="46"/>
      <c r="E32" s="46">
        <f t="shared" si="4"/>
        <v>1709000</v>
      </c>
      <c r="F32" s="47">
        <v>1709000</v>
      </c>
      <c r="G32" s="48">
        <v>1709000</v>
      </c>
      <c r="H32" s="47">
        <v>398000</v>
      </c>
      <c r="I32" s="48"/>
      <c r="J32" s="47">
        <v>731000</v>
      </c>
      <c r="K32" s="48">
        <v>2574</v>
      </c>
      <c r="L32" s="47">
        <v>510000</v>
      </c>
      <c r="M32" s="48"/>
      <c r="N32" s="47">
        <v>70000</v>
      </c>
      <c r="O32" s="48"/>
      <c r="P32" s="47">
        <f t="shared" si="5"/>
        <v>1709000</v>
      </c>
      <c r="Q32" s="48">
        <f t="shared" si="6"/>
        <v>2574</v>
      </c>
      <c r="R32" s="24">
        <f t="shared" si="7"/>
        <v>-86.274509803921575</v>
      </c>
      <c r="S32" s="25">
        <f t="shared" si="8"/>
        <v>0</v>
      </c>
      <c r="T32" s="24">
        <f t="shared" si="9"/>
        <v>100</v>
      </c>
      <c r="U32" s="26">
        <f t="shared" si="10"/>
        <v>0.15061439438267993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24619000</v>
      </c>
      <c r="C42" s="52">
        <f t="shared" si="13"/>
        <v>0</v>
      </c>
      <c r="D42" s="52">
        <f t="shared" si="13"/>
        <v>0</v>
      </c>
      <c r="E42" s="52">
        <f t="shared" si="13"/>
        <v>24619000</v>
      </c>
      <c r="F42" s="53">
        <f t="shared" si="13"/>
        <v>24619000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24619000</v>
      </c>
      <c r="C43" s="43">
        <f t="shared" si="19"/>
        <v>0</v>
      </c>
      <c r="D43" s="43">
        <f t="shared" si="19"/>
        <v>0</v>
      </c>
      <c r="E43" s="43">
        <f t="shared" si="19"/>
        <v>24619000</v>
      </c>
      <c r="F43" s="44">
        <f t="shared" si="19"/>
        <v>24619000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24619000</v>
      </c>
      <c r="C45" s="46"/>
      <c r="D45" s="46"/>
      <c r="E45" s="46">
        <f t="shared" si="21"/>
        <v>24619000</v>
      </c>
      <c r="F45" s="47">
        <v>24619000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79646000</v>
      </c>
      <c r="C58" s="43">
        <f t="shared" si="26"/>
        <v>-10000000</v>
      </c>
      <c r="D58" s="43">
        <f t="shared" si="26"/>
        <v>0</v>
      </c>
      <c r="E58" s="43">
        <f t="shared" si="26"/>
        <v>69646000</v>
      </c>
      <c r="F58" s="44">
        <f t="shared" si="26"/>
        <v>69646000</v>
      </c>
      <c r="G58" s="45">
        <f t="shared" si="26"/>
        <v>45027000</v>
      </c>
      <c r="H58" s="44">
        <f t="shared" si="26"/>
        <v>10047000</v>
      </c>
      <c r="I58" s="45">
        <f t="shared" si="26"/>
        <v>0</v>
      </c>
      <c r="J58" s="44">
        <f t="shared" si="26"/>
        <v>19922000</v>
      </c>
      <c r="K58" s="45">
        <f t="shared" si="26"/>
        <v>2574</v>
      </c>
      <c r="L58" s="44">
        <f t="shared" si="26"/>
        <v>13988000</v>
      </c>
      <c r="M58" s="45">
        <f t="shared" si="26"/>
        <v>0</v>
      </c>
      <c r="N58" s="44">
        <f t="shared" si="26"/>
        <v>1070000</v>
      </c>
      <c r="O58" s="45">
        <f t="shared" si="26"/>
        <v>0</v>
      </c>
      <c r="P58" s="44">
        <f t="shared" si="26"/>
        <v>45027000</v>
      </c>
      <c r="Q58" s="45">
        <f t="shared" si="26"/>
        <v>2574</v>
      </c>
      <c r="R58" s="20">
        <f t="shared" si="14"/>
        <v>-92.350586216757222</v>
      </c>
      <c r="S58" s="21">
        <f t="shared" si="15"/>
        <v>0</v>
      </c>
      <c r="T58" s="20">
        <f t="shared" si="16"/>
        <v>64.651236251902475</v>
      </c>
      <c r="U58" s="22">
        <f t="shared" si="17"/>
        <v>3.6958332136806135E-3</v>
      </c>
      <c r="V58" s="44">
        <f t="shared" ref="V58:W58" si="27">+V8+V42</f>
        <v>3167000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79646000</v>
      </c>
      <c r="C62" s="55">
        <f t="shared" si="30"/>
        <v>-10000000</v>
      </c>
      <c r="D62" s="55">
        <f t="shared" si="30"/>
        <v>0</v>
      </c>
      <c r="E62" s="55">
        <f t="shared" si="30"/>
        <v>69646000</v>
      </c>
      <c r="F62" s="56">
        <f t="shared" si="30"/>
        <v>69646000</v>
      </c>
      <c r="G62" s="57">
        <f t="shared" si="30"/>
        <v>45027000</v>
      </c>
      <c r="H62" s="56">
        <f t="shared" si="30"/>
        <v>10047000</v>
      </c>
      <c r="I62" s="57">
        <f t="shared" si="30"/>
        <v>0</v>
      </c>
      <c r="J62" s="56">
        <f t="shared" si="30"/>
        <v>19922000</v>
      </c>
      <c r="K62" s="57">
        <f t="shared" si="30"/>
        <v>2574</v>
      </c>
      <c r="L62" s="56">
        <f t="shared" si="30"/>
        <v>13988000</v>
      </c>
      <c r="M62" s="58">
        <f t="shared" si="30"/>
        <v>0</v>
      </c>
      <c r="N62" s="56">
        <f t="shared" si="30"/>
        <v>1070000</v>
      </c>
      <c r="O62" s="57">
        <f t="shared" si="30"/>
        <v>0</v>
      </c>
      <c r="P62" s="56">
        <f t="shared" si="30"/>
        <v>45027000</v>
      </c>
      <c r="Q62" s="57">
        <f t="shared" si="30"/>
        <v>2574</v>
      </c>
      <c r="R62" s="38">
        <f t="shared" si="14"/>
        <v>-92.350586216757222</v>
      </c>
      <c r="S62" s="39">
        <f t="shared" si="15"/>
        <v>0</v>
      </c>
      <c r="T62" s="38">
        <f t="shared" si="16"/>
        <v>64.651236251902475</v>
      </c>
      <c r="U62" s="39">
        <f t="shared" si="17"/>
        <v>3.6958332136806135E-3</v>
      </c>
      <c r="V62" s="56">
        <f>+V58+V59</f>
        <v>3167000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24139000</v>
      </c>
      <c r="C8" s="40">
        <f t="shared" si="0"/>
        <v>0</v>
      </c>
      <c r="D8" s="40">
        <f t="shared" si="0"/>
        <v>0</v>
      </c>
      <c r="E8" s="40">
        <f t="shared" si="0"/>
        <v>24139000</v>
      </c>
      <c r="F8" s="41">
        <f t="shared" si="0"/>
        <v>24139000</v>
      </c>
      <c r="G8" s="42">
        <f t="shared" si="0"/>
        <v>24139000</v>
      </c>
      <c r="H8" s="41">
        <f t="shared" si="0"/>
        <v>338000</v>
      </c>
      <c r="I8" s="42">
        <f t="shared" si="0"/>
        <v>0</v>
      </c>
      <c r="J8" s="41">
        <f t="shared" si="0"/>
        <v>2204000</v>
      </c>
      <c r="K8" s="42">
        <f t="shared" si="0"/>
        <v>0</v>
      </c>
      <c r="L8" s="41">
        <f t="shared" si="0"/>
        <v>11928000</v>
      </c>
      <c r="M8" s="42">
        <f t="shared" si="0"/>
        <v>0</v>
      </c>
      <c r="N8" s="41">
        <f t="shared" si="0"/>
        <v>3800000</v>
      </c>
      <c r="O8" s="42">
        <f t="shared" si="0"/>
        <v>0</v>
      </c>
      <c r="P8" s="41">
        <f t="shared" si="0"/>
        <v>18270000</v>
      </c>
      <c r="Q8" s="42">
        <f t="shared" si="0"/>
        <v>0</v>
      </c>
      <c r="R8" s="16">
        <f>IF(($L8       =0),0,((($N8       -$L8       )/$L8       )*100))</f>
        <v>-68.142186452045607</v>
      </c>
      <c r="S8" s="17">
        <f>IF(($M8       =0),0,((($O8       -$M8       )/$M8       )*100))</f>
        <v>0</v>
      </c>
      <c r="T8" s="16">
        <f>IF(($E8       =0),0,(($P8       /$E8       )*100))</f>
        <v>75.686648162724225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15394000</v>
      </c>
      <c r="C9" s="43">
        <f t="shared" si="2"/>
        <v>0</v>
      </c>
      <c r="D9" s="43">
        <f t="shared" si="2"/>
        <v>0</v>
      </c>
      <c r="E9" s="43">
        <f t="shared" si="2"/>
        <v>15394000</v>
      </c>
      <c r="F9" s="44">
        <f t="shared" si="2"/>
        <v>15394000</v>
      </c>
      <c r="G9" s="45">
        <f t="shared" si="2"/>
        <v>15394000</v>
      </c>
      <c r="H9" s="44">
        <f t="shared" si="2"/>
        <v>0</v>
      </c>
      <c r="I9" s="45">
        <f t="shared" si="2"/>
        <v>0</v>
      </c>
      <c r="J9" s="44">
        <f t="shared" si="2"/>
        <v>863000</v>
      </c>
      <c r="K9" s="45">
        <f t="shared" si="2"/>
        <v>0</v>
      </c>
      <c r="L9" s="44">
        <f t="shared" si="2"/>
        <v>6883000</v>
      </c>
      <c r="M9" s="45">
        <f t="shared" si="2"/>
        <v>0</v>
      </c>
      <c r="N9" s="44">
        <f t="shared" si="2"/>
        <v>1627000</v>
      </c>
      <c r="O9" s="45">
        <f t="shared" si="2"/>
        <v>0</v>
      </c>
      <c r="P9" s="44">
        <f t="shared" si="2"/>
        <v>9373000</v>
      </c>
      <c r="Q9" s="45">
        <f t="shared" si="2"/>
        <v>0</v>
      </c>
      <c r="R9" s="20">
        <f>IF(($L9       =0),0,((($N9       -$L9       )/$L9       )*100))</f>
        <v>-76.362051431062042</v>
      </c>
      <c r="S9" s="21">
        <f>IF(($M9       =0),0,((($O9       -$M9       )/$M9       )*100))</f>
        <v>0</v>
      </c>
      <c r="T9" s="20">
        <f>IF(($E9       =0),0,(($P9       /$E9       )*100))</f>
        <v>60.887358711186181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15394000</v>
      </c>
      <c r="C10" s="46"/>
      <c r="D10" s="46"/>
      <c r="E10" s="46">
        <f t="shared" ref="E10:E41" si="4">$B10      +$C10      +$D10</f>
        <v>15394000</v>
      </c>
      <c r="F10" s="47">
        <v>15394000</v>
      </c>
      <c r="G10" s="48">
        <v>15394000</v>
      </c>
      <c r="H10" s="47"/>
      <c r="I10" s="48"/>
      <c r="J10" s="47">
        <v>863000</v>
      </c>
      <c r="K10" s="48"/>
      <c r="L10" s="47">
        <v>6883000</v>
      </c>
      <c r="M10" s="48"/>
      <c r="N10" s="47">
        <v>1627000</v>
      </c>
      <c r="O10" s="48"/>
      <c r="P10" s="47">
        <f t="shared" ref="P10:P41" si="5">$H10      +$J10      +$L10      +$N10</f>
        <v>9373000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-76.362051431062042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60.887358711186181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8745000</v>
      </c>
      <c r="C27" s="43">
        <f t="shared" si="11"/>
        <v>0</v>
      </c>
      <c r="D27" s="43">
        <f t="shared" si="11"/>
        <v>0</v>
      </c>
      <c r="E27" s="43">
        <f t="shared" si="11"/>
        <v>8745000</v>
      </c>
      <c r="F27" s="44">
        <f t="shared" si="11"/>
        <v>8745000</v>
      </c>
      <c r="G27" s="45">
        <f t="shared" si="11"/>
        <v>8745000</v>
      </c>
      <c r="H27" s="44">
        <f t="shared" si="11"/>
        <v>338000</v>
      </c>
      <c r="I27" s="45">
        <f t="shared" si="11"/>
        <v>0</v>
      </c>
      <c r="J27" s="44">
        <f t="shared" si="11"/>
        <v>1341000</v>
      </c>
      <c r="K27" s="45">
        <f t="shared" si="11"/>
        <v>0</v>
      </c>
      <c r="L27" s="44">
        <f t="shared" si="11"/>
        <v>5045000</v>
      </c>
      <c r="M27" s="45">
        <f t="shared" si="11"/>
        <v>0</v>
      </c>
      <c r="N27" s="44">
        <f t="shared" si="11"/>
        <v>2173000</v>
      </c>
      <c r="O27" s="45">
        <f t="shared" si="11"/>
        <v>0</v>
      </c>
      <c r="P27" s="44">
        <f t="shared" si="11"/>
        <v>8897000</v>
      </c>
      <c r="Q27" s="45">
        <f t="shared" si="11"/>
        <v>0</v>
      </c>
      <c r="R27" s="20">
        <f t="shared" si="7"/>
        <v>-56.927651139742316</v>
      </c>
      <c r="S27" s="21">
        <f t="shared" si="8"/>
        <v>0</v>
      </c>
      <c r="T27" s="20">
        <f t="shared" si="9"/>
        <v>101.73813607775872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56000</v>
      </c>
      <c r="I30" s="48"/>
      <c r="J30" s="47">
        <v>362000</v>
      </c>
      <c r="K30" s="48"/>
      <c r="L30" s="47">
        <v>1804000</v>
      </c>
      <c r="M30" s="48"/>
      <c r="N30" s="47">
        <v>878000</v>
      </c>
      <c r="O30" s="48"/>
      <c r="P30" s="47">
        <f t="shared" si="5"/>
        <v>3100000</v>
      </c>
      <c r="Q30" s="48">
        <f t="shared" si="6"/>
        <v>0</v>
      </c>
      <c r="R30" s="24">
        <f t="shared" si="7"/>
        <v>-51.330376940133036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>
        <v>282000</v>
      </c>
      <c r="I32" s="48"/>
      <c r="J32" s="47">
        <v>178000</v>
      </c>
      <c r="K32" s="48"/>
      <c r="L32" s="47">
        <v>109000</v>
      </c>
      <c r="M32" s="48"/>
      <c r="N32" s="47">
        <v>146000</v>
      </c>
      <c r="O32" s="48"/>
      <c r="P32" s="47">
        <f t="shared" si="5"/>
        <v>715000</v>
      </c>
      <c r="Q32" s="48">
        <f t="shared" si="6"/>
        <v>0</v>
      </c>
      <c r="R32" s="24">
        <f t="shared" si="7"/>
        <v>33.944954128440372</v>
      </c>
      <c r="S32" s="25">
        <f t="shared" si="8"/>
        <v>0</v>
      </c>
      <c r="T32" s="24">
        <f t="shared" si="9"/>
        <v>66.511627906976742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4570000</v>
      </c>
      <c r="C36" s="46"/>
      <c r="D36" s="46"/>
      <c r="E36" s="46">
        <f t="shared" si="4"/>
        <v>4570000</v>
      </c>
      <c r="F36" s="47">
        <v>4570000</v>
      </c>
      <c r="G36" s="48">
        <v>4570000</v>
      </c>
      <c r="H36" s="47"/>
      <c r="I36" s="48"/>
      <c r="J36" s="47">
        <v>801000</v>
      </c>
      <c r="K36" s="48"/>
      <c r="L36" s="47">
        <v>3132000</v>
      </c>
      <c r="M36" s="48"/>
      <c r="N36" s="47">
        <v>1149000</v>
      </c>
      <c r="O36" s="48"/>
      <c r="P36" s="47">
        <f t="shared" si="5"/>
        <v>5082000</v>
      </c>
      <c r="Q36" s="48">
        <f t="shared" si="6"/>
        <v>0</v>
      </c>
      <c r="R36" s="24">
        <f t="shared" si="7"/>
        <v>-63.314176245210732</v>
      </c>
      <c r="S36" s="25">
        <f t="shared" si="8"/>
        <v>0</v>
      </c>
      <c r="T36" s="24">
        <f t="shared" si="9"/>
        <v>111.20350109409189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918000</v>
      </c>
      <c r="C42" s="52">
        <f t="shared" si="13"/>
        <v>0</v>
      </c>
      <c r="D42" s="52">
        <f t="shared" si="13"/>
        <v>0</v>
      </c>
      <c r="E42" s="52">
        <f t="shared" si="13"/>
        <v>918000</v>
      </c>
      <c r="F42" s="53">
        <f t="shared" si="13"/>
        <v>918000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918000</v>
      </c>
      <c r="C43" s="43">
        <f t="shared" si="19"/>
        <v>0</v>
      </c>
      <c r="D43" s="43">
        <f t="shared" si="19"/>
        <v>0</v>
      </c>
      <c r="E43" s="43">
        <f t="shared" si="19"/>
        <v>918000</v>
      </c>
      <c r="F43" s="44">
        <f t="shared" si="19"/>
        <v>918000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918000</v>
      </c>
      <c r="C45" s="46"/>
      <c r="D45" s="46"/>
      <c r="E45" s="46">
        <f t="shared" si="21"/>
        <v>918000</v>
      </c>
      <c r="F45" s="47">
        <v>918000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25057000</v>
      </c>
      <c r="C58" s="43">
        <f t="shared" si="26"/>
        <v>0</v>
      </c>
      <c r="D58" s="43">
        <f t="shared" si="26"/>
        <v>0</v>
      </c>
      <c r="E58" s="43">
        <f t="shared" si="26"/>
        <v>25057000</v>
      </c>
      <c r="F58" s="44">
        <f t="shared" si="26"/>
        <v>25057000</v>
      </c>
      <c r="G58" s="45">
        <f t="shared" si="26"/>
        <v>24139000</v>
      </c>
      <c r="H58" s="44">
        <f t="shared" si="26"/>
        <v>338000</v>
      </c>
      <c r="I58" s="45">
        <f t="shared" si="26"/>
        <v>0</v>
      </c>
      <c r="J58" s="44">
        <f t="shared" si="26"/>
        <v>2204000</v>
      </c>
      <c r="K58" s="45">
        <f t="shared" si="26"/>
        <v>0</v>
      </c>
      <c r="L58" s="44">
        <f t="shared" si="26"/>
        <v>11928000</v>
      </c>
      <c r="M58" s="45">
        <f t="shared" si="26"/>
        <v>0</v>
      </c>
      <c r="N58" s="44">
        <f t="shared" si="26"/>
        <v>3800000</v>
      </c>
      <c r="O58" s="45">
        <f t="shared" si="26"/>
        <v>0</v>
      </c>
      <c r="P58" s="44">
        <f t="shared" si="26"/>
        <v>18270000</v>
      </c>
      <c r="Q58" s="45">
        <f t="shared" si="26"/>
        <v>0</v>
      </c>
      <c r="R58" s="20">
        <f t="shared" si="14"/>
        <v>-68.142186452045607</v>
      </c>
      <c r="S58" s="21">
        <f t="shared" si="15"/>
        <v>0</v>
      </c>
      <c r="T58" s="20">
        <f t="shared" si="16"/>
        <v>72.913756634872499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25057000</v>
      </c>
      <c r="C62" s="55">
        <f t="shared" si="30"/>
        <v>0</v>
      </c>
      <c r="D62" s="55">
        <f t="shared" si="30"/>
        <v>0</v>
      </c>
      <c r="E62" s="55">
        <f t="shared" si="30"/>
        <v>25057000</v>
      </c>
      <c r="F62" s="56">
        <f t="shared" si="30"/>
        <v>25057000</v>
      </c>
      <c r="G62" s="57">
        <f t="shared" si="30"/>
        <v>24139000</v>
      </c>
      <c r="H62" s="56">
        <f t="shared" si="30"/>
        <v>338000</v>
      </c>
      <c r="I62" s="57">
        <f t="shared" si="30"/>
        <v>0</v>
      </c>
      <c r="J62" s="56">
        <f t="shared" si="30"/>
        <v>2204000</v>
      </c>
      <c r="K62" s="57">
        <f t="shared" si="30"/>
        <v>0</v>
      </c>
      <c r="L62" s="56">
        <f t="shared" si="30"/>
        <v>11928000</v>
      </c>
      <c r="M62" s="58">
        <f t="shared" si="30"/>
        <v>0</v>
      </c>
      <c r="N62" s="56">
        <f t="shared" si="30"/>
        <v>3800000</v>
      </c>
      <c r="O62" s="57">
        <f t="shared" si="30"/>
        <v>0</v>
      </c>
      <c r="P62" s="56">
        <f t="shared" si="30"/>
        <v>18270000</v>
      </c>
      <c r="Q62" s="57">
        <f t="shared" si="30"/>
        <v>0</v>
      </c>
      <c r="R62" s="38">
        <f t="shared" si="14"/>
        <v>-68.142186452045607</v>
      </c>
      <c r="S62" s="39">
        <f t="shared" si="15"/>
        <v>0</v>
      </c>
      <c r="T62" s="38">
        <f t="shared" si="16"/>
        <v>72.913756634872499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271793000</v>
      </c>
      <c r="C8" s="40">
        <f t="shared" si="0"/>
        <v>11000000</v>
      </c>
      <c r="D8" s="40">
        <f t="shared" si="0"/>
        <v>0</v>
      </c>
      <c r="E8" s="40">
        <f t="shared" si="0"/>
        <v>282793000</v>
      </c>
      <c r="F8" s="41">
        <f t="shared" si="0"/>
        <v>282793000</v>
      </c>
      <c r="G8" s="42">
        <f t="shared" si="0"/>
        <v>282793000</v>
      </c>
      <c r="H8" s="41">
        <f t="shared" si="0"/>
        <v>61511000</v>
      </c>
      <c r="I8" s="42">
        <f t="shared" si="0"/>
        <v>47971224</v>
      </c>
      <c r="J8" s="41">
        <f t="shared" si="0"/>
        <v>94449000</v>
      </c>
      <c r="K8" s="42">
        <f t="shared" si="0"/>
        <v>14001799</v>
      </c>
      <c r="L8" s="41">
        <f t="shared" si="0"/>
        <v>40280000</v>
      </c>
      <c r="M8" s="42">
        <f t="shared" si="0"/>
        <v>137311410</v>
      </c>
      <c r="N8" s="41">
        <f t="shared" si="0"/>
        <v>85185000</v>
      </c>
      <c r="O8" s="42">
        <f t="shared" si="0"/>
        <v>54573002</v>
      </c>
      <c r="P8" s="41">
        <f t="shared" si="0"/>
        <v>281425000</v>
      </c>
      <c r="Q8" s="42">
        <f t="shared" si="0"/>
        <v>253857435</v>
      </c>
      <c r="R8" s="16">
        <f>IF(($L8       =0),0,((($N8       -$L8       )/$L8       )*100))</f>
        <v>111.48212512413109</v>
      </c>
      <c r="S8" s="17">
        <f>IF(($M8       =0),0,((($O8       -$M8       )/$M8       )*100))</f>
        <v>-60.256032619576182</v>
      </c>
      <c r="T8" s="16">
        <f>IF(($E8       =0),0,(($P8       /$E8       )*100))</f>
        <v>99.516253938393092</v>
      </c>
      <c r="U8" s="18">
        <f>IF(($E8       =0),0,(($Q8       /$E8       )*100))</f>
        <v>89.767934496256984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261430000</v>
      </c>
      <c r="C9" s="43">
        <f t="shared" si="2"/>
        <v>13000000</v>
      </c>
      <c r="D9" s="43">
        <f t="shared" si="2"/>
        <v>0</v>
      </c>
      <c r="E9" s="43">
        <f t="shared" si="2"/>
        <v>274430000</v>
      </c>
      <c r="F9" s="44">
        <f t="shared" si="2"/>
        <v>274430000</v>
      </c>
      <c r="G9" s="45">
        <f t="shared" si="2"/>
        <v>274430000</v>
      </c>
      <c r="H9" s="44">
        <f t="shared" si="2"/>
        <v>59553000</v>
      </c>
      <c r="I9" s="45">
        <f t="shared" si="2"/>
        <v>46094285</v>
      </c>
      <c r="J9" s="44">
        <f t="shared" si="2"/>
        <v>93057000</v>
      </c>
      <c r="K9" s="45">
        <f t="shared" si="2"/>
        <v>13577469</v>
      </c>
      <c r="L9" s="44">
        <f t="shared" si="2"/>
        <v>37297000</v>
      </c>
      <c r="M9" s="45">
        <f t="shared" si="2"/>
        <v>132942622</v>
      </c>
      <c r="N9" s="44">
        <f t="shared" si="2"/>
        <v>84522000</v>
      </c>
      <c r="O9" s="45">
        <f t="shared" si="2"/>
        <v>55071549</v>
      </c>
      <c r="P9" s="44">
        <f t="shared" si="2"/>
        <v>274429000</v>
      </c>
      <c r="Q9" s="45">
        <f t="shared" si="2"/>
        <v>247685925</v>
      </c>
      <c r="R9" s="20">
        <f>IF(($L9       =0),0,((($N9       -$L9       )/$L9       )*100))</f>
        <v>126.61876290318257</v>
      </c>
      <c r="S9" s="21">
        <f>IF(($M9       =0),0,((($O9       -$M9       )/$M9       )*100))</f>
        <v>-58.574948973099083</v>
      </c>
      <c r="T9" s="20">
        <f>IF(($E9       =0),0,(($P9       /$E9       )*100))</f>
        <v>99.999635608351852</v>
      </c>
      <c r="U9" s="22">
        <f>IF(($E9       =0),0,(($Q9       /$E9       )*100))</f>
        <v>90.254682432678649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204109000</v>
      </c>
      <c r="C10" s="46">
        <v>13000000</v>
      </c>
      <c r="D10" s="46"/>
      <c r="E10" s="46">
        <f t="shared" ref="E10:E41" si="4">$B10      +$C10      +$D10</f>
        <v>217109000</v>
      </c>
      <c r="F10" s="47">
        <v>217109000</v>
      </c>
      <c r="G10" s="48">
        <v>217109000</v>
      </c>
      <c r="H10" s="47">
        <v>57661000</v>
      </c>
      <c r="I10" s="48">
        <v>44689251</v>
      </c>
      <c r="J10" s="47">
        <v>70650000</v>
      </c>
      <c r="K10" s="48">
        <v>12422100</v>
      </c>
      <c r="L10" s="47">
        <v>29929000</v>
      </c>
      <c r="M10" s="48">
        <v>96084632</v>
      </c>
      <c r="N10" s="47">
        <v>58869000</v>
      </c>
      <c r="O10" s="48">
        <v>46719699</v>
      </c>
      <c r="P10" s="47">
        <f t="shared" ref="P10:P41" si="5">$H10      +$J10      +$L10      +$N10</f>
        <v>217109000</v>
      </c>
      <c r="Q10" s="48">
        <f t="shared" ref="Q10:Q41" si="6">$I10      +$K10      +$M10      +$O10</f>
        <v>199915682</v>
      </c>
      <c r="R10" s="24">
        <f t="shared" ref="R10:R41" si="7">IF(($L10      =0),0,((($N10      -$L10      )/$L10      )*100))</f>
        <v>96.695512713421763</v>
      </c>
      <c r="S10" s="25">
        <f t="shared" ref="S10:S41" si="8">IF(($M10      =0),0,((($O10      -$M10      )/$M10      )*100))</f>
        <v>-51.376512531161069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92.080789833678011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2321000</v>
      </c>
      <c r="C16" s="46"/>
      <c r="D16" s="46"/>
      <c r="E16" s="46">
        <f t="shared" si="4"/>
        <v>2321000</v>
      </c>
      <c r="F16" s="47">
        <v>2321000</v>
      </c>
      <c r="G16" s="48">
        <v>2321000</v>
      </c>
      <c r="H16" s="47"/>
      <c r="I16" s="48"/>
      <c r="J16" s="47">
        <v>788000</v>
      </c>
      <c r="K16" s="48"/>
      <c r="L16" s="47">
        <v>1120000</v>
      </c>
      <c r="M16" s="48">
        <v>1024681</v>
      </c>
      <c r="N16" s="47">
        <v>413000</v>
      </c>
      <c r="O16" s="48">
        <v>1081623</v>
      </c>
      <c r="P16" s="47">
        <f t="shared" si="5"/>
        <v>2321000</v>
      </c>
      <c r="Q16" s="48">
        <f t="shared" si="6"/>
        <v>2106304</v>
      </c>
      <c r="R16" s="24">
        <f t="shared" si="7"/>
        <v>-63.125</v>
      </c>
      <c r="S16" s="25">
        <f t="shared" si="8"/>
        <v>5.5570465344824393</v>
      </c>
      <c r="T16" s="24">
        <f t="shared" si="9"/>
        <v>100</v>
      </c>
      <c r="U16" s="26">
        <f t="shared" si="10"/>
        <v>90.749849202929767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55000000</v>
      </c>
      <c r="C23" s="46"/>
      <c r="D23" s="46"/>
      <c r="E23" s="46">
        <f t="shared" si="4"/>
        <v>55000000</v>
      </c>
      <c r="F23" s="47">
        <v>55000000</v>
      </c>
      <c r="G23" s="48">
        <v>55000000</v>
      </c>
      <c r="H23" s="47">
        <v>1892000</v>
      </c>
      <c r="I23" s="48">
        <v>1405034</v>
      </c>
      <c r="J23" s="47">
        <v>21619000</v>
      </c>
      <c r="K23" s="48">
        <v>1155369</v>
      </c>
      <c r="L23" s="47">
        <v>6248000</v>
      </c>
      <c r="M23" s="48">
        <v>35833309</v>
      </c>
      <c r="N23" s="47">
        <v>25240000</v>
      </c>
      <c r="O23" s="48">
        <v>7270227</v>
      </c>
      <c r="P23" s="47">
        <f t="shared" si="5"/>
        <v>54999000</v>
      </c>
      <c r="Q23" s="48">
        <f t="shared" si="6"/>
        <v>45663939</v>
      </c>
      <c r="R23" s="24">
        <f t="shared" si="7"/>
        <v>303.96927016645327</v>
      </c>
      <c r="S23" s="25">
        <f t="shared" si="8"/>
        <v>-79.710980640944996</v>
      </c>
      <c r="T23" s="24">
        <f t="shared" si="9"/>
        <v>99.99818181818182</v>
      </c>
      <c r="U23" s="26">
        <f t="shared" si="10"/>
        <v>83.02534363636363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10363000</v>
      </c>
      <c r="C27" s="43">
        <f t="shared" si="11"/>
        <v>-2000000</v>
      </c>
      <c r="D27" s="43">
        <f t="shared" si="11"/>
        <v>0</v>
      </c>
      <c r="E27" s="43">
        <f t="shared" si="11"/>
        <v>8363000</v>
      </c>
      <c r="F27" s="44">
        <f t="shared" si="11"/>
        <v>8363000</v>
      </c>
      <c r="G27" s="45">
        <f t="shared" si="11"/>
        <v>8363000</v>
      </c>
      <c r="H27" s="44">
        <f t="shared" si="11"/>
        <v>1958000</v>
      </c>
      <c r="I27" s="45">
        <f t="shared" si="11"/>
        <v>1876939</v>
      </c>
      <c r="J27" s="44">
        <f t="shared" si="11"/>
        <v>1392000</v>
      </c>
      <c r="K27" s="45">
        <f t="shared" si="11"/>
        <v>424330</v>
      </c>
      <c r="L27" s="44">
        <f t="shared" si="11"/>
        <v>2983000</v>
      </c>
      <c r="M27" s="45">
        <f t="shared" si="11"/>
        <v>4368788</v>
      </c>
      <c r="N27" s="44">
        <f t="shared" si="11"/>
        <v>663000</v>
      </c>
      <c r="O27" s="45">
        <f t="shared" si="11"/>
        <v>-498547</v>
      </c>
      <c r="P27" s="44">
        <f t="shared" si="11"/>
        <v>6996000</v>
      </c>
      <c r="Q27" s="45">
        <f t="shared" si="11"/>
        <v>6171510</v>
      </c>
      <c r="R27" s="20">
        <f t="shared" si="7"/>
        <v>-77.774052966811936</v>
      </c>
      <c r="S27" s="21">
        <f t="shared" si="8"/>
        <v>-111.41156311544529</v>
      </c>
      <c r="T27" s="20">
        <f t="shared" si="9"/>
        <v>83.654191079756075</v>
      </c>
      <c r="U27" s="22">
        <f t="shared" si="10"/>
        <v>73.795408346287218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105000</v>
      </c>
      <c r="I30" s="48">
        <v>124773</v>
      </c>
      <c r="J30" s="47">
        <v>178000</v>
      </c>
      <c r="K30" s="48">
        <v>41792</v>
      </c>
      <c r="L30" s="47">
        <v>108000</v>
      </c>
      <c r="M30" s="48">
        <v>255128</v>
      </c>
      <c r="N30" s="47">
        <v>242000</v>
      </c>
      <c r="O30" s="48">
        <v>85634</v>
      </c>
      <c r="P30" s="47">
        <f t="shared" si="5"/>
        <v>633000</v>
      </c>
      <c r="Q30" s="48">
        <f t="shared" si="6"/>
        <v>507327</v>
      </c>
      <c r="R30" s="24">
        <f t="shared" si="7"/>
        <v>124.07407407407408</v>
      </c>
      <c r="S30" s="25">
        <f t="shared" si="8"/>
        <v>-66.434887585839263</v>
      </c>
      <c r="T30" s="24">
        <f t="shared" si="9"/>
        <v>63.3</v>
      </c>
      <c r="U30" s="26">
        <f t="shared" si="10"/>
        <v>50.732699999999994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6363000</v>
      </c>
      <c r="C32" s="46"/>
      <c r="D32" s="46"/>
      <c r="E32" s="46">
        <f t="shared" si="4"/>
        <v>6363000</v>
      </c>
      <c r="F32" s="47">
        <v>6363000</v>
      </c>
      <c r="G32" s="48">
        <v>6363000</v>
      </c>
      <c r="H32" s="47">
        <v>1853000</v>
      </c>
      <c r="I32" s="48">
        <v>1752166</v>
      </c>
      <c r="J32" s="47">
        <v>1214000</v>
      </c>
      <c r="K32" s="48">
        <v>-1752166</v>
      </c>
      <c r="L32" s="47">
        <v>2875000</v>
      </c>
      <c r="M32" s="48">
        <v>5664183</v>
      </c>
      <c r="N32" s="47">
        <v>421000</v>
      </c>
      <c r="O32" s="48"/>
      <c r="P32" s="47">
        <f t="shared" si="5"/>
        <v>6363000</v>
      </c>
      <c r="Q32" s="48">
        <f t="shared" si="6"/>
        <v>5664183</v>
      </c>
      <c r="R32" s="24">
        <f t="shared" si="7"/>
        <v>-85.356521739130429</v>
      </c>
      <c r="S32" s="25">
        <f t="shared" si="8"/>
        <v>-100</v>
      </c>
      <c r="T32" s="24">
        <f t="shared" si="9"/>
        <v>100</v>
      </c>
      <c r="U32" s="26">
        <f t="shared" si="10"/>
        <v>89.017491749174908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>
        <v>-2000000</v>
      </c>
      <c r="D35" s="46"/>
      <c r="E35" s="46">
        <f t="shared" si="4"/>
        <v>1000000</v>
      </c>
      <c r="F35" s="47">
        <v>1000000</v>
      </c>
      <c r="G35" s="48">
        <v>1000000</v>
      </c>
      <c r="H35" s="47"/>
      <c r="I35" s="48"/>
      <c r="J35" s="47"/>
      <c r="K35" s="48">
        <v>2134704</v>
      </c>
      <c r="L35" s="47"/>
      <c r="M35" s="48">
        <v>-1550523</v>
      </c>
      <c r="N35" s="47"/>
      <c r="O35" s="48">
        <v>-584181</v>
      </c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-62.323615966999526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274824000</v>
      </c>
      <c r="C58" s="43">
        <f t="shared" si="26"/>
        <v>11000000</v>
      </c>
      <c r="D58" s="43">
        <f t="shared" si="26"/>
        <v>0</v>
      </c>
      <c r="E58" s="43">
        <f t="shared" si="26"/>
        <v>285824000</v>
      </c>
      <c r="F58" s="44">
        <f t="shared" si="26"/>
        <v>285824000</v>
      </c>
      <c r="G58" s="45">
        <f t="shared" si="26"/>
        <v>282793000</v>
      </c>
      <c r="H58" s="44">
        <f t="shared" si="26"/>
        <v>61511000</v>
      </c>
      <c r="I58" s="45">
        <f t="shared" si="26"/>
        <v>47971224</v>
      </c>
      <c r="J58" s="44">
        <f t="shared" si="26"/>
        <v>94449000</v>
      </c>
      <c r="K58" s="45">
        <f t="shared" si="26"/>
        <v>14001799</v>
      </c>
      <c r="L58" s="44">
        <f t="shared" si="26"/>
        <v>40280000</v>
      </c>
      <c r="M58" s="45">
        <f t="shared" si="26"/>
        <v>137311410</v>
      </c>
      <c r="N58" s="44">
        <f t="shared" si="26"/>
        <v>85185000</v>
      </c>
      <c r="O58" s="45">
        <f t="shared" si="26"/>
        <v>54573002</v>
      </c>
      <c r="P58" s="44">
        <f t="shared" si="26"/>
        <v>281425000</v>
      </c>
      <c r="Q58" s="45">
        <f t="shared" si="26"/>
        <v>253857435</v>
      </c>
      <c r="R58" s="20">
        <f t="shared" si="14"/>
        <v>111.48212512413109</v>
      </c>
      <c r="S58" s="21">
        <f t="shared" si="15"/>
        <v>-60.256032619576182</v>
      </c>
      <c r="T58" s="20">
        <f t="shared" si="16"/>
        <v>98.460940998656525</v>
      </c>
      <c r="U58" s="22">
        <f t="shared" si="17"/>
        <v>88.815996907187639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274824000</v>
      </c>
      <c r="C62" s="55">
        <f t="shared" si="30"/>
        <v>11000000</v>
      </c>
      <c r="D62" s="55">
        <f t="shared" si="30"/>
        <v>0</v>
      </c>
      <c r="E62" s="55">
        <f t="shared" si="30"/>
        <v>285824000</v>
      </c>
      <c r="F62" s="56">
        <f t="shared" si="30"/>
        <v>285824000</v>
      </c>
      <c r="G62" s="57">
        <f t="shared" si="30"/>
        <v>282793000</v>
      </c>
      <c r="H62" s="56">
        <f t="shared" si="30"/>
        <v>61511000</v>
      </c>
      <c r="I62" s="57">
        <f t="shared" si="30"/>
        <v>47971224</v>
      </c>
      <c r="J62" s="56">
        <f t="shared" si="30"/>
        <v>94449000</v>
      </c>
      <c r="K62" s="57">
        <f t="shared" si="30"/>
        <v>14001799</v>
      </c>
      <c r="L62" s="56">
        <f t="shared" si="30"/>
        <v>40280000</v>
      </c>
      <c r="M62" s="58">
        <f t="shared" si="30"/>
        <v>137311410</v>
      </c>
      <c r="N62" s="56">
        <f t="shared" si="30"/>
        <v>85185000</v>
      </c>
      <c r="O62" s="57">
        <f t="shared" si="30"/>
        <v>54573002</v>
      </c>
      <c r="P62" s="56">
        <f t="shared" si="30"/>
        <v>281425000</v>
      </c>
      <c r="Q62" s="57">
        <f t="shared" si="30"/>
        <v>253857435</v>
      </c>
      <c r="R62" s="38">
        <f t="shared" si="14"/>
        <v>111.48212512413109</v>
      </c>
      <c r="S62" s="39">
        <f t="shared" si="15"/>
        <v>-60.256032619576182</v>
      </c>
      <c r="T62" s="38">
        <f t="shared" si="16"/>
        <v>98.460940998656525</v>
      </c>
      <c r="U62" s="39">
        <f t="shared" si="17"/>
        <v>88.815996907187639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43593000</v>
      </c>
      <c r="C8" s="40">
        <f t="shared" si="0"/>
        <v>9508000</v>
      </c>
      <c r="D8" s="40">
        <f t="shared" si="0"/>
        <v>0</v>
      </c>
      <c r="E8" s="40">
        <f t="shared" si="0"/>
        <v>53101000</v>
      </c>
      <c r="F8" s="41">
        <f t="shared" si="0"/>
        <v>53101000</v>
      </c>
      <c r="G8" s="42">
        <f t="shared" si="0"/>
        <v>53101000</v>
      </c>
      <c r="H8" s="41">
        <f t="shared" si="0"/>
        <v>5778000</v>
      </c>
      <c r="I8" s="42">
        <f t="shared" si="0"/>
        <v>6150179</v>
      </c>
      <c r="J8" s="41">
        <f t="shared" si="0"/>
        <v>12388000</v>
      </c>
      <c r="K8" s="42">
        <f t="shared" si="0"/>
        <v>21133420</v>
      </c>
      <c r="L8" s="41">
        <f t="shared" si="0"/>
        <v>8864000</v>
      </c>
      <c r="M8" s="42">
        <f t="shared" si="0"/>
        <v>0</v>
      </c>
      <c r="N8" s="41">
        <f t="shared" si="0"/>
        <v>18008000</v>
      </c>
      <c r="O8" s="42">
        <f t="shared" si="0"/>
        <v>0</v>
      </c>
      <c r="P8" s="41">
        <f t="shared" si="0"/>
        <v>45038000</v>
      </c>
      <c r="Q8" s="42">
        <f t="shared" si="0"/>
        <v>27283599</v>
      </c>
      <c r="R8" s="16">
        <f>IF(($L8       =0),0,((($N8       -$L8       )/$L8       )*100))</f>
        <v>103.15884476534296</v>
      </c>
      <c r="S8" s="17">
        <f>IF(($M8       =0),0,((($O8       -$M8       )/$M8       )*100))</f>
        <v>0</v>
      </c>
      <c r="T8" s="16">
        <f>IF(($E8       =0),0,(($P8       /$E8       )*100))</f>
        <v>84.815728517353719</v>
      </c>
      <c r="U8" s="18">
        <f>IF(($E8       =0),0,(($Q8       /$E8       )*100))</f>
        <v>51.380574753771114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31606000</v>
      </c>
      <c r="C9" s="43">
        <f t="shared" si="2"/>
        <v>9508000</v>
      </c>
      <c r="D9" s="43">
        <f t="shared" si="2"/>
        <v>0</v>
      </c>
      <c r="E9" s="43">
        <f t="shared" si="2"/>
        <v>41114000</v>
      </c>
      <c r="F9" s="44">
        <f t="shared" si="2"/>
        <v>41114000</v>
      </c>
      <c r="G9" s="45">
        <f t="shared" si="2"/>
        <v>41114000</v>
      </c>
      <c r="H9" s="44">
        <f t="shared" si="2"/>
        <v>3839000</v>
      </c>
      <c r="I9" s="45">
        <f t="shared" si="2"/>
        <v>3839117</v>
      </c>
      <c r="J9" s="44">
        <f t="shared" si="2"/>
        <v>10837000</v>
      </c>
      <c r="K9" s="45">
        <f t="shared" si="2"/>
        <v>18952482</v>
      </c>
      <c r="L9" s="44">
        <f t="shared" si="2"/>
        <v>4267000</v>
      </c>
      <c r="M9" s="45">
        <f t="shared" si="2"/>
        <v>0</v>
      </c>
      <c r="N9" s="44">
        <f t="shared" si="2"/>
        <v>15014000</v>
      </c>
      <c r="O9" s="45">
        <f t="shared" si="2"/>
        <v>0</v>
      </c>
      <c r="P9" s="44">
        <f t="shared" si="2"/>
        <v>33957000</v>
      </c>
      <c r="Q9" s="45">
        <f t="shared" si="2"/>
        <v>22791599</v>
      </c>
      <c r="R9" s="20">
        <f>IF(($L9       =0),0,((($N9       -$L9       )/$L9       )*100))</f>
        <v>251.863135692524</v>
      </c>
      <c r="S9" s="21">
        <f>IF(($M9       =0),0,((($O9       -$M9       )/$M9       )*100))</f>
        <v>0</v>
      </c>
      <c r="T9" s="20">
        <f>IF(($E9       =0),0,(($P9       /$E9       )*100))</f>
        <v>82.59230432456097</v>
      </c>
      <c r="U9" s="22">
        <f>IF(($E9       =0),0,(($Q9       /$E9       )*100))</f>
        <v>55.435129153086535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31606000</v>
      </c>
      <c r="C10" s="46">
        <v>9508000</v>
      </c>
      <c r="D10" s="46"/>
      <c r="E10" s="46">
        <f t="shared" ref="E10:E41" si="4">$B10      +$C10      +$D10</f>
        <v>41114000</v>
      </c>
      <c r="F10" s="47">
        <v>41114000</v>
      </c>
      <c r="G10" s="48">
        <v>41114000</v>
      </c>
      <c r="H10" s="47">
        <v>3839000</v>
      </c>
      <c r="I10" s="48">
        <v>3839117</v>
      </c>
      <c r="J10" s="47">
        <v>10837000</v>
      </c>
      <c r="K10" s="48">
        <v>18952482</v>
      </c>
      <c r="L10" s="47">
        <v>4267000</v>
      </c>
      <c r="M10" s="48"/>
      <c r="N10" s="47">
        <v>15014000</v>
      </c>
      <c r="O10" s="48"/>
      <c r="P10" s="47">
        <f t="shared" ref="P10:P41" si="5">$H10      +$J10      +$L10      +$N10</f>
        <v>33957000</v>
      </c>
      <c r="Q10" s="48">
        <f t="shared" ref="Q10:Q41" si="6">$I10      +$K10      +$M10      +$O10</f>
        <v>22791599</v>
      </c>
      <c r="R10" s="24">
        <f t="shared" ref="R10:R41" si="7">IF(($L10      =0),0,((($N10      -$L10      )/$L10      )*100))</f>
        <v>251.863135692524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82.59230432456097</v>
      </c>
      <c r="U10" s="26">
        <f t="shared" ref="U10:U41" si="10">IF(($E10      =0),0,(($Q10      /$E10      )*100))</f>
        <v>55.435129153086535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11987000</v>
      </c>
      <c r="C27" s="43">
        <f t="shared" si="11"/>
        <v>0</v>
      </c>
      <c r="D27" s="43">
        <f t="shared" si="11"/>
        <v>0</v>
      </c>
      <c r="E27" s="43">
        <f t="shared" si="11"/>
        <v>11987000</v>
      </c>
      <c r="F27" s="44">
        <f t="shared" si="11"/>
        <v>11987000</v>
      </c>
      <c r="G27" s="45">
        <f t="shared" si="11"/>
        <v>11987000</v>
      </c>
      <c r="H27" s="44">
        <f t="shared" si="11"/>
        <v>1939000</v>
      </c>
      <c r="I27" s="45">
        <f t="shared" si="11"/>
        <v>2311062</v>
      </c>
      <c r="J27" s="44">
        <f t="shared" si="11"/>
        <v>1551000</v>
      </c>
      <c r="K27" s="45">
        <f t="shared" si="11"/>
        <v>2180938</v>
      </c>
      <c r="L27" s="44">
        <f t="shared" si="11"/>
        <v>4597000</v>
      </c>
      <c r="M27" s="45">
        <f t="shared" si="11"/>
        <v>0</v>
      </c>
      <c r="N27" s="44">
        <f t="shared" si="11"/>
        <v>2994000</v>
      </c>
      <c r="O27" s="45">
        <f t="shared" si="11"/>
        <v>0</v>
      </c>
      <c r="P27" s="44">
        <f t="shared" si="11"/>
        <v>11081000</v>
      </c>
      <c r="Q27" s="45">
        <f t="shared" si="11"/>
        <v>4492000</v>
      </c>
      <c r="R27" s="20">
        <f t="shared" si="7"/>
        <v>-34.870567761583644</v>
      </c>
      <c r="S27" s="21">
        <f t="shared" si="8"/>
        <v>0</v>
      </c>
      <c r="T27" s="20">
        <f t="shared" si="9"/>
        <v>92.441811962959875</v>
      </c>
      <c r="U27" s="22">
        <f t="shared" si="10"/>
        <v>37.473930090931844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1668000</v>
      </c>
      <c r="I30" s="48">
        <v>1617062</v>
      </c>
      <c r="J30" s="47">
        <v>883000</v>
      </c>
      <c r="K30" s="48">
        <v>932938</v>
      </c>
      <c r="L30" s="47">
        <v>80000</v>
      </c>
      <c r="M30" s="48"/>
      <c r="N30" s="47"/>
      <c r="O30" s="48"/>
      <c r="P30" s="47">
        <f t="shared" si="5"/>
        <v>2631000</v>
      </c>
      <c r="Q30" s="48">
        <f t="shared" si="6"/>
        <v>2550000</v>
      </c>
      <c r="R30" s="24">
        <f t="shared" si="7"/>
        <v>-100</v>
      </c>
      <c r="S30" s="25">
        <f t="shared" si="8"/>
        <v>0</v>
      </c>
      <c r="T30" s="24">
        <f t="shared" si="9"/>
        <v>92.315789473684205</v>
      </c>
      <c r="U30" s="26">
        <f t="shared" si="10"/>
        <v>89.473684210526315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2775000</v>
      </c>
      <c r="C32" s="46"/>
      <c r="D32" s="46"/>
      <c r="E32" s="46">
        <f t="shared" si="4"/>
        <v>2775000</v>
      </c>
      <c r="F32" s="47">
        <v>2775000</v>
      </c>
      <c r="G32" s="48">
        <v>2775000</v>
      </c>
      <c r="H32" s="47">
        <v>271000</v>
      </c>
      <c r="I32" s="48">
        <v>694000</v>
      </c>
      <c r="J32" s="47">
        <v>668000</v>
      </c>
      <c r="K32" s="48">
        <v>1248000</v>
      </c>
      <c r="L32" s="47">
        <v>1051000</v>
      </c>
      <c r="M32" s="48"/>
      <c r="N32" s="47">
        <v>785000</v>
      </c>
      <c r="O32" s="48"/>
      <c r="P32" s="47">
        <f t="shared" si="5"/>
        <v>2775000</v>
      </c>
      <c r="Q32" s="48">
        <f t="shared" si="6"/>
        <v>1942000</v>
      </c>
      <c r="R32" s="24">
        <f t="shared" si="7"/>
        <v>-25.309229305423408</v>
      </c>
      <c r="S32" s="25">
        <f t="shared" si="8"/>
        <v>0</v>
      </c>
      <c r="T32" s="24">
        <f t="shared" si="9"/>
        <v>100</v>
      </c>
      <c r="U32" s="26">
        <f t="shared" si="10"/>
        <v>69.981981981981974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6362000</v>
      </c>
      <c r="C36" s="46"/>
      <c r="D36" s="46"/>
      <c r="E36" s="46">
        <f t="shared" si="4"/>
        <v>6362000</v>
      </c>
      <c r="F36" s="47">
        <v>6362000</v>
      </c>
      <c r="G36" s="48">
        <v>6362000</v>
      </c>
      <c r="H36" s="47"/>
      <c r="I36" s="48"/>
      <c r="J36" s="47"/>
      <c r="K36" s="48"/>
      <c r="L36" s="47">
        <v>3466000</v>
      </c>
      <c r="M36" s="48"/>
      <c r="N36" s="47">
        <v>2209000</v>
      </c>
      <c r="O36" s="48"/>
      <c r="P36" s="47">
        <f t="shared" si="5"/>
        <v>5675000</v>
      </c>
      <c r="Q36" s="48">
        <f t="shared" si="6"/>
        <v>0</v>
      </c>
      <c r="R36" s="24">
        <f t="shared" si="7"/>
        <v>-36.266589728793996</v>
      </c>
      <c r="S36" s="25">
        <f t="shared" si="8"/>
        <v>0</v>
      </c>
      <c r="T36" s="24">
        <f t="shared" si="9"/>
        <v>89.201508959446713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27285000</v>
      </c>
      <c r="C42" s="52">
        <f t="shared" si="13"/>
        <v>0</v>
      </c>
      <c r="D42" s="52">
        <f t="shared" si="13"/>
        <v>0</v>
      </c>
      <c r="E42" s="52">
        <f t="shared" si="13"/>
        <v>27285000</v>
      </c>
      <c r="F42" s="53">
        <f t="shared" si="13"/>
        <v>27285000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27285000</v>
      </c>
      <c r="C43" s="43">
        <f t="shared" si="19"/>
        <v>0</v>
      </c>
      <c r="D43" s="43">
        <f t="shared" si="19"/>
        <v>0</v>
      </c>
      <c r="E43" s="43">
        <f t="shared" si="19"/>
        <v>27285000</v>
      </c>
      <c r="F43" s="44">
        <f t="shared" si="19"/>
        <v>27285000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27285000</v>
      </c>
      <c r="C45" s="46"/>
      <c r="D45" s="46"/>
      <c r="E45" s="46">
        <f t="shared" si="21"/>
        <v>27285000</v>
      </c>
      <c r="F45" s="47">
        <v>27285000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70878000</v>
      </c>
      <c r="C58" s="43">
        <f t="shared" si="26"/>
        <v>9508000</v>
      </c>
      <c r="D58" s="43">
        <f t="shared" si="26"/>
        <v>0</v>
      </c>
      <c r="E58" s="43">
        <f t="shared" si="26"/>
        <v>80386000</v>
      </c>
      <c r="F58" s="44">
        <f t="shared" si="26"/>
        <v>80386000</v>
      </c>
      <c r="G58" s="45">
        <f t="shared" si="26"/>
        <v>53101000</v>
      </c>
      <c r="H58" s="44">
        <f t="shared" si="26"/>
        <v>5778000</v>
      </c>
      <c r="I58" s="45">
        <f t="shared" si="26"/>
        <v>6150179</v>
      </c>
      <c r="J58" s="44">
        <f t="shared" si="26"/>
        <v>12388000</v>
      </c>
      <c r="K58" s="45">
        <f t="shared" si="26"/>
        <v>21133420</v>
      </c>
      <c r="L58" s="44">
        <f t="shared" si="26"/>
        <v>8864000</v>
      </c>
      <c r="M58" s="45">
        <f t="shared" si="26"/>
        <v>0</v>
      </c>
      <c r="N58" s="44">
        <f t="shared" si="26"/>
        <v>18008000</v>
      </c>
      <c r="O58" s="45">
        <f t="shared" si="26"/>
        <v>0</v>
      </c>
      <c r="P58" s="44">
        <f t="shared" si="26"/>
        <v>45038000</v>
      </c>
      <c r="Q58" s="45">
        <f t="shared" si="26"/>
        <v>27283599</v>
      </c>
      <c r="R58" s="20">
        <f t="shared" si="14"/>
        <v>103.15884476534296</v>
      </c>
      <c r="S58" s="21">
        <f t="shared" si="15"/>
        <v>0</v>
      </c>
      <c r="T58" s="20">
        <f t="shared" si="16"/>
        <v>56.027168910009209</v>
      </c>
      <c r="U58" s="22">
        <f t="shared" si="17"/>
        <v>33.940734705048143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70878000</v>
      </c>
      <c r="C62" s="55">
        <f t="shared" si="30"/>
        <v>9508000</v>
      </c>
      <c r="D62" s="55">
        <f t="shared" si="30"/>
        <v>0</v>
      </c>
      <c r="E62" s="55">
        <f t="shared" si="30"/>
        <v>80386000</v>
      </c>
      <c r="F62" s="56">
        <f t="shared" si="30"/>
        <v>80386000</v>
      </c>
      <c r="G62" s="57">
        <f t="shared" si="30"/>
        <v>53101000</v>
      </c>
      <c r="H62" s="56">
        <f t="shared" si="30"/>
        <v>5778000</v>
      </c>
      <c r="I62" s="57">
        <f t="shared" si="30"/>
        <v>6150179</v>
      </c>
      <c r="J62" s="56">
        <f t="shared" si="30"/>
        <v>12388000</v>
      </c>
      <c r="K62" s="57">
        <f t="shared" si="30"/>
        <v>21133420</v>
      </c>
      <c r="L62" s="56">
        <f t="shared" si="30"/>
        <v>8864000</v>
      </c>
      <c r="M62" s="58">
        <f t="shared" si="30"/>
        <v>0</v>
      </c>
      <c r="N62" s="56">
        <f t="shared" si="30"/>
        <v>18008000</v>
      </c>
      <c r="O62" s="57">
        <f t="shared" si="30"/>
        <v>0</v>
      </c>
      <c r="P62" s="56">
        <f t="shared" si="30"/>
        <v>45038000</v>
      </c>
      <c r="Q62" s="57">
        <f t="shared" si="30"/>
        <v>27283599</v>
      </c>
      <c r="R62" s="38">
        <f t="shared" si="14"/>
        <v>103.15884476534296</v>
      </c>
      <c r="S62" s="39">
        <f t="shared" si="15"/>
        <v>0</v>
      </c>
      <c r="T62" s="38">
        <f t="shared" si="16"/>
        <v>56.027168910009209</v>
      </c>
      <c r="U62" s="39">
        <f t="shared" si="17"/>
        <v>33.940734705048143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177144000</v>
      </c>
      <c r="C8" s="40">
        <f t="shared" si="0"/>
        <v>-1707000</v>
      </c>
      <c r="D8" s="40">
        <f t="shared" si="0"/>
        <v>0</v>
      </c>
      <c r="E8" s="40">
        <f t="shared" si="0"/>
        <v>175437000</v>
      </c>
      <c r="F8" s="41">
        <f t="shared" si="0"/>
        <v>175437000</v>
      </c>
      <c r="G8" s="42">
        <f t="shared" si="0"/>
        <v>175437000</v>
      </c>
      <c r="H8" s="41">
        <f t="shared" si="0"/>
        <v>47939000</v>
      </c>
      <c r="I8" s="42">
        <f t="shared" si="0"/>
        <v>24298746</v>
      </c>
      <c r="J8" s="41">
        <f t="shared" si="0"/>
        <v>49769000</v>
      </c>
      <c r="K8" s="42">
        <f t="shared" si="0"/>
        <v>57030066</v>
      </c>
      <c r="L8" s="41">
        <f t="shared" si="0"/>
        <v>24166000</v>
      </c>
      <c r="M8" s="42">
        <f t="shared" si="0"/>
        <v>8181397</v>
      </c>
      <c r="N8" s="41">
        <f t="shared" si="0"/>
        <v>44756000</v>
      </c>
      <c r="O8" s="42">
        <f t="shared" si="0"/>
        <v>67323066</v>
      </c>
      <c r="P8" s="41">
        <f t="shared" si="0"/>
        <v>166630000</v>
      </c>
      <c r="Q8" s="42">
        <f t="shared" si="0"/>
        <v>156833275</v>
      </c>
      <c r="R8" s="16">
        <f>IF(($L8       =0),0,((($N8       -$L8       )/$L8       )*100))</f>
        <v>85.202350409666465</v>
      </c>
      <c r="S8" s="17">
        <f>IF(($M8       =0),0,((($O8       -$M8       )/$M8       )*100))</f>
        <v>722.87983335853278</v>
      </c>
      <c r="T8" s="16">
        <f>IF(($E8       =0),0,(($P8       /$E8       )*100))</f>
        <v>94.979964317675297</v>
      </c>
      <c r="U8" s="18">
        <f>IF(($E8       =0),0,(($Q8       /$E8       )*100))</f>
        <v>89.395780251600286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172258000</v>
      </c>
      <c r="C9" s="43">
        <f t="shared" si="2"/>
        <v>-1707000</v>
      </c>
      <c r="D9" s="43">
        <f t="shared" si="2"/>
        <v>0</v>
      </c>
      <c r="E9" s="43">
        <f t="shared" si="2"/>
        <v>170551000</v>
      </c>
      <c r="F9" s="44">
        <f t="shared" si="2"/>
        <v>170551000</v>
      </c>
      <c r="G9" s="45">
        <f t="shared" si="2"/>
        <v>170551000</v>
      </c>
      <c r="H9" s="44">
        <f t="shared" si="2"/>
        <v>47464000</v>
      </c>
      <c r="I9" s="45">
        <f t="shared" si="2"/>
        <v>23930146</v>
      </c>
      <c r="J9" s="44">
        <f t="shared" si="2"/>
        <v>48541000</v>
      </c>
      <c r="K9" s="45">
        <f t="shared" si="2"/>
        <v>56441824</v>
      </c>
      <c r="L9" s="44">
        <f t="shared" si="2"/>
        <v>22942000</v>
      </c>
      <c r="M9" s="45">
        <f t="shared" si="2"/>
        <v>7172445</v>
      </c>
      <c r="N9" s="44">
        <f t="shared" si="2"/>
        <v>43000000</v>
      </c>
      <c r="O9" s="45">
        <f t="shared" si="2"/>
        <v>64608581</v>
      </c>
      <c r="P9" s="44">
        <f t="shared" si="2"/>
        <v>161947000</v>
      </c>
      <c r="Q9" s="45">
        <f t="shared" si="2"/>
        <v>152152996</v>
      </c>
      <c r="R9" s="20">
        <f>IF(($L9       =0),0,((($N9       -$L9       )/$L9       )*100))</f>
        <v>87.42916920931043</v>
      </c>
      <c r="S9" s="21">
        <f>IF(($M9       =0),0,((($O9       -$M9       )/$M9       )*100))</f>
        <v>800.78879656797642</v>
      </c>
      <c r="T9" s="20">
        <f>IF(($E9       =0),0,(($P9       /$E9       )*100))</f>
        <v>94.955174698477279</v>
      </c>
      <c r="U9" s="22">
        <f>IF(($E9       =0),0,(($Q9       /$E9       )*100))</f>
        <v>89.212608545244535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92551000</v>
      </c>
      <c r="C10" s="46">
        <v>5000000</v>
      </c>
      <c r="D10" s="46"/>
      <c r="E10" s="46">
        <f t="shared" ref="E10:E41" si="4">$B10      +$C10      +$D10</f>
        <v>97551000</v>
      </c>
      <c r="F10" s="47">
        <v>97551000</v>
      </c>
      <c r="G10" s="48">
        <v>97551000</v>
      </c>
      <c r="H10" s="47">
        <v>30389000</v>
      </c>
      <c r="I10" s="48">
        <v>12663703</v>
      </c>
      <c r="J10" s="47">
        <v>37828000</v>
      </c>
      <c r="K10" s="48">
        <v>39720082</v>
      </c>
      <c r="L10" s="47">
        <v>16257000</v>
      </c>
      <c r="M10" s="48">
        <v>6398771</v>
      </c>
      <c r="N10" s="47">
        <v>13077000</v>
      </c>
      <c r="O10" s="48">
        <v>29222890</v>
      </c>
      <c r="P10" s="47">
        <f t="shared" ref="P10:P41" si="5">$H10      +$J10      +$L10      +$N10</f>
        <v>97551000</v>
      </c>
      <c r="Q10" s="48">
        <f t="shared" ref="Q10:Q41" si="6">$I10      +$K10      +$M10      +$O10</f>
        <v>88005446</v>
      </c>
      <c r="R10" s="24">
        <f t="shared" ref="R10:R41" si="7">IF(($L10      =0),0,((($N10      -$L10      )/$L10      )*100))</f>
        <v>-19.560804576490128</v>
      </c>
      <c r="S10" s="25">
        <f t="shared" ref="S10:S41" si="8">IF(($M10      =0),0,((($O10      -$M10      )/$M10      )*100))</f>
        <v>356.69535603008768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90.214806613976279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26707000</v>
      </c>
      <c r="C13" s="46">
        <v>-26707000</v>
      </c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43000000</v>
      </c>
      <c r="C14" s="46">
        <v>20000000</v>
      </c>
      <c r="D14" s="46"/>
      <c r="E14" s="46">
        <f t="shared" si="4"/>
        <v>63000000</v>
      </c>
      <c r="F14" s="47">
        <v>63000000</v>
      </c>
      <c r="G14" s="48">
        <v>63000000</v>
      </c>
      <c r="H14" s="47">
        <v>16511000</v>
      </c>
      <c r="I14" s="48">
        <v>11035861</v>
      </c>
      <c r="J14" s="47">
        <v>10187000</v>
      </c>
      <c r="K14" s="48">
        <v>15862785</v>
      </c>
      <c r="L14" s="47">
        <v>1281000</v>
      </c>
      <c r="M14" s="48">
        <v>1023649</v>
      </c>
      <c r="N14" s="47">
        <v>27763000</v>
      </c>
      <c r="O14" s="48">
        <v>27725029</v>
      </c>
      <c r="P14" s="47">
        <f t="shared" si="5"/>
        <v>55742000</v>
      </c>
      <c r="Q14" s="48">
        <f t="shared" si="6"/>
        <v>55647324</v>
      </c>
      <c r="R14" s="24">
        <f t="shared" si="7"/>
        <v>2067.2911787665885</v>
      </c>
      <c r="S14" s="25">
        <f t="shared" si="8"/>
        <v>2608.4507482545287</v>
      </c>
      <c r="T14" s="24">
        <f t="shared" si="9"/>
        <v>88.479365079365081</v>
      </c>
      <c r="U14" s="26">
        <f t="shared" si="10"/>
        <v>88.329085714285711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10000000</v>
      </c>
      <c r="H23" s="47">
        <v>564000</v>
      </c>
      <c r="I23" s="48">
        <v>230582</v>
      </c>
      <c r="J23" s="47">
        <v>526000</v>
      </c>
      <c r="K23" s="48">
        <v>858957</v>
      </c>
      <c r="L23" s="47">
        <v>5404000</v>
      </c>
      <c r="M23" s="48">
        <v>-249975</v>
      </c>
      <c r="N23" s="47">
        <v>2160000</v>
      </c>
      <c r="O23" s="48">
        <v>7660662</v>
      </c>
      <c r="P23" s="47">
        <f t="shared" si="5"/>
        <v>8654000</v>
      </c>
      <c r="Q23" s="48">
        <f t="shared" si="6"/>
        <v>8500226</v>
      </c>
      <c r="R23" s="24">
        <f t="shared" si="7"/>
        <v>-60.029607698001485</v>
      </c>
      <c r="S23" s="25">
        <f t="shared" si="8"/>
        <v>-3164.5712571257127</v>
      </c>
      <c r="T23" s="24">
        <f t="shared" si="9"/>
        <v>86.539999999999992</v>
      </c>
      <c r="U23" s="26">
        <f t="shared" si="10"/>
        <v>85.002259999999993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4886000</v>
      </c>
      <c r="C27" s="43">
        <f t="shared" si="11"/>
        <v>0</v>
      </c>
      <c r="D27" s="43">
        <f t="shared" si="11"/>
        <v>0</v>
      </c>
      <c r="E27" s="43">
        <f t="shared" si="11"/>
        <v>4886000</v>
      </c>
      <c r="F27" s="44">
        <f t="shared" si="11"/>
        <v>4886000</v>
      </c>
      <c r="G27" s="45">
        <f t="shared" si="11"/>
        <v>4886000</v>
      </c>
      <c r="H27" s="44">
        <f t="shared" si="11"/>
        <v>475000</v>
      </c>
      <c r="I27" s="45">
        <f t="shared" si="11"/>
        <v>368600</v>
      </c>
      <c r="J27" s="44">
        <f t="shared" si="11"/>
        <v>1228000</v>
      </c>
      <c r="K27" s="45">
        <f t="shared" si="11"/>
        <v>588242</v>
      </c>
      <c r="L27" s="44">
        <f t="shared" si="11"/>
        <v>1224000</v>
      </c>
      <c r="M27" s="45">
        <f t="shared" si="11"/>
        <v>1008952</v>
      </c>
      <c r="N27" s="44">
        <f t="shared" si="11"/>
        <v>1756000</v>
      </c>
      <c r="O27" s="45">
        <f t="shared" si="11"/>
        <v>2714485</v>
      </c>
      <c r="P27" s="44">
        <f t="shared" si="11"/>
        <v>4683000</v>
      </c>
      <c r="Q27" s="45">
        <f t="shared" si="11"/>
        <v>4680279</v>
      </c>
      <c r="R27" s="20">
        <f t="shared" si="7"/>
        <v>43.464052287581701</v>
      </c>
      <c r="S27" s="21">
        <f t="shared" si="8"/>
        <v>169.04005344159089</v>
      </c>
      <c r="T27" s="20">
        <f t="shared" si="9"/>
        <v>95.845272206303719</v>
      </c>
      <c r="U27" s="22">
        <f t="shared" si="10"/>
        <v>95.789582480556689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127000</v>
      </c>
      <c r="I30" s="48">
        <v>85000</v>
      </c>
      <c r="J30" s="47">
        <v>686000</v>
      </c>
      <c r="K30" s="48">
        <v>197953</v>
      </c>
      <c r="L30" s="47">
        <v>573000</v>
      </c>
      <c r="M30" s="48">
        <v>573922</v>
      </c>
      <c r="N30" s="47">
        <v>1542000</v>
      </c>
      <c r="O30" s="48">
        <v>2067532</v>
      </c>
      <c r="P30" s="47">
        <f t="shared" si="5"/>
        <v>2928000</v>
      </c>
      <c r="Q30" s="48">
        <f t="shared" si="6"/>
        <v>2924407</v>
      </c>
      <c r="R30" s="24">
        <f t="shared" si="7"/>
        <v>169.10994764397907</v>
      </c>
      <c r="S30" s="25">
        <f t="shared" si="8"/>
        <v>260.24616585529043</v>
      </c>
      <c r="T30" s="24">
        <f t="shared" si="9"/>
        <v>94.451612903225808</v>
      </c>
      <c r="U30" s="26">
        <f t="shared" si="10"/>
        <v>94.335709677419359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1786000</v>
      </c>
      <c r="C32" s="46"/>
      <c r="D32" s="46"/>
      <c r="E32" s="46">
        <f t="shared" si="4"/>
        <v>1786000</v>
      </c>
      <c r="F32" s="47">
        <v>1786000</v>
      </c>
      <c r="G32" s="48">
        <v>1786000</v>
      </c>
      <c r="H32" s="47">
        <v>348000</v>
      </c>
      <c r="I32" s="48">
        <v>283600</v>
      </c>
      <c r="J32" s="47">
        <v>542000</v>
      </c>
      <c r="K32" s="48">
        <v>390289</v>
      </c>
      <c r="L32" s="47">
        <v>651000</v>
      </c>
      <c r="M32" s="48">
        <v>435030</v>
      </c>
      <c r="N32" s="47">
        <v>214000</v>
      </c>
      <c r="O32" s="48">
        <v>646953</v>
      </c>
      <c r="P32" s="47">
        <f t="shared" si="5"/>
        <v>1755000</v>
      </c>
      <c r="Q32" s="48">
        <f t="shared" si="6"/>
        <v>1755872</v>
      </c>
      <c r="R32" s="24">
        <f t="shared" si="7"/>
        <v>-67.12749615975423</v>
      </c>
      <c r="S32" s="25">
        <f t="shared" si="8"/>
        <v>48.714571408868352</v>
      </c>
      <c r="T32" s="24">
        <f t="shared" si="9"/>
        <v>98.264277715565512</v>
      </c>
      <c r="U32" s="26">
        <f t="shared" si="10"/>
        <v>98.313101903695411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26977000</v>
      </c>
      <c r="C42" s="52">
        <f t="shared" si="13"/>
        <v>0</v>
      </c>
      <c r="D42" s="52">
        <f t="shared" si="13"/>
        <v>0</v>
      </c>
      <c r="E42" s="52">
        <f t="shared" si="13"/>
        <v>26977000</v>
      </c>
      <c r="F42" s="53">
        <f t="shared" si="13"/>
        <v>26977000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26977000</v>
      </c>
      <c r="C43" s="43">
        <f t="shared" si="19"/>
        <v>0</v>
      </c>
      <c r="D43" s="43">
        <f t="shared" si="19"/>
        <v>0</v>
      </c>
      <c r="E43" s="43">
        <f t="shared" si="19"/>
        <v>26977000</v>
      </c>
      <c r="F43" s="44">
        <f t="shared" si="19"/>
        <v>26977000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24577000</v>
      </c>
      <c r="C45" s="46"/>
      <c r="D45" s="46"/>
      <c r="E45" s="46">
        <f t="shared" si="21"/>
        <v>24577000</v>
      </c>
      <c r="F45" s="47">
        <v>24577000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2400000</v>
      </c>
      <c r="C46" s="46"/>
      <c r="D46" s="46"/>
      <c r="E46" s="46">
        <f t="shared" si="21"/>
        <v>2400000</v>
      </c>
      <c r="F46" s="47">
        <v>2400000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204121000</v>
      </c>
      <c r="C58" s="43">
        <f t="shared" si="26"/>
        <v>-1707000</v>
      </c>
      <c r="D58" s="43">
        <f t="shared" si="26"/>
        <v>0</v>
      </c>
      <c r="E58" s="43">
        <f t="shared" si="26"/>
        <v>202414000</v>
      </c>
      <c r="F58" s="44">
        <f t="shared" si="26"/>
        <v>202414000</v>
      </c>
      <c r="G58" s="45">
        <f t="shared" si="26"/>
        <v>175437000</v>
      </c>
      <c r="H58" s="44">
        <f t="shared" si="26"/>
        <v>47939000</v>
      </c>
      <c r="I58" s="45">
        <f t="shared" si="26"/>
        <v>24298746</v>
      </c>
      <c r="J58" s="44">
        <f t="shared" si="26"/>
        <v>49769000</v>
      </c>
      <c r="K58" s="45">
        <f t="shared" si="26"/>
        <v>57030066</v>
      </c>
      <c r="L58" s="44">
        <f t="shared" si="26"/>
        <v>24166000</v>
      </c>
      <c r="M58" s="45">
        <f t="shared" si="26"/>
        <v>8181397</v>
      </c>
      <c r="N58" s="44">
        <f t="shared" si="26"/>
        <v>44756000</v>
      </c>
      <c r="O58" s="45">
        <f t="shared" si="26"/>
        <v>67323066</v>
      </c>
      <c r="P58" s="44">
        <f t="shared" si="26"/>
        <v>166630000</v>
      </c>
      <c r="Q58" s="45">
        <f t="shared" si="26"/>
        <v>156833275</v>
      </c>
      <c r="R58" s="20">
        <f t="shared" si="14"/>
        <v>85.202350409666465</v>
      </c>
      <c r="S58" s="21">
        <f t="shared" si="15"/>
        <v>722.87983335853278</v>
      </c>
      <c r="T58" s="20">
        <f t="shared" si="16"/>
        <v>82.321380932148955</v>
      </c>
      <c r="U58" s="22">
        <f t="shared" si="17"/>
        <v>77.481436560712197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204121000</v>
      </c>
      <c r="C62" s="55">
        <f t="shared" si="30"/>
        <v>-1707000</v>
      </c>
      <c r="D62" s="55">
        <f t="shared" si="30"/>
        <v>0</v>
      </c>
      <c r="E62" s="55">
        <f t="shared" si="30"/>
        <v>202414000</v>
      </c>
      <c r="F62" s="56">
        <f t="shared" si="30"/>
        <v>202414000</v>
      </c>
      <c r="G62" s="57">
        <f t="shared" si="30"/>
        <v>175437000</v>
      </c>
      <c r="H62" s="56">
        <f t="shared" si="30"/>
        <v>47939000</v>
      </c>
      <c r="I62" s="57">
        <f t="shared" si="30"/>
        <v>24298746</v>
      </c>
      <c r="J62" s="56">
        <f t="shared" si="30"/>
        <v>49769000</v>
      </c>
      <c r="K62" s="57">
        <f t="shared" si="30"/>
        <v>57030066</v>
      </c>
      <c r="L62" s="56">
        <f t="shared" si="30"/>
        <v>24166000</v>
      </c>
      <c r="M62" s="58">
        <f t="shared" si="30"/>
        <v>8181397</v>
      </c>
      <c r="N62" s="56">
        <f t="shared" si="30"/>
        <v>44756000</v>
      </c>
      <c r="O62" s="57">
        <f t="shared" si="30"/>
        <v>67323066</v>
      </c>
      <c r="P62" s="56">
        <f t="shared" si="30"/>
        <v>166630000</v>
      </c>
      <c r="Q62" s="57">
        <f t="shared" si="30"/>
        <v>156833275</v>
      </c>
      <c r="R62" s="38">
        <f t="shared" si="14"/>
        <v>85.202350409666465</v>
      </c>
      <c r="S62" s="39">
        <f t="shared" si="15"/>
        <v>722.87983335853278</v>
      </c>
      <c r="T62" s="38">
        <f t="shared" si="16"/>
        <v>82.321380932148955</v>
      </c>
      <c r="U62" s="39">
        <f t="shared" si="17"/>
        <v>77.481436560712197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74118000</v>
      </c>
      <c r="C8" s="40">
        <f t="shared" si="0"/>
        <v>0</v>
      </c>
      <c r="D8" s="40">
        <f t="shared" si="0"/>
        <v>0</v>
      </c>
      <c r="E8" s="40">
        <f t="shared" si="0"/>
        <v>74118000</v>
      </c>
      <c r="F8" s="41">
        <f t="shared" si="0"/>
        <v>74118000</v>
      </c>
      <c r="G8" s="42">
        <f t="shared" si="0"/>
        <v>74118000</v>
      </c>
      <c r="H8" s="41">
        <f t="shared" si="0"/>
        <v>16235000</v>
      </c>
      <c r="I8" s="42">
        <f t="shared" si="0"/>
        <v>0</v>
      </c>
      <c r="J8" s="41">
        <f t="shared" si="0"/>
        <v>26213000</v>
      </c>
      <c r="K8" s="42">
        <f t="shared" si="0"/>
        <v>0</v>
      </c>
      <c r="L8" s="41">
        <f t="shared" si="0"/>
        <v>10587000</v>
      </c>
      <c r="M8" s="42">
        <f t="shared" si="0"/>
        <v>0</v>
      </c>
      <c r="N8" s="41">
        <f t="shared" si="0"/>
        <v>15680000</v>
      </c>
      <c r="O8" s="42">
        <f t="shared" si="0"/>
        <v>0</v>
      </c>
      <c r="P8" s="41">
        <f t="shared" si="0"/>
        <v>68715000</v>
      </c>
      <c r="Q8" s="42">
        <f t="shared" si="0"/>
        <v>0</v>
      </c>
      <c r="R8" s="16">
        <f>IF(($L8       =0),0,((($N8       -$L8       )/$L8       )*100))</f>
        <v>48.106167941815436</v>
      </c>
      <c r="S8" s="17">
        <f>IF(($M8       =0),0,((($O8       -$M8       )/$M8       )*100))</f>
        <v>0</v>
      </c>
      <c r="T8" s="16">
        <f>IF(($E8       =0),0,(($P8       /$E8       )*100))</f>
        <v>92.71027280822473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69632000</v>
      </c>
      <c r="C9" s="43">
        <f t="shared" si="2"/>
        <v>0</v>
      </c>
      <c r="D9" s="43">
        <f t="shared" si="2"/>
        <v>0</v>
      </c>
      <c r="E9" s="43">
        <f t="shared" si="2"/>
        <v>69632000</v>
      </c>
      <c r="F9" s="44">
        <f t="shared" si="2"/>
        <v>69632000</v>
      </c>
      <c r="G9" s="45">
        <f t="shared" si="2"/>
        <v>69632000</v>
      </c>
      <c r="H9" s="44">
        <f t="shared" si="2"/>
        <v>15874000</v>
      </c>
      <c r="I9" s="45">
        <f t="shared" si="2"/>
        <v>0</v>
      </c>
      <c r="J9" s="44">
        <f t="shared" si="2"/>
        <v>25623000</v>
      </c>
      <c r="K9" s="45">
        <f t="shared" si="2"/>
        <v>0</v>
      </c>
      <c r="L9" s="44">
        <f t="shared" si="2"/>
        <v>8794000</v>
      </c>
      <c r="M9" s="45">
        <f t="shared" si="2"/>
        <v>0</v>
      </c>
      <c r="N9" s="44">
        <f t="shared" si="2"/>
        <v>15680000</v>
      </c>
      <c r="O9" s="45">
        <f t="shared" si="2"/>
        <v>0</v>
      </c>
      <c r="P9" s="44">
        <f t="shared" si="2"/>
        <v>65971000</v>
      </c>
      <c r="Q9" s="45">
        <f t="shared" si="2"/>
        <v>0</v>
      </c>
      <c r="R9" s="20">
        <f>IF(($L9       =0),0,((($N9       -$L9       )/$L9       )*100))</f>
        <v>78.30338867409597</v>
      </c>
      <c r="S9" s="21">
        <f>IF(($M9       =0),0,((($O9       -$M9       )/$M9       )*100))</f>
        <v>0</v>
      </c>
      <c r="T9" s="20">
        <f>IF(($E9       =0),0,(($P9       /$E9       )*100))</f>
        <v>94.742359834558826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39632000</v>
      </c>
      <c r="C10" s="46"/>
      <c r="D10" s="46"/>
      <c r="E10" s="46">
        <f t="shared" ref="E10:E41" si="4">$B10      +$C10      +$D10</f>
        <v>39632000</v>
      </c>
      <c r="F10" s="47">
        <v>39632000</v>
      </c>
      <c r="G10" s="48">
        <v>39632000</v>
      </c>
      <c r="H10" s="47">
        <v>8618000</v>
      </c>
      <c r="I10" s="48"/>
      <c r="J10" s="47">
        <v>18974000</v>
      </c>
      <c r="K10" s="48"/>
      <c r="L10" s="47">
        <v>2624000</v>
      </c>
      <c r="M10" s="48"/>
      <c r="N10" s="47">
        <v>7680000</v>
      </c>
      <c r="O10" s="48"/>
      <c r="P10" s="47">
        <f t="shared" ref="P10:P41" si="5">$H10      +$J10      +$L10      +$N10</f>
        <v>37896000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192.6829268292683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95.619701251513931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30000000</v>
      </c>
      <c r="H23" s="47">
        <v>7256000</v>
      </c>
      <c r="I23" s="48"/>
      <c r="J23" s="47">
        <v>6649000</v>
      </c>
      <c r="K23" s="48"/>
      <c r="L23" s="47">
        <v>6170000</v>
      </c>
      <c r="M23" s="48"/>
      <c r="N23" s="47">
        <v>8000000</v>
      </c>
      <c r="O23" s="48"/>
      <c r="P23" s="47">
        <f t="shared" si="5"/>
        <v>28075000</v>
      </c>
      <c r="Q23" s="48">
        <f t="shared" si="6"/>
        <v>0</v>
      </c>
      <c r="R23" s="24">
        <f t="shared" si="7"/>
        <v>29.659643435980549</v>
      </c>
      <c r="S23" s="25">
        <f t="shared" si="8"/>
        <v>0</v>
      </c>
      <c r="T23" s="24">
        <f t="shared" si="9"/>
        <v>93.583333333333329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4486000</v>
      </c>
      <c r="C27" s="43">
        <f t="shared" si="11"/>
        <v>0</v>
      </c>
      <c r="D27" s="43">
        <f t="shared" si="11"/>
        <v>0</v>
      </c>
      <c r="E27" s="43">
        <f t="shared" si="11"/>
        <v>4486000</v>
      </c>
      <c r="F27" s="44">
        <f t="shared" si="11"/>
        <v>4486000</v>
      </c>
      <c r="G27" s="45">
        <f t="shared" si="11"/>
        <v>4486000</v>
      </c>
      <c r="H27" s="44">
        <f t="shared" si="11"/>
        <v>361000</v>
      </c>
      <c r="I27" s="45">
        <f t="shared" si="11"/>
        <v>0</v>
      </c>
      <c r="J27" s="44">
        <f t="shared" si="11"/>
        <v>590000</v>
      </c>
      <c r="K27" s="45">
        <f t="shared" si="11"/>
        <v>0</v>
      </c>
      <c r="L27" s="44">
        <f t="shared" si="11"/>
        <v>1793000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2744000</v>
      </c>
      <c r="Q27" s="45">
        <f t="shared" si="11"/>
        <v>0</v>
      </c>
      <c r="R27" s="20">
        <f t="shared" si="7"/>
        <v>-100</v>
      </c>
      <c r="S27" s="21">
        <f t="shared" si="8"/>
        <v>0</v>
      </c>
      <c r="T27" s="20">
        <f t="shared" si="9"/>
        <v>61.168078466339729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50000</v>
      </c>
      <c r="I30" s="48"/>
      <c r="J30" s="47"/>
      <c r="K30" s="48"/>
      <c r="L30" s="47">
        <v>1586000</v>
      </c>
      <c r="M30" s="48"/>
      <c r="N30" s="47"/>
      <c r="O30" s="48"/>
      <c r="P30" s="47">
        <f t="shared" si="5"/>
        <v>1636000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52.774193548387096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1386000</v>
      </c>
      <c r="C32" s="46"/>
      <c r="D32" s="46"/>
      <c r="E32" s="46">
        <f t="shared" si="4"/>
        <v>1386000</v>
      </c>
      <c r="F32" s="47">
        <v>1386000</v>
      </c>
      <c r="G32" s="48">
        <v>1386000</v>
      </c>
      <c r="H32" s="47">
        <v>311000</v>
      </c>
      <c r="I32" s="48"/>
      <c r="J32" s="47">
        <v>590000</v>
      </c>
      <c r="K32" s="48"/>
      <c r="L32" s="47">
        <v>207000</v>
      </c>
      <c r="M32" s="48"/>
      <c r="N32" s="47"/>
      <c r="O32" s="48"/>
      <c r="P32" s="47">
        <f t="shared" si="5"/>
        <v>1108000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79.942279942279939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20461000</v>
      </c>
      <c r="C42" s="52">
        <f t="shared" si="13"/>
        <v>0</v>
      </c>
      <c r="D42" s="52">
        <f t="shared" si="13"/>
        <v>0</v>
      </c>
      <c r="E42" s="52">
        <f t="shared" si="13"/>
        <v>20461000</v>
      </c>
      <c r="F42" s="53">
        <f t="shared" si="13"/>
        <v>20461000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20461000</v>
      </c>
      <c r="C43" s="43">
        <f t="shared" si="19"/>
        <v>0</v>
      </c>
      <c r="D43" s="43">
        <f t="shared" si="19"/>
        <v>0</v>
      </c>
      <c r="E43" s="43">
        <f t="shared" si="19"/>
        <v>20461000</v>
      </c>
      <c r="F43" s="44">
        <f t="shared" si="19"/>
        <v>20461000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20461000</v>
      </c>
      <c r="C45" s="46"/>
      <c r="D45" s="46"/>
      <c r="E45" s="46">
        <f t="shared" si="21"/>
        <v>20461000</v>
      </c>
      <c r="F45" s="47">
        <v>20461000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94579000</v>
      </c>
      <c r="C58" s="43">
        <f t="shared" si="26"/>
        <v>0</v>
      </c>
      <c r="D58" s="43">
        <f t="shared" si="26"/>
        <v>0</v>
      </c>
      <c r="E58" s="43">
        <f t="shared" si="26"/>
        <v>94579000</v>
      </c>
      <c r="F58" s="44">
        <f t="shared" si="26"/>
        <v>94579000</v>
      </c>
      <c r="G58" s="45">
        <f t="shared" si="26"/>
        <v>74118000</v>
      </c>
      <c r="H58" s="44">
        <f t="shared" si="26"/>
        <v>16235000</v>
      </c>
      <c r="I58" s="45">
        <f t="shared" si="26"/>
        <v>0</v>
      </c>
      <c r="J58" s="44">
        <f t="shared" si="26"/>
        <v>26213000</v>
      </c>
      <c r="K58" s="45">
        <f t="shared" si="26"/>
        <v>0</v>
      </c>
      <c r="L58" s="44">
        <f t="shared" si="26"/>
        <v>10587000</v>
      </c>
      <c r="M58" s="45">
        <f t="shared" si="26"/>
        <v>0</v>
      </c>
      <c r="N58" s="44">
        <f t="shared" si="26"/>
        <v>15680000</v>
      </c>
      <c r="O58" s="45">
        <f t="shared" si="26"/>
        <v>0</v>
      </c>
      <c r="P58" s="44">
        <f t="shared" si="26"/>
        <v>68715000</v>
      </c>
      <c r="Q58" s="45">
        <f t="shared" si="26"/>
        <v>0</v>
      </c>
      <c r="R58" s="20">
        <f t="shared" si="14"/>
        <v>48.106167941815436</v>
      </c>
      <c r="S58" s="21">
        <f t="shared" si="15"/>
        <v>0</v>
      </c>
      <c r="T58" s="20">
        <f t="shared" si="16"/>
        <v>72.653548885059053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94579000</v>
      </c>
      <c r="C62" s="55">
        <f t="shared" si="30"/>
        <v>0</v>
      </c>
      <c r="D62" s="55">
        <f t="shared" si="30"/>
        <v>0</v>
      </c>
      <c r="E62" s="55">
        <f t="shared" si="30"/>
        <v>94579000</v>
      </c>
      <c r="F62" s="56">
        <f t="shared" si="30"/>
        <v>94579000</v>
      </c>
      <c r="G62" s="57">
        <f t="shared" si="30"/>
        <v>74118000</v>
      </c>
      <c r="H62" s="56">
        <f t="shared" si="30"/>
        <v>16235000</v>
      </c>
      <c r="I62" s="57">
        <f t="shared" si="30"/>
        <v>0</v>
      </c>
      <c r="J62" s="56">
        <f t="shared" si="30"/>
        <v>26213000</v>
      </c>
      <c r="K62" s="57">
        <f t="shared" si="30"/>
        <v>0</v>
      </c>
      <c r="L62" s="56">
        <f t="shared" si="30"/>
        <v>10587000</v>
      </c>
      <c r="M62" s="58">
        <f t="shared" si="30"/>
        <v>0</v>
      </c>
      <c r="N62" s="56">
        <f t="shared" si="30"/>
        <v>15680000</v>
      </c>
      <c r="O62" s="57">
        <f t="shared" si="30"/>
        <v>0</v>
      </c>
      <c r="P62" s="56">
        <f t="shared" si="30"/>
        <v>68715000</v>
      </c>
      <c r="Q62" s="57">
        <f t="shared" si="30"/>
        <v>0</v>
      </c>
      <c r="R62" s="38">
        <f t="shared" si="14"/>
        <v>48.106167941815436</v>
      </c>
      <c r="S62" s="39">
        <f t="shared" si="15"/>
        <v>0</v>
      </c>
      <c r="T62" s="38">
        <f t="shared" si="16"/>
        <v>72.653548885059053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94879000</v>
      </c>
      <c r="C8" s="40">
        <f t="shared" si="0"/>
        <v>-7500000</v>
      </c>
      <c r="D8" s="40">
        <f t="shared" si="0"/>
        <v>0</v>
      </c>
      <c r="E8" s="40">
        <f t="shared" si="0"/>
        <v>87379000</v>
      </c>
      <c r="F8" s="41">
        <f t="shared" si="0"/>
        <v>87379000</v>
      </c>
      <c r="G8" s="42">
        <f t="shared" si="0"/>
        <v>87379000</v>
      </c>
      <c r="H8" s="41">
        <f t="shared" si="0"/>
        <v>10288000</v>
      </c>
      <c r="I8" s="42">
        <f t="shared" si="0"/>
        <v>0</v>
      </c>
      <c r="J8" s="41">
        <f t="shared" si="0"/>
        <v>23010000</v>
      </c>
      <c r="K8" s="42">
        <f t="shared" si="0"/>
        <v>0</v>
      </c>
      <c r="L8" s="41">
        <f t="shared" si="0"/>
        <v>10228000</v>
      </c>
      <c r="M8" s="42">
        <f t="shared" si="0"/>
        <v>-3211081</v>
      </c>
      <c r="N8" s="41">
        <f t="shared" si="0"/>
        <v>20178000</v>
      </c>
      <c r="O8" s="42">
        <f t="shared" si="0"/>
        <v>38180980</v>
      </c>
      <c r="P8" s="41">
        <f t="shared" si="0"/>
        <v>63704000</v>
      </c>
      <c r="Q8" s="42">
        <f t="shared" si="0"/>
        <v>34969899</v>
      </c>
      <c r="R8" s="16">
        <f>IF(($L8       =0),0,((($N8       -$L8       )/$L8       )*100))</f>
        <v>97.281971059835755</v>
      </c>
      <c r="S8" s="17">
        <f>IF(($M8       =0),0,((($O8       -$M8       )/$M8       )*100))</f>
        <v>-1289.0382086281847</v>
      </c>
      <c r="T8" s="16">
        <f>IF(($E8       =0),0,(($P8       /$E8       )*100))</f>
        <v>72.905389166733428</v>
      </c>
      <c r="U8" s="18">
        <f>IF(($E8       =0),0,(($Q8       /$E8       )*100))</f>
        <v>40.020942102793576</v>
      </c>
      <c r="V8" s="41">
        <f t="shared" ref="V8:W8" si="1">+V9+V27</f>
        <v>27812000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85675000</v>
      </c>
      <c r="C9" s="43">
        <f t="shared" si="2"/>
        <v>-7500000</v>
      </c>
      <c r="D9" s="43">
        <f t="shared" si="2"/>
        <v>0</v>
      </c>
      <c r="E9" s="43">
        <f t="shared" si="2"/>
        <v>78175000</v>
      </c>
      <c r="F9" s="44">
        <f t="shared" si="2"/>
        <v>78175000</v>
      </c>
      <c r="G9" s="45">
        <f t="shared" si="2"/>
        <v>78175000</v>
      </c>
      <c r="H9" s="44">
        <f t="shared" si="2"/>
        <v>9584000</v>
      </c>
      <c r="I9" s="45">
        <f t="shared" si="2"/>
        <v>0</v>
      </c>
      <c r="J9" s="44">
        <f t="shared" si="2"/>
        <v>20439000</v>
      </c>
      <c r="K9" s="45">
        <f t="shared" si="2"/>
        <v>0</v>
      </c>
      <c r="L9" s="44">
        <f t="shared" si="2"/>
        <v>9249000</v>
      </c>
      <c r="M9" s="45">
        <f t="shared" si="2"/>
        <v>27863210</v>
      </c>
      <c r="N9" s="44">
        <f t="shared" si="2"/>
        <v>16765000</v>
      </c>
      <c r="O9" s="45">
        <f t="shared" si="2"/>
        <v>34470581</v>
      </c>
      <c r="P9" s="44">
        <f t="shared" si="2"/>
        <v>56037000</v>
      </c>
      <c r="Q9" s="45">
        <f t="shared" si="2"/>
        <v>62333791</v>
      </c>
      <c r="R9" s="20">
        <f>IF(($L9       =0),0,((($N9       -$L9       )/$L9       )*100))</f>
        <v>81.262839225862265</v>
      </c>
      <c r="S9" s="21">
        <f>IF(($M9       =0),0,((($O9       -$M9       )/$M9       )*100))</f>
        <v>23.71360299118443</v>
      </c>
      <c r="T9" s="20">
        <f>IF(($E9       =0),0,(($P9       /$E9       )*100))</f>
        <v>71.681483850335781</v>
      </c>
      <c r="U9" s="22">
        <f>IF(($E9       =0),0,(($Q9       /$E9       )*100))</f>
        <v>79.736221298369045</v>
      </c>
      <c r="V9" s="44">
        <f t="shared" ref="V9:W9" si="3">SUM(V10:V26)</f>
        <v>27812000</v>
      </c>
      <c r="W9" s="45">
        <f t="shared" si="3"/>
        <v>0</v>
      </c>
    </row>
    <row r="10" spans="1:23" ht="13" x14ac:dyDescent="0.3">
      <c r="A10" s="23" t="s">
        <v>37</v>
      </c>
      <c r="B10" s="46">
        <v>70475000</v>
      </c>
      <c r="C10" s="46">
        <v>-7500000</v>
      </c>
      <c r="D10" s="46"/>
      <c r="E10" s="46">
        <f t="shared" ref="E10:E41" si="4">$B10      +$C10      +$D10</f>
        <v>62975000</v>
      </c>
      <c r="F10" s="47">
        <v>62975000</v>
      </c>
      <c r="G10" s="48">
        <v>62975000</v>
      </c>
      <c r="H10" s="47">
        <v>9584000</v>
      </c>
      <c r="I10" s="48"/>
      <c r="J10" s="47">
        <v>17877000</v>
      </c>
      <c r="K10" s="48"/>
      <c r="L10" s="47">
        <v>6842000</v>
      </c>
      <c r="M10" s="48">
        <v>22894394</v>
      </c>
      <c r="N10" s="47">
        <v>7412000</v>
      </c>
      <c r="O10" s="48">
        <v>18430351</v>
      </c>
      <c r="P10" s="47">
        <f t="shared" ref="P10:P41" si="5">$H10      +$J10      +$L10      +$N10</f>
        <v>41715000</v>
      </c>
      <c r="Q10" s="48">
        <f t="shared" ref="Q10:Q41" si="6">$I10      +$K10      +$M10      +$O10</f>
        <v>41324745</v>
      </c>
      <c r="R10" s="24">
        <f t="shared" ref="R10:R41" si="7">IF(($L10      =0),0,((($N10      -$L10      )/$L10      )*100))</f>
        <v>8.3308973984215147</v>
      </c>
      <c r="S10" s="25">
        <f t="shared" ref="S10:S41" si="8">IF(($M10      =0),0,((($O10      -$M10      )/$M10      )*100))</f>
        <v>-19.498410833673955</v>
      </c>
      <c r="T10" s="24">
        <f t="shared" ref="T10:T41" si="9">IF(($E10      =0),0,(($P10      /$E10      )*100))</f>
        <v>66.240571655418819</v>
      </c>
      <c r="U10" s="26">
        <f t="shared" ref="U10:U41" si="10">IF(($E10      =0),0,(($Q10      /$E10      )*100))</f>
        <v>65.620873362445423</v>
      </c>
      <c r="V10" s="47">
        <v>20739000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200000</v>
      </c>
      <c r="C13" s="46"/>
      <c r="D13" s="46"/>
      <c r="E13" s="46">
        <f t="shared" si="4"/>
        <v>200000</v>
      </c>
      <c r="F13" s="47">
        <v>200000</v>
      </c>
      <c r="G13" s="48">
        <v>200000</v>
      </c>
      <c r="H13" s="47"/>
      <c r="I13" s="48"/>
      <c r="J13" s="47"/>
      <c r="K13" s="48"/>
      <c r="L13" s="47"/>
      <c r="M13" s="48"/>
      <c r="N13" s="47">
        <v>200000</v>
      </c>
      <c r="O13" s="48"/>
      <c r="P13" s="47">
        <f t="shared" si="5"/>
        <v>200000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15000000</v>
      </c>
      <c r="H23" s="47"/>
      <c r="I23" s="48"/>
      <c r="J23" s="47">
        <v>2562000</v>
      </c>
      <c r="K23" s="48"/>
      <c r="L23" s="47">
        <v>2407000</v>
      </c>
      <c r="M23" s="48">
        <v>4968816</v>
      </c>
      <c r="N23" s="47">
        <v>9153000</v>
      </c>
      <c r="O23" s="48">
        <v>16040230</v>
      </c>
      <c r="P23" s="47">
        <f t="shared" si="5"/>
        <v>14122000</v>
      </c>
      <c r="Q23" s="48">
        <f t="shared" si="6"/>
        <v>21009046</v>
      </c>
      <c r="R23" s="24">
        <f t="shared" si="7"/>
        <v>280.26589115081015</v>
      </c>
      <c r="S23" s="25">
        <f t="shared" si="8"/>
        <v>222.81795099677672</v>
      </c>
      <c r="T23" s="24">
        <f t="shared" si="9"/>
        <v>94.146666666666661</v>
      </c>
      <c r="U23" s="26">
        <f t="shared" si="10"/>
        <v>140.06030666666666</v>
      </c>
      <c r="V23" s="47">
        <v>7073000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9204000</v>
      </c>
      <c r="C27" s="43">
        <f t="shared" si="11"/>
        <v>0</v>
      </c>
      <c r="D27" s="43">
        <f t="shared" si="11"/>
        <v>0</v>
      </c>
      <c r="E27" s="43">
        <f t="shared" si="11"/>
        <v>9204000</v>
      </c>
      <c r="F27" s="44">
        <f t="shared" si="11"/>
        <v>9204000</v>
      </c>
      <c r="G27" s="45">
        <f t="shared" si="11"/>
        <v>9204000</v>
      </c>
      <c r="H27" s="44">
        <f t="shared" si="11"/>
        <v>704000</v>
      </c>
      <c r="I27" s="45">
        <f t="shared" si="11"/>
        <v>0</v>
      </c>
      <c r="J27" s="44">
        <f t="shared" si="11"/>
        <v>2571000</v>
      </c>
      <c r="K27" s="45">
        <f t="shared" si="11"/>
        <v>0</v>
      </c>
      <c r="L27" s="44">
        <f t="shared" si="11"/>
        <v>979000</v>
      </c>
      <c r="M27" s="45">
        <f t="shared" si="11"/>
        <v>-31074291</v>
      </c>
      <c r="N27" s="44">
        <f t="shared" si="11"/>
        <v>3413000</v>
      </c>
      <c r="O27" s="45">
        <f t="shared" si="11"/>
        <v>3710399</v>
      </c>
      <c r="P27" s="44">
        <f t="shared" si="11"/>
        <v>7667000</v>
      </c>
      <c r="Q27" s="45">
        <f t="shared" si="11"/>
        <v>-27363892</v>
      </c>
      <c r="R27" s="20">
        <f t="shared" si="7"/>
        <v>248.62104187946886</v>
      </c>
      <c r="S27" s="21">
        <f t="shared" si="8"/>
        <v>-111.94041402264013</v>
      </c>
      <c r="T27" s="20">
        <f t="shared" si="9"/>
        <v>83.300738809213385</v>
      </c>
      <c r="U27" s="22">
        <f t="shared" si="10"/>
        <v>-297.30434593654934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395000</v>
      </c>
      <c r="I30" s="48"/>
      <c r="J30" s="47">
        <v>1166000</v>
      </c>
      <c r="K30" s="48"/>
      <c r="L30" s="47">
        <v>237000</v>
      </c>
      <c r="M30" s="48">
        <v>1797199</v>
      </c>
      <c r="N30" s="47">
        <v>708000</v>
      </c>
      <c r="O30" s="48">
        <v>1251448</v>
      </c>
      <c r="P30" s="47">
        <f t="shared" si="5"/>
        <v>2506000</v>
      </c>
      <c r="Q30" s="48">
        <f t="shared" si="6"/>
        <v>3048647</v>
      </c>
      <c r="R30" s="24">
        <f t="shared" si="7"/>
        <v>198.73417721518987</v>
      </c>
      <c r="S30" s="25">
        <f t="shared" si="8"/>
        <v>-30.366754043375277</v>
      </c>
      <c r="T30" s="24">
        <f t="shared" si="9"/>
        <v>83.533333333333331</v>
      </c>
      <c r="U30" s="26">
        <f t="shared" si="10"/>
        <v>101.62156666666667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2204000</v>
      </c>
      <c r="C32" s="46"/>
      <c r="D32" s="46"/>
      <c r="E32" s="46">
        <f t="shared" si="4"/>
        <v>2204000</v>
      </c>
      <c r="F32" s="47">
        <v>2204000</v>
      </c>
      <c r="G32" s="48">
        <v>2204000</v>
      </c>
      <c r="H32" s="47">
        <v>309000</v>
      </c>
      <c r="I32" s="48"/>
      <c r="J32" s="47">
        <v>1153000</v>
      </c>
      <c r="K32" s="48"/>
      <c r="L32" s="47">
        <v>742000</v>
      </c>
      <c r="M32" s="48">
        <v>-33161564</v>
      </c>
      <c r="N32" s="47"/>
      <c r="O32" s="48">
        <v>144217</v>
      </c>
      <c r="P32" s="47">
        <f t="shared" si="5"/>
        <v>2204000</v>
      </c>
      <c r="Q32" s="48">
        <f t="shared" si="6"/>
        <v>-33017347</v>
      </c>
      <c r="R32" s="24">
        <f t="shared" si="7"/>
        <v>-100</v>
      </c>
      <c r="S32" s="25">
        <f t="shared" si="8"/>
        <v>-100.43489203343967</v>
      </c>
      <c r="T32" s="24">
        <f t="shared" si="9"/>
        <v>100</v>
      </c>
      <c r="U32" s="26">
        <f t="shared" si="10"/>
        <v>-1498.0647459165154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252000</v>
      </c>
      <c r="K35" s="48"/>
      <c r="L35" s="47"/>
      <c r="M35" s="48">
        <v>290074</v>
      </c>
      <c r="N35" s="47">
        <v>2705000</v>
      </c>
      <c r="O35" s="48">
        <v>2314734</v>
      </c>
      <c r="P35" s="47">
        <f t="shared" si="5"/>
        <v>2957000</v>
      </c>
      <c r="Q35" s="48">
        <f t="shared" si="6"/>
        <v>2604808</v>
      </c>
      <c r="R35" s="24">
        <f t="shared" si="7"/>
        <v>0</v>
      </c>
      <c r="S35" s="25">
        <f t="shared" si="8"/>
        <v>697.98051531678129</v>
      </c>
      <c r="T35" s="24">
        <f t="shared" si="9"/>
        <v>73.924999999999997</v>
      </c>
      <c r="U35" s="26">
        <f t="shared" si="10"/>
        <v>65.120199999999997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45885000</v>
      </c>
      <c r="C42" s="52">
        <f t="shared" si="13"/>
        <v>13000000</v>
      </c>
      <c r="D42" s="52">
        <f t="shared" si="13"/>
        <v>0</v>
      </c>
      <c r="E42" s="52">
        <f t="shared" si="13"/>
        <v>58885000</v>
      </c>
      <c r="F42" s="53">
        <f t="shared" si="13"/>
        <v>58885000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45885000</v>
      </c>
      <c r="C43" s="43">
        <f t="shared" si="19"/>
        <v>13000000</v>
      </c>
      <c r="D43" s="43">
        <f t="shared" si="19"/>
        <v>0</v>
      </c>
      <c r="E43" s="43">
        <f t="shared" si="19"/>
        <v>58885000</v>
      </c>
      <c r="F43" s="44">
        <f t="shared" si="19"/>
        <v>58885000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44493000</v>
      </c>
      <c r="C44" s="49">
        <v>13000000</v>
      </c>
      <c r="D44" s="49"/>
      <c r="E44" s="49">
        <f t="shared" ref="E44:E61" si="21">$B44      +$C44      +$D44</f>
        <v>57493000</v>
      </c>
      <c r="F44" s="50">
        <v>57493000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392000</v>
      </c>
      <c r="C45" s="46"/>
      <c r="D45" s="46"/>
      <c r="E45" s="46">
        <f t="shared" si="21"/>
        <v>392000</v>
      </c>
      <c r="F45" s="47">
        <v>392000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140764000</v>
      </c>
      <c r="C58" s="43">
        <f t="shared" si="26"/>
        <v>5500000</v>
      </c>
      <c r="D58" s="43">
        <f t="shared" si="26"/>
        <v>0</v>
      </c>
      <c r="E58" s="43">
        <f t="shared" si="26"/>
        <v>146264000</v>
      </c>
      <c r="F58" s="44">
        <f t="shared" si="26"/>
        <v>146264000</v>
      </c>
      <c r="G58" s="45">
        <f t="shared" si="26"/>
        <v>87379000</v>
      </c>
      <c r="H58" s="44">
        <f t="shared" si="26"/>
        <v>10288000</v>
      </c>
      <c r="I58" s="45">
        <f t="shared" si="26"/>
        <v>0</v>
      </c>
      <c r="J58" s="44">
        <f t="shared" si="26"/>
        <v>23010000</v>
      </c>
      <c r="K58" s="45">
        <f t="shared" si="26"/>
        <v>0</v>
      </c>
      <c r="L58" s="44">
        <f t="shared" si="26"/>
        <v>10228000</v>
      </c>
      <c r="M58" s="45">
        <f t="shared" si="26"/>
        <v>-3211081</v>
      </c>
      <c r="N58" s="44">
        <f t="shared" si="26"/>
        <v>20178000</v>
      </c>
      <c r="O58" s="45">
        <f t="shared" si="26"/>
        <v>38180980</v>
      </c>
      <c r="P58" s="44">
        <f t="shared" si="26"/>
        <v>63704000</v>
      </c>
      <c r="Q58" s="45">
        <f t="shared" si="26"/>
        <v>34969899</v>
      </c>
      <c r="R58" s="20">
        <f t="shared" si="14"/>
        <v>97.281971059835755</v>
      </c>
      <c r="S58" s="21">
        <f t="shared" si="15"/>
        <v>-1289.0382086281847</v>
      </c>
      <c r="T58" s="20">
        <f t="shared" si="16"/>
        <v>43.554121314882678</v>
      </c>
      <c r="U58" s="22">
        <f t="shared" si="17"/>
        <v>23.908753350106657</v>
      </c>
      <c r="V58" s="44">
        <f t="shared" ref="V58:W58" si="27">+V8+V42</f>
        <v>27812000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140764000</v>
      </c>
      <c r="C62" s="55">
        <f t="shared" si="30"/>
        <v>5500000</v>
      </c>
      <c r="D62" s="55">
        <f t="shared" si="30"/>
        <v>0</v>
      </c>
      <c r="E62" s="55">
        <f t="shared" si="30"/>
        <v>146264000</v>
      </c>
      <c r="F62" s="56">
        <f t="shared" si="30"/>
        <v>146264000</v>
      </c>
      <c r="G62" s="57">
        <f t="shared" si="30"/>
        <v>87379000</v>
      </c>
      <c r="H62" s="56">
        <f t="shared" si="30"/>
        <v>10288000</v>
      </c>
      <c r="I62" s="57">
        <f t="shared" si="30"/>
        <v>0</v>
      </c>
      <c r="J62" s="56">
        <f t="shared" si="30"/>
        <v>23010000</v>
      </c>
      <c r="K62" s="57">
        <f t="shared" si="30"/>
        <v>0</v>
      </c>
      <c r="L62" s="56">
        <f t="shared" si="30"/>
        <v>10228000</v>
      </c>
      <c r="M62" s="58">
        <f t="shared" si="30"/>
        <v>-3211081</v>
      </c>
      <c r="N62" s="56">
        <f t="shared" si="30"/>
        <v>20178000</v>
      </c>
      <c r="O62" s="57">
        <f t="shared" si="30"/>
        <v>38180980</v>
      </c>
      <c r="P62" s="56">
        <f t="shared" si="30"/>
        <v>63704000</v>
      </c>
      <c r="Q62" s="57">
        <f t="shared" si="30"/>
        <v>34969899</v>
      </c>
      <c r="R62" s="38">
        <f t="shared" si="14"/>
        <v>97.281971059835755</v>
      </c>
      <c r="S62" s="39">
        <f t="shared" si="15"/>
        <v>-1289.0382086281847</v>
      </c>
      <c r="T62" s="38">
        <f t="shared" si="16"/>
        <v>43.554121314882678</v>
      </c>
      <c r="U62" s="39">
        <f t="shared" si="17"/>
        <v>23.908753350106657</v>
      </c>
      <c r="V62" s="56">
        <f>+V58+V59</f>
        <v>27812000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1342269000</v>
      </c>
      <c r="C8" s="40">
        <f t="shared" si="0"/>
        <v>134111000</v>
      </c>
      <c r="D8" s="40">
        <f t="shared" si="0"/>
        <v>0</v>
      </c>
      <c r="E8" s="40">
        <f t="shared" si="0"/>
        <v>1476380000</v>
      </c>
      <c r="F8" s="41">
        <f t="shared" si="0"/>
        <v>1476380000</v>
      </c>
      <c r="G8" s="42">
        <f t="shared" si="0"/>
        <v>1476380000</v>
      </c>
      <c r="H8" s="41">
        <f t="shared" si="0"/>
        <v>165443000</v>
      </c>
      <c r="I8" s="42">
        <f t="shared" si="0"/>
        <v>113906497</v>
      </c>
      <c r="J8" s="41">
        <f t="shared" si="0"/>
        <v>362248000</v>
      </c>
      <c r="K8" s="42">
        <f t="shared" si="0"/>
        <v>420106326</v>
      </c>
      <c r="L8" s="41">
        <f t="shared" si="0"/>
        <v>238679000</v>
      </c>
      <c r="M8" s="42">
        <f t="shared" si="0"/>
        <v>232520858</v>
      </c>
      <c r="N8" s="41">
        <f t="shared" si="0"/>
        <v>428639000</v>
      </c>
      <c r="O8" s="42">
        <f t="shared" si="0"/>
        <v>0</v>
      </c>
      <c r="P8" s="41">
        <f t="shared" si="0"/>
        <v>1195009000</v>
      </c>
      <c r="Q8" s="42">
        <f t="shared" si="0"/>
        <v>766533681</v>
      </c>
      <c r="R8" s="16">
        <f>IF(($L8       =0),0,((($N8       -$L8       )/$L8       )*100))</f>
        <v>79.588065979830645</v>
      </c>
      <c r="S8" s="17">
        <f>IF(($M8       =0),0,((($O8       -$M8       )/$M8       )*100))</f>
        <v>-100</v>
      </c>
      <c r="T8" s="16">
        <f>IF(($E8       =0),0,(($P8       /$E8       )*100))</f>
        <v>80.941830693994774</v>
      </c>
      <c r="U8" s="18">
        <f>IF(($E8       =0),0,(($Q8       /$E8       )*100))</f>
        <v>51.919809330931066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1255763000</v>
      </c>
      <c r="C9" s="43">
        <f t="shared" si="2"/>
        <v>139111000</v>
      </c>
      <c r="D9" s="43">
        <f t="shared" si="2"/>
        <v>0</v>
      </c>
      <c r="E9" s="43">
        <f t="shared" si="2"/>
        <v>1394874000</v>
      </c>
      <c r="F9" s="44">
        <f t="shared" si="2"/>
        <v>1394874000</v>
      </c>
      <c r="G9" s="45">
        <f t="shared" si="2"/>
        <v>1394874000</v>
      </c>
      <c r="H9" s="44">
        <f t="shared" si="2"/>
        <v>160685000</v>
      </c>
      <c r="I9" s="45">
        <f t="shared" si="2"/>
        <v>108954879</v>
      </c>
      <c r="J9" s="44">
        <f t="shared" si="2"/>
        <v>360770000</v>
      </c>
      <c r="K9" s="45">
        <f t="shared" si="2"/>
        <v>413771931</v>
      </c>
      <c r="L9" s="44">
        <f t="shared" si="2"/>
        <v>227883000</v>
      </c>
      <c r="M9" s="45">
        <f t="shared" si="2"/>
        <v>228377448</v>
      </c>
      <c r="N9" s="44">
        <f t="shared" si="2"/>
        <v>364031000</v>
      </c>
      <c r="O9" s="45">
        <f t="shared" si="2"/>
        <v>0</v>
      </c>
      <c r="P9" s="44">
        <f t="shared" si="2"/>
        <v>1113369000</v>
      </c>
      <c r="Q9" s="45">
        <f t="shared" si="2"/>
        <v>751104258</v>
      </c>
      <c r="R9" s="20">
        <f>IF(($L9       =0),0,((($N9       -$L9       )/$L9       )*100))</f>
        <v>59.744693548882545</v>
      </c>
      <c r="S9" s="21">
        <f>IF(($M9       =0),0,((($O9       -$M9       )/$M9       )*100))</f>
        <v>-100</v>
      </c>
      <c r="T9" s="20">
        <f>IF(($E9       =0),0,(($P9       /$E9       )*100))</f>
        <v>79.818607272054678</v>
      </c>
      <c r="U9" s="22">
        <f>IF(($E9       =0),0,(($Q9       /$E9       )*100))</f>
        <v>53.847462781584575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675462000</v>
      </c>
      <c r="C12" s="46"/>
      <c r="D12" s="46"/>
      <c r="E12" s="46">
        <f t="shared" si="4"/>
        <v>675462000</v>
      </c>
      <c r="F12" s="47">
        <v>675462000</v>
      </c>
      <c r="G12" s="48">
        <v>675462000</v>
      </c>
      <c r="H12" s="47">
        <v>71009000</v>
      </c>
      <c r="I12" s="48">
        <v>20606122</v>
      </c>
      <c r="J12" s="47">
        <v>195215000</v>
      </c>
      <c r="K12" s="48">
        <v>74372635</v>
      </c>
      <c r="L12" s="47">
        <v>106343000</v>
      </c>
      <c r="M12" s="48">
        <v>100691961</v>
      </c>
      <c r="N12" s="47">
        <v>227648000</v>
      </c>
      <c r="O12" s="48"/>
      <c r="P12" s="47">
        <f t="shared" si="5"/>
        <v>600215000</v>
      </c>
      <c r="Q12" s="48">
        <f t="shared" si="6"/>
        <v>195670718</v>
      </c>
      <c r="R12" s="24">
        <f t="shared" si="7"/>
        <v>114.06956734340766</v>
      </c>
      <c r="S12" s="25">
        <f t="shared" si="8"/>
        <v>-100</v>
      </c>
      <c r="T12" s="24">
        <f t="shared" si="9"/>
        <v>88.859921061436467</v>
      </c>
      <c r="U12" s="26">
        <f t="shared" si="10"/>
        <v>28.968427239430198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20000000</v>
      </c>
      <c r="C14" s="46">
        <v>139111000</v>
      </c>
      <c r="D14" s="46"/>
      <c r="E14" s="46">
        <f t="shared" si="4"/>
        <v>159111000</v>
      </c>
      <c r="F14" s="47">
        <v>159111000</v>
      </c>
      <c r="G14" s="48">
        <v>159111000</v>
      </c>
      <c r="H14" s="47">
        <v>2441000</v>
      </c>
      <c r="I14" s="48">
        <v>1113241</v>
      </c>
      <c r="J14" s="47">
        <v>76000</v>
      </c>
      <c r="K14" s="48">
        <v>112739</v>
      </c>
      <c r="L14" s="47">
        <v>34160000</v>
      </c>
      <c r="M14" s="48">
        <v>4222322</v>
      </c>
      <c r="N14" s="47">
        <v>28279000</v>
      </c>
      <c r="O14" s="48"/>
      <c r="P14" s="47">
        <f t="shared" si="5"/>
        <v>64956000</v>
      </c>
      <c r="Q14" s="48">
        <f t="shared" si="6"/>
        <v>5448302</v>
      </c>
      <c r="R14" s="24">
        <f t="shared" si="7"/>
        <v>-17.216042154566743</v>
      </c>
      <c r="S14" s="25">
        <f t="shared" si="8"/>
        <v>-100</v>
      </c>
      <c r="T14" s="24">
        <f t="shared" si="9"/>
        <v>40.824330184588121</v>
      </c>
      <c r="U14" s="26">
        <f t="shared" si="10"/>
        <v>3.4242145420492616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>
        <v>560301000</v>
      </c>
      <c r="C26" s="46"/>
      <c r="D26" s="46"/>
      <c r="E26" s="46">
        <f t="shared" si="4"/>
        <v>560301000</v>
      </c>
      <c r="F26" s="47">
        <v>560301000</v>
      </c>
      <c r="G26" s="48">
        <v>560301000</v>
      </c>
      <c r="H26" s="47">
        <v>87235000</v>
      </c>
      <c r="I26" s="48">
        <v>87235516</v>
      </c>
      <c r="J26" s="47">
        <v>165479000</v>
      </c>
      <c r="K26" s="48">
        <v>339286557</v>
      </c>
      <c r="L26" s="47">
        <v>87380000</v>
      </c>
      <c r="M26" s="48">
        <v>123463165</v>
      </c>
      <c r="N26" s="47">
        <v>108104000</v>
      </c>
      <c r="O26" s="48"/>
      <c r="P26" s="47">
        <f t="shared" si="5"/>
        <v>448198000</v>
      </c>
      <c r="Q26" s="48">
        <f t="shared" si="6"/>
        <v>549985238</v>
      </c>
      <c r="R26" s="24">
        <f t="shared" si="7"/>
        <v>23.717097734035246</v>
      </c>
      <c r="S26" s="25">
        <f t="shared" si="8"/>
        <v>-100</v>
      </c>
      <c r="T26" s="24">
        <f t="shared" si="9"/>
        <v>79.992361248685967</v>
      </c>
      <c r="U26" s="26">
        <f t="shared" si="10"/>
        <v>98.158889239890698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86506000</v>
      </c>
      <c r="C27" s="43">
        <f t="shared" si="11"/>
        <v>-5000000</v>
      </c>
      <c r="D27" s="43">
        <f t="shared" si="11"/>
        <v>0</v>
      </c>
      <c r="E27" s="43">
        <f t="shared" si="11"/>
        <v>81506000</v>
      </c>
      <c r="F27" s="44">
        <f t="shared" si="11"/>
        <v>81506000</v>
      </c>
      <c r="G27" s="45">
        <f t="shared" si="11"/>
        <v>81506000</v>
      </c>
      <c r="H27" s="44">
        <f t="shared" si="11"/>
        <v>4758000</v>
      </c>
      <c r="I27" s="45">
        <f t="shared" si="11"/>
        <v>4951618</v>
      </c>
      <c r="J27" s="44">
        <f t="shared" si="11"/>
        <v>1478000</v>
      </c>
      <c r="K27" s="45">
        <f t="shared" si="11"/>
        <v>6334395</v>
      </c>
      <c r="L27" s="44">
        <f t="shared" si="11"/>
        <v>10796000</v>
      </c>
      <c r="M27" s="45">
        <f t="shared" si="11"/>
        <v>4143410</v>
      </c>
      <c r="N27" s="44">
        <f t="shared" si="11"/>
        <v>64608000</v>
      </c>
      <c r="O27" s="45">
        <f t="shared" si="11"/>
        <v>0</v>
      </c>
      <c r="P27" s="44">
        <f t="shared" si="11"/>
        <v>81640000</v>
      </c>
      <c r="Q27" s="45">
        <f t="shared" si="11"/>
        <v>15429423</v>
      </c>
      <c r="R27" s="20">
        <f t="shared" si="7"/>
        <v>498.44386809929608</v>
      </c>
      <c r="S27" s="21">
        <f t="shared" si="8"/>
        <v>-100</v>
      </c>
      <c r="T27" s="20">
        <f t="shared" si="9"/>
        <v>100.16440507447304</v>
      </c>
      <c r="U27" s="22">
        <f t="shared" si="10"/>
        <v>18.930413711873971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>
        <v>55375000</v>
      </c>
      <c r="C29" s="46"/>
      <c r="D29" s="46"/>
      <c r="E29" s="46">
        <f t="shared" si="4"/>
        <v>55375000</v>
      </c>
      <c r="F29" s="47">
        <v>55375000</v>
      </c>
      <c r="G29" s="48">
        <v>55375000</v>
      </c>
      <c r="H29" s="47"/>
      <c r="I29" s="48"/>
      <c r="J29" s="47">
        <v>1478000</v>
      </c>
      <c r="K29" s="48"/>
      <c r="L29" s="47">
        <v>55000</v>
      </c>
      <c r="M29" s="48"/>
      <c r="N29" s="47">
        <v>55365000</v>
      </c>
      <c r="O29" s="48"/>
      <c r="P29" s="47">
        <f t="shared" si="5"/>
        <v>56898000</v>
      </c>
      <c r="Q29" s="48">
        <f t="shared" si="6"/>
        <v>0</v>
      </c>
      <c r="R29" s="24">
        <f t="shared" si="7"/>
        <v>100563.63636363637</v>
      </c>
      <c r="S29" s="25">
        <f t="shared" si="8"/>
        <v>0</v>
      </c>
      <c r="T29" s="24">
        <f t="shared" si="9"/>
        <v>102.75033860045146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/>
      <c r="I30" s="48"/>
      <c r="J30" s="47"/>
      <c r="K30" s="48">
        <v>152665</v>
      </c>
      <c r="L30" s="47">
        <v>1080000</v>
      </c>
      <c r="M30" s="48">
        <v>56100</v>
      </c>
      <c r="N30" s="47">
        <v>163000</v>
      </c>
      <c r="O30" s="48"/>
      <c r="P30" s="47">
        <f t="shared" si="5"/>
        <v>1243000</v>
      </c>
      <c r="Q30" s="48">
        <f t="shared" si="6"/>
        <v>208765</v>
      </c>
      <c r="R30" s="24">
        <f t="shared" si="7"/>
        <v>-84.907407407407405</v>
      </c>
      <c r="S30" s="25">
        <f t="shared" si="8"/>
        <v>-100</v>
      </c>
      <c r="T30" s="24">
        <f t="shared" si="9"/>
        <v>59.19047619047619</v>
      </c>
      <c r="U30" s="26">
        <f t="shared" si="10"/>
        <v>9.9411904761904761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19031000</v>
      </c>
      <c r="C32" s="46"/>
      <c r="D32" s="46"/>
      <c r="E32" s="46">
        <f t="shared" si="4"/>
        <v>19031000</v>
      </c>
      <c r="F32" s="47">
        <v>19031000</v>
      </c>
      <c r="G32" s="48">
        <v>19031000</v>
      </c>
      <c r="H32" s="47">
        <v>4758000</v>
      </c>
      <c r="I32" s="48">
        <v>4758000</v>
      </c>
      <c r="J32" s="47"/>
      <c r="K32" s="48">
        <v>6181730</v>
      </c>
      <c r="L32" s="47">
        <v>7778000</v>
      </c>
      <c r="M32" s="48">
        <v>2381270</v>
      </c>
      <c r="N32" s="47">
        <v>6495000</v>
      </c>
      <c r="O32" s="48"/>
      <c r="P32" s="47">
        <f t="shared" si="5"/>
        <v>19031000</v>
      </c>
      <c r="Q32" s="48">
        <f t="shared" si="6"/>
        <v>13321000</v>
      </c>
      <c r="R32" s="24">
        <f t="shared" si="7"/>
        <v>-16.495242993057342</v>
      </c>
      <c r="S32" s="25">
        <f t="shared" si="8"/>
        <v>-100</v>
      </c>
      <c r="T32" s="24">
        <f t="shared" si="9"/>
        <v>100</v>
      </c>
      <c r="U32" s="26">
        <f t="shared" si="10"/>
        <v>69.996321790762437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10000000</v>
      </c>
      <c r="C35" s="46">
        <v>-5000000</v>
      </c>
      <c r="D35" s="46"/>
      <c r="E35" s="46">
        <f t="shared" si="4"/>
        <v>5000000</v>
      </c>
      <c r="F35" s="47">
        <v>5000000</v>
      </c>
      <c r="G35" s="48">
        <v>5000000</v>
      </c>
      <c r="H35" s="47"/>
      <c r="I35" s="48">
        <v>193618</v>
      </c>
      <c r="J35" s="47"/>
      <c r="K35" s="48"/>
      <c r="L35" s="47">
        <v>1883000</v>
      </c>
      <c r="M35" s="48">
        <v>1706040</v>
      </c>
      <c r="N35" s="47">
        <v>2585000</v>
      </c>
      <c r="O35" s="48"/>
      <c r="P35" s="47">
        <f t="shared" si="5"/>
        <v>4468000</v>
      </c>
      <c r="Q35" s="48">
        <f t="shared" si="6"/>
        <v>1899658</v>
      </c>
      <c r="R35" s="24">
        <f t="shared" si="7"/>
        <v>37.280934678704199</v>
      </c>
      <c r="S35" s="25">
        <f t="shared" si="8"/>
        <v>-100</v>
      </c>
      <c r="T35" s="24">
        <f t="shared" si="9"/>
        <v>89.36</v>
      </c>
      <c r="U35" s="26">
        <f t="shared" si="10"/>
        <v>37.993159999999996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7671000</v>
      </c>
      <c r="C42" s="52">
        <f t="shared" si="13"/>
        <v>8000000</v>
      </c>
      <c r="D42" s="52">
        <f t="shared" si="13"/>
        <v>0</v>
      </c>
      <c r="E42" s="52">
        <f t="shared" si="13"/>
        <v>15671000</v>
      </c>
      <c r="F42" s="53">
        <f t="shared" si="13"/>
        <v>7671000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7671000</v>
      </c>
      <c r="C43" s="43">
        <f t="shared" si="19"/>
        <v>8000000</v>
      </c>
      <c r="D43" s="43">
        <f t="shared" si="19"/>
        <v>0</v>
      </c>
      <c r="E43" s="43">
        <f t="shared" si="19"/>
        <v>15671000</v>
      </c>
      <c r="F43" s="44">
        <f t="shared" si="19"/>
        <v>7671000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3671000</v>
      </c>
      <c r="C45" s="46"/>
      <c r="D45" s="46"/>
      <c r="E45" s="46">
        <f t="shared" si="21"/>
        <v>3671000</v>
      </c>
      <c r="F45" s="47">
        <v>3671000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4000000</v>
      </c>
      <c r="C46" s="46">
        <v>8000000</v>
      </c>
      <c r="D46" s="46"/>
      <c r="E46" s="46">
        <f t="shared" si="21"/>
        <v>12000000</v>
      </c>
      <c r="F46" s="47">
        <v>4000000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1349940000</v>
      </c>
      <c r="C58" s="43">
        <f t="shared" si="26"/>
        <v>142111000</v>
      </c>
      <c r="D58" s="43">
        <f t="shared" si="26"/>
        <v>0</v>
      </c>
      <c r="E58" s="43">
        <f t="shared" si="26"/>
        <v>1492051000</v>
      </c>
      <c r="F58" s="44">
        <f t="shared" si="26"/>
        <v>1484051000</v>
      </c>
      <c r="G58" s="45">
        <f t="shared" si="26"/>
        <v>1476380000</v>
      </c>
      <c r="H58" s="44">
        <f t="shared" si="26"/>
        <v>165443000</v>
      </c>
      <c r="I58" s="45">
        <f t="shared" si="26"/>
        <v>113906497</v>
      </c>
      <c r="J58" s="44">
        <f t="shared" si="26"/>
        <v>362248000</v>
      </c>
      <c r="K58" s="45">
        <f t="shared" si="26"/>
        <v>420106326</v>
      </c>
      <c r="L58" s="44">
        <f t="shared" si="26"/>
        <v>238679000</v>
      </c>
      <c r="M58" s="45">
        <f t="shared" si="26"/>
        <v>232520858</v>
      </c>
      <c r="N58" s="44">
        <f t="shared" si="26"/>
        <v>428639000</v>
      </c>
      <c r="O58" s="45">
        <f t="shared" si="26"/>
        <v>0</v>
      </c>
      <c r="P58" s="44">
        <f t="shared" si="26"/>
        <v>1195009000</v>
      </c>
      <c r="Q58" s="45">
        <f t="shared" si="26"/>
        <v>766533681</v>
      </c>
      <c r="R58" s="20">
        <f t="shared" si="14"/>
        <v>79.588065979830645</v>
      </c>
      <c r="S58" s="21">
        <f t="shared" si="15"/>
        <v>-100</v>
      </c>
      <c r="T58" s="20">
        <f t="shared" si="16"/>
        <v>80.09169927837587</v>
      </c>
      <c r="U58" s="22">
        <f t="shared" si="17"/>
        <v>51.37449597902485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1051557000</v>
      </c>
      <c r="C59" s="43">
        <f t="shared" si="28"/>
        <v>0</v>
      </c>
      <c r="D59" s="43">
        <f t="shared" si="28"/>
        <v>0</v>
      </c>
      <c r="E59" s="43">
        <f t="shared" si="28"/>
        <v>1051557000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12811018</v>
      </c>
      <c r="J59" s="44">
        <f t="shared" si="28"/>
        <v>0</v>
      </c>
      <c r="K59" s="45">
        <f t="shared" si="28"/>
        <v>223150951</v>
      </c>
      <c r="L59" s="44">
        <f t="shared" si="28"/>
        <v>0</v>
      </c>
      <c r="M59" s="45">
        <f t="shared" si="28"/>
        <v>86036349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321998318</v>
      </c>
      <c r="R59" s="20">
        <f t="shared" si="14"/>
        <v>0</v>
      </c>
      <c r="S59" s="21">
        <f t="shared" si="15"/>
        <v>-100</v>
      </c>
      <c r="T59" s="20">
        <f t="shared" si="16"/>
        <v>0</v>
      </c>
      <c r="U59" s="22">
        <f t="shared" si="17"/>
        <v>30.621099759689681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>
        <v>1051557000</v>
      </c>
      <c r="C60" s="49"/>
      <c r="D60" s="49"/>
      <c r="E60" s="49">
        <f t="shared" si="21"/>
        <v>1051557000</v>
      </c>
      <c r="F60" s="50"/>
      <c r="G60" s="51"/>
      <c r="H60" s="50"/>
      <c r="I60" s="51">
        <v>12811018</v>
      </c>
      <c r="J60" s="50"/>
      <c r="K60" s="51">
        <v>223150951</v>
      </c>
      <c r="L60" s="50"/>
      <c r="M60" s="51">
        <v>86036349</v>
      </c>
      <c r="N60" s="50"/>
      <c r="O60" s="51"/>
      <c r="P60" s="50">
        <f t="shared" si="22"/>
        <v>0</v>
      </c>
      <c r="Q60" s="51">
        <f t="shared" si="23"/>
        <v>321998318</v>
      </c>
      <c r="R60" s="28">
        <f t="shared" si="14"/>
        <v>0</v>
      </c>
      <c r="S60" s="29">
        <f t="shared" si="15"/>
        <v>-100</v>
      </c>
      <c r="T60" s="28">
        <f t="shared" si="16"/>
        <v>0</v>
      </c>
      <c r="U60" s="30">
        <f t="shared" si="17"/>
        <v>30.621099759689681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2401497000</v>
      </c>
      <c r="C62" s="55">
        <f t="shared" si="30"/>
        <v>142111000</v>
      </c>
      <c r="D62" s="55">
        <f t="shared" si="30"/>
        <v>0</v>
      </c>
      <c r="E62" s="55">
        <f t="shared" si="30"/>
        <v>2543608000</v>
      </c>
      <c r="F62" s="56">
        <f t="shared" si="30"/>
        <v>1484051000</v>
      </c>
      <c r="G62" s="57">
        <f t="shared" si="30"/>
        <v>1476380000</v>
      </c>
      <c r="H62" s="56">
        <f t="shared" si="30"/>
        <v>165443000</v>
      </c>
      <c r="I62" s="57">
        <f t="shared" si="30"/>
        <v>126717515</v>
      </c>
      <c r="J62" s="56">
        <f t="shared" si="30"/>
        <v>362248000</v>
      </c>
      <c r="K62" s="57">
        <f t="shared" si="30"/>
        <v>643257277</v>
      </c>
      <c r="L62" s="56">
        <f t="shared" si="30"/>
        <v>238679000</v>
      </c>
      <c r="M62" s="58">
        <f t="shared" si="30"/>
        <v>318557207</v>
      </c>
      <c r="N62" s="56">
        <f t="shared" si="30"/>
        <v>428639000</v>
      </c>
      <c r="O62" s="57">
        <f t="shared" si="30"/>
        <v>0</v>
      </c>
      <c r="P62" s="56">
        <f t="shared" si="30"/>
        <v>1195009000</v>
      </c>
      <c r="Q62" s="57">
        <f t="shared" si="30"/>
        <v>1088531999</v>
      </c>
      <c r="R62" s="38">
        <f t="shared" si="14"/>
        <v>79.588065979830645</v>
      </c>
      <c r="S62" s="39">
        <f t="shared" si="15"/>
        <v>-100</v>
      </c>
      <c r="T62" s="38">
        <f t="shared" si="16"/>
        <v>46.980863403480413</v>
      </c>
      <c r="U62" s="39">
        <f t="shared" si="17"/>
        <v>42.794801675415393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75290000</v>
      </c>
      <c r="C8" s="40">
        <f t="shared" si="0"/>
        <v>0</v>
      </c>
      <c r="D8" s="40">
        <f t="shared" si="0"/>
        <v>0</v>
      </c>
      <c r="E8" s="40">
        <f t="shared" si="0"/>
        <v>75290000</v>
      </c>
      <c r="F8" s="41">
        <f t="shared" si="0"/>
        <v>75290000</v>
      </c>
      <c r="G8" s="42">
        <f t="shared" si="0"/>
        <v>75290000</v>
      </c>
      <c r="H8" s="41">
        <f t="shared" si="0"/>
        <v>4094000</v>
      </c>
      <c r="I8" s="42">
        <f t="shared" si="0"/>
        <v>0</v>
      </c>
      <c r="J8" s="41">
        <f t="shared" si="0"/>
        <v>29084000</v>
      </c>
      <c r="K8" s="42">
        <f t="shared" si="0"/>
        <v>32981906</v>
      </c>
      <c r="L8" s="41">
        <f t="shared" si="0"/>
        <v>19399000</v>
      </c>
      <c r="M8" s="42">
        <f t="shared" si="0"/>
        <v>17590699</v>
      </c>
      <c r="N8" s="41">
        <f t="shared" si="0"/>
        <v>8271000</v>
      </c>
      <c r="O8" s="42">
        <f t="shared" si="0"/>
        <v>14819910</v>
      </c>
      <c r="P8" s="41">
        <f t="shared" si="0"/>
        <v>60848000</v>
      </c>
      <c r="Q8" s="42">
        <f t="shared" si="0"/>
        <v>65392515</v>
      </c>
      <c r="R8" s="16">
        <f>IF(($L8       =0),0,((($N8       -$L8       )/$L8       )*100))</f>
        <v>-57.363781638228772</v>
      </c>
      <c r="S8" s="17">
        <f>IF(($M8       =0),0,((($O8       -$M8       )/$M8       )*100))</f>
        <v>-15.751443419047758</v>
      </c>
      <c r="T8" s="16">
        <f>IF(($E8       =0),0,(($P8       /$E8       )*100))</f>
        <v>80.818169743657847</v>
      </c>
      <c r="U8" s="18">
        <f>IF(($E8       =0),0,(($Q8       /$E8       )*100))</f>
        <v>86.854183822552798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71904000</v>
      </c>
      <c r="C9" s="43">
        <f t="shared" si="2"/>
        <v>0</v>
      </c>
      <c r="D9" s="43">
        <f t="shared" si="2"/>
        <v>0</v>
      </c>
      <c r="E9" s="43">
        <f t="shared" si="2"/>
        <v>71904000</v>
      </c>
      <c r="F9" s="44">
        <f t="shared" si="2"/>
        <v>71904000</v>
      </c>
      <c r="G9" s="45">
        <f t="shared" si="2"/>
        <v>71904000</v>
      </c>
      <c r="H9" s="44">
        <f t="shared" si="2"/>
        <v>2925000</v>
      </c>
      <c r="I9" s="45">
        <f t="shared" si="2"/>
        <v>0</v>
      </c>
      <c r="J9" s="44">
        <f t="shared" si="2"/>
        <v>27788000</v>
      </c>
      <c r="K9" s="45">
        <f t="shared" si="2"/>
        <v>30272644</v>
      </c>
      <c r="L9" s="44">
        <f t="shared" si="2"/>
        <v>18695000</v>
      </c>
      <c r="M9" s="45">
        <f t="shared" si="2"/>
        <v>16481842</v>
      </c>
      <c r="N9" s="44">
        <f t="shared" si="2"/>
        <v>8054000</v>
      </c>
      <c r="O9" s="45">
        <f t="shared" si="2"/>
        <v>7591036</v>
      </c>
      <c r="P9" s="44">
        <f t="shared" si="2"/>
        <v>57462000</v>
      </c>
      <c r="Q9" s="45">
        <f t="shared" si="2"/>
        <v>54345522</v>
      </c>
      <c r="R9" s="20">
        <f>IF(($L9       =0),0,((($N9       -$L9       )/$L9       )*100))</f>
        <v>-56.918962289382193</v>
      </c>
      <c r="S9" s="21">
        <f>IF(($M9       =0),0,((($O9       -$M9       )/$M9       )*100))</f>
        <v>-53.943036221315552</v>
      </c>
      <c r="T9" s="20">
        <f>IF(($E9       =0),0,(($P9       /$E9       )*100))</f>
        <v>79.9148865153538</v>
      </c>
      <c r="U9" s="22">
        <f>IF(($E9       =0),0,(($Q9       /$E9       )*100))</f>
        <v>75.580665887850458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22308000</v>
      </c>
      <c r="C10" s="46"/>
      <c r="D10" s="46"/>
      <c r="E10" s="46">
        <f t="shared" ref="E10:E41" si="4">$B10      +$C10      +$D10</f>
        <v>22308000</v>
      </c>
      <c r="F10" s="47">
        <v>22308000</v>
      </c>
      <c r="G10" s="48">
        <v>22308000</v>
      </c>
      <c r="H10" s="47">
        <v>2925000</v>
      </c>
      <c r="I10" s="48"/>
      <c r="J10" s="47">
        <v>10625000</v>
      </c>
      <c r="K10" s="48">
        <v>13352192</v>
      </c>
      <c r="L10" s="47">
        <v>8452000</v>
      </c>
      <c r="M10" s="48">
        <v>7280966</v>
      </c>
      <c r="N10" s="47">
        <v>306000</v>
      </c>
      <c r="O10" s="48">
        <v>1674831</v>
      </c>
      <c r="P10" s="47">
        <f t="shared" ref="P10:P41" si="5">$H10      +$J10      +$L10      +$N10</f>
        <v>22308000</v>
      </c>
      <c r="Q10" s="48">
        <f t="shared" ref="Q10:Q41" si="6">$I10      +$K10      +$M10      +$O10</f>
        <v>22307989</v>
      </c>
      <c r="R10" s="24">
        <f t="shared" ref="R10:R41" si="7">IF(($L10      =0),0,((($N10      -$L10      )/$L10      )*100))</f>
        <v>-96.379555134879311</v>
      </c>
      <c r="S10" s="25">
        <f t="shared" ref="S10:S41" si="8">IF(($M10      =0),0,((($O10      -$M10      )/$M10      )*100))</f>
        <v>-76.997131973971591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99.999950690335311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7661000</v>
      </c>
      <c r="C22" s="46"/>
      <c r="D22" s="46"/>
      <c r="E22" s="46">
        <f t="shared" si="4"/>
        <v>7661000</v>
      </c>
      <c r="F22" s="47">
        <v>7661000</v>
      </c>
      <c r="G22" s="48">
        <v>7661000</v>
      </c>
      <c r="H22" s="47"/>
      <c r="I22" s="48"/>
      <c r="J22" s="47">
        <v>243000</v>
      </c>
      <c r="K22" s="48"/>
      <c r="L22" s="47">
        <v>1042000</v>
      </c>
      <c r="M22" s="48"/>
      <c r="N22" s="47">
        <v>1832000</v>
      </c>
      <c r="O22" s="48"/>
      <c r="P22" s="47">
        <f t="shared" si="5"/>
        <v>3117000</v>
      </c>
      <c r="Q22" s="48">
        <f t="shared" si="6"/>
        <v>0</v>
      </c>
      <c r="R22" s="24">
        <f t="shared" si="7"/>
        <v>75.815738963531658</v>
      </c>
      <c r="S22" s="25">
        <f t="shared" si="8"/>
        <v>0</v>
      </c>
      <c r="T22" s="24">
        <f t="shared" si="9"/>
        <v>40.686594439368228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41935000</v>
      </c>
      <c r="C23" s="46"/>
      <c r="D23" s="46"/>
      <c r="E23" s="46">
        <f t="shared" si="4"/>
        <v>41935000</v>
      </c>
      <c r="F23" s="47">
        <v>41935000</v>
      </c>
      <c r="G23" s="48">
        <v>41935000</v>
      </c>
      <c r="H23" s="47"/>
      <c r="I23" s="48"/>
      <c r="J23" s="47">
        <v>16920000</v>
      </c>
      <c r="K23" s="48">
        <v>16920452</v>
      </c>
      <c r="L23" s="47">
        <v>9201000</v>
      </c>
      <c r="M23" s="48">
        <v>9200876</v>
      </c>
      <c r="N23" s="47">
        <v>5916000</v>
      </c>
      <c r="O23" s="48">
        <v>5916205</v>
      </c>
      <c r="P23" s="47">
        <f t="shared" si="5"/>
        <v>32037000</v>
      </c>
      <c r="Q23" s="48">
        <f t="shared" si="6"/>
        <v>32037533</v>
      </c>
      <c r="R23" s="24">
        <f t="shared" si="7"/>
        <v>-35.702641017280726</v>
      </c>
      <c r="S23" s="25">
        <f t="shared" si="8"/>
        <v>-35.699546434491673</v>
      </c>
      <c r="T23" s="24">
        <f t="shared" si="9"/>
        <v>76.396804578514363</v>
      </c>
      <c r="U23" s="26">
        <f t="shared" si="10"/>
        <v>76.398075593179925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3386000</v>
      </c>
      <c r="C27" s="43">
        <f t="shared" si="11"/>
        <v>0</v>
      </c>
      <c r="D27" s="43">
        <f t="shared" si="11"/>
        <v>0</v>
      </c>
      <c r="E27" s="43">
        <f t="shared" si="11"/>
        <v>3386000</v>
      </c>
      <c r="F27" s="44">
        <f t="shared" si="11"/>
        <v>3386000</v>
      </c>
      <c r="G27" s="45">
        <f t="shared" si="11"/>
        <v>3386000</v>
      </c>
      <c r="H27" s="44">
        <f t="shared" si="11"/>
        <v>1169000</v>
      </c>
      <c r="I27" s="45">
        <f t="shared" si="11"/>
        <v>0</v>
      </c>
      <c r="J27" s="44">
        <f t="shared" si="11"/>
        <v>1296000</v>
      </c>
      <c r="K27" s="45">
        <f t="shared" si="11"/>
        <v>2709262</v>
      </c>
      <c r="L27" s="44">
        <f t="shared" si="11"/>
        <v>704000</v>
      </c>
      <c r="M27" s="45">
        <f t="shared" si="11"/>
        <v>1108857</v>
      </c>
      <c r="N27" s="44">
        <f t="shared" si="11"/>
        <v>217000</v>
      </c>
      <c r="O27" s="45">
        <f t="shared" si="11"/>
        <v>7228874</v>
      </c>
      <c r="P27" s="44">
        <f t="shared" si="11"/>
        <v>3386000</v>
      </c>
      <c r="Q27" s="45">
        <f t="shared" si="11"/>
        <v>11046993</v>
      </c>
      <c r="R27" s="20">
        <f t="shared" si="7"/>
        <v>-69.17613636363636</v>
      </c>
      <c r="S27" s="21">
        <f t="shared" si="8"/>
        <v>551.92121256392841</v>
      </c>
      <c r="T27" s="20">
        <f t="shared" si="9"/>
        <v>100</v>
      </c>
      <c r="U27" s="22">
        <f t="shared" si="10"/>
        <v>326.2549616066155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1006000</v>
      </c>
      <c r="I30" s="48"/>
      <c r="J30" s="47">
        <v>174000</v>
      </c>
      <c r="K30" s="48">
        <v>1423913</v>
      </c>
      <c r="L30" s="47">
        <v>153000</v>
      </c>
      <c r="M30" s="48">
        <v>578870</v>
      </c>
      <c r="N30" s="47">
        <v>217000</v>
      </c>
      <c r="O30" s="48">
        <v>7208213</v>
      </c>
      <c r="P30" s="47">
        <f t="shared" si="5"/>
        <v>1550000</v>
      </c>
      <c r="Q30" s="48">
        <f t="shared" si="6"/>
        <v>9210996</v>
      </c>
      <c r="R30" s="24">
        <f t="shared" si="7"/>
        <v>41.830065359477125</v>
      </c>
      <c r="S30" s="25">
        <f t="shared" si="8"/>
        <v>1145.2213795843627</v>
      </c>
      <c r="T30" s="24">
        <f t="shared" si="9"/>
        <v>100</v>
      </c>
      <c r="U30" s="26">
        <f t="shared" si="10"/>
        <v>594.25780645161296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1836000</v>
      </c>
      <c r="C32" s="46"/>
      <c r="D32" s="46"/>
      <c r="E32" s="46">
        <f t="shared" si="4"/>
        <v>1836000</v>
      </c>
      <c r="F32" s="47">
        <v>1836000</v>
      </c>
      <c r="G32" s="48">
        <v>1836000</v>
      </c>
      <c r="H32" s="47">
        <v>163000</v>
      </c>
      <c r="I32" s="48"/>
      <c r="J32" s="47">
        <v>1122000</v>
      </c>
      <c r="K32" s="48">
        <v>1285349</v>
      </c>
      <c r="L32" s="47">
        <v>551000</v>
      </c>
      <c r="M32" s="48">
        <v>529987</v>
      </c>
      <c r="N32" s="47"/>
      <c r="O32" s="48">
        <v>20661</v>
      </c>
      <c r="P32" s="47">
        <f t="shared" si="5"/>
        <v>1836000</v>
      </c>
      <c r="Q32" s="48">
        <f t="shared" si="6"/>
        <v>1835997</v>
      </c>
      <c r="R32" s="24">
        <f t="shared" si="7"/>
        <v>-100</v>
      </c>
      <c r="S32" s="25">
        <f t="shared" si="8"/>
        <v>-96.101602492136593</v>
      </c>
      <c r="T32" s="24">
        <f t="shared" si="9"/>
        <v>100</v>
      </c>
      <c r="U32" s="26">
        <f t="shared" si="10"/>
        <v>99.999836601307194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75290000</v>
      </c>
      <c r="C58" s="43">
        <f t="shared" si="26"/>
        <v>0</v>
      </c>
      <c r="D58" s="43">
        <f t="shared" si="26"/>
        <v>0</v>
      </c>
      <c r="E58" s="43">
        <f t="shared" si="26"/>
        <v>75290000</v>
      </c>
      <c r="F58" s="44">
        <f t="shared" si="26"/>
        <v>75290000</v>
      </c>
      <c r="G58" s="45">
        <f t="shared" si="26"/>
        <v>75290000</v>
      </c>
      <c r="H58" s="44">
        <f t="shared" si="26"/>
        <v>4094000</v>
      </c>
      <c r="I58" s="45">
        <f t="shared" si="26"/>
        <v>0</v>
      </c>
      <c r="J58" s="44">
        <f t="shared" si="26"/>
        <v>29084000</v>
      </c>
      <c r="K58" s="45">
        <f t="shared" si="26"/>
        <v>32981906</v>
      </c>
      <c r="L58" s="44">
        <f t="shared" si="26"/>
        <v>19399000</v>
      </c>
      <c r="M58" s="45">
        <f t="shared" si="26"/>
        <v>17590699</v>
      </c>
      <c r="N58" s="44">
        <f t="shared" si="26"/>
        <v>8271000</v>
      </c>
      <c r="O58" s="45">
        <f t="shared" si="26"/>
        <v>14819910</v>
      </c>
      <c r="P58" s="44">
        <f t="shared" si="26"/>
        <v>60848000</v>
      </c>
      <c r="Q58" s="45">
        <f t="shared" si="26"/>
        <v>65392515</v>
      </c>
      <c r="R58" s="20">
        <f t="shared" si="14"/>
        <v>-57.363781638228772</v>
      </c>
      <c r="S58" s="21">
        <f t="shared" si="15"/>
        <v>-15.751443419047758</v>
      </c>
      <c r="T58" s="20">
        <f t="shared" si="16"/>
        <v>80.818169743657847</v>
      </c>
      <c r="U58" s="22">
        <f t="shared" si="17"/>
        <v>86.854183822552798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75290000</v>
      </c>
      <c r="C62" s="55">
        <f t="shared" si="30"/>
        <v>0</v>
      </c>
      <c r="D62" s="55">
        <f t="shared" si="30"/>
        <v>0</v>
      </c>
      <c r="E62" s="55">
        <f t="shared" si="30"/>
        <v>75290000</v>
      </c>
      <c r="F62" s="56">
        <f t="shared" si="30"/>
        <v>75290000</v>
      </c>
      <c r="G62" s="57">
        <f t="shared" si="30"/>
        <v>75290000</v>
      </c>
      <c r="H62" s="56">
        <f t="shared" si="30"/>
        <v>4094000</v>
      </c>
      <c r="I62" s="57">
        <f t="shared" si="30"/>
        <v>0</v>
      </c>
      <c r="J62" s="56">
        <f t="shared" si="30"/>
        <v>29084000</v>
      </c>
      <c r="K62" s="57">
        <f t="shared" si="30"/>
        <v>32981906</v>
      </c>
      <c r="L62" s="56">
        <f t="shared" si="30"/>
        <v>19399000</v>
      </c>
      <c r="M62" s="58">
        <f t="shared" si="30"/>
        <v>17590699</v>
      </c>
      <c r="N62" s="56">
        <f t="shared" si="30"/>
        <v>8271000</v>
      </c>
      <c r="O62" s="57">
        <f t="shared" si="30"/>
        <v>14819910</v>
      </c>
      <c r="P62" s="56">
        <f t="shared" si="30"/>
        <v>60848000</v>
      </c>
      <c r="Q62" s="57">
        <f t="shared" si="30"/>
        <v>65392515</v>
      </c>
      <c r="R62" s="38">
        <f t="shared" si="14"/>
        <v>-57.363781638228772</v>
      </c>
      <c r="S62" s="39">
        <f t="shared" si="15"/>
        <v>-15.751443419047758</v>
      </c>
      <c r="T62" s="38">
        <f t="shared" si="16"/>
        <v>80.818169743657847</v>
      </c>
      <c r="U62" s="39">
        <f t="shared" si="17"/>
        <v>86.854183822552798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41698000</v>
      </c>
      <c r="C8" s="40">
        <f t="shared" si="0"/>
        <v>0</v>
      </c>
      <c r="D8" s="40">
        <f t="shared" si="0"/>
        <v>0</v>
      </c>
      <c r="E8" s="40">
        <f t="shared" si="0"/>
        <v>41698000</v>
      </c>
      <c r="F8" s="41">
        <f t="shared" si="0"/>
        <v>41698000</v>
      </c>
      <c r="G8" s="42">
        <f t="shared" si="0"/>
        <v>41698000</v>
      </c>
      <c r="H8" s="41">
        <f t="shared" si="0"/>
        <v>6056000</v>
      </c>
      <c r="I8" s="42">
        <f t="shared" si="0"/>
        <v>4926961</v>
      </c>
      <c r="J8" s="41">
        <f t="shared" si="0"/>
        <v>5191000</v>
      </c>
      <c r="K8" s="42">
        <f t="shared" si="0"/>
        <v>5861876</v>
      </c>
      <c r="L8" s="41">
        <f t="shared" si="0"/>
        <v>7692000</v>
      </c>
      <c r="M8" s="42">
        <f t="shared" si="0"/>
        <v>7822772</v>
      </c>
      <c r="N8" s="41">
        <f t="shared" si="0"/>
        <v>18671000</v>
      </c>
      <c r="O8" s="42">
        <f t="shared" si="0"/>
        <v>16714624</v>
      </c>
      <c r="P8" s="41">
        <f t="shared" si="0"/>
        <v>37610000</v>
      </c>
      <c r="Q8" s="42">
        <f t="shared" si="0"/>
        <v>35326233</v>
      </c>
      <c r="R8" s="16">
        <f>IF(($L8       =0),0,((($N8       -$L8       )/$L8       )*100))</f>
        <v>142.73270930837234</v>
      </c>
      <c r="S8" s="17">
        <f>IF(($M8       =0),0,((($O8       -$M8       )/$M8       )*100))</f>
        <v>113.66625538875479</v>
      </c>
      <c r="T8" s="16">
        <f>IF(($E8       =0),0,(($P8       /$E8       )*100))</f>
        <v>90.196172478296319</v>
      </c>
      <c r="U8" s="18">
        <f>IF(($E8       =0),0,(($Q8       /$E8       )*100))</f>
        <v>84.71925032375654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37920000</v>
      </c>
      <c r="C9" s="43">
        <f t="shared" si="2"/>
        <v>0</v>
      </c>
      <c r="D9" s="43">
        <f t="shared" si="2"/>
        <v>0</v>
      </c>
      <c r="E9" s="43">
        <f t="shared" si="2"/>
        <v>37920000</v>
      </c>
      <c r="F9" s="44">
        <f t="shared" si="2"/>
        <v>37920000</v>
      </c>
      <c r="G9" s="45">
        <f t="shared" si="2"/>
        <v>37920000</v>
      </c>
      <c r="H9" s="44">
        <f t="shared" si="2"/>
        <v>5737000</v>
      </c>
      <c r="I9" s="45">
        <f t="shared" si="2"/>
        <v>4085616</v>
      </c>
      <c r="J9" s="44">
        <f t="shared" si="2"/>
        <v>3670000</v>
      </c>
      <c r="K9" s="45">
        <f t="shared" si="2"/>
        <v>4391180</v>
      </c>
      <c r="L9" s="44">
        <f t="shared" si="2"/>
        <v>7090000</v>
      </c>
      <c r="M9" s="45">
        <f t="shared" si="2"/>
        <v>8389567</v>
      </c>
      <c r="N9" s="44">
        <f t="shared" si="2"/>
        <v>17335000</v>
      </c>
      <c r="O9" s="45">
        <f t="shared" si="2"/>
        <v>15186591</v>
      </c>
      <c r="P9" s="44">
        <f t="shared" si="2"/>
        <v>33832000</v>
      </c>
      <c r="Q9" s="45">
        <f t="shared" si="2"/>
        <v>32052954</v>
      </c>
      <c r="R9" s="20">
        <f>IF(($L9       =0),0,((($N9       -$L9       )/$L9       )*100))</f>
        <v>144.49929478138225</v>
      </c>
      <c r="S9" s="21">
        <f>IF(($M9       =0),0,((($O9       -$M9       )/$M9       )*100))</f>
        <v>81.01757814199469</v>
      </c>
      <c r="T9" s="20">
        <f>IF(($E9       =0),0,(($P9       /$E9       )*100))</f>
        <v>89.219409282700425</v>
      </c>
      <c r="U9" s="22">
        <f>IF(($E9       =0),0,(($Q9       /$E9       )*100))</f>
        <v>84.527832278481014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16320000</v>
      </c>
      <c r="C10" s="46"/>
      <c r="D10" s="46"/>
      <c r="E10" s="46">
        <f t="shared" ref="E10:E41" si="4">$B10      +$C10      +$D10</f>
        <v>16320000</v>
      </c>
      <c r="F10" s="47">
        <v>16320000</v>
      </c>
      <c r="G10" s="48">
        <v>16320000</v>
      </c>
      <c r="H10" s="47">
        <v>5040000</v>
      </c>
      <c r="I10" s="48">
        <v>4085616</v>
      </c>
      <c r="J10" s="47">
        <v>1503000</v>
      </c>
      <c r="K10" s="48">
        <v>1596409</v>
      </c>
      <c r="L10" s="47">
        <v>816000</v>
      </c>
      <c r="M10" s="48">
        <v>2018217</v>
      </c>
      <c r="N10" s="47">
        <v>6350000</v>
      </c>
      <c r="O10" s="48">
        <v>5792065</v>
      </c>
      <c r="P10" s="47">
        <f t="shared" ref="P10:P41" si="5">$H10      +$J10      +$L10      +$N10</f>
        <v>13709000</v>
      </c>
      <c r="Q10" s="48">
        <f t="shared" ref="Q10:Q41" si="6">$I10      +$K10      +$M10      +$O10</f>
        <v>13492307</v>
      </c>
      <c r="R10" s="24">
        <f t="shared" ref="R10:R41" si="7">IF(($L10      =0),0,((($N10      -$L10      )/$L10      )*100))</f>
        <v>678.18627450980398</v>
      </c>
      <c r="S10" s="25">
        <f t="shared" ref="S10:S41" si="8">IF(($M10      =0),0,((($O10      -$M10      )/$M10      )*100))</f>
        <v>186.98920879172061</v>
      </c>
      <c r="T10" s="24">
        <f t="shared" ref="T10:T41" si="9">IF(($E10      =0),0,(($P10      /$E10      )*100))</f>
        <v>84.001225490196077</v>
      </c>
      <c r="U10" s="26">
        <f t="shared" ref="U10:U41" si="10">IF(($E10      =0),0,(($Q10      /$E10      )*100))</f>
        <v>82.673449754901966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17000000</v>
      </c>
      <c r="C13" s="46"/>
      <c r="D13" s="46"/>
      <c r="E13" s="46">
        <f t="shared" si="4"/>
        <v>17000000</v>
      </c>
      <c r="F13" s="47">
        <v>17000000</v>
      </c>
      <c r="G13" s="48">
        <v>17000000</v>
      </c>
      <c r="H13" s="47">
        <v>450000</v>
      </c>
      <c r="I13" s="48"/>
      <c r="J13" s="47">
        <v>2069000</v>
      </c>
      <c r="K13" s="48">
        <v>2547303</v>
      </c>
      <c r="L13" s="47">
        <v>5950000</v>
      </c>
      <c r="M13" s="48">
        <v>5949368</v>
      </c>
      <c r="N13" s="47">
        <v>8531000</v>
      </c>
      <c r="O13" s="48">
        <v>7176038</v>
      </c>
      <c r="P13" s="47">
        <f t="shared" si="5"/>
        <v>17000000</v>
      </c>
      <c r="Q13" s="48">
        <f t="shared" si="6"/>
        <v>15672709</v>
      </c>
      <c r="R13" s="24">
        <f t="shared" si="7"/>
        <v>43.378151260504197</v>
      </c>
      <c r="S13" s="25">
        <f t="shared" si="8"/>
        <v>20.618492586103262</v>
      </c>
      <c r="T13" s="24">
        <f t="shared" si="9"/>
        <v>100</v>
      </c>
      <c r="U13" s="26">
        <f t="shared" si="10"/>
        <v>92.192405882352944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4600000</v>
      </c>
      <c r="C23" s="46"/>
      <c r="D23" s="46"/>
      <c r="E23" s="46">
        <f t="shared" si="4"/>
        <v>4600000</v>
      </c>
      <c r="F23" s="47">
        <v>4600000</v>
      </c>
      <c r="G23" s="48">
        <v>4600000</v>
      </c>
      <c r="H23" s="47">
        <v>247000</v>
      </c>
      <c r="I23" s="48"/>
      <c r="J23" s="47">
        <v>98000</v>
      </c>
      <c r="K23" s="48">
        <v>247468</v>
      </c>
      <c r="L23" s="47">
        <v>324000</v>
      </c>
      <c r="M23" s="48">
        <v>421982</v>
      </c>
      <c r="N23" s="47">
        <v>2454000</v>
      </c>
      <c r="O23" s="48">
        <v>2218488</v>
      </c>
      <c r="P23" s="47">
        <f t="shared" si="5"/>
        <v>3123000</v>
      </c>
      <c r="Q23" s="48">
        <f t="shared" si="6"/>
        <v>2887938</v>
      </c>
      <c r="R23" s="24">
        <f t="shared" si="7"/>
        <v>657.40740740740739</v>
      </c>
      <c r="S23" s="25">
        <f t="shared" si="8"/>
        <v>425.73048139494108</v>
      </c>
      <c r="T23" s="24">
        <f t="shared" si="9"/>
        <v>67.891304347826093</v>
      </c>
      <c r="U23" s="26">
        <f t="shared" si="10"/>
        <v>62.781260869565216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3778000</v>
      </c>
      <c r="C27" s="43">
        <f t="shared" si="11"/>
        <v>0</v>
      </c>
      <c r="D27" s="43">
        <f t="shared" si="11"/>
        <v>0</v>
      </c>
      <c r="E27" s="43">
        <f t="shared" si="11"/>
        <v>3778000</v>
      </c>
      <c r="F27" s="44">
        <f t="shared" si="11"/>
        <v>3778000</v>
      </c>
      <c r="G27" s="45">
        <f t="shared" si="11"/>
        <v>3778000</v>
      </c>
      <c r="H27" s="44">
        <f t="shared" si="11"/>
        <v>319000</v>
      </c>
      <c r="I27" s="45">
        <f t="shared" si="11"/>
        <v>841345</v>
      </c>
      <c r="J27" s="44">
        <f t="shared" si="11"/>
        <v>1521000</v>
      </c>
      <c r="K27" s="45">
        <f t="shared" si="11"/>
        <v>1470696</v>
      </c>
      <c r="L27" s="44">
        <f t="shared" si="11"/>
        <v>602000</v>
      </c>
      <c r="M27" s="45">
        <f t="shared" si="11"/>
        <v>-566795</v>
      </c>
      <c r="N27" s="44">
        <f t="shared" si="11"/>
        <v>1336000</v>
      </c>
      <c r="O27" s="45">
        <f t="shared" si="11"/>
        <v>1528033</v>
      </c>
      <c r="P27" s="44">
        <f t="shared" si="11"/>
        <v>3778000</v>
      </c>
      <c r="Q27" s="45">
        <f t="shared" si="11"/>
        <v>3273279</v>
      </c>
      <c r="R27" s="20">
        <f t="shared" si="7"/>
        <v>121.92691029900334</v>
      </c>
      <c r="S27" s="21">
        <f t="shared" si="8"/>
        <v>-369.59182773313103</v>
      </c>
      <c r="T27" s="20">
        <f t="shared" si="9"/>
        <v>100</v>
      </c>
      <c r="U27" s="22">
        <f t="shared" si="10"/>
        <v>86.640524086818431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2023000</v>
      </c>
      <c r="C30" s="46"/>
      <c r="D30" s="46"/>
      <c r="E30" s="46">
        <f t="shared" si="4"/>
        <v>2023000</v>
      </c>
      <c r="F30" s="47">
        <v>2023000</v>
      </c>
      <c r="G30" s="48">
        <v>2023000</v>
      </c>
      <c r="H30" s="47">
        <v>319000</v>
      </c>
      <c r="I30" s="48">
        <v>318046</v>
      </c>
      <c r="J30" s="47">
        <v>116000</v>
      </c>
      <c r="K30" s="48">
        <v>162226</v>
      </c>
      <c r="L30" s="47">
        <v>679000</v>
      </c>
      <c r="M30" s="48">
        <v>36976</v>
      </c>
      <c r="N30" s="47">
        <v>909000</v>
      </c>
      <c r="O30" s="48">
        <v>1001033</v>
      </c>
      <c r="P30" s="47">
        <f t="shared" si="5"/>
        <v>2023000</v>
      </c>
      <c r="Q30" s="48">
        <f t="shared" si="6"/>
        <v>1518281</v>
      </c>
      <c r="R30" s="24">
        <f t="shared" si="7"/>
        <v>33.873343151693668</v>
      </c>
      <c r="S30" s="25">
        <f t="shared" si="8"/>
        <v>2607.2506490696669</v>
      </c>
      <c r="T30" s="24">
        <f t="shared" si="9"/>
        <v>100</v>
      </c>
      <c r="U30" s="26">
        <f t="shared" si="10"/>
        <v>75.050963914977757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1755000</v>
      </c>
      <c r="C32" s="46"/>
      <c r="D32" s="46"/>
      <c r="E32" s="46">
        <f t="shared" si="4"/>
        <v>1755000</v>
      </c>
      <c r="F32" s="47">
        <v>1755000</v>
      </c>
      <c r="G32" s="48">
        <v>1755000</v>
      </c>
      <c r="H32" s="47"/>
      <c r="I32" s="48">
        <v>523299</v>
      </c>
      <c r="J32" s="47">
        <v>1405000</v>
      </c>
      <c r="K32" s="48">
        <v>1308470</v>
      </c>
      <c r="L32" s="47">
        <v>-77000</v>
      </c>
      <c r="M32" s="48">
        <v>-603771</v>
      </c>
      <c r="N32" s="47">
        <v>427000</v>
      </c>
      <c r="O32" s="48">
        <v>527000</v>
      </c>
      <c r="P32" s="47">
        <f t="shared" si="5"/>
        <v>1755000</v>
      </c>
      <c r="Q32" s="48">
        <f t="shared" si="6"/>
        <v>1754998</v>
      </c>
      <c r="R32" s="24">
        <f t="shared" si="7"/>
        <v>-654.54545454545462</v>
      </c>
      <c r="S32" s="25">
        <f t="shared" si="8"/>
        <v>-187.2847486878303</v>
      </c>
      <c r="T32" s="24">
        <f t="shared" si="9"/>
        <v>100</v>
      </c>
      <c r="U32" s="26">
        <f t="shared" si="10"/>
        <v>99.99988603988605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31045000</v>
      </c>
      <c r="C42" s="52">
        <f t="shared" si="13"/>
        <v>0</v>
      </c>
      <c r="D42" s="52">
        <f t="shared" si="13"/>
        <v>0</v>
      </c>
      <c r="E42" s="52">
        <f t="shared" si="13"/>
        <v>31045000</v>
      </c>
      <c r="F42" s="53">
        <f t="shared" si="13"/>
        <v>31045000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31045000</v>
      </c>
      <c r="C43" s="43">
        <f t="shared" si="19"/>
        <v>0</v>
      </c>
      <c r="D43" s="43">
        <f t="shared" si="19"/>
        <v>0</v>
      </c>
      <c r="E43" s="43">
        <f t="shared" si="19"/>
        <v>31045000</v>
      </c>
      <c r="F43" s="44">
        <f t="shared" si="19"/>
        <v>31045000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21973000</v>
      </c>
      <c r="C44" s="49"/>
      <c r="D44" s="49"/>
      <c r="E44" s="49">
        <f t="shared" ref="E44:E61" si="21">$B44      +$C44      +$D44</f>
        <v>21973000</v>
      </c>
      <c r="F44" s="50">
        <v>21973000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9072000</v>
      </c>
      <c r="C45" s="46"/>
      <c r="D45" s="46"/>
      <c r="E45" s="46">
        <f t="shared" si="21"/>
        <v>9072000</v>
      </c>
      <c r="F45" s="47">
        <v>9072000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72743000</v>
      </c>
      <c r="C58" s="43">
        <f t="shared" si="26"/>
        <v>0</v>
      </c>
      <c r="D58" s="43">
        <f t="shared" si="26"/>
        <v>0</v>
      </c>
      <c r="E58" s="43">
        <f t="shared" si="26"/>
        <v>72743000</v>
      </c>
      <c r="F58" s="44">
        <f t="shared" si="26"/>
        <v>72743000</v>
      </c>
      <c r="G58" s="45">
        <f t="shared" si="26"/>
        <v>41698000</v>
      </c>
      <c r="H58" s="44">
        <f t="shared" si="26"/>
        <v>6056000</v>
      </c>
      <c r="I58" s="45">
        <f t="shared" si="26"/>
        <v>4926961</v>
      </c>
      <c r="J58" s="44">
        <f t="shared" si="26"/>
        <v>5191000</v>
      </c>
      <c r="K58" s="45">
        <f t="shared" si="26"/>
        <v>5861876</v>
      </c>
      <c r="L58" s="44">
        <f t="shared" si="26"/>
        <v>7692000</v>
      </c>
      <c r="M58" s="45">
        <f t="shared" si="26"/>
        <v>7822772</v>
      </c>
      <c r="N58" s="44">
        <f t="shared" si="26"/>
        <v>18671000</v>
      </c>
      <c r="O58" s="45">
        <f t="shared" si="26"/>
        <v>16714624</v>
      </c>
      <c r="P58" s="44">
        <f t="shared" si="26"/>
        <v>37610000</v>
      </c>
      <c r="Q58" s="45">
        <f t="shared" si="26"/>
        <v>35326233</v>
      </c>
      <c r="R58" s="20">
        <f t="shared" si="14"/>
        <v>142.73270930837234</v>
      </c>
      <c r="S58" s="21">
        <f t="shared" si="15"/>
        <v>113.66625538875479</v>
      </c>
      <c r="T58" s="20">
        <f t="shared" si="16"/>
        <v>51.702569319384686</v>
      </c>
      <c r="U58" s="22">
        <f t="shared" si="17"/>
        <v>48.563068611412781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72743000</v>
      </c>
      <c r="C62" s="55">
        <f t="shared" si="30"/>
        <v>0</v>
      </c>
      <c r="D62" s="55">
        <f t="shared" si="30"/>
        <v>0</v>
      </c>
      <c r="E62" s="55">
        <f t="shared" si="30"/>
        <v>72743000</v>
      </c>
      <c r="F62" s="56">
        <f t="shared" si="30"/>
        <v>72743000</v>
      </c>
      <c r="G62" s="57">
        <f t="shared" si="30"/>
        <v>41698000</v>
      </c>
      <c r="H62" s="56">
        <f t="shared" si="30"/>
        <v>6056000</v>
      </c>
      <c r="I62" s="57">
        <f t="shared" si="30"/>
        <v>4926961</v>
      </c>
      <c r="J62" s="56">
        <f t="shared" si="30"/>
        <v>5191000</v>
      </c>
      <c r="K62" s="57">
        <f t="shared" si="30"/>
        <v>5861876</v>
      </c>
      <c r="L62" s="56">
        <f t="shared" si="30"/>
        <v>7692000</v>
      </c>
      <c r="M62" s="58">
        <f t="shared" si="30"/>
        <v>7822772</v>
      </c>
      <c r="N62" s="56">
        <f t="shared" si="30"/>
        <v>18671000</v>
      </c>
      <c r="O62" s="57">
        <f t="shared" si="30"/>
        <v>16714624</v>
      </c>
      <c r="P62" s="56">
        <f t="shared" si="30"/>
        <v>37610000</v>
      </c>
      <c r="Q62" s="57">
        <f t="shared" si="30"/>
        <v>35326233</v>
      </c>
      <c r="R62" s="38">
        <f t="shared" si="14"/>
        <v>142.73270930837234</v>
      </c>
      <c r="S62" s="39">
        <f t="shared" si="15"/>
        <v>113.66625538875479</v>
      </c>
      <c r="T62" s="38">
        <f t="shared" si="16"/>
        <v>51.702569319384686</v>
      </c>
      <c r="U62" s="39">
        <f t="shared" si="17"/>
        <v>48.563068611412781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26355000</v>
      </c>
      <c r="C8" s="40">
        <f t="shared" si="0"/>
        <v>0</v>
      </c>
      <c r="D8" s="40">
        <f t="shared" si="0"/>
        <v>0</v>
      </c>
      <c r="E8" s="40">
        <f t="shared" si="0"/>
        <v>26355000</v>
      </c>
      <c r="F8" s="41">
        <f t="shared" si="0"/>
        <v>26355000</v>
      </c>
      <c r="G8" s="42">
        <f t="shared" si="0"/>
        <v>26355000</v>
      </c>
      <c r="H8" s="41">
        <f t="shared" si="0"/>
        <v>713000</v>
      </c>
      <c r="I8" s="42">
        <f t="shared" si="0"/>
        <v>1139759</v>
      </c>
      <c r="J8" s="41">
        <f t="shared" si="0"/>
        <v>6016000</v>
      </c>
      <c r="K8" s="42">
        <f t="shared" si="0"/>
        <v>8776297</v>
      </c>
      <c r="L8" s="41">
        <f t="shared" si="0"/>
        <v>6952000</v>
      </c>
      <c r="M8" s="42">
        <f t="shared" si="0"/>
        <v>-197820</v>
      </c>
      <c r="N8" s="41">
        <f t="shared" si="0"/>
        <v>11759000</v>
      </c>
      <c r="O8" s="42">
        <f t="shared" si="0"/>
        <v>15929671</v>
      </c>
      <c r="P8" s="41">
        <f t="shared" si="0"/>
        <v>25440000</v>
      </c>
      <c r="Q8" s="42">
        <f t="shared" si="0"/>
        <v>25647907</v>
      </c>
      <c r="R8" s="16">
        <f>IF(($L8       =0),0,((($N8       -$L8       )/$L8       )*100))</f>
        <v>69.14556962025317</v>
      </c>
      <c r="S8" s="17">
        <f>IF(($M8       =0),0,((($O8       -$M8       )/$M8       )*100))</f>
        <v>-8152.6089374178537</v>
      </c>
      <c r="T8" s="16">
        <f>IF(($E8       =0),0,(($P8       /$E8       )*100))</f>
        <v>96.528173022196924</v>
      </c>
      <c r="U8" s="18">
        <f>IF(($E8       =0),0,(($Q8       /$E8       )*100))</f>
        <v>97.31704420413584</v>
      </c>
      <c r="V8" s="41">
        <f t="shared" ref="V8:W8" si="1">+V9+V27</f>
        <v>2692000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22730000</v>
      </c>
      <c r="C9" s="43">
        <f t="shared" si="2"/>
        <v>0</v>
      </c>
      <c r="D9" s="43">
        <f t="shared" si="2"/>
        <v>0</v>
      </c>
      <c r="E9" s="43">
        <f t="shared" si="2"/>
        <v>22730000</v>
      </c>
      <c r="F9" s="44">
        <f t="shared" si="2"/>
        <v>22730000</v>
      </c>
      <c r="G9" s="45">
        <f t="shared" si="2"/>
        <v>22730000</v>
      </c>
      <c r="H9" s="44">
        <f t="shared" si="2"/>
        <v>189000</v>
      </c>
      <c r="I9" s="45">
        <f t="shared" si="2"/>
        <v>1139759</v>
      </c>
      <c r="J9" s="44">
        <f t="shared" si="2"/>
        <v>5256000</v>
      </c>
      <c r="K9" s="45">
        <f t="shared" si="2"/>
        <v>7808379</v>
      </c>
      <c r="L9" s="44">
        <f t="shared" si="2"/>
        <v>5672000</v>
      </c>
      <c r="M9" s="45">
        <f t="shared" si="2"/>
        <v>-861251</v>
      </c>
      <c r="N9" s="44">
        <f t="shared" si="2"/>
        <v>10698000</v>
      </c>
      <c r="O9" s="45">
        <f t="shared" si="2"/>
        <v>14724647</v>
      </c>
      <c r="P9" s="44">
        <f t="shared" si="2"/>
        <v>21815000</v>
      </c>
      <c r="Q9" s="45">
        <f t="shared" si="2"/>
        <v>22811534</v>
      </c>
      <c r="R9" s="20">
        <f>IF(($L9       =0),0,((($N9       -$L9       )/$L9       )*100))</f>
        <v>88.610719322990121</v>
      </c>
      <c r="S9" s="21">
        <f>IF(($M9       =0),0,((($O9       -$M9       )/$M9       )*100))</f>
        <v>-1809.6812659724051</v>
      </c>
      <c r="T9" s="20">
        <f>IF(($E9       =0),0,(($P9       /$E9       )*100))</f>
        <v>95.974483062032562</v>
      </c>
      <c r="U9" s="22">
        <f>IF(($E9       =0),0,(($Q9       /$E9       )*100))</f>
        <v>100.35870655521337</v>
      </c>
      <c r="V9" s="44">
        <f t="shared" ref="V9:W9" si="3">SUM(V10:V26)</f>
        <v>2692000</v>
      </c>
      <c r="W9" s="45">
        <f t="shared" si="3"/>
        <v>0</v>
      </c>
    </row>
    <row r="10" spans="1:23" ht="13" x14ac:dyDescent="0.3">
      <c r="A10" s="23" t="s">
        <v>37</v>
      </c>
      <c r="B10" s="46">
        <v>15134000</v>
      </c>
      <c r="C10" s="46"/>
      <c r="D10" s="46"/>
      <c r="E10" s="46">
        <f t="shared" ref="E10:E41" si="4">$B10      +$C10      +$D10</f>
        <v>15134000</v>
      </c>
      <c r="F10" s="47">
        <v>15134000</v>
      </c>
      <c r="G10" s="48">
        <v>15134000</v>
      </c>
      <c r="H10" s="47">
        <v>189000</v>
      </c>
      <c r="I10" s="48">
        <v>1139759</v>
      </c>
      <c r="J10" s="47">
        <v>2097000</v>
      </c>
      <c r="K10" s="48">
        <v>2002722</v>
      </c>
      <c r="L10" s="47">
        <v>4946000</v>
      </c>
      <c r="M10" s="48">
        <v>-861251</v>
      </c>
      <c r="N10" s="47">
        <v>7902000</v>
      </c>
      <c r="O10" s="48">
        <v>12368363</v>
      </c>
      <c r="P10" s="47">
        <f t="shared" ref="P10:P41" si="5">$H10      +$J10      +$L10      +$N10</f>
        <v>15134000</v>
      </c>
      <c r="Q10" s="48">
        <f t="shared" ref="Q10:Q41" si="6">$I10      +$K10      +$M10      +$O10</f>
        <v>14649593</v>
      </c>
      <c r="R10" s="24">
        <f t="shared" ref="R10:R41" si="7">IF(($L10      =0),0,((($N10      -$L10      )/$L10      )*100))</f>
        <v>59.765467044076026</v>
      </c>
      <c r="S10" s="25">
        <f t="shared" ref="S10:S41" si="8">IF(($M10      =0),0,((($O10      -$M10      )/$M10      )*100))</f>
        <v>-1536.0927302261478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96.799213691026836</v>
      </c>
      <c r="V10" s="47">
        <v>2692000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1000000</v>
      </c>
      <c r="C13" s="46"/>
      <c r="D13" s="46"/>
      <c r="E13" s="46">
        <f t="shared" si="4"/>
        <v>1000000</v>
      </c>
      <c r="F13" s="47">
        <v>1000000</v>
      </c>
      <c r="G13" s="48">
        <v>1000000</v>
      </c>
      <c r="H13" s="47"/>
      <c r="I13" s="48"/>
      <c r="J13" s="47">
        <v>1000000</v>
      </c>
      <c r="K13" s="48">
        <v>925819</v>
      </c>
      <c r="L13" s="47"/>
      <c r="M13" s="48"/>
      <c r="N13" s="47"/>
      <c r="O13" s="48">
        <v>83113</v>
      </c>
      <c r="P13" s="47">
        <f t="shared" si="5"/>
        <v>1000000</v>
      </c>
      <c r="Q13" s="48">
        <f t="shared" si="6"/>
        <v>1008932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100.89319999999999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6596000</v>
      </c>
      <c r="C23" s="46"/>
      <c r="D23" s="46"/>
      <c r="E23" s="46">
        <f t="shared" si="4"/>
        <v>6596000</v>
      </c>
      <c r="F23" s="47">
        <v>6596000</v>
      </c>
      <c r="G23" s="48">
        <v>6596000</v>
      </c>
      <c r="H23" s="47"/>
      <c r="I23" s="48"/>
      <c r="J23" s="47">
        <v>2159000</v>
      </c>
      <c r="K23" s="48">
        <v>4879838</v>
      </c>
      <c r="L23" s="47">
        <v>726000</v>
      </c>
      <c r="M23" s="48"/>
      <c r="N23" s="47">
        <v>2796000</v>
      </c>
      <c r="O23" s="48">
        <v>2273171</v>
      </c>
      <c r="P23" s="47">
        <f t="shared" si="5"/>
        <v>5681000</v>
      </c>
      <c r="Q23" s="48">
        <f t="shared" si="6"/>
        <v>7153009</v>
      </c>
      <c r="R23" s="24">
        <f t="shared" si="7"/>
        <v>285.12396694214874</v>
      </c>
      <c r="S23" s="25">
        <f t="shared" si="8"/>
        <v>0</v>
      </c>
      <c r="T23" s="24">
        <f t="shared" si="9"/>
        <v>86.127956337174055</v>
      </c>
      <c r="U23" s="26">
        <f t="shared" si="10"/>
        <v>108.44464827167981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3625000</v>
      </c>
      <c r="C27" s="43">
        <f t="shared" si="11"/>
        <v>0</v>
      </c>
      <c r="D27" s="43">
        <f t="shared" si="11"/>
        <v>0</v>
      </c>
      <c r="E27" s="43">
        <f t="shared" si="11"/>
        <v>3625000</v>
      </c>
      <c r="F27" s="44">
        <f t="shared" si="11"/>
        <v>3625000</v>
      </c>
      <c r="G27" s="45">
        <f t="shared" si="11"/>
        <v>3625000</v>
      </c>
      <c r="H27" s="44">
        <f t="shared" si="11"/>
        <v>524000</v>
      </c>
      <c r="I27" s="45">
        <f t="shared" si="11"/>
        <v>0</v>
      </c>
      <c r="J27" s="44">
        <f t="shared" si="11"/>
        <v>760000</v>
      </c>
      <c r="K27" s="45">
        <f t="shared" si="11"/>
        <v>967918</v>
      </c>
      <c r="L27" s="44">
        <f t="shared" si="11"/>
        <v>1280000</v>
      </c>
      <c r="M27" s="45">
        <f t="shared" si="11"/>
        <v>663431</v>
      </c>
      <c r="N27" s="44">
        <f t="shared" si="11"/>
        <v>1061000</v>
      </c>
      <c r="O27" s="45">
        <f t="shared" si="11"/>
        <v>1205024</v>
      </c>
      <c r="P27" s="44">
        <f t="shared" si="11"/>
        <v>3625000</v>
      </c>
      <c r="Q27" s="45">
        <f t="shared" si="11"/>
        <v>2836373</v>
      </c>
      <c r="R27" s="20">
        <f t="shared" si="7"/>
        <v>-17.109375</v>
      </c>
      <c r="S27" s="21">
        <f t="shared" si="8"/>
        <v>81.635166279537742</v>
      </c>
      <c r="T27" s="20">
        <f t="shared" si="9"/>
        <v>100</v>
      </c>
      <c r="U27" s="22">
        <f t="shared" si="10"/>
        <v>78.2447724137931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166000</v>
      </c>
      <c r="I30" s="48"/>
      <c r="J30" s="47">
        <v>200000</v>
      </c>
      <c r="K30" s="48">
        <v>258213</v>
      </c>
      <c r="L30" s="47">
        <v>123000</v>
      </c>
      <c r="M30" s="48">
        <v>130664</v>
      </c>
      <c r="N30" s="47">
        <v>1061000</v>
      </c>
      <c r="O30" s="48">
        <v>627711</v>
      </c>
      <c r="P30" s="47">
        <f t="shared" si="5"/>
        <v>1550000</v>
      </c>
      <c r="Q30" s="48">
        <f t="shared" si="6"/>
        <v>1016588</v>
      </c>
      <c r="R30" s="24">
        <f t="shared" si="7"/>
        <v>762.60162601626018</v>
      </c>
      <c r="S30" s="25">
        <f t="shared" si="8"/>
        <v>380.40087552807199</v>
      </c>
      <c r="T30" s="24">
        <f t="shared" si="9"/>
        <v>100</v>
      </c>
      <c r="U30" s="26">
        <f t="shared" si="10"/>
        <v>65.58632258064516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2075000</v>
      </c>
      <c r="C32" s="46"/>
      <c r="D32" s="46"/>
      <c r="E32" s="46">
        <f t="shared" si="4"/>
        <v>2075000</v>
      </c>
      <c r="F32" s="47">
        <v>2075000</v>
      </c>
      <c r="G32" s="48">
        <v>2075000</v>
      </c>
      <c r="H32" s="47">
        <v>358000</v>
      </c>
      <c r="I32" s="48"/>
      <c r="J32" s="47">
        <v>560000</v>
      </c>
      <c r="K32" s="48">
        <v>709705</v>
      </c>
      <c r="L32" s="47">
        <v>1157000</v>
      </c>
      <c r="M32" s="48">
        <v>532767</v>
      </c>
      <c r="N32" s="47"/>
      <c r="O32" s="48">
        <v>577313</v>
      </c>
      <c r="P32" s="47">
        <f t="shared" si="5"/>
        <v>2075000</v>
      </c>
      <c r="Q32" s="48">
        <f t="shared" si="6"/>
        <v>1819785</v>
      </c>
      <c r="R32" s="24">
        <f t="shared" si="7"/>
        <v>-100</v>
      </c>
      <c r="S32" s="25">
        <f t="shared" si="8"/>
        <v>8.3612536061730545</v>
      </c>
      <c r="T32" s="24">
        <f t="shared" si="9"/>
        <v>100</v>
      </c>
      <c r="U32" s="26">
        <f t="shared" si="10"/>
        <v>87.70048192771084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26355000</v>
      </c>
      <c r="C58" s="43">
        <f t="shared" si="26"/>
        <v>0</v>
      </c>
      <c r="D58" s="43">
        <f t="shared" si="26"/>
        <v>0</v>
      </c>
      <c r="E58" s="43">
        <f t="shared" si="26"/>
        <v>26355000</v>
      </c>
      <c r="F58" s="44">
        <f t="shared" si="26"/>
        <v>26355000</v>
      </c>
      <c r="G58" s="45">
        <f t="shared" si="26"/>
        <v>26355000</v>
      </c>
      <c r="H58" s="44">
        <f t="shared" si="26"/>
        <v>713000</v>
      </c>
      <c r="I58" s="45">
        <f t="shared" si="26"/>
        <v>1139759</v>
      </c>
      <c r="J58" s="44">
        <f t="shared" si="26"/>
        <v>6016000</v>
      </c>
      <c r="K58" s="45">
        <f t="shared" si="26"/>
        <v>8776297</v>
      </c>
      <c r="L58" s="44">
        <f t="shared" si="26"/>
        <v>6952000</v>
      </c>
      <c r="M58" s="45">
        <f t="shared" si="26"/>
        <v>-197820</v>
      </c>
      <c r="N58" s="44">
        <f t="shared" si="26"/>
        <v>11759000</v>
      </c>
      <c r="O58" s="45">
        <f t="shared" si="26"/>
        <v>15929671</v>
      </c>
      <c r="P58" s="44">
        <f t="shared" si="26"/>
        <v>25440000</v>
      </c>
      <c r="Q58" s="45">
        <f t="shared" si="26"/>
        <v>25647907</v>
      </c>
      <c r="R58" s="20">
        <f t="shared" si="14"/>
        <v>69.14556962025317</v>
      </c>
      <c r="S58" s="21">
        <f t="shared" si="15"/>
        <v>-8152.6089374178537</v>
      </c>
      <c r="T58" s="20">
        <f t="shared" si="16"/>
        <v>96.528173022196924</v>
      </c>
      <c r="U58" s="22">
        <f t="shared" si="17"/>
        <v>97.31704420413584</v>
      </c>
      <c r="V58" s="44">
        <f t="shared" ref="V58:W58" si="27">+V8+V42</f>
        <v>2692000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26355000</v>
      </c>
      <c r="C62" s="55">
        <f t="shared" si="30"/>
        <v>0</v>
      </c>
      <c r="D62" s="55">
        <f t="shared" si="30"/>
        <v>0</v>
      </c>
      <c r="E62" s="55">
        <f t="shared" si="30"/>
        <v>26355000</v>
      </c>
      <c r="F62" s="56">
        <f t="shared" si="30"/>
        <v>26355000</v>
      </c>
      <c r="G62" s="57">
        <f t="shared" si="30"/>
        <v>26355000</v>
      </c>
      <c r="H62" s="56">
        <f t="shared" si="30"/>
        <v>713000</v>
      </c>
      <c r="I62" s="57">
        <f t="shared" si="30"/>
        <v>1139759</v>
      </c>
      <c r="J62" s="56">
        <f t="shared" si="30"/>
        <v>6016000</v>
      </c>
      <c r="K62" s="57">
        <f t="shared" si="30"/>
        <v>8776297</v>
      </c>
      <c r="L62" s="56">
        <f t="shared" si="30"/>
        <v>6952000</v>
      </c>
      <c r="M62" s="58">
        <f t="shared" si="30"/>
        <v>-197820</v>
      </c>
      <c r="N62" s="56">
        <f t="shared" si="30"/>
        <v>11759000</v>
      </c>
      <c r="O62" s="57">
        <f t="shared" si="30"/>
        <v>15929671</v>
      </c>
      <c r="P62" s="56">
        <f t="shared" si="30"/>
        <v>25440000</v>
      </c>
      <c r="Q62" s="57">
        <f t="shared" si="30"/>
        <v>25647907</v>
      </c>
      <c r="R62" s="38">
        <f t="shared" si="14"/>
        <v>69.14556962025317</v>
      </c>
      <c r="S62" s="39">
        <f t="shared" si="15"/>
        <v>-8152.6089374178537</v>
      </c>
      <c r="T62" s="38">
        <f t="shared" si="16"/>
        <v>96.528173022196924</v>
      </c>
      <c r="U62" s="39">
        <f t="shared" si="17"/>
        <v>97.31704420413584</v>
      </c>
      <c r="V62" s="56">
        <f>+V58+V59</f>
        <v>2692000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29582000</v>
      </c>
      <c r="C8" s="40">
        <f t="shared" si="0"/>
        <v>0</v>
      </c>
      <c r="D8" s="40">
        <f t="shared" si="0"/>
        <v>0</v>
      </c>
      <c r="E8" s="40">
        <f t="shared" si="0"/>
        <v>29582000</v>
      </c>
      <c r="F8" s="41">
        <f t="shared" si="0"/>
        <v>29582000</v>
      </c>
      <c r="G8" s="42">
        <f t="shared" si="0"/>
        <v>29582000</v>
      </c>
      <c r="H8" s="41">
        <f t="shared" si="0"/>
        <v>4497000</v>
      </c>
      <c r="I8" s="42">
        <f t="shared" si="0"/>
        <v>3218834</v>
      </c>
      <c r="J8" s="41">
        <f t="shared" si="0"/>
        <v>10339000</v>
      </c>
      <c r="K8" s="42">
        <f t="shared" si="0"/>
        <v>10053899</v>
      </c>
      <c r="L8" s="41">
        <f t="shared" si="0"/>
        <v>4360000</v>
      </c>
      <c r="M8" s="42">
        <f t="shared" si="0"/>
        <v>5109007</v>
      </c>
      <c r="N8" s="41">
        <f t="shared" si="0"/>
        <v>10385000</v>
      </c>
      <c r="O8" s="42">
        <f t="shared" si="0"/>
        <v>11101621</v>
      </c>
      <c r="P8" s="41">
        <f t="shared" si="0"/>
        <v>29581000</v>
      </c>
      <c r="Q8" s="42">
        <f t="shared" si="0"/>
        <v>29483361</v>
      </c>
      <c r="R8" s="16">
        <f>IF(($L8       =0),0,((($N8       -$L8       )/$L8       )*100))</f>
        <v>138.1880733944954</v>
      </c>
      <c r="S8" s="17">
        <f>IF(($M8       =0),0,((($O8       -$M8       )/$M8       )*100))</f>
        <v>117.2950829779642</v>
      </c>
      <c r="T8" s="16">
        <f>IF(($E8       =0),0,(($P8       /$E8       )*100))</f>
        <v>99.996619565952273</v>
      </c>
      <c r="U8" s="18">
        <f>IF(($E8       =0),0,(($Q8       /$E8       )*100))</f>
        <v>99.666557365965787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25386000</v>
      </c>
      <c r="C9" s="43">
        <f t="shared" si="2"/>
        <v>0</v>
      </c>
      <c r="D9" s="43">
        <f t="shared" si="2"/>
        <v>0</v>
      </c>
      <c r="E9" s="43">
        <f t="shared" si="2"/>
        <v>25386000</v>
      </c>
      <c r="F9" s="44">
        <f t="shared" si="2"/>
        <v>25386000</v>
      </c>
      <c r="G9" s="45">
        <f t="shared" si="2"/>
        <v>25386000</v>
      </c>
      <c r="H9" s="44">
        <f t="shared" si="2"/>
        <v>4257000</v>
      </c>
      <c r="I9" s="45">
        <f t="shared" si="2"/>
        <v>2343825</v>
      </c>
      <c r="J9" s="44">
        <f t="shared" si="2"/>
        <v>7535000</v>
      </c>
      <c r="K9" s="45">
        <f t="shared" si="2"/>
        <v>7885376</v>
      </c>
      <c r="L9" s="44">
        <f t="shared" si="2"/>
        <v>4068000</v>
      </c>
      <c r="M9" s="45">
        <f t="shared" si="2"/>
        <v>4817355</v>
      </c>
      <c r="N9" s="44">
        <f t="shared" si="2"/>
        <v>9525000</v>
      </c>
      <c r="O9" s="45">
        <f t="shared" si="2"/>
        <v>10240805</v>
      </c>
      <c r="P9" s="44">
        <f t="shared" si="2"/>
        <v>25385000</v>
      </c>
      <c r="Q9" s="45">
        <f t="shared" si="2"/>
        <v>25287361</v>
      </c>
      <c r="R9" s="20">
        <f>IF(($L9       =0),0,((($N9       -$L9       )/$L9       )*100))</f>
        <v>134.14454277286137</v>
      </c>
      <c r="S9" s="21">
        <f>IF(($M9       =0),0,((($O9       -$M9       )/$M9       )*100))</f>
        <v>112.58148921970665</v>
      </c>
      <c r="T9" s="20">
        <f>IF(($E9       =0),0,(($P9       /$E9       )*100))</f>
        <v>99.99606082092491</v>
      </c>
      <c r="U9" s="22">
        <f>IF(($E9       =0),0,(($Q9       /$E9       )*100))</f>
        <v>99.611443315213108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20299000</v>
      </c>
      <c r="C10" s="46"/>
      <c r="D10" s="46"/>
      <c r="E10" s="46">
        <f t="shared" ref="E10:E41" si="4">$B10      +$C10      +$D10</f>
        <v>20299000</v>
      </c>
      <c r="F10" s="47">
        <v>20299000</v>
      </c>
      <c r="G10" s="48">
        <v>20299000</v>
      </c>
      <c r="H10" s="47">
        <v>2302000</v>
      </c>
      <c r="I10" s="48">
        <v>1713750</v>
      </c>
      <c r="J10" s="47">
        <v>4966000</v>
      </c>
      <c r="K10" s="48">
        <v>5486009</v>
      </c>
      <c r="L10" s="47">
        <v>3542000</v>
      </c>
      <c r="M10" s="48">
        <v>3485439</v>
      </c>
      <c r="N10" s="47">
        <v>9488000</v>
      </c>
      <c r="O10" s="48">
        <v>9613804</v>
      </c>
      <c r="P10" s="47">
        <f t="shared" ref="P10:P41" si="5">$H10      +$J10      +$L10      +$N10</f>
        <v>20298000</v>
      </c>
      <c r="Q10" s="48">
        <f t="shared" ref="Q10:Q41" si="6">$I10      +$K10      +$M10      +$O10</f>
        <v>20299002</v>
      </c>
      <c r="R10" s="24">
        <f t="shared" ref="R10:R41" si="7">IF(($L10      =0),0,((($N10      -$L10      )/$L10      )*100))</f>
        <v>167.87125917560701</v>
      </c>
      <c r="S10" s="25">
        <f t="shared" ref="S10:S41" si="8">IF(($M10      =0),0,((($O10      -$M10      )/$M10      )*100))</f>
        <v>175.8276360596183</v>
      </c>
      <c r="T10" s="24">
        <f t="shared" ref="T10:T41" si="9">IF(($E10      =0),0,(($P10      /$E10      )*100))</f>
        <v>99.995073648948235</v>
      </c>
      <c r="U10" s="26">
        <f t="shared" ref="U10:U41" si="10">IF(($E10      =0),0,(($Q10      /$E10      )*100))</f>
        <v>100.00000985270209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5087000</v>
      </c>
      <c r="C13" s="46"/>
      <c r="D13" s="46"/>
      <c r="E13" s="46">
        <f t="shared" si="4"/>
        <v>5087000</v>
      </c>
      <c r="F13" s="47">
        <v>5087000</v>
      </c>
      <c r="G13" s="48">
        <v>5087000</v>
      </c>
      <c r="H13" s="47">
        <v>1955000</v>
      </c>
      <c r="I13" s="48">
        <v>630075</v>
      </c>
      <c r="J13" s="47">
        <v>2569000</v>
      </c>
      <c r="K13" s="48">
        <v>2399367</v>
      </c>
      <c r="L13" s="47">
        <v>526000</v>
      </c>
      <c r="M13" s="48">
        <v>1331916</v>
      </c>
      <c r="N13" s="47">
        <v>37000</v>
      </c>
      <c r="O13" s="48">
        <v>627001</v>
      </c>
      <c r="P13" s="47">
        <f t="shared" si="5"/>
        <v>5087000</v>
      </c>
      <c r="Q13" s="48">
        <f t="shared" si="6"/>
        <v>4988359</v>
      </c>
      <c r="R13" s="24">
        <f t="shared" si="7"/>
        <v>-92.965779467680605</v>
      </c>
      <c r="S13" s="25">
        <f t="shared" si="8"/>
        <v>-52.924884151853426</v>
      </c>
      <c r="T13" s="24">
        <f t="shared" si="9"/>
        <v>100</v>
      </c>
      <c r="U13" s="26">
        <f t="shared" si="10"/>
        <v>98.060919992136817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4196000</v>
      </c>
      <c r="C27" s="43">
        <f t="shared" si="11"/>
        <v>0</v>
      </c>
      <c r="D27" s="43">
        <f t="shared" si="11"/>
        <v>0</v>
      </c>
      <c r="E27" s="43">
        <f t="shared" si="11"/>
        <v>4196000</v>
      </c>
      <c r="F27" s="44">
        <f t="shared" si="11"/>
        <v>4196000</v>
      </c>
      <c r="G27" s="45">
        <f t="shared" si="11"/>
        <v>4196000</v>
      </c>
      <c r="H27" s="44">
        <f t="shared" si="11"/>
        <v>240000</v>
      </c>
      <c r="I27" s="45">
        <f t="shared" si="11"/>
        <v>875009</v>
      </c>
      <c r="J27" s="44">
        <f t="shared" si="11"/>
        <v>2804000</v>
      </c>
      <c r="K27" s="45">
        <f t="shared" si="11"/>
        <v>2168523</v>
      </c>
      <c r="L27" s="44">
        <f t="shared" si="11"/>
        <v>292000</v>
      </c>
      <c r="M27" s="45">
        <f t="shared" si="11"/>
        <v>291652</v>
      </c>
      <c r="N27" s="44">
        <f t="shared" si="11"/>
        <v>860000</v>
      </c>
      <c r="O27" s="45">
        <f t="shared" si="11"/>
        <v>860816</v>
      </c>
      <c r="P27" s="44">
        <f t="shared" si="11"/>
        <v>4196000</v>
      </c>
      <c r="Q27" s="45">
        <f t="shared" si="11"/>
        <v>4196000</v>
      </c>
      <c r="R27" s="20">
        <f t="shared" si="7"/>
        <v>194.52054794520549</v>
      </c>
      <c r="S27" s="21">
        <f t="shared" si="8"/>
        <v>195.15175620259762</v>
      </c>
      <c r="T27" s="20">
        <f t="shared" si="9"/>
        <v>100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240000</v>
      </c>
      <c r="I30" s="48">
        <v>71949</v>
      </c>
      <c r="J30" s="47">
        <v>158000</v>
      </c>
      <c r="K30" s="48">
        <v>325589</v>
      </c>
      <c r="L30" s="47">
        <v>292000</v>
      </c>
      <c r="M30" s="48">
        <v>291646</v>
      </c>
      <c r="N30" s="47">
        <v>860000</v>
      </c>
      <c r="O30" s="48">
        <v>860816</v>
      </c>
      <c r="P30" s="47">
        <f t="shared" si="5"/>
        <v>1550000</v>
      </c>
      <c r="Q30" s="48">
        <f t="shared" si="6"/>
        <v>1550000</v>
      </c>
      <c r="R30" s="24">
        <f t="shared" si="7"/>
        <v>194.52054794520549</v>
      </c>
      <c r="S30" s="25">
        <f t="shared" si="8"/>
        <v>195.15782832612138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2646000</v>
      </c>
      <c r="C32" s="46"/>
      <c r="D32" s="46"/>
      <c r="E32" s="46">
        <f t="shared" si="4"/>
        <v>2646000</v>
      </c>
      <c r="F32" s="47">
        <v>2646000</v>
      </c>
      <c r="G32" s="48">
        <v>2646000</v>
      </c>
      <c r="H32" s="47"/>
      <c r="I32" s="48">
        <v>803060</v>
      </c>
      <c r="J32" s="47">
        <v>2646000</v>
      </c>
      <c r="K32" s="48">
        <v>1842934</v>
      </c>
      <c r="L32" s="47"/>
      <c r="M32" s="48">
        <v>6</v>
      </c>
      <c r="N32" s="47"/>
      <c r="O32" s="48"/>
      <c r="P32" s="47">
        <f t="shared" si="5"/>
        <v>2646000</v>
      </c>
      <c r="Q32" s="48">
        <f t="shared" si="6"/>
        <v>2646000</v>
      </c>
      <c r="R32" s="24">
        <f t="shared" si="7"/>
        <v>0</v>
      </c>
      <c r="S32" s="25">
        <f t="shared" si="8"/>
        <v>-100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10994000</v>
      </c>
      <c r="C42" s="52">
        <f t="shared" si="13"/>
        <v>0</v>
      </c>
      <c r="D42" s="52">
        <f t="shared" si="13"/>
        <v>0</v>
      </c>
      <c r="E42" s="52">
        <f t="shared" si="13"/>
        <v>10994000</v>
      </c>
      <c r="F42" s="53">
        <f t="shared" si="13"/>
        <v>10994000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10994000</v>
      </c>
      <c r="C43" s="43">
        <f t="shared" si="19"/>
        <v>0</v>
      </c>
      <c r="D43" s="43">
        <f t="shared" si="19"/>
        <v>0</v>
      </c>
      <c r="E43" s="43">
        <f t="shared" si="19"/>
        <v>10994000</v>
      </c>
      <c r="F43" s="44">
        <f t="shared" si="19"/>
        <v>10994000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10994000</v>
      </c>
      <c r="C45" s="46"/>
      <c r="D45" s="46"/>
      <c r="E45" s="46">
        <f t="shared" si="21"/>
        <v>10994000</v>
      </c>
      <c r="F45" s="47">
        <v>10994000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40576000</v>
      </c>
      <c r="C58" s="43">
        <f t="shared" si="26"/>
        <v>0</v>
      </c>
      <c r="D58" s="43">
        <f t="shared" si="26"/>
        <v>0</v>
      </c>
      <c r="E58" s="43">
        <f t="shared" si="26"/>
        <v>40576000</v>
      </c>
      <c r="F58" s="44">
        <f t="shared" si="26"/>
        <v>40576000</v>
      </c>
      <c r="G58" s="45">
        <f t="shared" si="26"/>
        <v>29582000</v>
      </c>
      <c r="H58" s="44">
        <f t="shared" si="26"/>
        <v>4497000</v>
      </c>
      <c r="I58" s="45">
        <f t="shared" si="26"/>
        <v>3218834</v>
      </c>
      <c r="J58" s="44">
        <f t="shared" si="26"/>
        <v>10339000</v>
      </c>
      <c r="K58" s="45">
        <f t="shared" si="26"/>
        <v>10053899</v>
      </c>
      <c r="L58" s="44">
        <f t="shared" si="26"/>
        <v>4360000</v>
      </c>
      <c r="M58" s="45">
        <f t="shared" si="26"/>
        <v>5109007</v>
      </c>
      <c r="N58" s="44">
        <f t="shared" si="26"/>
        <v>10385000</v>
      </c>
      <c r="O58" s="45">
        <f t="shared" si="26"/>
        <v>11101621</v>
      </c>
      <c r="P58" s="44">
        <f t="shared" si="26"/>
        <v>29581000</v>
      </c>
      <c r="Q58" s="45">
        <f t="shared" si="26"/>
        <v>29483361</v>
      </c>
      <c r="R58" s="20">
        <f t="shared" si="14"/>
        <v>138.1880733944954</v>
      </c>
      <c r="S58" s="21">
        <f t="shared" si="15"/>
        <v>117.2950829779642</v>
      </c>
      <c r="T58" s="20">
        <f t="shared" si="16"/>
        <v>72.902701104100942</v>
      </c>
      <c r="U58" s="22">
        <f t="shared" si="17"/>
        <v>72.662068710567823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40576000</v>
      </c>
      <c r="C62" s="55">
        <f t="shared" si="30"/>
        <v>0</v>
      </c>
      <c r="D62" s="55">
        <f t="shared" si="30"/>
        <v>0</v>
      </c>
      <c r="E62" s="55">
        <f t="shared" si="30"/>
        <v>40576000</v>
      </c>
      <c r="F62" s="56">
        <f t="shared" si="30"/>
        <v>40576000</v>
      </c>
      <c r="G62" s="57">
        <f t="shared" si="30"/>
        <v>29582000</v>
      </c>
      <c r="H62" s="56">
        <f t="shared" si="30"/>
        <v>4497000</v>
      </c>
      <c r="I62" s="57">
        <f t="shared" si="30"/>
        <v>3218834</v>
      </c>
      <c r="J62" s="56">
        <f t="shared" si="30"/>
        <v>10339000</v>
      </c>
      <c r="K62" s="57">
        <f t="shared" si="30"/>
        <v>10053899</v>
      </c>
      <c r="L62" s="56">
        <f t="shared" si="30"/>
        <v>4360000</v>
      </c>
      <c r="M62" s="58">
        <f t="shared" si="30"/>
        <v>5109007</v>
      </c>
      <c r="N62" s="56">
        <f t="shared" si="30"/>
        <v>10385000</v>
      </c>
      <c r="O62" s="57">
        <f t="shared" si="30"/>
        <v>11101621</v>
      </c>
      <c r="P62" s="56">
        <f t="shared" si="30"/>
        <v>29581000</v>
      </c>
      <c r="Q62" s="57">
        <f t="shared" si="30"/>
        <v>29483361</v>
      </c>
      <c r="R62" s="38">
        <f t="shared" si="14"/>
        <v>138.1880733944954</v>
      </c>
      <c r="S62" s="39">
        <f t="shared" si="15"/>
        <v>117.2950829779642</v>
      </c>
      <c r="T62" s="38">
        <f t="shared" si="16"/>
        <v>72.902701104100942</v>
      </c>
      <c r="U62" s="39">
        <f t="shared" si="17"/>
        <v>72.662068710567823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34038000</v>
      </c>
      <c r="C8" s="40">
        <f t="shared" si="0"/>
        <v>4000000</v>
      </c>
      <c r="D8" s="40">
        <f t="shared" si="0"/>
        <v>0</v>
      </c>
      <c r="E8" s="40">
        <f t="shared" si="0"/>
        <v>38038000</v>
      </c>
      <c r="F8" s="41">
        <f t="shared" si="0"/>
        <v>38038000</v>
      </c>
      <c r="G8" s="42">
        <f t="shared" si="0"/>
        <v>38038000</v>
      </c>
      <c r="H8" s="41">
        <f t="shared" si="0"/>
        <v>9369000</v>
      </c>
      <c r="I8" s="42">
        <f t="shared" si="0"/>
        <v>6538668</v>
      </c>
      <c r="J8" s="41">
        <f t="shared" si="0"/>
        <v>14626000</v>
      </c>
      <c r="K8" s="42">
        <f t="shared" si="0"/>
        <v>17058567</v>
      </c>
      <c r="L8" s="41">
        <f t="shared" si="0"/>
        <v>3750000</v>
      </c>
      <c r="M8" s="42">
        <f t="shared" si="0"/>
        <v>1861280</v>
      </c>
      <c r="N8" s="41">
        <f t="shared" si="0"/>
        <v>5265000</v>
      </c>
      <c r="O8" s="42">
        <f t="shared" si="0"/>
        <v>0</v>
      </c>
      <c r="P8" s="41">
        <f t="shared" si="0"/>
        <v>33010000</v>
      </c>
      <c r="Q8" s="42">
        <f t="shared" si="0"/>
        <v>25458515</v>
      </c>
      <c r="R8" s="16">
        <f>IF(($L8       =0),0,((($N8       -$L8       )/$L8       )*100))</f>
        <v>40.400000000000006</v>
      </c>
      <c r="S8" s="17">
        <f>IF(($M8       =0),0,((($O8       -$M8       )/$M8       )*100))</f>
        <v>-100</v>
      </c>
      <c r="T8" s="16">
        <f>IF(($E8       =0),0,(($P8       /$E8       )*100))</f>
        <v>86.781639413218358</v>
      </c>
      <c r="U8" s="18">
        <f>IF(($E8       =0),0,(($Q8       /$E8       )*100))</f>
        <v>66.929162942320843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30656000</v>
      </c>
      <c r="C9" s="43">
        <f t="shared" si="2"/>
        <v>4000000</v>
      </c>
      <c r="D9" s="43">
        <f t="shared" si="2"/>
        <v>0</v>
      </c>
      <c r="E9" s="43">
        <f t="shared" si="2"/>
        <v>34656000</v>
      </c>
      <c r="F9" s="44">
        <f t="shared" si="2"/>
        <v>34656000</v>
      </c>
      <c r="G9" s="45">
        <f t="shared" si="2"/>
        <v>34656000</v>
      </c>
      <c r="H9" s="44">
        <f t="shared" si="2"/>
        <v>8624000</v>
      </c>
      <c r="I9" s="45">
        <f t="shared" si="2"/>
        <v>5800139</v>
      </c>
      <c r="J9" s="44">
        <f t="shared" si="2"/>
        <v>13034000</v>
      </c>
      <c r="K9" s="45">
        <f t="shared" si="2"/>
        <v>16008849</v>
      </c>
      <c r="L9" s="44">
        <f t="shared" si="2"/>
        <v>3324000</v>
      </c>
      <c r="M9" s="45">
        <f t="shared" si="2"/>
        <v>949000</v>
      </c>
      <c r="N9" s="44">
        <f t="shared" si="2"/>
        <v>4647000</v>
      </c>
      <c r="O9" s="45">
        <f t="shared" si="2"/>
        <v>0</v>
      </c>
      <c r="P9" s="44">
        <f t="shared" si="2"/>
        <v>29629000</v>
      </c>
      <c r="Q9" s="45">
        <f t="shared" si="2"/>
        <v>22757988</v>
      </c>
      <c r="R9" s="20">
        <f>IF(($L9       =0),0,((($N9       -$L9       )/$L9       )*100))</f>
        <v>39.801444043321297</v>
      </c>
      <c r="S9" s="21">
        <f>IF(($M9       =0),0,((($O9       -$M9       )/$M9       )*100))</f>
        <v>-100</v>
      </c>
      <c r="T9" s="20">
        <f>IF(($E9       =0),0,(($P9       /$E9       )*100))</f>
        <v>85.494575253924282</v>
      </c>
      <c r="U9" s="22">
        <f>IF(($E9       =0),0,(($Q9       /$E9       )*100))</f>
        <v>65.668247922437672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22301000</v>
      </c>
      <c r="C10" s="46">
        <v>4000000</v>
      </c>
      <c r="D10" s="46"/>
      <c r="E10" s="46">
        <f t="shared" ref="E10:E41" si="4">$B10      +$C10      +$D10</f>
        <v>26301000</v>
      </c>
      <c r="F10" s="47">
        <v>26301000</v>
      </c>
      <c r="G10" s="48">
        <v>26301000</v>
      </c>
      <c r="H10" s="47">
        <v>6669000</v>
      </c>
      <c r="I10" s="48">
        <v>5799299</v>
      </c>
      <c r="J10" s="47">
        <v>12605000</v>
      </c>
      <c r="K10" s="48">
        <v>15651701</v>
      </c>
      <c r="L10" s="47">
        <v>3028000</v>
      </c>
      <c r="M10" s="48">
        <v>850000</v>
      </c>
      <c r="N10" s="47">
        <v>3999000</v>
      </c>
      <c r="O10" s="48"/>
      <c r="P10" s="47">
        <f t="shared" ref="P10:P41" si="5">$H10      +$J10      +$L10      +$N10</f>
        <v>26301000</v>
      </c>
      <c r="Q10" s="48">
        <f t="shared" ref="Q10:Q41" si="6">$I10      +$K10      +$M10      +$O10</f>
        <v>22301000</v>
      </c>
      <c r="R10" s="24">
        <f t="shared" ref="R10:R41" si="7">IF(($L10      =0),0,((($N10      -$L10      )/$L10      )*100))</f>
        <v>32.067371202113605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84.791452796471617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8355000</v>
      </c>
      <c r="C13" s="46"/>
      <c r="D13" s="46"/>
      <c r="E13" s="46">
        <f t="shared" si="4"/>
        <v>8355000</v>
      </c>
      <c r="F13" s="47">
        <v>8355000</v>
      </c>
      <c r="G13" s="48">
        <v>8355000</v>
      </c>
      <c r="H13" s="47">
        <v>1955000</v>
      </c>
      <c r="I13" s="48">
        <v>840</v>
      </c>
      <c r="J13" s="47">
        <v>429000</v>
      </c>
      <c r="K13" s="48">
        <v>357148</v>
      </c>
      <c r="L13" s="47">
        <v>296000</v>
      </c>
      <c r="M13" s="48">
        <v>99000</v>
      </c>
      <c r="N13" s="47">
        <v>648000</v>
      </c>
      <c r="O13" s="48"/>
      <c r="P13" s="47">
        <f t="shared" si="5"/>
        <v>3328000</v>
      </c>
      <c r="Q13" s="48">
        <f t="shared" si="6"/>
        <v>456988</v>
      </c>
      <c r="R13" s="24">
        <f t="shared" si="7"/>
        <v>118.91891891891892</v>
      </c>
      <c r="S13" s="25">
        <f t="shared" si="8"/>
        <v>-100</v>
      </c>
      <c r="T13" s="24">
        <f t="shared" si="9"/>
        <v>39.832435667265109</v>
      </c>
      <c r="U13" s="26">
        <f t="shared" si="10"/>
        <v>5.4696349491322565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3382000</v>
      </c>
      <c r="C27" s="43">
        <f t="shared" si="11"/>
        <v>0</v>
      </c>
      <c r="D27" s="43">
        <f t="shared" si="11"/>
        <v>0</v>
      </c>
      <c r="E27" s="43">
        <f t="shared" si="11"/>
        <v>3382000</v>
      </c>
      <c r="F27" s="44">
        <f t="shared" si="11"/>
        <v>3382000</v>
      </c>
      <c r="G27" s="45">
        <f t="shared" si="11"/>
        <v>3382000</v>
      </c>
      <c r="H27" s="44">
        <f t="shared" si="11"/>
        <v>745000</v>
      </c>
      <c r="I27" s="45">
        <f t="shared" si="11"/>
        <v>738529</v>
      </c>
      <c r="J27" s="44">
        <f t="shared" si="11"/>
        <v>1592000</v>
      </c>
      <c r="K27" s="45">
        <f t="shared" si="11"/>
        <v>1049718</v>
      </c>
      <c r="L27" s="44">
        <f t="shared" si="11"/>
        <v>426000</v>
      </c>
      <c r="M27" s="45">
        <f t="shared" si="11"/>
        <v>912280</v>
      </c>
      <c r="N27" s="44">
        <f t="shared" si="11"/>
        <v>618000</v>
      </c>
      <c r="O27" s="45">
        <f t="shared" si="11"/>
        <v>0</v>
      </c>
      <c r="P27" s="44">
        <f t="shared" si="11"/>
        <v>3381000</v>
      </c>
      <c r="Q27" s="45">
        <f t="shared" si="11"/>
        <v>2700527</v>
      </c>
      <c r="R27" s="20">
        <f t="shared" si="7"/>
        <v>45.070422535211272</v>
      </c>
      <c r="S27" s="21">
        <f t="shared" si="8"/>
        <v>-100</v>
      </c>
      <c r="T27" s="20">
        <f t="shared" si="9"/>
        <v>99.970431697220576</v>
      </c>
      <c r="U27" s="22">
        <f t="shared" si="10"/>
        <v>79.849999999999994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281000</v>
      </c>
      <c r="I30" s="48">
        <v>280529</v>
      </c>
      <c r="J30" s="47">
        <v>225000</v>
      </c>
      <c r="K30" s="48">
        <v>225718</v>
      </c>
      <c r="L30" s="47">
        <v>426000</v>
      </c>
      <c r="M30" s="48">
        <v>362280</v>
      </c>
      <c r="N30" s="47">
        <v>618000</v>
      </c>
      <c r="O30" s="48"/>
      <c r="P30" s="47">
        <f t="shared" si="5"/>
        <v>1550000</v>
      </c>
      <c r="Q30" s="48">
        <f t="shared" si="6"/>
        <v>868527</v>
      </c>
      <c r="R30" s="24">
        <f t="shared" si="7"/>
        <v>45.070422535211272</v>
      </c>
      <c r="S30" s="25">
        <f t="shared" si="8"/>
        <v>-100</v>
      </c>
      <c r="T30" s="24">
        <f t="shared" si="9"/>
        <v>100</v>
      </c>
      <c r="U30" s="26">
        <f t="shared" si="10"/>
        <v>56.033999999999992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1832000</v>
      </c>
      <c r="C32" s="46"/>
      <c r="D32" s="46"/>
      <c r="E32" s="46">
        <f t="shared" si="4"/>
        <v>1832000</v>
      </c>
      <c r="F32" s="47">
        <v>1832000</v>
      </c>
      <c r="G32" s="48">
        <v>1832000</v>
      </c>
      <c r="H32" s="47">
        <v>464000</v>
      </c>
      <c r="I32" s="48">
        <v>458000</v>
      </c>
      <c r="J32" s="47">
        <v>1367000</v>
      </c>
      <c r="K32" s="48">
        <v>824000</v>
      </c>
      <c r="L32" s="47"/>
      <c r="M32" s="48">
        <v>550000</v>
      </c>
      <c r="N32" s="47"/>
      <c r="O32" s="48"/>
      <c r="P32" s="47">
        <f t="shared" si="5"/>
        <v>1831000</v>
      </c>
      <c r="Q32" s="48">
        <f t="shared" si="6"/>
        <v>1832000</v>
      </c>
      <c r="R32" s="24">
        <f t="shared" si="7"/>
        <v>0</v>
      </c>
      <c r="S32" s="25">
        <f t="shared" si="8"/>
        <v>-100</v>
      </c>
      <c r="T32" s="24">
        <f t="shared" si="9"/>
        <v>99.945414847161572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4031000</v>
      </c>
      <c r="C43" s="43">
        <f t="shared" si="19"/>
        <v>0</v>
      </c>
      <c r="D43" s="43">
        <f t="shared" si="19"/>
        <v>0</v>
      </c>
      <c r="E43" s="43">
        <f t="shared" si="19"/>
        <v>4031000</v>
      </c>
      <c r="F43" s="44">
        <f t="shared" si="19"/>
        <v>4031000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4031000</v>
      </c>
      <c r="C45" s="46"/>
      <c r="D45" s="46"/>
      <c r="E45" s="46">
        <f t="shared" si="21"/>
        <v>4031000</v>
      </c>
      <c r="F45" s="47">
        <v>4031000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38069000</v>
      </c>
      <c r="C58" s="43">
        <f t="shared" si="26"/>
        <v>4000000</v>
      </c>
      <c r="D58" s="43">
        <f t="shared" si="26"/>
        <v>0</v>
      </c>
      <c r="E58" s="43">
        <f t="shared" si="26"/>
        <v>42069000</v>
      </c>
      <c r="F58" s="44">
        <f t="shared" si="26"/>
        <v>42069000</v>
      </c>
      <c r="G58" s="45">
        <f t="shared" si="26"/>
        <v>38038000</v>
      </c>
      <c r="H58" s="44">
        <f t="shared" si="26"/>
        <v>9369000</v>
      </c>
      <c r="I58" s="45">
        <f t="shared" si="26"/>
        <v>6538668</v>
      </c>
      <c r="J58" s="44">
        <f t="shared" si="26"/>
        <v>14626000</v>
      </c>
      <c r="K58" s="45">
        <f t="shared" si="26"/>
        <v>17058567</v>
      </c>
      <c r="L58" s="44">
        <f t="shared" si="26"/>
        <v>3750000</v>
      </c>
      <c r="M58" s="45">
        <f t="shared" si="26"/>
        <v>1861280</v>
      </c>
      <c r="N58" s="44">
        <f t="shared" si="26"/>
        <v>5265000</v>
      </c>
      <c r="O58" s="45">
        <f t="shared" si="26"/>
        <v>0</v>
      </c>
      <c r="P58" s="44">
        <f t="shared" si="26"/>
        <v>33010000</v>
      </c>
      <c r="Q58" s="45">
        <f t="shared" si="26"/>
        <v>25458515</v>
      </c>
      <c r="R58" s="20">
        <f t="shared" si="14"/>
        <v>40.400000000000006</v>
      </c>
      <c r="S58" s="21">
        <f t="shared" si="15"/>
        <v>-100</v>
      </c>
      <c r="T58" s="20">
        <f t="shared" si="16"/>
        <v>78.466329125959732</v>
      </c>
      <c r="U58" s="22">
        <f t="shared" si="17"/>
        <v>60.51609260976015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38069000</v>
      </c>
      <c r="C62" s="55">
        <f t="shared" si="30"/>
        <v>4000000</v>
      </c>
      <c r="D62" s="55">
        <f t="shared" si="30"/>
        <v>0</v>
      </c>
      <c r="E62" s="55">
        <f t="shared" si="30"/>
        <v>42069000</v>
      </c>
      <c r="F62" s="56">
        <f t="shared" si="30"/>
        <v>42069000</v>
      </c>
      <c r="G62" s="57">
        <f t="shared" si="30"/>
        <v>38038000</v>
      </c>
      <c r="H62" s="56">
        <f t="shared" si="30"/>
        <v>9369000</v>
      </c>
      <c r="I62" s="57">
        <f t="shared" si="30"/>
        <v>6538668</v>
      </c>
      <c r="J62" s="56">
        <f t="shared" si="30"/>
        <v>14626000</v>
      </c>
      <c r="K62" s="57">
        <f t="shared" si="30"/>
        <v>17058567</v>
      </c>
      <c r="L62" s="56">
        <f t="shared" si="30"/>
        <v>3750000</v>
      </c>
      <c r="M62" s="58">
        <f t="shared" si="30"/>
        <v>1861280</v>
      </c>
      <c r="N62" s="56">
        <f t="shared" si="30"/>
        <v>5265000</v>
      </c>
      <c r="O62" s="57">
        <f t="shared" si="30"/>
        <v>0</v>
      </c>
      <c r="P62" s="56">
        <f t="shared" si="30"/>
        <v>33010000</v>
      </c>
      <c r="Q62" s="57">
        <f t="shared" si="30"/>
        <v>25458515</v>
      </c>
      <c r="R62" s="38">
        <f t="shared" si="14"/>
        <v>40.400000000000006</v>
      </c>
      <c r="S62" s="39">
        <f t="shared" si="15"/>
        <v>-100</v>
      </c>
      <c r="T62" s="38">
        <f t="shared" si="16"/>
        <v>78.466329125959732</v>
      </c>
      <c r="U62" s="39">
        <f t="shared" si="17"/>
        <v>60.51609260976015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4761000</v>
      </c>
      <c r="C8" s="40">
        <f t="shared" si="0"/>
        <v>0</v>
      </c>
      <c r="D8" s="40">
        <f t="shared" si="0"/>
        <v>0</v>
      </c>
      <c r="E8" s="40">
        <f t="shared" si="0"/>
        <v>4761000</v>
      </c>
      <c r="F8" s="41">
        <f t="shared" si="0"/>
        <v>4761000</v>
      </c>
      <c r="G8" s="42">
        <f t="shared" si="0"/>
        <v>4761000</v>
      </c>
      <c r="H8" s="41">
        <f t="shared" si="0"/>
        <v>1035000</v>
      </c>
      <c r="I8" s="42">
        <f t="shared" si="0"/>
        <v>0</v>
      </c>
      <c r="J8" s="41">
        <f t="shared" si="0"/>
        <v>610000</v>
      </c>
      <c r="K8" s="42">
        <f t="shared" si="0"/>
        <v>1463717</v>
      </c>
      <c r="L8" s="41">
        <f t="shared" si="0"/>
        <v>1607000</v>
      </c>
      <c r="M8" s="42">
        <f t="shared" si="0"/>
        <v>2174371</v>
      </c>
      <c r="N8" s="41">
        <f t="shared" si="0"/>
        <v>801000</v>
      </c>
      <c r="O8" s="42">
        <f t="shared" si="0"/>
        <v>325007</v>
      </c>
      <c r="P8" s="41">
        <f t="shared" si="0"/>
        <v>4053000</v>
      </c>
      <c r="Q8" s="42">
        <f t="shared" si="0"/>
        <v>3963095</v>
      </c>
      <c r="R8" s="16">
        <f>IF(($L8       =0),0,((($N8       -$L8       )/$L8       )*100))</f>
        <v>-50.155569383945242</v>
      </c>
      <c r="S8" s="17">
        <f>IF(($M8       =0),0,((($O8       -$M8       )/$M8       )*100))</f>
        <v>-85.052826771512315</v>
      </c>
      <c r="T8" s="16">
        <f>IF(($E8       =0),0,(($P8       /$E8       )*100))</f>
        <v>85.129174543163202</v>
      </c>
      <c r="U8" s="18">
        <f>IF(($E8       =0),0,(($Q8       /$E8       )*100))</f>
        <v>83.240810754043267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2708000</v>
      </c>
      <c r="C9" s="43">
        <f t="shared" si="2"/>
        <v>0</v>
      </c>
      <c r="D9" s="43">
        <f t="shared" si="2"/>
        <v>0</v>
      </c>
      <c r="E9" s="43">
        <f t="shared" si="2"/>
        <v>2708000</v>
      </c>
      <c r="F9" s="44">
        <f t="shared" si="2"/>
        <v>2708000</v>
      </c>
      <c r="G9" s="45">
        <f t="shared" si="2"/>
        <v>2708000</v>
      </c>
      <c r="H9" s="44">
        <f t="shared" si="2"/>
        <v>418000</v>
      </c>
      <c r="I9" s="45">
        <f t="shared" si="2"/>
        <v>0</v>
      </c>
      <c r="J9" s="44">
        <f t="shared" si="2"/>
        <v>22000</v>
      </c>
      <c r="K9" s="45">
        <f t="shared" si="2"/>
        <v>480010</v>
      </c>
      <c r="L9" s="44">
        <f t="shared" si="2"/>
        <v>1449000</v>
      </c>
      <c r="M9" s="45">
        <f t="shared" si="2"/>
        <v>1794597</v>
      </c>
      <c r="N9" s="44">
        <f t="shared" si="2"/>
        <v>112000</v>
      </c>
      <c r="O9" s="45">
        <f t="shared" si="2"/>
        <v>112119</v>
      </c>
      <c r="P9" s="44">
        <f t="shared" si="2"/>
        <v>2001000</v>
      </c>
      <c r="Q9" s="45">
        <f t="shared" si="2"/>
        <v>2386726</v>
      </c>
      <c r="R9" s="20">
        <f>IF(($L9       =0),0,((($N9       -$L9       )/$L9       )*100))</f>
        <v>-92.270531400966178</v>
      </c>
      <c r="S9" s="21">
        <f>IF(($M9       =0),0,((($O9       -$M9       )/$M9       )*100))</f>
        <v>-93.752413494506001</v>
      </c>
      <c r="T9" s="20">
        <f>IF(($E9       =0),0,(($P9       /$E9       )*100))</f>
        <v>73.892171344165433</v>
      </c>
      <c r="U9" s="22">
        <f>IF(($E9       =0),0,(($Q9       /$E9       )*100))</f>
        <v>88.136115214180208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2708000</v>
      </c>
      <c r="C16" s="46"/>
      <c r="D16" s="46"/>
      <c r="E16" s="46">
        <f t="shared" si="4"/>
        <v>2708000</v>
      </c>
      <c r="F16" s="47">
        <v>2708000</v>
      </c>
      <c r="G16" s="48">
        <v>2708000</v>
      </c>
      <c r="H16" s="47">
        <v>418000</v>
      </c>
      <c r="I16" s="48"/>
      <c r="J16" s="47">
        <v>22000</v>
      </c>
      <c r="K16" s="48">
        <v>480010</v>
      </c>
      <c r="L16" s="47">
        <v>1449000</v>
      </c>
      <c r="M16" s="48">
        <v>1794597</v>
      </c>
      <c r="N16" s="47">
        <v>112000</v>
      </c>
      <c r="O16" s="48">
        <v>112119</v>
      </c>
      <c r="P16" s="47">
        <f t="shared" si="5"/>
        <v>2001000</v>
      </c>
      <c r="Q16" s="48">
        <f t="shared" si="6"/>
        <v>2386726</v>
      </c>
      <c r="R16" s="24">
        <f t="shared" si="7"/>
        <v>-92.270531400966178</v>
      </c>
      <c r="S16" s="25">
        <f t="shared" si="8"/>
        <v>-93.752413494506001</v>
      </c>
      <c r="T16" s="24">
        <f t="shared" si="9"/>
        <v>73.892171344165433</v>
      </c>
      <c r="U16" s="26">
        <f t="shared" si="10"/>
        <v>88.136115214180208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2053000</v>
      </c>
      <c r="C27" s="43">
        <f t="shared" si="11"/>
        <v>0</v>
      </c>
      <c r="D27" s="43">
        <f t="shared" si="11"/>
        <v>0</v>
      </c>
      <c r="E27" s="43">
        <f t="shared" si="11"/>
        <v>2053000</v>
      </c>
      <c r="F27" s="44">
        <f t="shared" si="11"/>
        <v>2053000</v>
      </c>
      <c r="G27" s="45">
        <f t="shared" si="11"/>
        <v>2053000</v>
      </c>
      <c r="H27" s="44">
        <f t="shared" si="11"/>
        <v>617000</v>
      </c>
      <c r="I27" s="45">
        <f t="shared" si="11"/>
        <v>0</v>
      </c>
      <c r="J27" s="44">
        <f t="shared" si="11"/>
        <v>588000</v>
      </c>
      <c r="K27" s="45">
        <f t="shared" si="11"/>
        <v>983707</v>
      </c>
      <c r="L27" s="44">
        <f t="shared" si="11"/>
        <v>158000</v>
      </c>
      <c r="M27" s="45">
        <f t="shared" si="11"/>
        <v>379774</v>
      </c>
      <c r="N27" s="44">
        <f t="shared" si="11"/>
        <v>689000</v>
      </c>
      <c r="O27" s="45">
        <f t="shared" si="11"/>
        <v>212888</v>
      </c>
      <c r="P27" s="44">
        <f t="shared" si="11"/>
        <v>2052000</v>
      </c>
      <c r="Q27" s="45">
        <f t="shared" si="11"/>
        <v>1576369</v>
      </c>
      <c r="R27" s="20">
        <f t="shared" si="7"/>
        <v>336.07594936708864</v>
      </c>
      <c r="S27" s="21">
        <f t="shared" si="8"/>
        <v>-43.943503241401466</v>
      </c>
      <c r="T27" s="20">
        <f t="shared" si="9"/>
        <v>99.951290793960055</v>
      </c>
      <c r="U27" s="22">
        <f t="shared" si="10"/>
        <v>76.783682415976614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268000</v>
      </c>
      <c r="I30" s="48"/>
      <c r="J30" s="47">
        <v>171000</v>
      </c>
      <c r="K30" s="48">
        <v>334667</v>
      </c>
      <c r="L30" s="47">
        <v>157000</v>
      </c>
      <c r="M30" s="48">
        <v>262480</v>
      </c>
      <c r="N30" s="47">
        <v>403000</v>
      </c>
      <c r="O30" s="48">
        <v>95594</v>
      </c>
      <c r="P30" s="47">
        <f t="shared" si="5"/>
        <v>999000</v>
      </c>
      <c r="Q30" s="48">
        <f t="shared" si="6"/>
        <v>692741</v>
      </c>
      <c r="R30" s="24">
        <f t="shared" si="7"/>
        <v>156.68789808917199</v>
      </c>
      <c r="S30" s="25">
        <f t="shared" si="8"/>
        <v>-63.580463273392262</v>
      </c>
      <c r="T30" s="24">
        <f t="shared" si="9"/>
        <v>99.9</v>
      </c>
      <c r="U30" s="26">
        <f t="shared" si="10"/>
        <v>69.274100000000004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1053000</v>
      </c>
      <c r="C32" s="46"/>
      <c r="D32" s="46"/>
      <c r="E32" s="46">
        <f t="shared" si="4"/>
        <v>1053000</v>
      </c>
      <c r="F32" s="47">
        <v>1053000</v>
      </c>
      <c r="G32" s="48">
        <v>1053000</v>
      </c>
      <c r="H32" s="47">
        <v>349000</v>
      </c>
      <c r="I32" s="48"/>
      <c r="J32" s="47">
        <v>417000</v>
      </c>
      <c r="K32" s="48">
        <v>649040</v>
      </c>
      <c r="L32" s="47">
        <v>1000</v>
      </c>
      <c r="M32" s="48">
        <v>117294</v>
      </c>
      <c r="N32" s="47">
        <v>286000</v>
      </c>
      <c r="O32" s="48">
        <v>117294</v>
      </c>
      <c r="P32" s="47">
        <f t="shared" si="5"/>
        <v>1053000</v>
      </c>
      <c r="Q32" s="48">
        <f t="shared" si="6"/>
        <v>883628</v>
      </c>
      <c r="R32" s="24">
        <f t="shared" si="7"/>
        <v>28500</v>
      </c>
      <c r="S32" s="25">
        <f t="shared" si="8"/>
        <v>0</v>
      </c>
      <c r="T32" s="24">
        <f t="shared" si="9"/>
        <v>100</v>
      </c>
      <c r="U32" s="26">
        <f t="shared" si="10"/>
        <v>83.915289648622988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4761000</v>
      </c>
      <c r="C58" s="43">
        <f t="shared" si="26"/>
        <v>0</v>
      </c>
      <c r="D58" s="43">
        <f t="shared" si="26"/>
        <v>0</v>
      </c>
      <c r="E58" s="43">
        <f t="shared" si="26"/>
        <v>4761000</v>
      </c>
      <c r="F58" s="44">
        <f t="shared" si="26"/>
        <v>4761000</v>
      </c>
      <c r="G58" s="45">
        <f t="shared" si="26"/>
        <v>4761000</v>
      </c>
      <c r="H58" s="44">
        <f t="shared" si="26"/>
        <v>1035000</v>
      </c>
      <c r="I58" s="45">
        <f t="shared" si="26"/>
        <v>0</v>
      </c>
      <c r="J58" s="44">
        <f t="shared" si="26"/>
        <v>610000</v>
      </c>
      <c r="K58" s="45">
        <f t="shared" si="26"/>
        <v>1463717</v>
      </c>
      <c r="L58" s="44">
        <f t="shared" si="26"/>
        <v>1607000</v>
      </c>
      <c r="M58" s="45">
        <f t="shared" si="26"/>
        <v>2174371</v>
      </c>
      <c r="N58" s="44">
        <f t="shared" si="26"/>
        <v>801000</v>
      </c>
      <c r="O58" s="45">
        <f t="shared" si="26"/>
        <v>325007</v>
      </c>
      <c r="P58" s="44">
        <f t="shared" si="26"/>
        <v>4053000</v>
      </c>
      <c r="Q58" s="45">
        <f t="shared" si="26"/>
        <v>3963095</v>
      </c>
      <c r="R58" s="20">
        <f t="shared" si="14"/>
        <v>-50.155569383945242</v>
      </c>
      <c r="S58" s="21">
        <f t="shared" si="15"/>
        <v>-85.052826771512315</v>
      </c>
      <c r="T58" s="20">
        <f t="shared" si="16"/>
        <v>85.129174543163202</v>
      </c>
      <c r="U58" s="22">
        <f t="shared" si="17"/>
        <v>83.240810754043267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4761000</v>
      </c>
      <c r="C62" s="55">
        <f t="shared" si="30"/>
        <v>0</v>
      </c>
      <c r="D62" s="55">
        <f t="shared" si="30"/>
        <v>0</v>
      </c>
      <c r="E62" s="55">
        <f t="shared" si="30"/>
        <v>4761000</v>
      </c>
      <c r="F62" s="56">
        <f t="shared" si="30"/>
        <v>4761000</v>
      </c>
      <c r="G62" s="57">
        <f t="shared" si="30"/>
        <v>4761000</v>
      </c>
      <c r="H62" s="56">
        <f t="shared" si="30"/>
        <v>1035000</v>
      </c>
      <c r="I62" s="57">
        <f t="shared" si="30"/>
        <v>0</v>
      </c>
      <c r="J62" s="56">
        <f t="shared" si="30"/>
        <v>610000</v>
      </c>
      <c r="K62" s="57">
        <f t="shared" si="30"/>
        <v>1463717</v>
      </c>
      <c r="L62" s="56">
        <f t="shared" si="30"/>
        <v>1607000</v>
      </c>
      <c r="M62" s="58">
        <f t="shared" si="30"/>
        <v>2174371</v>
      </c>
      <c r="N62" s="56">
        <f t="shared" si="30"/>
        <v>801000</v>
      </c>
      <c r="O62" s="57">
        <f t="shared" si="30"/>
        <v>325007</v>
      </c>
      <c r="P62" s="56">
        <f t="shared" si="30"/>
        <v>4053000</v>
      </c>
      <c r="Q62" s="57">
        <f t="shared" si="30"/>
        <v>3963095</v>
      </c>
      <c r="R62" s="38">
        <f t="shared" si="14"/>
        <v>-50.155569383945242</v>
      </c>
      <c r="S62" s="39">
        <f t="shared" si="15"/>
        <v>-85.052826771512315</v>
      </c>
      <c r="T62" s="38">
        <f t="shared" si="16"/>
        <v>85.129174543163202</v>
      </c>
      <c r="U62" s="39">
        <f t="shared" si="17"/>
        <v>83.240810754043267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61909000</v>
      </c>
      <c r="C8" s="40">
        <f t="shared" si="0"/>
        <v>0</v>
      </c>
      <c r="D8" s="40">
        <f t="shared" si="0"/>
        <v>0</v>
      </c>
      <c r="E8" s="40">
        <f t="shared" si="0"/>
        <v>61909000</v>
      </c>
      <c r="F8" s="41">
        <f t="shared" si="0"/>
        <v>61909000</v>
      </c>
      <c r="G8" s="42">
        <f t="shared" si="0"/>
        <v>61909000</v>
      </c>
      <c r="H8" s="41">
        <f t="shared" si="0"/>
        <v>5588000</v>
      </c>
      <c r="I8" s="42">
        <f t="shared" si="0"/>
        <v>796170</v>
      </c>
      <c r="J8" s="41">
        <f t="shared" si="0"/>
        <v>12455000</v>
      </c>
      <c r="K8" s="42">
        <f t="shared" si="0"/>
        <v>11683166</v>
      </c>
      <c r="L8" s="41">
        <f t="shared" si="0"/>
        <v>17170000</v>
      </c>
      <c r="M8" s="42">
        <f t="shared" si="0"/>
        <v>18692178</v>
      </c>
      <c r="N8" s="41">
        <f t="shared" si="0"/>
        <v>20041000</v>
      </c>
      <c r="O8" s="42">
        <f t="shared" si="0"/>
        <v>4931599</v>
      </c>
      <c r="P8" s="41">
        <f t="shared" si="0"/>
        <v>55254000</v>
      </c>
      <c r="Q8" s="42">
        <f t="shared" si="0"/>
        <v>36103113</v>
      </c>
      <c r="R8" s="16">
        <f>IF(($L8       =0),0,((($N8       -$L8       )/$L8       )*100))</f>
        <v>16.721025043680839</v>
      </c>
      <c r="S8" s="17">
        <f>IF(($M8       =0),0,((($O8       -$M8       )/$M8       )*100))</f>
        <v>-73.616777028337737</v>
      </c>
      <c r="T8" s="16">
        <f>IF(($E8       =0),0,(($P8       /$E8       )*100))</f>
        <v>89.250351322101793</v>
      </c>
      <c r="U8" s="18">
        <f>IF(($E8       =0),0,(($Q8       /$E8       )*100))</f>
        <v>58.316420875801576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57742000</v>
      </c>
      <c r="C9" s="43">
        <f t="shared" si="2"/>
        <v>0</v>
      </c>
      <c r="D9" s="43">
        <f t="shared" si="2"/>
        <v>0</v>
      </c>
      <c r="E9" s="43">
        <f t="shared" si="2"/>
        <v>57742000</v>
      </c>
      <c r="F9" s="44">
        <f t="shared" si="2"/>
        <v>57742000</v>
      </c>
      <c r="G9" s="45">
        <f t="shared" si="2"/>
        <v>57742000</v>
      </c>
      <c r="H9" s="44">
        <f t="shared" si="2"/>
        <v>4689000</v>
      </c>
      <c r="I9" s="45">
        <f t="shared" si="2"/>
        <v>546262</v>
      </c>
      <c r="J9" s="44">
        <f t="shared" si="2"/>
        <v>11749000</v>
      </c>
      <c r="K9" s="45">
        <f t="shared" si="2"/>
        <v>11538508</v>
      </c>
      <c r="L9" s="44">
        <f t="shared" si="2"/>
        <v>16145000</v>
      </c>
      <c r="M9" s="45">
        <f t="shared" si="2"/>
        <v>18063815</v>
      </c>
      <c r="N9" s="44">
        <f t="shared" si="2"/>
        <v>18686000</v>
      </c>
      <c r="O9" s="45">
        <f t="shared" si="2"/>
        <v>1898684</v>
      </c>
      <c r="P9" s="44">
        <f t="shared" si="2"/>
        <v>51269000</v>
      </c>
      <c r="Q9" s="45">
        <f t="shared" si="2"/>
        <v>32047269</v>
      </c>
      <c r="R9" s="20">
        <f>IF(($L9       =0),0,((($N9       -$L9       )/$L9       )*100))</f>
        <v>15.738618767420254</v>
      </c>
      <c r="S9" s="21">
        <f>IF(($M9       =0),0,((($O9       -$M9       )/$M9       )*100))</f>
        <v>-89.489019899727722</v>
      </c>
      <c r="T9" s="20">
        <f>IF(($E9       =0),0,(($P9       /$E9       )*100))</f>
        <v>88.789789061688197</v>
      </c>
      <c r="U9" s="22">
        <f>IF(($E9       =0),0,(($Q9       /$E9       )*100))</f>
        <v>55.500794915312945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24980000</v>
      </c>
      <c r="C10" s="46"/>
      <c r="D10" s="46"/>
      <c r="E10" s="46">
        <f t="shared" ref="E10:E41" si="4">$B10      +$C10      +$D10</f>
        <v>24980000</v>
      </c>
      <c r="F10" s="47">
        <v>24980000</v>
      </c>
      <c r="G10" s="48">
        <v>24980000</v>
      </c>
      <c r="H10" s="47">
        <v>4300000</v>
      </c>
      <c r="I10" s="48">
        <v>495570</v>
      </c>
      <c r="J10" s="47">
        <v>5947000</v>
      </c>
      <c r="K10" s="48">
        <v>9353179</v>
      </c>
      <c r="L10" s="47">
        <v>5817000</v>
      </c>
      <c r="M10" s="48">
        <v>5934858</v>
      </c>
      <c r="N10" s="47">
        <v>6608000</v>
      </c>
      <c r="O10" s="48">
        <v>777952</v>
      </c>
      <c r="P10" s="47">
        <f t="shared" ref="P10:P41" si="5">$H10      +$J10      +$L10      +$N10</f>
        <v>22672000</v>
      </c>
      <c r="Q10" s="48">
        <f t="shared" ref="Q10:Q41" si="6">$I10      +$K10      +$M10      +$O10</f>
        <v>16561559</v>
      </c>
      <c r="R10" s="24">
        <f t="shared" ref="R10:R41" si="7">IF(($L10      =0),0,((($N10      -$L10      )/$L10      )*100))</f>
        <v>13.598074608904934</v>
      </c>
      <c r="S10" s="25">
        <f t="shared" ref="S10:S41" si="8">IF(($M10      =0),0,((($O10      -$M10      )/$M10      )*100))</f>
        <v>-86.891817799179023</v>
      </c>
      <c r="T10" s="24">
        <f t="shared" ref="T10:T41" si="9">IF(($E10      =0),0,(($P10      /$E10      )*100))</f>
        <v>90.760608486789422</v>
      </c>
      <c r="U10" s="26">
        <f t="shared" ref="U10:U41" si="10">IF(($E10      =0),0,(($Q10      /$E10      )*100))</f>
        <v>66.299275420336272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12762000</v>
      </c>
      <c r="C13" s="46"/>
      <c r="D13" s="46"/>
      <c r="E13" s="46">
        <f t="shared" si="4"/>
        <v>12762000</v>
      </c>
      <c r="F13" s="47">
        <v>12762000</v>
      </c>
      <c r="G13" s="48">
        <v>12762000</v>
      </c>
      <c r="H13" s="47">
        <v>389000</v>
      </c>
      <c r="I13" s="48">
        <v>50692</v>
      </c>
      <c r="J13" s="47">
        <v>402000</v>
      </c>
      <c r="K13" s="48">
        <v>740408</v>
      </c>
      <c r="L13" s="47">
        <v>710000</v>
      </c>
      <c r="M13" s="48">
        <v>1537967</v>
      </c>
      <c r="N13" s="47">
        <v>7096000</v>
      </c>
      <c r="O13" s="48">
        <v>448559</v>
      </c>
      <c r="P13" s="47">
        <f t="shared" si="5"/>
        <v>8597000</v>
      </c>
      <c r="Q13" s="48">
        <f t="shared" si="6"/>
        <v>2777626</v>
      </c>
      <c r="R13" s="24">
        <f t="shared" si="7"/>
        <v>899.43661971830977</v>
      </c>
      <c r="S13" s="25">
        <f t="shared" si="8"/>
        <v>-70.834289682418415</v>
      </c>
      <c r="T13" s="24">
        <f t="shared" si="9"/>
        <v>67.36404952201849</v>
      </c>
      <c r="U13" s="26">
        <f t="shared" si="10"/>
        <v>21.764817426735622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20000000</v>
      </c>
      <c r="C22" s="46"/>
      <c r="D22" s="46"/>
      <c r="E22" s="46">
        <f t="shared" si="4"/>
        <v>20000000</v>
      </c>
      <c r="F22" s="47">
        <v>20000000</v>
      </c>
      <c r="G22" s="48">
        <v>20000000</v>
      </c>
      <c r="H22" s="47"/>
      <c r="I22" s="48"/>
      <c r="J22" s="47">
        <v>5400000</v>
      </c>
      <c r="K22" s="48">
        <v>1444921</v>
      </c>
      <c r="L22" s="47">
        <v>9618000</v>
      </c>
      <c r="M22" s="48">
        <v>10590990</v>
      </c>
      <c r="N22" s="47">
        <v>4982000</v>
      </c>
      <c r="O22" s="48">
        <v>672173</v>
      </c>
      <c r="P22" s="47">
        <f t="shared" si="5"/>
        <v>20000000</v>
      </c>
      <c r="Q22" s="48">
        <f t="shared" si="6"/>
        <v>12708084</v>
      </c>
      <c r="R22" s="24">
        <f t="shared" si="7"/>
        <v>-48.201289249324184</v>
      </c>
      <c r="S22" s="25">
        <f t="shared" si="8"/>
        <v>-93.653350631055261</v>
      </c>
      <c r="T22" s="24">
        <f t="shared" si="9"/>
        <v>100</v>
      </c>
      <c r="U22" s="26">
        <f t="shared" si="10"/>
        <v>63.540419999999997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4167000</v>
      </c>
      <c r="C27" s="43">
        <f t="shared" si="11"/>
        <v>0</v>
      </c>
      <c r="D27" s="43">
        <f t="shared" si="11"/>
        <v>0</v>
      </c>
      <c r="E27" s="43">
        <f t="shared" si="11"/>
        <v>4167000</v>
      </c>
      <c r="F27" s="44">
        <f t="shared" si="11"/>
        <v>4167000</v>
      </c>
      <c r="G27" s="45">
        <f t="shared" si="11"/>
        <v>4167000</v>
      </c>
      <c r="H27" s="44">
        <f t="shared" si="11"/>
        <v>899000</v>
      </c>
      <c r="I27" s="45">
        <f t="shared" si="11"/>
        <v>249908</v>
      </c>
      <c r="J27" s="44">
        <f t="shared" si="11"/>
        <v>706000</v>
      </c>
      <c r="K27" s="45">
        <f t="shared" si="11"/>
        <v>144658</v>
      </c>
      <c r="L27" s="44">
        <f t="shared" si="11"/>
        <v>1025000</v>
      </c>
      <c r="M27" s="45">
        <f t="shared" si="11"/>
        <v>628363</v>
      </c>
      <c r="N27" s="44">
        <f t="shared" si="11"/>
        <v>1355000</v>
      </c>
      <c r="O27" s="45">
        <f t="shared" si="11"/>
        <v>3032915</v>
      </c>
      <c r="P27" s="44">
        <f t="shared" si="11"/>
        <v>3985000</v>
      </c>
      <c r="Q27" s="45">
        <f t="shared" si="11"/>
        <v>4055844</v>
      </c>
      <c r="R27" s="20">
        <f t="shared" si="7"/>
        <v>32.195121951219512</v>
      </c>
      <c r="S27" s="21">
        <f t="shared" si="8"/>
        <v>382.66925328194054</v>
      </c>
      <c r="T27" s="20">
        <f t="shared" si="9"/>
        <v>95.632349412047034</v>
      </c>
      <c r="U27" s="22">
        <f t="shared" si="10"/>
        <v>97.332469402447813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44000</v>
      </c>
      <c r="I30" s="48">
        <v>249908</v>
      </c>
      <c r="J30" s="47">
        <v>301000</v>
      </c>
      <c r="K30" s="48">
        <v>144658</v>
      </c>
      <c r="L30" s="47">
        <v>677000</v>
      </c>
      <c r="M30" s="48">
        <v>628363</v>
      </c>
      <c r="N30" s="47">
        <v>346000</v>
      </c>
      <c r="O30" s="48">
        <v>173019</v>
      </c>
      <c r="P30" s="47">
        <f t="shared" si="5"/>
        <v>1368000</v>
      </c>
      <c r="Q30" s="48">
        <f t="shared" si="6"/>
        <v>1195948</v>
      </c>
      <c r="R30" s="24">
        <f t="shared" si="7"/>
        <v>-48.892171344165433</v>
      </c>
      <c r="S30" s="25">
        <f t="shared" si="8"/>
        <v>-72.465119684004307</v>
      </c>
      <c r="T30" s="24">
        <f t="shared" si="9"/>
        <v>88.258064516129025</v>
      </c>
      <c r="U30" s="26">
        <f t="shared" si="10"/>
        <v>77.157935483870972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2617000</v>
      </c>
      <c r="C32" s="46"/>
      <c r="D32" s="46"/>
      <c r="E32" s="46">
        <f t="shared" si="4"/>
        <v>2617000</v>
      </c>
      <c r="F32" s="47">
        <v>2617000</v>
      </c>
      <c r="G32" s="48">
        <v>2617000</v>
      </c>
      <c r="H32" s="47">
        <v>855000</v>
      </c>
      <c r="I32" s="48"/>
      <c r="J32" s="47">
        <v>405000</v>
      </c>
      <c r="K32" s="48"/>
      <c r="L32" s="47">
        <v>348000</v>
      </c>
      <c r="M32" s="48"/>
      <c r="N32" s="47">
        <v>1009000</v>
      </c>
      <c r="O32" s="48">
        <v>2859896</v>
      </c>
      <c r="P32" s="47">
        <f t="shared" si="5"/>
        <v>2617000</v>
      </c>
      <c r="Q32" s="48">
        <f t="shared" si="6"/>
        <v>2859896</v>
      </c>
      <c r="R32" s="24">
        <f t="shared" si="7"/>
        <v>189.94252873563218</v>
      </c>
      <c r="S32" s="25">
        <f t="shared" si="8"/>
        <v>0</v>
      </c>
      <c r="T32" s="24">
        <f t="shared" si="9"/>
        <v>100</v>
      </c>
      <c r="U32" s="26">
        <f t="shared" si="10"/>
        <v>109.28146732900268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61909000</v>
      </c>
      <c r="C58" s="43">
        <f t="shared" si="26"/>
        <v>0</v>
      </c>
      <c r="D58" s="43">
        <f t="shared" si="26"/>
        <v>0</v>
      </c>
      <c r="E58" s="43">
        <f t="shared" si="26"/>
        <v>61909000</v>
      </c>
      <c r="F58" s="44">
        <f t="shared" si="26"/>
        <v>61909000</v>
      </c>
      <c r="G58" s="45">
        <f t="shared" si="26"/>
        <v>61909000</v>
      </c>
      <c r="H58" s="44">
        <f t="shared" si="26"/>
        <v>5588000</v>
      </c>
      <c r="I58" s="45">
        <f t="shared" si="26"/>
        <v>796170</v>
      </c>
      <c r="J58" s="44">
        <f t="shared" si="26"/>
        <v>12455000</v>
      </c>
      <c r="K58" s="45">
        <f t="shared" si="26"/>
        <v>11683166</v>
      </c>
      <c r="L58" s="44">
        <f t="shared" si="26"/>
        <v>17170000</v>
      </c>
      <c r="M58" s="45">
        <f t="shared" si="26"/>
        <v>18692178</v>
      </c>
      <c r="N58" s="44">
        <f t="shared" si="26"/>
        <v>20041000</v>
      </c>
      <c r="O58" s="45">
        <f t="shared" si="26"/>
        <v>4931599</v>
      </c>
      <c r="P58" s="44">
        <f t="shared" si="26"/>
        <v>55254000</v>
      </c>
      <c r="Q58" s="45">
        <f t="shared" si="26"/>
        <v>36103113</v>
      </c>
      <c r="R58" s="20">
        <f t="shared" si="14"/>
        <v>16.721025043680839</v>
      </c>
      <c r="S58" s="21">
        <f t="shared" si="15"/>
        <v>-73.616777028337737</v>
      </c>
      <c r="T58" s="20">
        <f t="shared" si="16"/>
        <v>89.250351322101793</v>
      </c>
      <c r="U58" s="22">
        <f t="shared" si="17"/>
        <v>58.316420875801576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61909000</v>
      </c>
      <c r="C62" s="55">
        <f t="shared" si="30"/>
        <v>0</v>
      </c>
      <c r="D62" s="55">
        <f t="shared" si="30"/>
        <v>0</v>
      </c>
      <c r="E62" s="55">
        <f t="shared" si="30"/>
        <v>61909000</v>
      </c>
      <c r="F62" s="56">
        <f t="shared" si="30"/>
        <v>61909000</v>
      </c>
      <c r="G62" s="57">
        <f t="shared" si="30"/>
        <v>61909000</v>
      </c>
      <c r="H62" s="56">
        <f t="shared" si="30"/>
        <v>5588000</v>
      </c>
      <c r="I62" s="57">
        <f t="shared" si="30"/>
        <v>796170</v>
      </c>
      <c r="J62" s="56">
        <f t="shared" si="30"/>
        <v>12455000</v>
      </c>
      <c r="K62" s="57">
        <f t="shared" si="30"/>
        <v>11683166</v>
      </c>
      <c r="L62" s="56">
        <f t="shared" si="30"/>
        <v>17170000</v>
      </c>
      <c r="M62" s="58">
        <f t="shared" si="30"/>
        <v>18692178</v>
      </c>
      <c r="N62" s="56">
        <f t="shared" si="30"/>
        <v>20041000</v>
      </c>
      <c r="O62" s="57">
        <f t="shared" si="30"/>
        <v>4931599</v>
      </c>
      <c r="P62" s="56">
        <f t="shared" si="30"/>
        <v>55254000</v>
      </c>
      <c r="Q62" s="57">
        <f t="shared" si="30"/>
        <v>36103113</v>
      </c>
      <c r="R62" s="38">
        <f t="shared" si="14"/>
        <v>16.721025043680839</v>
      </c>
      <c r="S62" s="39">
        <f t="shared" si="15"/>
        <v>-73.616777028337737</v>
      </c>
      <c r="T62" s="38">
        <f t="shared" si="16"/>
        <v>89.250351322101793</v>
      </c>
      <c r="U62" s="39">
        <f t="shared" si="17"/>
        <v>58.316420875801576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82153000</v>
      </c>
      <c r="C8" s="40">
        <f t="shared" si="0"/>
        <v>1350000</v>
      </c>
      <c r="D8" s="40">
        <f t="shared" si="0"/>
        <v>0</v>
      </c>
      <c r="E8" s="40">
        <f t="shared" si="0"/>
        <v>83503000</v>
      </c>
      <c r="F8" s="41">
        <f t="shared" si="0"/>
        <v>83503000</v>
      </c>
      <c r="G8" s="42">
        <f t="shared" si="0"/>
        <v>83503000</v>
      </c>
      <c r="H8" s="41">
        <f t="shared" si="0"/>
        <v>6695000</v>
      </c>
      <c r="I8" s="42">
        <f t="shared" si="0"/>
        <v>681950</v>
      </c>
      <c r="J8" s="41">
        <f t="shared" si="0"/>
        <v>13770000</v>
      </c>
      <c r="K8" s="42">
        <f t="shared" si="0"/>
        <v>17667072</v>
      </c>
      <c r="L8" s="41">
        <f t="shared" si="0"/>
        <v>21708000</v>
      </c>
      <c r="M8" s="42">
        <f t="shared" si="0"/>
        <v>16366774</v>
      </c>
      <c r="N8" s="41">
        <f t="shared" si="0"/>
        <v>40763000</v>
      </c>
      <c r="O8" s="42">
        <f t="shared" si="0"/>
        <v>29335341</v>
      </c>
      <c r="P8" s="41">
        <f t="shared" si="0"/>
        <v>82936000</v>
      </c>
      <c r="Q8" s="42">
        <f t="shared" si="0"/>
        <v>64051137</v>
      </c>
      <c r="R8" s="16">
        <f>IF(($L8       =0),0,((($N8       -$L8       )/$L8       )*100))</f>
        <v>87.778699097107065</v>
      </c>
      <c r="S8" s="17">
        <f>IF(($M8       =0),0,((($O8       -$M8       )/$M8       )*100))</f>
        <v>79.237160603549611</v>
      </c>
      <c r="T8" s="16">
        <f>IF(($E8       =0),0,(($P8       /$E8       )*100))</f>
        <v>99.3209824796714</v>
      </c>
      <c r="U8" s="18">
        <f>IF(($E8       =0),0,(($Q8       /$E8       )*100))</f>
        <v>76.70519262780978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74316000</v>
      </c>
      <c r="C9" s="43">
        <f t="shared" si="2"/>
        <v>350000</v>
      </c>
      <c r="D9" s="43">
        <f t="shared" si="2"/>
        <v>0</v>
      </c>
      <c r="E9" s="43">
        <f t="shared" si="2"/>
        <v>74666000</v>
      </c>
      <c r="F9" s="44">
        <f t="shared" si="2"/>
        <v>74666000</v>
      </c>
      <c r="G9" s="45">
        <f t="shared" si="2"/>
        <v>74666000</v>
      </c>
      <c r="H9" s="44">
        <f t="shared" si="2"/>
        <v>3527000</v>
      </c>
      <c r="I9" s="45">
        <f t="shared" si="2"/>
        <v>505682</v>
      </c>
      <c r="J9" s="44">
        <f t="shared" si="2"/>
        <v>10428000</v>
      </c>
      <c r="K9" s="45">
        <f t="shared" si="2"/>
        <v>12513687</v>
      </c>
      <c r="L9" s="44">
        <f t="shared" si="2"/>
        <v>21085000</v>
      </c>
      <c r="M9" s="45">
        <f t="shared" si="2"/>
        <v>14480658</v>
      </c>
      <c r="N9" s="44">
        <f t="shared" si="2"/>
        <v>39626000</v>
      </c>
      <c r="O9" s="45">
        <f t="shared" si="2"/>
        <v>27925699</v>
      </c>
      <c r="P9" s="44">
        <f t="shared" si="2"/>
        <v>74666000</v>
      </c>
      <c r="Q9" s="45">
        <f t="shared" si="2"/>
        <v>55425726</v>
      </c>
      <c r="R9" s="20">
        <f>IF(($L9       =0),0,((($N9       -$L9       )/$L9       )*100))</f>
        <v>87.934550628408829</v>
      </c>
      <c r="S9" s="21">
        <f>IF(($M9       =0),0,((($O9       -$M9       )/$M9       )*100))</f>
        <v>92.848273883686787</v>
      </c>
      <c r="T9" s="20">
        <f>IF(($E9       =0),0,(($P9       /$E9       )*100))</f>
        <v>100</v>
      </c>
      <c r="U9" s="22">
        <f>IF(($E9       =0),0,(($Q9       /$E9       )*100))</f>
        <v>74.231545817373373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10965000</v>
      </c>
      <c r="C13" s="46">
        <v>7350000</v>
      </c>
      <c r="D13" s="46"/>
      <c r="E13" s="46">
        <f t="shared" si="4"/>
        <v>18315000</v>
      </c>
      <c r="F13" s="47">
        <v>18315000</v>
      </c>
      <c r="G13" s="48">
        <v>18315000</v>
      </c>
      <c r="H13" s="47"/>
      <c r="I13" s="48">
        <v>505682</v>
      </c>
      <c r="J13" s="47">
        <v>1554000</v>
      </c>
      <c r="K13" s="48">
        <v>3681574</v>
      </c>
      <c r="L13" s="47">
        <v>3261000</v>
      </c>
      <c r="M13" s="48"/>
      <c r="N13" s="47">
        <v>13500000</v>
      </c>
      <c r="O13" s="48">
        <v>5347526</v>
      </c>
      <c r="P13" s="47">
        <f t="shared" si="5"/>
        <v>18315000</v>
      </c>
      <c r="Q13" s="48">
        <f t="shared" si="6"/>
        <v>9534782</v>
      </c>
      <c r="R13" s="24">
        <f t="shared" si="7"/>
        <v>313.98344066237354</v>
      </c>
      <c r="S13" s="25">
        <f t="shared" si="8"/>
        <v>0</v>
      </c>
      <c r="T13" s="24">
        <f t="shared" si="9"/>
        <v>100</v>
      </c>
      <c r="U13" s="26">
        <f t="shared" si="10"/>
        <v>52.059961779961782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4095000</v>
      </c>
      <c r="C23" s="46"/>
      <c r="D23" s="46"/>
      <c r="E23" s="46">
        <f t="shared" si="4"/>
        <v>4095000</v>
      </c>
      <c r="F23" s="47">
        <v>4095000</v>
      </c>
      <c r="G23" s="48">
        <v>4095000</v>
      </c>
      <c r="H23" s="47"/>
      <c r="I23" s="48"/>
      <c r="J23" s="47">
        <v>3071000</v>
      </c>
      <c r="K23" s="48"/>
      <c r="L23" s="47">
        <v>767000</v>
      </c>
      <c r="M23" s="48"/>
      <c r="N23" s="47">
        <v>257000</v>
      </c>
      <c r="O23" s="48">
        <v>3997091</v>
      </c>
      <c r="P23" s="47">
        <f t="shared" si="5"/>
        <v>4095000</v>
      </c>
      <c r="Q23" s="48">
        <f t="shared" si="6"/>
        <v>3997091</v>
      </c>
      <c r="R23" s="24">
        <f t="shared" si="7"/>
        <v>-66.492829204693621</v>
      </c>
      <c r="S23" s="25">
        <f t="shared" si="8"/>
        <v>0</v>
      </c>
      <c r="T23" s="24">
        <f t="shared" si="9"/>
        <v>100</v>
      </c>
      <c r="U23" s="26">
        <f t="shared" si="10"/>
        <v>97.609059829059831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>
        <v>59256000</v>
      </c>
      <c r="C25" s="46">
        <v>-7000000</v>
      </c>
      <c r="D25" s="46"/>
      <c r="E25" s="46">
        <f t="shared" si="4"/>
        <v>52256000</v>
      </c>
      <c r="F25" s="47">
        <v>52256000</v>
      </c>
      <c r="G25" s="48">
        <v>52256000</v>
      </c>
      <c r="H25" s="47">
        <v>3527000</v>
      </c>
      <c r="I25" s="48"/>
      <c r="J25" s="47">
        <v>5803000</v>
      </c>
      <c r="K25" s="48">
        <v>8832113</v>
      </c>
      <c r="L25" s="47">
        <v>17057000</v>
      </c>
      <c r="M25" s="48">
        <v>14480658</v>
      </c>
      <c r="N25" s="47">
        <v>25869000</v>
      </c>
      <c r="O25" s="48">
        <v>18581082</v>
      </c>
      <c r="P25" s="47">
        <f t="shared" si="5"/>
        <v>52256000</v>
      </c>
      <c r="Q25" s="48">
        <f t="shared" si="6"/>
        <v>41893853</v>
      </c>
      <c r="R25" s="24">
        <f t="shared" si="7"/>
        <v>51.662074221727153</v>
      </c>
      <c r="S25" s="25">
        <f t="shared" si="8"/>
        <v>28.316558543126973</v>
      </c>
      <c r="T25" s="24">
        <f t="shared" si="9"/>
        <v>100</v>
      </c>
      <c r="U25" s="26">
        <f t="shared" si="10"/>
        <v>80.170416794243721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7837000</v>
      </c>
      <c r="C27" s="43">
        <f t="shared" si="11"/>
        <v>1000000</v>
      </c>
      <c r="D27" s="43">
        <f t="shared" si="11"/>
        <v>0</v>
      </c>
      <c r="E27" s="43">
        <f t="shared" si="11"/>
        <v>8837000</v>
      </c>
      <c r="F27" s="44">
        <f t="shared" si="11"/>
        <v>8837000</v>
      </c>
      <c r="G27" s="45">
        <f t="shared" si="11"/>
        <v>8837000</v>
      </c>
      <c r="H27" s="44">
        <f t="shared" si="11"/>
        <v>3168000</v>
      </c>
      <c r="I27" s="45">
        <f t="shared" si="11"/>
        <v>176268</v>
      </c>
      <c r="J27" s="44">
        <f t="shared" si="11"/>
        <v>3342000</v>
      </c>
      <c r="K27" s="45">
        <f t="shared" si="11"/>
        <v>5153385</v>
      </c>
      <c r="L27" s="44">
        <f t="shared" si="11"/>
        <v>623000</v>
      </c>
      <c r="M27" s="45">
        <f t="shared" si="11"/>
        <v>1886116</v>
      </c>
      <c r="N27" s="44">
        <f t="shared" si="11"/>
        <v>1137000</v>
      </c>
      <c r="O27" s="45">
        <f t="shared" si="11"/>
        <v>1409642</v>
      </c>
      <c r="P27" s="44">
        <f t="shared" si="11"/>
        <v>8270000</v>
      </c>
      <c r="Q27" s="45">
        <f t="shared" si="11"/>
        <v>8625411</v>
      </c>
      <c r="R27" s="20">
        <f t="shared" si="7"/>
        <v>82.504012841091495</v>
      </c>
      <c r="S27" s="21">
        <f t="shared" si="8"/>
        <v>-25.262178996413791</v>
      </c>
      <c r="T27" s="20">
        <f t="shared" si="9"/>
        <v>93.583795405680661</v>
      </c>
      <c r="U27" s="22">
        <f t="shared" si="10"/>
        <v>97.605646712685299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94000</v>
      </c>
      <c r="I30" s="48">
        <v>176268</v>
      </c>
      <c r="J30" s="47">
        <v>625000</v>
      </c>
      <c r="K30" s="48">
        <v>543446</v>
      </c>
      <c r="L30" s="47">
        <v>210000</v>
      </c>
      <c r="M30" s="48">
        <v>210038</v>
      </c>
      <c r="N30" s="47">
        <v>621000</v>
      </c>
      <c r="O30" s="48">
        <v>408659</v>
      </c>
      <c r="P30" s="47">
        <f t="shared" si="5"/>
        <v>1550000</v>
      </c>
      <c r="Q30" s="48">
        <f t="shared" si="6"/>
        <v>1338411</v>
      </c>
      <c r="R30" s="24">
        <f t="shared" si="7"/>
        <v>195.71428571428569</v>
      </c>
      <c r="S30" s="25">
        <f t="shared" si="8"/>
        <v>94.564316933126392</v>
      </c>
      <c r="T30" s="24">
        <f t="shared" si="9"/>
        <v>100</v>
      </c>
      <c r="U30" s="26">
        <f t="shared" si="10"/>
        <v>86.349096774193541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3287000</v>
      </c>
      <c r="C32" s="46"/>
      <c r="D32" s="46"/>
      <c r="E32" s="46">
        <f t="shared" si="4"/>
        <v>3287000</v>
      </c>
      <c r="F32" s="47">
        <v>3287000</v>
      </c>
      <c r="G32" s="48">
        <v>3287000</v>
      </c>
      <c r="H32" s="47">
        <v>2442000</v>
      </c>
      <c r="I32" s="48"/>
      <c r="J32" s="47">
        <v>844000</v>
      </c>
      <c r="K32" s="48">
        <v>2301000</v>
      </c>
      <c r="L32" s="47"/>
      <c r="M32" s="48">
        <v>986000</v>
      </c>
      <c r="N32" s="47">
        <v>1000</v>
      </c>
      <c r="O32" s="48"/>
      <c r="P32" s="47">
        <f t="shared" si="5"/>
        <v>3287000</v>
      </c>
      <c r="Q32" s="48">
        <f t="shared" si="6"/>
        <v>3287000</v>
      </c>
      <c r="R32" s="24">
        <f t="shared" si="7"/>
        <v>0</v>
      </c>
      <c r="S32" s="25">
        <f t="shared" si="8"/>
        <v>-100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>
        <v>1000000</v>
      </c>
      <c r="D35" s="46"/>
      <c r="E35" s="46">
        <f t="shared" si="4"/>
        <v>4000000</v>
      </c>
      <c r="F35" s="47">
        <v>4000000</v>
      </c>
      <c r="G35" s="48">
        <v>4000000</v>
      </c>
      <c r="H35" s="47">
        <v>632000</v>
      </c>
      <c r="I35" s="48"/>
      <c r="J35" s="47">
        <v>1873000</v>
      </c>
      <c r="K35" s="48">
        <v>2308939</v>
      </c>
      <c r="L35" s="47">
        <v>413000</v>
      </c>
      <c r="M35" s="48">
        <v>690078</v>
      </c>
      <c r="N35" s="47">
        <v>515000</v>
      </c>
      <c r="O35" s="48">
        <v>1000983</v>
      </c>
      <c r="P35" s="47">
        <f t="shared" si="5"/>
        <v>3433000</v>
      </c>
      <c r="Q35" s="48">
        <f t="shared" si="6"/>
        <v>4000000</v>
      </c>
      <c r="R35" s="24">
        <f t="shared" si="7"/>
        <v>24.697336561743342</v>
      </c>
      <c r="S35" s="25">
        <f t="shared" si="8"/>
        <v>45.053602636223729</v>
      </c>
      <c r="T35" s="24">
        <f t="shared" si="9"/>
        <v>85.824999999999989</v>
      </c>
      <c r="U35" s="26">
        <f t="shared" si="10"/>
        <v>100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1200000</v>
      </c>
      <c r="C42" s="52">
        <f t="shared" si="13"/>
        <v>0</v>
      </c>
      <c r="D42" s="52">
        <f t="shared" si="13"/>
        <v>0</v>
      </c>
      <c r="E42" s="52">
        <f t="shared" si="13"/>
        <v>1200000</v>
      </c>
      <c r="F42" s="53">
        <f t="shared" si="13"/>
        <v>1200000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1200000</v>
      </c>
      <c r="C43" s="43">
        <f t="shared" si="19"/>
        <v>0</v>
      </c>
      <c r="D43" s="43">
        <f t="shared" si="19"/>
        <v>0</v>
      </c>
      <c r="E43" s="43">
        <f t="shared" si="19"/>
        <v>1200000</v>
      </c>
      <c r="F43" s="44">
        <f t="shared" si="19"/>
        <v>1200000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1200000</v>
      </c>
      <c r="C46" s="46"/>
      <c r="D46" s="46"/>
      <c r="E46" s="46">
        <f t="shared" si="21"/>
        <v>1200000</v>
      </c>
      <c r="F46" s="47">
        <v>1200000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83353000</v>
      </c>
      <c r="C58" s="43">
        <f t="shared" si="26"/>
        <v>1350000</v>
      </c>
      <c r="D58" s="43">
        <f t="shared" si="26"/>
        <v>0</v>
      </c>
      <c r="E58" s="43">
        <f t="shared" si="26"/>
        <v>84703000</v>
      </c>
      <c r="F58" s="44">
        <f t="shared" si="26"/>
        <v>84703000</v>
      </c>
      <c r="G58" s="45">
        <f t="shared" si="26"/>
        <v>83503000</v>
      </c>
      <c r="H58" s="44">
        <f t="shared" si="26"/>
        <v>6695000</v>
      </c>
      <c r="I58" s="45">
        <f t="shared" si="26"/>
        <v>681950</v>
      </c>
      <c r="J58" s="44">
        <f t="shared" si="26"/>
        <v>13770000</v>
      </c>
      <c r="K58" s="45">
        <f t="shared" si="26"/>
        <v>17667072</v>
      </c>
      <c r="L58" s="44">
        <f t="shared" si="26"/>
        <v>21708000</v>
      </c>
      <c r="M58" s="45">
        <f t="shared" si="26"/>
        <v>16366774</v>
      </c>
      <c r="N58" s="44">
        <f t="shared" si="26"/>
        <v>40763000</v>
      </c>
      <c r="O58" s="45">
        <f t="shared" si="26"/>
        <v>29335341</v>
      </c>
      <c r="P58" s="44">
        <f t="shared" si="26"/>
        <v>82936000</v>
      </c>
      <c r="Q58" s="45">
        <f t="shared" si="26"/>
        <v>64051137</v>
      </c>
      <c r="R58" s="20">
        <f t="shared" si="14"/>
        <v>87.778699097107065</v>
      </c>
      <c r="S58" s="21">
        <f t="shared" si="15"/>
        <v>79.237160603549611</v>
      </c>
      <c r="T58" s="20">
        <f t="shared" si="16"/>
        <v>97.913887347555573</v>
      </c>
      <c r="U58" s="22">
        <f t="shared" si="17"/>
        <v>75.618498754471503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83353000</v>
      </c>
      <c r="C62" s="55">
        <f t="shared" si="30"/>
        <v>1350000</v>
      </c>
      <c r="D62" s="55">
        <f t="shared" si="30"/>
        <v>0</v>
      </c>
      <c r="E62" s="55">
        <f t="shared" si="30"/>
        <v>84703000</v>
      </c>
      <c r="F62" s="56">
        <f t="shared" si="30"/>
        <v>84703000</v>
      </c>
      <c r="G62" s="57">
        <f t="shared" si="30"/>
        <v>83503000</v>
      </c>
      <c r="H62" s="56">
        <f t="shared" si="30"/>
        <v>6695000</v>
      </c>
      <c r="I62" s="57">
        <f t="shared" si="30"/>
        <v>681950</v>
      </c>
      <c r="J62" s="56">
        <f t="shared" si="30"/>
        <v>13770000</v>
      </c>
      <c r="K62" s="57">
        <f t="shared" si="30"/>
        <v>17667072</v>
      </c>
      <c r="L62" s="56">
        <f t="shared" si="30"/>
        <v>21708000</v>
      </c>
      <c r="M62" s="58">
        <f t="shared" si="30"/>
        <v>16366774</v>
      </c>
      <c r="N62" s="56">
        <f t="shared" si="30"/>
        <v>40763000</v>
      </c>
      <c r="O62" s="57">
        <f t="shared" si="30"/>
        <v>29335341</v>
      </c>
      <c r="P62" s="56">
        <f t="shared" si="30"/>
        <v>82936000</v>
      </c>
      <c r="Q62" s="57">
        <f t="shared" si="30"/>
        <v>64051137</v>
      </c>
      <c r="R62" s="38">
        <f t="shared" si="14"/>
        <v>87.778699097107065</v>
      </c>
      <c r="S62" s="39">
        <f t="shared" si="15"/>
        <v>79.237160603549611</v>
      </c>
      <c r="T62" s="38">
        <f t="shared" si="16"/>
        <v>97.913887347555573</v>
      </c>
      <c r="U62" s="39">
        <f t="shared" si="17"/>
        <v>75.618498754471503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82489000</v>
      </c>
      <c r="C8" s="40">
        <f t="shared" si="0"/>
        <v>5400000</v>
      </c>
      <c r="D8" s="40">
        <f t="shared" si="0"/>
        <v>0</v>
      </c>
      <c r="E8" s="40">
        <f t="shared" si="0"/>
        <v>87889000</v>
      </c>
      <c r="F8" s="41">
        <f t="shared" si="0"/>
        <v>87889000</v>
      </c>
      <c r="G8" s="42">
        <f t="shared" si="0"/>
        <v>87889000</v>
      </c>
      <c r="H8" s="41">
        <f t="shared" si="0"/>
        <v>5900000</v>
      </c>
      <c r="I8" s="42">
        <f t="shared" si="0"/>
        <v>928838</v>
      </c>
      <c r="J8" s="41">
        <f t="shared" si="0"/>
        <v>16553000</v>
      </c>
      <c r="K8" s="42">
        <f t="shared" si="0"/>
        <v>26757587</v>
      </c>
      <c r="L8" s="41">
        <f t="shared" si="0"/>
        <v>9444000</v>
      </c>
      <c r="M8" s="42">
        <f t="shared" si="0"/>
        <v>-5757464</v>
      </c>
      <c r="N8" s="41">
        <f t="shared" si="0"/>
        <v>40490000</v>
      </c>
      <c r="O8" s="42">
        <f t="shared" si="0"/>
        <v>54806283</v>
      </c>
      <c r="P8" s="41">
        <f t="shared" si="0"/>
        <v>72387000</v>
      </c>
      <c r="Q8" s="42">
        <f t="shared" si="0"/>
        <v>76735244</v>
      </c>
      <c r="R8" s="16">
        <f>IF(($L8       =0),0,((($N8       -$L8       )/$L8       )*100))</f>
        <v>328.73782295637443</v>
      </c>
      <c r="S8" s="17">
        <f>IF(($M8       =0),0,((($O8       -$M8       )/$M8       )*100))</f>
        <v>-1051.9170766851516</v>
      </c>
      <c r="T8" s="16">
        <f>IF(($E8       =0),0,(($P8       /$E8       )*100))</f>
        <v>82.361842778959826</v>
      </c>
      <c r="U8" s="18">
        <f>IF(($E8       =0),0,(($Q8       /$E8       )*100))</f>
        <v>87.309269646941019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74941000</v>
      </c>
      <c r="C9" s="43">
        <f t="shared" si="2"/>
        <v>5400000</v>
      </c>
      <c r="D9" s="43">
        <f t="shared" si="2"/>
        <v>0</v>
      </c>
      <c r="E9" s="43">
        <f t="shared" si="2"/>
        <v>80341000</v>
      </c>
      <c r="F9" s="44">
        <f t="shared" si="2"/>
        <v>80341000</v>
      </c>
      <c r="G9" s="45">
        <f t="shared" si="2"/>
        <v>80341000</v>
      </c>
      <c r="H9" s="44">
        <f t="shared" si="2"/>
        <v>4901000</v>
      </c>
      <c r="I9" s="45">
        <f t="shared" si="2"/>
        <v>802748</v>
      </c>
      <c r="J9" s="44">
        <f t="shared" si="2"/>
        <v>14874000</v>
      </c>
      <c r="K9" s="45">
        <f t="shared" si="2"/>
        <v>24376648</v>
      </c>
      <c r="L9" s="44">
        <f t="shared" si="2"/>
        <v>8811000</v>
      </c>
      <c r="M9" s="45">
        <f t="shared" si="2"/>
        <v>-7053202</v>
      </c>
      <c r="N9" s="44">
        <f t="shared" si="2"/>
        <v>38210000</v>
      </c>
      <c r="O9" s="45">
        <f t="shared" si="2"/>
        <v>51388605</v>
      </c>
      <c r="P9" s="44">
        <f t="shared" si="2"/>
        <v>66796000</v>
      </c>
      <c r="Q9" s="45">
        <f t="shared" si="2"/>
        <v>69514799</v>
      </c>
      <c r="R9" s="20">
        <f>IF(($L9       =0),0,((($N9       -$L9       )/$L9       )*100))</f>
        <v>333.66246737033254</v>
      </c>
      <c r="S9" s="21">
        <f>IF(($M9       =0),0,((($O9       -$M9       )/$M9       )*100))</f>
        <v>-828.58547082587449</v>
      </c>
      <c r="T9" s="20">
        <f>IF(($E9       =0),0,(($P9       /$E9       )*100))</f>
        <v>83.14061313650565</v>
      </c>
      <c r="U9" s="22">
        <f>IF(($E9       =0),0,(($Q9       /$E9       )*100))</f>
        <v>86.524687270509446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18000000</v>
      </c>
      <c r="C13" s="46">
        <v>5400000</v>
      </c>
      <c r="D13" s="46"/>
      <c r="E13" s="46">
        <f t="shared" si="4"/>
        <v>23400000</v>
      </c>
      <c r="F13" s="47">
        <v>23400000</v>
      </c>
      <c r="G13" s="48">
        <v>23400000</v>
      </c>
      <c r="H13" s="47"/>
      <c r="I13" s="48">
        <v>802748</v>
      </c>
      <c r="J13" s="47"/>
      <c r="K13" s="48">
        <v>4600804</v>
      </c>
      <c r="L13" s="47">
        <v>7077000</v>
      </c>
      <c r="M13" s="48">
        <v>1424622</v>
      </c>
      <c r="N13" s="47">
        <v>7941000</v>
      </c>
      <c r="O13" s="48">
        <v>10909530</v>
      </c>
      <c r="P13" s="47">
        <f t="shared" si="5"/>
        <v>15018000</v>
      </c>
      <c r="Q13" s="48">
        <f t="shared" si="6"/>
        <v>17737704</v>
      </c>
      <c r="R13" s="24">
        <f t="shared" si="7"/>
        <v>12.208562950402712</v>
      </c>
      <c r="S13" s="25">
        <f t="shared" si="8"/>
        <v>665.78418696327867</v>
      </c>
      <c r="T13" s="24">
        <f t="shared" si="9"/>
        <v>64.179487179487182</v>
      </c>
      <c r="U13" s="26">
        <f t="shared" si="10"/>
        <v>75.802153846153843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>
        <v>56941000</v>
      </c>
      <c r="C25" s="46"/>
      <c r="D25" s="46"/>
      <c r="E25" s="46">
        <f t="shared" si="4"/>
        <v>56941000</v>
      </c>
      <c r="F25" s="47">
        <v>56941000</v>
      </c>
      <c r="G25" s="48">
        <v>56941000</v>
      </c>
      <c r="H25" s="47">
        <v>4901000</v>
      </c>
      <c r="I25" s="48"/>
      <c r="J25" s="47">
        <v>14874000</v>
      </c>
      <c r="K25" s="48">
        <v>19775844</v>
      </c>
      <c r="L25" s="47">
        <v>1734000</v>
      </c>
      <c r="M25" s="48">
        <v>-8477824</v>
      </c>
      <c r="N25" s="47">
        <v>30269000</v>
      </c>
      <c r="O25" s="48">
        <v>40479075</v>
      </c>
      <c r="P25" s="47">
        <f t="shared" si="5"/>
        <v>51778000</v>
      </c>
      <c r="Q25" s="48">
        <f t="shared" si="6"/>
        <v>51777095</v>
      </c>
      <c r="R25" s="24">
        <f t="shared" si="7"/>
        <v>1645.6170703575549</v>
      </c>
      <c r="S25" s="25">
        <f t="shared" si="8"/>
        <v>-577.47010317741911</v>
      </c>
      <c r="T25" s="24">
        <f t="shared" si="9"/>
        <v>90.932719832809397</v>
      </c>
      <c r="U25" s="26">
        <f t="shared" si="10"/>
        <v>90.93113046837955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7548000</v>
      </c>
      <c r="C27" s="43">
        <f t="shared" si="11"/>
        <v>0</v>
      </c>
      <c r="D27" s="43">
        <f t="shared" si="11"/>
        <v>0</v>
      </c>
      <c r="E27" s="43">
        <f t="shared" si="11"/>
        <v>7548000</v>
      </c>
      <c r="F27" s="44">
        <f t="shared" si="11"/>
        <v>7548000</v>
      </c>
      <c r="G27" s="45">
        <f t="shared" si="11"/>
        <v>7548000</v>
      </c>
      <c r="H27" s="44">
        <f t="shared" si="11"/>
        <v>999000</v>
      </c>
      <c r="I27" s="45">
        <f t="shared" si="11"/>
        <v>126090</v>
      </c>
      <c r="J27" s="44">
        <f t="shared" si="11"/>
        <v>1679000</v>
      </c>
      <c r="K27" s="45">
        <f t="shared" si="11"/>
        <v>2380939</v>
      </c>
      <c r="L27" s="44">
        <f t="shared" si="11"/>
        <v>633000</v>
      </c>
      <c r="M27" s="45">
        <f t="shared" si="11"/>
        <v>1295738</v>
      </c>
      <c r="N27" s="44">
        <f t="shared" si="11"/>
        <v>2280000</v>
      </c>
      <c r="O27" s="45">
        <f t="shared" si="11"/>
        <v>3417678</v>
      </c>
      <c r="P27" s="44">
        <f t="shared" si="11"/>
        <v>5591000</v>
      </c>
      <c r="Q27" s="45">
        <f t="shared" si="11"/>
        <v>7220445</v>
      </c>
      <c r="R27" s="20">
        <f t="shared" si="7"/>
        <v>260.18957345971563</v>
      </c>
      <c r="S27" s="21">
        <f t="shared" si="8"/>
        <v>163.76304468959003</v>
      </c>
      <c r="T27" s="20">
        <f t="shared" si="9"/>
        <v>74.072602013778493</v>
      </c>
      <c r="U27" s="22">
        <f t="shared" si="10"/>
        <v>95.660373608903015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263000</v>
      </c>
      <c r="I30" s="48">
        <v>126090</v>
      </c>
      <c r="J30" s="47">
        <v>419000</v>
      </c>
      <c r="K30" s="48">
        <v>555861</v>
      </c>
      <c r="L30" s="47">
        <v>165000</v>
      </c>
      <c r="M30" s="48">
        <v>164953</v>
      </c>
      <c r="N30" s="47">
        <v>385000</v>
      </c>
      <c r="O30" s="48">
        <v>375540</v>
      </c>
      <c r="P30" s="47">
        <f t="shared" si="5"/>
        <v>1232000</v>
      </c>
      <c r="Q30" s="48">
        <f t="shared" si="6"/>
        <v>1222444</v>
      </c>
      <c r="R30" s="24">
        <f t="shared" si="7"/>
        <v>133.33333333333331</v>
      </c>
      <c r="S30" s="25">
        <f t="shared" si="8"/>
        <v>127.66484998757221</v>
      </c>
      <c r="T30" s="24">
        <f t="shared" si="9"/>
        <v>79.483870967741936</v>
      </c>
      <c r="U30" s="26">
        <f t="shared" si="10"/>
        <v>78.867354838709673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5998000</v>
      </c>
      <c r="C32" s="46"/>
      <c r="D32" s="46"/>
      <c r="E32" s="46">
        <f t="shared" si="4"/>
        <v>5998000</v>
      </c>
      <c r="F32" s="47">
        <v>5998000</v>
      </c>
      <c r="G32" s="48">
        <v>5998000</v>
      </c>
      <c r="H32" s="47">
        <v>736000</v>
      </c>
      <c r="I32" s="48"/>
      <c r="J32" s="47">
        <v>1260000</v>
      </c>
      <c r="K32" s="48">
        <v>1825078</v>
      </c>
      <c r="L32" s="47">
        <v>468000</v>
      </c>
      <c r="M32" s="48">
        <v>1130785</v>
      </c>
      <c r="N32" s="47">
        <v>1895000</v>
      </c>
      <c r="O32" s="48">
        <v>3042138</v>
      </c>
      <c r="P32" s="47">
        <f t="shared" si="5"/>
        <v>4359000</v>
      </c>
      <c r="Q32" s="48">
        <f t="shared" si="6"/>
        <v>5998001</v>
      </c>
      <c r="R32" s="24">
        <f t="shared" si="7"/>
        <v>304.91452991452991</v>
      </c>
      <c r="S32" s="25">
        <f t="shared" si="8"/>
        <v>169.02886048187764</v>
      </c>
      <c r="T32" s="24">
        <f t="shared" si="9"/>
        <v>72.674224741580531</v>
      </c>
      <c r="U32" s="26">
        <f t="shared" si="10"/>
        <v>100.00001667222406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2843000</v>
      </c>
      <c r="C42" s="52">
        <f t="shared" si="13"/>
        <v>0</v>
      </c>
      <c r="D42" s="52">
        <f t="shared" si="13"/>
        <v>0</v>
      </c>
      <c r="E42" s="52">
        <f t="shared" si="13"/>
        <v>2843000</v>
      </c>
      <c r="F42" s="53">
        <f t="shared" si="13"/>
        <v>2843000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2843000</v>
      </c>
      <c r="C43" s="43">
        <f t="shared" si="19"/>
        <v>0</v>
      </c>
      <c r="D43" s="43">
        <f t="shared" si="19"/>
        <v>0</v>
      </c>
      <c r="E43" s="43">
        <f t="shared" si="19"/>
        <v>2843000</v>
      </c>
      <c r="F43" s="44">
        <f t="shared" si="19"/>
        <v>2843000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2843000</v>
      </c>
      <c r="C45" s="46"/>
      <c r="D45" s="46"/>
      <c r="E45" s="46">
        <f t="shared" si="21"/>
        <v>2843000</v>
      </c>
      <c r="F45" s="47">
        <v>2843000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85332000</v>
      </c>
      <c r="C58" s="43">
        <f t="shared" si="26"/>
        <v>5400000</v>
      </c>
      <c r="D58" s="43">
        <f t="shared" si="26"/>
        <v>0</v>
      </c>
      <c r="E58" s="43">
        <f t="shared" si="26"/>
        <v>90732000</v>
      </c>
      <c r="F58" s="44">
        <f t="shared" si="26"/>
        <v>90732000</v>
      </c>
      <c r="G58" s="45">
        <f t="shared" si="26"/>
        <v>87889000</v>
      </c>
      <c r="H58" s="44">
        <f t="shared" si="26"/>
        <v>5900000</v>
      </c>
      <c r="I58" s="45">
        <f t="shared" si="26"/>
        <v>928838</v>
      </c>
      <c r="J58" s="44">
        <f t="shared" si="26"/>
        <v>16553000</v>
      </c>
      <c r="K58" s="45">
        <f t="shared" si="26"/>
        <v>26757587</v>
      </c>
      <c r="L58" s="44">
        <f t="shared" si="26"/>
        <v>9444000</v>
      </c>
      <c r="M58" s="45">
        <f t="shared" si="26"/>
        <v>-5757464</v>
      </c>
      <c r="N58" s="44">
        <f t="shared" si="26"/>
        <v>40490000</v>
      </c>
      <c r="O58" s="45">
        <f t="shared" si="26"/>
        <v>54806283</v>
      </c>
      <c r="P58" s="44">
        <f t="shared" si="26"/>
        <v>72387000</v>
      </c>
      <c r="Q58" s="45">
        <f t="shared" si="26"/>
        <v>76735244</v>
      </c>
      <c r="R58" s="20">
        <f t="shared" si="14"/>
        <v>328.73782295637443</v>
      </c>
      <c r="S58" s="21">
        <f t="shared" si="15"/>
        <v>-1051.9170766851516</v>
      </c>
      <c r="T58" s="20">
        <f t="shared" si="16"/>
        <v>79.781113609310935</v>
      </c>
      <c r="U58" s="22">
        <f t="shared" si="17"/>
        <v>84.573517612308777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85332000</v>
      </c>
      <c r="C62" s="55">
        <f t="shared" si="30"/>
        <v>5400000</v>
      </c>
      <c r="D62" s="55">
        <f t="shared" si="30"/>
        <v>0</v>
      </c>
      <c r="E62" s="55">
        <f t="shared" si="30"/>
        <v>90732000</v>
      </c>
      <c r="F62" s="56">
        <f t="shared" si="30"/>
        <v>90732000</v>
      </c>
      <c r="G62" s="57">
        <f t="shared" si="30"/>
        <v>87889000</v>
      </c>
      <c r="H62" s="56">
        <f t="shared" si="30"/>
        <v>5900000</v>
      </c>
      <c r="I62" s="57">
        <f t="shared" si="30"/>
        <v>928838</v>
      </c>
      <c r="J62" s="56">
        <f t="shared" si="30"/>
        <v>16553000</v>
      </c>
      <c r="K62" s="57">
        <f t="shared" si="30"/>
        <v>26757587</v>
      </c>
      <c r="L62" s="56">
        <f t="shared" si="30"/>
        <v>9444000</v>
      </c>
      <c r="M62" s="58">
        <f t="shared" si="30"/>
        <v>-5757464</v>
      </c>
      <c r="N62" s="56">
        <f t="shared" si="30"/>
        <v>40490000</v>
      </c>
      <c r="O62" s="57">
        <f t="shared" si="30"/>
        <v>54806283</v>
      </c>
      <c r="P62" s="56">
        <f t="shared" si="30"/>
        <v>72387000</v>
      </c>
      <c r="Q62" s="57">
        <f t="shared" si="30"/>
        <v>76735244</v>
      </c>
      <c r="R62" s="38">
        <f t="shared" si="14"/>
        <v>328.73782295637443</v>
      </c>
      <c r="S62" s="39">
        <f t="shared" si="15"/>
        <v>-1051.9170766851516</v>
      </c>
      <c r="T62" s="38">
        <f t="shared" si="16"/>
        <v>79.781113609310935</v>
      </c>
      <c r="U62" s="39">
        <f t="shared" si="17"/>
        <v>84.573517612308777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61775000</v>
      </c>
      <c r="C8" s="40">
        <f t="shared" si="0"/>
        <v>0</v>
      </c>
      <c r="D8" s="40">
        <f t="shared" si="0"/>
        <v>0</v>
      </c>
      <c r="E8" s="40">
        <f t="shared" si="0"/>
        <v>61775000</v>
      </c>
      <c r="F8" s="41">
        <f t="shared" si="0"/>
        <v>61775000</v>
      </c>
      <c r="G8" s="42">
        <f t="shared" si="0"/>
        <v>61775000</v>
      </c>
      <c r="H8" s="41">
        <f t="shared" si="0"/>
        <v>5319000</v>
      </c>
      <c r="I8" s="42">
        <f t="shared" si="0"/>
        <v>842000</v>
      </c>
      <c r="J8" s="41">
        <f t="shared" si="0"/>
        <v>3576000</v>
      </c>
      <c r="K8" s="42">
        <f t="shared" si="0"/>
        <v>1435929</v>
      </c>
      <c r="L8" s="41">
        <f t="shared" si="0"/>
        <v>5723000</v>
      </c>
      <c r="M8" s="42">
        <f t="shared" si="0"/>
        <v>1512466</v>
      </c>
      <c r="N8" s="41">
        <f t="shared" si="0"/>
        <v>46712000</v>
      </c>
      <c r="O8" s="42">
        <f t="shared" si="0"/>
        <v>1960974</v>
      </c>
      <c r="P8" s="41">
        <f t="shared" si="0"/>
        <v>61330000</v>
      </c>
      <c r="Q8" s="42">
        <f t="shared" si="0"/>
        <v>5751369</v>
      </c>
      <c r="R8" s="16">
        <f>IF(($L8       =0),0,((($N8       -$L8       )/$L8       )*100))</f>
        <v>716.21527171064122</v>
      </c>
      <c r="S8" s="17">
        <f>IF(($M8       =0),0,((($O8       -$M8       )/$M8       )*100))</f>
        <v>29.654088091897602</v>
      </c>
      <c r="T8" s="16">
        <f>IF(($E8       =0),0,(($P8       /$E8       )*100))</f>
        <v>99.279643868878992</v>
      </c>
      <c r="U8" s="18">
        <f>IF(($E8       =0),0,(($Q8       /$E8       )*100))</f>
        <v>9.3101885876163504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57260000</v>
      </c>
      <c r="C9" s="43">
        <f t="shared" si="2"/>
        <v>0</v>
      </c>
      <c r="D9" s="43">
        <f t="shared" si="2"/>
        <v>0</v>
      </c>
      <c r="E9" s="43">
        <f t="shared" si="2"/>
        <v>57260000</v>
      </c>
      <c r="F9" s="44">
        <f t="shared" si="2"/>
        <v>57260000</v>
      </c>
      <c r="G9" s="45">
        <f t="shared" si="2"/>
        <v>57260000</v>
      </c>
      <c r="H9" s="44">
        <f t="shared" si="2"/>
        <v>3229000</v>
      </c>
      <c r="I9" s="45">
        <f t="shared" si="2"/>
        <v>0</v>
      </c>
      <c r="J9" s="44">
        <f t="shared" si="2"/>
        <v>1979000</v>
      </c>
      <c r="K9" s="45">
        <f t="shared" si="2"/>
        <v>0</v>
      </c>
      <c r="L9" s="44">
        <f t="shared" si="2"/>
        <v>5601000</v>
      </c>
      <c r="M9" s="45">
        <f t="shared" si="2"/>
        <v>0</v>
      </c>
      <c r="N9" s="44">
        <f t="shared" si="2"/>
        <v>46451000</v>
      </c>
      <c r="O9" s="45">
        <f t="shared" si="2"/>
        <v>0</v>
      </c>
      <c r="P9" s="44">
        <f t="shared" si="2"/>
        <v>57260000</v>
      </c>
      <c r="Q9" s="45">
        <f t="shared" si="2"/>
        <v>0</v>
      </c>
      <c r="R9" s="20">
        <f>IF(($L9       =0),0,((($N9       -$L9       )/$L9       )*100))</f>
        <v>729.33404749151941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36260000</v>
      </c>
      <c r="C10" s="46"/>
      <c r="D10" s="46"/>
      <c r="E10" s="46">
        <f t="shared" ref="E10:E41" si="4">$B10      +$C10      +$D10</f>
        <v>36260000</v>
      </c>
      <c r="F10" s="47">
        <v>36260000</v>
      </c>
      <c r="G10" s="48">
        <v>36260000</v>
      </c>
      <c r="H10" s="47">
        <v>3229000</v>
      </c>
      <c r="I10" s="48"/>
      <c r="J10" s="47">
        <v>1979000</v>
      </c>
      <c r="K10" s="48"/>
      <c r="L10" s="47">
        <v>5193000</v>
      </c>
      <c r="M10" s="48"/>
      <c r="N10" s="47">
        <v>25859000</v>
      </c>
      <c r="O10" s="48"/>
      <c r="P10" s="47">
        <f t="shared" ref="P10:P41" si="5">$H10      +$J10      +$L10      +$N10</f>
        <v>36260000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397.95879067976119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21000000</v>
      </c>
      <c r="C13" s="46"/>
      <c r="D13" s="46"/>
      <c r="E13" s="46">
        <f t="shared" si="4"/>
        <v>21000000</v>
      </c>
      <c r="F13" s="47">
        <v>21000000</v>
      </c>
      <c r="G13" s="48">
        <v>21000000</v>
      </c>
      <c r="H13" s="47"/>
      <c r="I13" s="48"/>
      <c r="J13" s="47"/>
      <c r="K13" s="48"/>
      <c r="L13" s="47">
        <v>408000</v>
      </c>
      <c r="M13" s="48"/>
      <c r="N13" s="47">
        <v>20592000</v>
      </c>
      <c r="O13" s="48"/>
      <c r="P13" s="47">
        <f t="shared" si="5"/>
        <v>21000000</v>
      </c>
      <c r="Q13" s="48">
        <f t="shared" si="6"/>
        <v>0</v>
      </c>
      <c r="R13" s="24">
        <f t="shared" si="7"/>
        <v>4947.0588235294117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4515000</v>
      </c>
      <c r="C27" s="43">
        <f t="shared" si="11"/>
        <v>0</v>
      </c>
      <c r="D27" s="43">
        <f t="shared" si="11"/>
        <v>0</v>
      </c>
      <c r="E27" s="43">
        <f t="shared" si="11"/>
        <v>4515000</v>
      </c>
      <c r="F27" s="44">
        <f t="shared" si="11"/>
        <v>4515000</v>
      </c>
      <c r="G27" s="45">
        <f t="shared" si="11"/>
        <v>4515000</v>
      </c>
      <c r="H27" s="44">
        <f t="shared" si="11"/>
        <v>2090000</v>
      </c>
      <c r="I27" s="45">
        <f t="shared" si="11"/>
        <v>842000</v>
      </c>
      <c r="J27" s="44">
        <f t="shared" si="11"/>
        <v>1597000</v>
      </c>
      <c r="K27" s="45">
        <f t="shared" si="11"/>
        <v>1435929</v>
      </c>
      <c r="L27" s="44">
        <f t="shared" si="11"/>
        <v>122000</v>
      </c>
      <c r="M27" s="45">
        <f t="shared" si="11"/>
        <v>1512466</v>
      </c>
      <c r="N27" s="44">
        <f t="shared" si="11"/>
        <v>261000</v>
      </c>
      <c r="O27" s="45">
        <f t="shared" si="11"/>
        <v>1960974</v>
      </c>
      <c r="P27" s="44">
        <f t="shared" si="11"/>
        <v>4070000</v>
      </c>
      <c r="Q27" s="45">
        <f t="shared" si="11"/>
        <v>5751369</v>
      </c>
      <c r="R27" s="20">
        <f t="shared" si="7"/>
        <v>113.9344262295082</v>
      </c>
      <c r="S27" s="21">
        <f t="shared" si="8"/>
        <v>29.654088091897602</v>
      </c>
      <c r="T27" s="20">
        <f t="shared" si="9"/>
        <v>90.143964562569209</v>
      </c>
      <c r="U27" s="22">
        <f t="shared" si="10"/>
        <v>127.38358803986711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99000</v>
      </c>
      <c r="I30" s="48">
        <v>100000</v>
      </c>
      <c r="J30" s="47">
        <v>623000</v>
      </c>
      <c r="K30" s="48">
        <v>101929</v>
      </c>
      <c r="L30" s="47">
        <v>122000</v>
      </c>
      <c r="M30" s="48">
        <v>623466</v>
      </c>
      <c r="N30" s="47">
        <v>261000</v>
      </c>
      <c r="O30" s="48">
        <v>260974</v>
      </c>
      <c r="P30" s="47">
        <f t="shared" si="5"/>
        <v>1105000</v>
      </c>
      <c r="Q30" s="48">
        <f t="shared" si="6"/>
        <v>1086369</v>
      </c>
      <c r="R30" s="24">
        <f t="shared" si="7"/>
        <v>113.9344262295082</v>
      </c>
      <c r="S30" s="25">
        <f t="shared" si="8"/>
        <v>-58.141422306910087</v>
      </c>
      <c r="T30" s="24">
        <f t="shared" si="9"/>
        <v>71.290322580645153</v>
      </c>
      <c r="U30" s="26">
        <f t="shared" si="10"/>
        <v>70.088322580645155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2965000</v>
      </c>
      <c r="C32" s="46"/>
      <c r="D32" s="46"/>
      <c r="E32" s="46">
        <f t="shared" si="4"/>
        <v>2965000</v>
      </c>
      <c r="F32" s="47">
        <v>2965000</v>
      </c>
      <c r="G32" s="48">
        <v>2965000</v>
      </c>
      <c r="H32" s="47">
        <v>1991000</v>
      </c>
      <c r="I32" s="48">
        <v>742000</v>
      </c>
      <c r="J32" s="47">
        <v>974000</v>
      </c>
      <c r="K32" s="48">
        <v>1334000</v>
      </c>
      <c r="L32" s="47"/>
      <c r="M32" s="48">
        <v>889000</v>
      </c>
      <c r="N32" s="47"/>
      <c r="O32" s="48">
        <v>1700000</v>
      </c>
      <c r="P32" s="47">
        <f t="shared" si="5"/>
        <v>2965000</v>
      </c>
      <c r="Q32" s="48">
        <f t="shared" si="6"/>
        <v>4665000</v>
      </c>
      <c r="R32" s="24">
        <f t="shared" si="7"/>
        <v>0</v>
      </c>
      <c r="S32" s="25">
        <f t="shared" si="8"/>
        <v>91.226096737907753</v>
      </c>
      <c r="T32" s="24">
        <f t="shared" si="9"/>
        <v>100</v>
      </c>
      <c r="U32" s="26">
        <f t="shared" si="10"/>
        <v>157.33558178752108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4593000</v>
      </c>
      <c r="C42" s="52">
        <f t="shared" si="13"/>
        <v>0</v>
      </c>
      <c r="D42" s="52">
        <f t="shared" si="13"/>
        <v>0</v>
      </c>
      <c r="E42" s="52">
        <f t="shared" si="13"/>
        <v>4593000</v>
      </c>
      <c r="F42" s="53">
        <f t="shared" si="13"/>
        <v>4593000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4593000</v>
      </c>
      <c r="C43" s="43">
        <f t="shared" si="19"/>
        <v>0</v>
      </c>
      <c r="D43" s="43">
        <f t="shared" si="19"/>
        <v>0</v>
      </c>
      <c r="E43" s="43">
        <f t="shared" si="19"/>
        <v>4593000</v>
      </c>
      <c r="F43" s="44">
        <f t="shared" si="19"/>
        <v>4593000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4593000</v>
      </c>
      <c r="C45" s="46"/>
      <c r="D45" s="46"/>
      <c r="E45" s="46">
        <f t="shared" si="21"/>
        <v>4593000</v>
      </c>
      <c r="F45" s="47">
        <v>4593000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66368000</v>
      </c>
      <c r="C58" s="43">
        <f t="shared" si="26"/>
        <v>0</v>
      </c>
      <c r="D58" s="43">
        <f t="shared" si="26"/>
        <v>0</v>
      </c>
      <c r="E58" s="43">
        <f t="shared" si="26"/>
        <v>66368000</v>
      </c>
      <c r="F58" s="44">
        <f t="shared" si="26"/>
        <v>66368000</v>
      </c>
      <c r="G58" s="45">
        <f t="shared" si="26"/>
        <v>61775000</v>
      </c>
      <c r="H58" s="44">
        <f t="shared" si="26"/>
        <v>5319000</v>
      </c>
      <c r="I58" s="45">
        <f t="shared" si="26"/>
        <v>842000</v>
      </c>
      <c r="J58" s="44">
        <f t="shared" si="26"/>
        <v>3576000</v>
      </c>
      <c r="K58" s="45">
        <f t="shared" si="26"/>
        <v>1435929</v>
      </c>
      <c r="L58" s="44">
        <f t="shared" si="26"/>
        <v>5723000</v>
      </c>
      <c r="M58" s="45">
        <f t="shared" si="26"/>
        <v>1512466</v>
      </c>
      <c r="N58" s="44">
        <f t="shared" si="26"/>
        <v>46712000</v>
      </c>
      <c r="O58" s="45">
        <f t="shared" si="26"/>
        <v>1960974</v>
      </c>
      <c r="P58" s="44">
        <f t="shared" si="26"/>
        <v>61330000</v>
      </c>
      <c r="Q58" s="45">
        <f t="shared" si="26"/>
        <v>5751369</v>
      </c>
      <c r="R58" s="20">
        <f t="shared" si="14"/>
        <v>716.21527171064122</v>
      </c>
      <c r="S58" s="21">
        <f t="shared" si="15"/>
        <v>29.654088091897602</v>
      </c>
      <c r="T58" s="20">
        <f t="shared" si="16"/>
        <v>92.408992285438757</v>
      </c>
      <c r="U58" s="22">
        <f t="shared" si="17"/>
        <v>8.6658766272902596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66368000</v>
      </c>
      <c r="C62" s="55">
        <f t="shared" si="30"/>
        <v>0</v>
      </c>
      <c r="D62" s="55">
        <f t="shared" si="30"/>
        <v>0</v>
      </c>
      <c r="E62" s="55">
        <f t="shared" si="30"/>
        <v>66368000</v>
      </c>
      <c r="F62" s="56">
        <f t="shared" si="30"/>
        <v>66368000</v>
      </c>
      <c r="G62" s="57">
        <f t="shared" si="30"/>
        <v>61775000</v>
      </c>
      <c r="H62" s="56">
        <f t="shared" si="30"/>
        <v>5319000</v>
      </c>
      <c r="I62" s="57">
        <f t="shared" si="30"/>
        <v>842000</v>
      </c>
      <c r="J62" s="56">
        <f t="shared" si="30"/>
        <v>3576000</v>
      </c>
      <c r="K62" s="57">
        <f t="shared" si="30"/>
        <v>1435929</v>
      </c>
      <c r="L62" s="56">
        <f t="shared" si="30"/>
        <v>5723000</v>
      </c>
      <c r="M62" s="58">
        <f t="shared" si="30"/>
        <v>1512466</v>
      </c>
      <c r="N62" s="56">
        <f t="shared" si="30"/>
        <v>46712000</v>
      </c>
      <c r="O62" s="57">
        <f t="shared" si="30"/>
        <v>1960974</v>
      </c>
      <c r="P62" s="56">
        <f t="shared" si="30"/>
        <v>61330000</v>
      </c>
      <c r="Q62" s="57">
        <f t="shared" si="30"/>
        <v>5751369</v>
      </c>
      <c r="R62" s="38">
        <f t="shared" si="14"/>
        <v>716.21527171064122</v>
      </c>
      <c r="S62" s="39">
        <f t="shared" si="15"/>
        <v>29.654088091897602</v>
      </c>
      <c r="T62" s="38">
        <f t="shared" si="16"/>
        <v>92.408992285438757</v>
      </c>
      <c r="U62" s="39">
        <f t="shared" si="17"/>
        <v>8.6658766272902596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59675000</v>
      </c>
      <c r="C8" s="40">
        <f t="shared" si="0"/>
        <v>0</v>
      </c>
      <c r="D8" s="40">
        <f t="shared" si="0"/>
        <v>0</v>
      </c>
      <c r="E8" s="40">
        <f t="shared" si="0"/>
        <v>59675000</v>
      </c>
      <c r="F8" s="41">
        <f t="shared" si="0"/>
        <v>59675000</v>
      </c>
      <c r="G8" s="42">
        <f t="shared" si="0"/>
        <v>59675000</v>
      </c>
      <c r="H8" s="41">
        <f t="shared" si="0"/>
        <v>7675000</v>
      </c>
      <c r="I8" s="42">
        <f t="shared" si="0"/>
        <v>7674494</v>
      </c>
      <c r="J8" s="41">
        <f t="shared" si="0"/>
        <v>10582000</v>
      </c>
      <c r="K8" s="42">
        <f t="shared" si="0"/>
        <v>10581799</v>
      </c>
      <c r="L8" s="41">
        <f t="shared" si="0"/>
        <v>6965000</v>
      </c>
      <c r="M8" s="42">
        <f t="shared" si="0"/>
        <v>13042554</v>
      </c>
      <c r="N8" s="41">
        <f t="shared" si="0"/>
        <v>13752000</v>
      </c>
      <c r="O8" s="42">
        <f t="shared" si="0"/>
        <v>27521799</v>
      </c>
      <c r="P8" s="41">
        <f t="shared" si="0"/>
        <v>38974000</v>
      </c>
      <c r="Q8" s="42">
        <f t="shared" si="0"/>
        <v>58820646</v>
      </c>
      <c r="R8" s="16">
        <f>IF(($L8       =0),0,((($N8       -$L8       )/$L8       )*100))</f>
        <v>97.444364680545576</v>
      </c>
      <c r="S8" s="17">
        <f>IF(($M8       =0),0,((($O8       -$M8       )/$M8       )*100))</f>
        <v>111.01541155206259</v>
      </c>
      <c r="T8" s="16">
        <f>IF(($E8       =0),0,(($P8       /$E8       )*100))</f>
        <v>65.310431503979899</v>
      </c>
      <c r="U8" s="18">
        <f>IF(($E8       =0),0,(($Q8       /$E8       )*100))</f>
        <v>98.568321742773364</v>
      </c>
      <c r="V8" s="41">
        <f t="shared" ref="V8:W8" si="1">+V9+V27</f>
        <v>21093000</v>
      </c>
      <c r="W8" s="42">
        <f t="shared" si="1"/>
        <v>7108000</v>
      </c>
    </row>
    <row r="9" spans="1:23" ht="13" x14ac:dyDescent="0.3">
      <c r="A9" s="19" t="s">
        <v>36</v>
      </c>
      <c r="B9" s="43">
        <f t="shared" ref="B9:Q9" si="2">SUM(B10:B26)</f>
        <v>55915000</v>
      </c>
      <c r="C9" s="43">
        <f t="shared" si="2"/>
        <v>0</v>
      </c>
      <c r="D9" s="43">
        <f t="shared" si="2"/>
        <v>0</v>
      </c>
      <c r="E9" s="43">
        <f t="shared" si="2"/>
        <v>55915000</v>
      </c>
      <c r="F9" s="44">
        <f t="shared" si="2"/>
        <v>55915000</v>
      </c>
      <c r="G9" s="45">
        <f t="shared" si="2"/>
        <v>55915000</v>
      </c>
      <c r="H9" s="44">
        <f t="shared" si="2"/>
        <v>6720000</v>
      </c>
      <c r="I9" s="45">
        <f t="shared" si="2"/>
        <v>6719109</v>
      </c>
      <c r="J9" s="44">
        <f t="shared" si="2"/>
        <v>8731000</v>
      </c>
      <c r="K9" s="45">
        <f t="shared" si="2"/>
        <v>8730976</v>
      </c>
      <c r="L9" s="44">
        <f t="shared" si="2"/>
        <v>6542000</v>
      </c>
      <c r="M9" s="45">
        <f t="shared" si="2"/>
        <v>12713050</v>
      </c>
      <c r="N9" s="44">
        <f t="shared" si="2"/>
        <v>13222000</v>
      </c>
      <c r="O9" s="45">
        <f t="shared" si="2"/>
        <v>26865371</v>
      </c>
      <c r="P9" s="44">
        <f t="shared" si="2"/>
        <v>35215000</v>
      </c>
      <c r="Q9" s="45">
        <f t="shared" si="2"/>
        <v>55028506</v>
      </c>
      <c r="R9" s="20">
        <f>IF(($L9       =0),0,((($N9       -$L9       )/$L9       )*100))</f>
        <v>102.10944665239987</v>
      </c>
      <c r="S9" s="21">
        <f>IF(($M9       =0),0,((($O9       -$M9       )/$M9       )*100))</f>
        <v>111.32120930854516</v>
      </c>
      <c r="T9" s="20">
        <f>IF(($E9       =0),0,(($P9       /$E9       )*100))</f>
        <v>62.979522489492979</v>
      </c>
      <c r="U9" s="22">
        <f>IF(($E9       =0),0,(($Q9       /$E9       )*100))</f>
        <v>98.414568541536269</v>
      </c>
      <c r="V9" s="44">
        <f t="shared" ref="V9:W9" si="3">SUM(V10:V26)</f>
        <v>21093000</v>
      </c>
      <c r="W9" s="45">
        <f t="shared" si="3"/>
        <v>7108000</v>
      </c>
    </row>
    <row r="10" spans="1:23" ht="13" x14ac:dyDescent="0.3">
      <c r="A10" s="23" t="s">
        <v>37</v>
      </c>
      <c r="B10" s="46">
        <v>23025000</v>
      </c>
      <c r="C10" s="46"/>
      <c r="D10" s="46"/>
      <c r="E10" s="46">
        <f t="shared" ref="E10:E41" si="4">$B10      +$C10      +$D10</f>
        <v>23025000</v>
      </c>
      <c r="F10" s="47">
        <v>23025000</v>
      </c>
      <c r="G10" s="48">
        <v>23025000</v>
      </c>
      <c r="H10" s="47">
        <v>6720000</v>
      </c>
      <c r="I10" s="48">
        <v>6719109</v>
      </c>
      <c r="J10" s="47">
        <v>8027000</v>
      </c>
      <c r="K10" s="48">
        <v>8026601</v>
      </c>
      <c r="L10" s="47">
        <v>6398000</v>
      </c>
      <c r="M10" s="48">
        <v>6398917</v>
      </c>
      <c r="N10" s="47">
        <v>1683000</v>
      </c>
      <c r="O10" s="48">
        <v>1683548</v>
      </c>
      <c r="P10" s="47">
        <f t="shared" ref="P10:P41" si="5">$H10      +$J10      +$L10      +$N10</f>
        <v>22828000</v>
      </c>
      <c r="Q10" s="48">
        <f t="shared" ref="Q10:Q41" si="6">$I10      +$K10      +$M10      +$O10</f>
        <v>22828175</v>
      </c>
      <c r="R10" s="24">
        <f t="shared" ref="R10:R41" si="7">IF(($L10      =0),0,((($N10      -$L10      )/$L10      )*100))</f>
        <v>-73.694904657705536</v>
      </c>
      <c r="S10" s="25">
        <f t="shared" ref="S10:S41" si="8">IF(($M10      =0),0,((($O10      -$M10      )/$M10      )*100))</f>
        <v>-73.690110373364746</v>
      </c>
      <c r="T10" s="24">
        <f t="shared" ref="T10:T41" si="9">IF(($E10      =0),0,(($P10      /$E10      )*100))</f>
        <v>99.144408251900103</v>
      </c>
      <c r="U10" s="26">
        <f t="shared" ref="U10:U41" si="10">IF(($E10      =0),0,(($Q10      /$E10      )*100))</f>
        <v>99.14516829533116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2890000</v>
      </c>
      <c r="C13" s="46"/>
      <c r="D13" s="46"/>
      <c r="E13" s="46">
        <f t="shared" si="4"/>
        <v>2890000</v>
      </c>
      <c r="F13" s="47">
        <v>2890000</v>
      </c>
      <c r="G13" s="48">
        <v>2890000</v>
      </c>
      <c r="H13" s="47"/>
      <c r="I13" s="48"/>
      <c r="J13" s="47"/>
      <c r="K13" s="48"/>
      <c r="L13" s="47">
        <v>144000</v>
      </c>
      <c r="M13" s="48">
        <v>152382</v>
      </c>
      <c r="N13" s="47">
        <v>1024000</v>
      </c>
      <c r="O13" s="48">
        <v>1096287</v>
      </c>
      <c r="P13" s="47">
        <f t="shared" si="5"/>
        <v>1168000</v>
      </c>
      <c r="Q13" s="48">
        <f t="shared" si="6"/>
        <v>1248669</v>
      </c>
      <c r="R13" s="24">
        <f t="shared" si="7"/>
        <v>611.11111111111109</v>
      </c>
      <c r="S13" s="25">
        <f t="shared" si="8"/>
        <v>619.43339764539121</v>
      </c>
      <c r="T13" s="24">
        <f t="shared" si="9"/>
        <v>40.415224913494811</v>
      </c>
      <c r="U13" s="26">
        <f t="shared" si="10"/>
        <v>43.206539792387545</v>
      </c>
      <c r="V13" s="47"/>
      <c r="W13" s="48"/>
    </row>
    <row r="14" spans="1:23" ht="13" x14ac:dyDescent="0.3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>
        <v>10000000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20000000</v>
      </c>
      <c r="H23" s="47"/>
      <c r="I23" s="48"/>
      <c r="J23" s="47">
        <v>704000</v>
      </c>
      <c r="K23" s="48">
        <v>704375</v>
      </c>
      <c r="L23" s="47"/>
      <c r="M23" s="48">
        <v>6161751</v>
      </c>
      <c r="N23" s="47">
        <v>10515000</v>
      </c>
      <c r="O23" s="48">
        <v>24085536</v>
      </c>
      <c r="P23" s="47">
        <f t="shared" si="5"/>
        <v>11219000</v>
      </c>
      <c r="Q23" s="48">
        <f t="shared" si="6"/>
        <v>30951662</v>
      </c>
      <c r="R23" s="24">
        <f t="shared" si="7"/>
        <v>0</v>
      </c>
      <c r="S23" s="25">
        <f t="shared" si="8"/>
        <v>290.88784989851098</v>
      </c>
      <c r="T23" s="24">
        <f t="shared" si="9"/>
        <v>56.094999999999992</v>
      </c>
      <c r="U23" s="26">
        <f t="shared" si="10"/>
        <v>154.75830999999999</v>
      </c>
      <c r="V23" s="47">
        <v>21093000</v>
      </c>
      <c r="W23" s="48">
        <v>7108000</v>
      </c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3760000</v>
      </c>
      <c r="C27" s="43">
        <f t="shared" si="11"/>
        <v>0</v>
      </c>
      <c r="D27" s="43">
        <f t="shared" si="11"/>
        <v>0</v>
      </c>
      <c r="E27" s="43">
        <f t="shared" si="11"/>
        <v>3760000</v>
      </c>
      <c r="F27" s="44">
        <f t="shared" si="11"/>
        <v>3760000</v>
      </c>
      <c r="G27" s="45">
        <f t="shared" si="11"/>
        <v>3760000</v>
      </c>
      <c r="H27" s="44">
        <f t="shared" si="11"/>
        <v>955000</v>
      </c>
      <c r="I27" s="45">
        <f t="shared" si="11"/>
        <v>955385</v>
      </c>
      <c r="J27" s="44">
        <f t="shared" si="11"/>
        <v>1851000</v>
      </c>
      <c r="K27" s="45">
        <f t="shared" si="11"/>
        <v>1850823</v>
      </c>
      <c r="L27" s="44">
        <f t="shared" si="11"/>
        <v>423000</v>
      </c>
      <c r="M27" s="45">
        <f t="shared" si="11"/>
        <v>329504</v>
      </c>
      <c r="N27" s="44">
        <f t="shared" si="11"/>
        <v>530000</v>
      </c>
      <c r="O27" s="45">
        <f t="shared" si="11"/>
        <v>656428</v>
      </c>
      <c r="P27" s="44">
        <f t="shared" si="11"/>
        <v>3759000</v>
      </c>
      <c r="Q27" s="45">
        <f t="shared" si="11"/>
        <v>3792140</v>
      </c>
      <c r="R27" s="20">
        <f t="shared" si="7"/>
        <v>25.295508274231675</v>
      </c>
      <c r="S27" s="21">
        <f t="shared" si="8"/>
        <v>99.217004952898904</v>
      </c>
      <c r="T27" s="20">
        <f t="shared" si="9"/>
        <v>99.973404255319153</v>
      </c>
      <c r="U27" s="22">
        <f t="shared" si="10"/>
        <v>100.85478723404255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195000</v>
      </c>
      <c r="I30" s="48">
        <v>195414</v>
      </c>
      <c r="J30" s="47">
        <v>799000</v>
      </c>
      <c r="K30" s="48">
        <v>798945</v>
      </c>
      <c r="L30" s="47">
        <v>146000</v>
      </c>
      <c r="M30" s="48">
        <v>145379</v>
      </c>
      <c r="N30" s="47">
        <v>410000</v>
      </c>
      <c r="O30" s="48">
        <v>410262</v>
      </c>
      <c r="P30" s="47">
        <f t="shared" si="5"/>
        <v>1550000</v>
      </c>
      <c r="Q30" s="48">
        <f t="shared" si="6"/>
        <v>1550000</v>
      </c>
      <c r="R30" s="24">
        <f t="shared" si="7"/>
        <v>180.82191780821915</v>
      </c>
      <c r="S30" s="25">
        <f t="shared" si="8"/>
        <v>182.20169350456393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2210000</v>
      </c>
      <c r="C32" s="46"/>
      <c r="D32" s="46"/>
      <c r="E32" s="46">
        <f t="shared" si="4"/>
        <v>2210000</v>
      </c>
      <c r="F32" s="47">
        <v>2210000</v>
      </c>
      <c r="G32" s="48">
        <v>2210000</v>
      </c>
      <c r="H32" s="47">
        <v>760000</v>
      </c>
      <c r="I32" s="48">
        <v>759971</v>
      </c>
      <c r="J32" s="47">
        <v>1052000</v>
      </c>
      <c r="K32" s="48">
        <v>1051878</v>
      </c>
      <c r="L32" s="47">
        <v>277000</v>
      </c>
      <c r="M32" s="48">
        <v>184125</v>
      </c>
      <c r="N32" s="47">
        <v>120000</v>
      </c>
      <c r="O32" s="48">
        <v>246166</v>
      </c>
      <c r="P32" s="47">
        <f t="shared" si="5"/>
        <v>2209000</v>
      </c>
      <c r="Q32" s="48">
        <f t="shared" si="6"/>
        <v>2242140</v>
      </c>
      <c r="R32" s="24">
        <f t="shared" si="7"/>
        <v>-56.678700361010826</v>
      </c>
      <c r="S32" s="25">
        <f t="shared" si="8"/>
        <v>33.695044127630688</v>
      </c>
      <c r="T32" s="24">
        <f t="shared" si="9"/>
        <v>99.954751131221713</v>
      </c>
      <c r="U32" s="26">
        <f t="shared" si="10"/>
        <v>101.45429864253394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59675000</v>
      </c>
      <c r="C58" s="43">
        <f t="shared" si="26"/>
        <v>0</v>
      </c>
      <c r="D58" s="43">
        <f t="shared" si="26"/>
        <v>0</v>
      </c>
      <c r="E58" s="43">
        <f t="shared" si="26"/>
        <v>59675000</v>
      </c>
      <c r="F58" s="44">
        <f t="shared" si="26"/>
        <v>59675000</v>
      </c>
      <c r="G58" s="45">
        <f t="shared" si="26"/>
        <v>59675000</v>
      </c>
      <c r="H58" s="44">
        <f t="shared" si="26"/>
        <v>7675000</v>
      </c>
      <c r="I58" s="45">
        <f t="shared" si="26"/>
        <v>7674494</v>
      </c>
      <c r="J58" s="44">
        <f t="shared" si="26"/>
        <v>10582000</v>
      </c>
      <c r="K58" s="45">
        <f t="shared" si="26"/>
        <v>10581799</v>
      </c>
      <c r="L58" s="44">
        <f t="shared" si="26"/>
        <v>6965000</v>
      </c>
      <c r="M58" s="45">
        <f t="shared" si="26"/>
        <v>13042554</v>
      </c>
      <c r="N58" s="44">
        <f t="shared" si="26"/>
        <v>13752000</v>
      </c>
      <c r="O58" s="45">
        <f t="shared" si="26"/>
        <v>27521799</v>
      </c>
      <c r="P58" s="44">
        <f t="shared" si="26"/>
        <v>38974000</v>
      </c>
      <c r="Q58" s="45">
        <f t="shared" si="26"/>
        <v>58820646</v>
      </c>
      <c r="R58" s="20">
        <f t="shared" si="14"/>
        <v>97.444364680545576</v>
      </c>
      <c r="S58" s="21">
        <f t="shared" si="15"/>
        <v>111.01541155206259</v>
      </c>
      <c r="T58" s="20">
        <f t="shared" si="16"/>
        <v>65.310431503979899</v>
      </c>
      <c r="U58" s="22">
        <f t="shared" si="17"/>
        <v>98.568321742773364</v>
      </c>
      <c r="V58" s="44">
        <f t="shared" ref="V58:W58" si="27">+V8+V42</f>
        <v>21093000</v>
      </c>
      <c r="W58" s="45">
        <f t="shared" si="27"/>
        <v>7108000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59675000</v>
      </c>
      <c r="C62" s="55">
        <f t="shared" si="30"/>
        <v>0</v>
      </c>
      <c r="D62" s="55">
        <f t="shared" si="30"/>
        <v>0</v>
      </c>
      <c r="E62" s="55">
        <f t="shared" si="30"/>
        <v>59675000</v>
      </c>
      <c r="F62" s="56">
        <f t="shared" si="30"/>
        <v>59675000</v>
      </c>
      <c r="G62" s="57">
        <f t="shared" si="30"/>
        <v>59675000</v>
      </c>
      <c r="H62" s="56">
        <f t="shared" si="30"/>
        <v>7675000</v>
      </c>
      <c r="I62" s="57">
        <f t="shared" si="30"/>
        <v>7674494</v>
      </c>
      <c r="J62" s="56">
        <f t="shared" si="30"/>
        <v>10582000</v>
      </c>
      <c r="K62" s="57">
        <f t="shared" si="30"/>
        <v>10581799</v>
      </c>
      <c r="L62" s="56">
        <f t="shared" si="30"/>
        <v>6965000</v>
      </c>
      <c r="M62" s="58">
        <f t="shared" si="30"/>
        <v>13042554</v>
      </c>
      <c r="N62" s="56">
        <f t="shared" si="30"/>
        <v>13752000</v>
      </c>
      <c r="O62" s="57">
        <f t="shared" si="30"/>
        <v>27521799</v>
      </c>
      <c r="P62" s="56">
        <f t="shared" si="30"/>
        <v>38974000</v>
      </c>
      <c r="Q62" s="57">
        <f t="shared" si="30"/>
        <v>58820646</v>
      </c>
      <c r="R62" s="38">
        <f t="shared" si="14"/>
        <v>97.444364680545576</v>
      </c>
      <c r="S62" s="39">
        <f t="shared" si="15"/>
        <v>111.01541155206259</v>
      </c>
      <c r="T62" s="38">
        <f t="shared" si="16"/>
        <v>65.310431503979899</v>
      </c>
      <c r="U62" s="39">
        <f t="shared" si="17"/>
        <v>98.568321742773364</v>
      </c>
      <c r="V62" s="56">
        <f>+V58+V59</f>
        <v>21093000</v>
      </c>
      <c r="W62" s="57">
        <f>+W58+W59</f>
        <v>7108000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52093000</v>
      </c>
      <c r="C8" s="40">
        <f t="shared" si="0"/>
        <v>-9000000</v>
      </c>
      <c r="D8" s="40">
        <f t="shared" si="0"/>
        <v>0</v>
      </c>
      <c r="E8" s="40">
        <f t="shared" si="0"/>
        <v>43093000</v>
      </c>
      <c r="F8" s="41">
        <f t="shared" si="0"/>
        <v>43093000</v>
      </c>
      <c r="G8" s="42">
        <f t="shared" si="0"/>
        <v>43093000</v>
      </c>
      <c r="H8" s="41">
        <f t="shared" si="0"/>
        <v>4393000</v>
      </c>
      <c r="I8" s="42">
        <f t="shared" si="0"/>
        <v>1573219</v>
      </c>
      <c r="J8" s="41">
        <f t="shared" si="0"/>
        <v>4209000</v>
      </c>
      <c r="K8" s="42">
        <f t="shared" si="0"/>
        <v>7049242</v>
      </c>
      <c r="L8" s="41">
        <f t="shared" si="0"/>
        <v>5405000</v>
      </c>
      <c r="M8" s="42">
        <f t="shared" si="0"/>
        <v>5648104</v>
      </c>
      <c r="N8" s="41">
        <f t="shared" si="0"/>
        <v>15188000</v>
      </c>
      <c r="O8" s="42">
        <f t="shared" si="0"/>
        <v>16616377</v>
      </c>
      <c r="P8" s="41">
        <f t="shared" si="0"/>
        <v>29195000</v>
      </c>
      <c r="Q8" s="42">
        <f t="shared" si="0"/>
        <v>30886942</v>
      </c>
      <c r="R8" s="16">
        <f>IF(($L8       =0),0,((($N8       -$L8       )/$L8       )*100))</f>
        <v>180.9990749306198</v>
      </c>
      <c r="S8" s="17">
        <f>IF(($M8       =0),0,((($O8       -$M8       )/$M8       )*100))</f>
        <v>194.19389232209605</v>
      </c>
      <c r="T8" s="16">
        <f>IF(($E8       =0),0,(($P8       /$E8       )*100))</f>
        <v>67.74882231452905</v>
      </c>
      <c r="U8" s="18">
        <f>IF(($E8       =0),0,(($Q8       /$E8       )*100))</f>
        <v>71.675079479265776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45222000</v>
      </c>
      <c r="C9" s="43">
        <f t="shared" si="2"/>
        <v>-10000000</v>
      </c>
      <c r="D9" s="43">
        <f t="shared" si="2"/>
        <v>0</v>
      </c>
      <c r="E9" s="43">
        <f t="shared" si="2"/>
        <v>35222000</v>
      </c>
      <c r="F9" s="44">
        <f t="shared" si="2"/>
        <v>35222000</v>
      </c>
      <c r="G9" s="45">
        <f t="shared" si="2"/>
        <v>35222000</v>
      </c>
      <c r="H9" s="44">
        <f t="shared" si="2"/>
        <v>3625000</v>
      </c>
      <c r="I9" s="45">
        <f t="shared" si="2"/>
        <v>1202947</v>
      </c>
      <c r="J9" s="44">
        <f t="shared" si="2"/>
        <v>3439000</v>
      </c>
      <c r="K9" s="45">
        <f t="shared" si="2"/>
        <v>5867218</v>
      </c>
      <c r="L9" s="44">
        <f t="shared" si="2"/>
        <v>3611000</v>
      </c>
      <c r="M9" s="45">
        <f t="shared" si="2"/>
        <v>4100836</v>
      </c>
      <c r="N9" s="44">
        <f t="shared" si="2"/>
        <v>12149000</v>
      </c>
      <c r="O9" s="45">
        <f t="shared" si="2"/>
        <v>13407726</v>
      </c>
      <c r="P9" s="44">
        <f t="shared" si="2"/>
        <v>22824000</v>
      </c>
      <c r="Q9" s="45">
        <f t="shared" si="2"/>
        <v>24578727</v>
      </c>
      <c r="R9" s="20">
        <f>IF(($L9       =0),0,((($N9       -$L9       )/$L9       )*100))</f>
        <v>236.44419828302409</v>
      </c>
      <c r="S9" s="21">
        <f>IF(($M9       =0),0,((($O9       -$M9       )/$M9       )*100))</f>
        <v>226.95104120233049</v>
      </c>
      <c r="T9" s="20">
        <f>IF(($E9       =0),0,(($P9       /$E9       )*100))</f>
        <v>64.800408835386975</v>
      </c>
      <c r="U9" s="22">
        <f>IF(($E9       =0),0,(($Q9       /$E9       )*100))</f>
        <v>69.78231503037874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35602000</v>
      </c>
      <c r="C10" s="46">
        <v>-10000000</v>
      </c>
      <c r="D10" s="46"/>
      <c r="E10" s="46">
        <f t="shared" ref="E10:E41" si="4">$B10      +$C10      +$D10</f>
        <v>25602000</v>
      </c>
      <c r="F10" s="47">
        <v>25602000</v>
      </c>
      <c r="G10" s="48">
        <v>25602000</v>
      </c>
      <c r="H10" s="47">
        <v>3625000</v>
      </c>
      <c r="I10" s="48">
        <v>1202947</v>
      </c>
      <c r="J10" s="47">
        <v>3219000</v>
      </c>
      <c r="K10" s="48">
        <v>5645917</v>
      </c>
      <c r="L10" s="47">
        <v>2893000</v>
      </c>
      <c r="M10" s="48">
        <v>2922116</v>
      </c>
      <c r="N10" s="47">
        <v>10236000</v>
      </c>
      <c r="O10" s="48">
        <v>10608414</v>
      </c>
      <c r="P10" s="47">
        <f t="shared" ref="P10:P41" si="5">$H10      +$J10      +$L10      +$N10</f>
        <v>19973000</v>
      </c>
      <c r="Q10" s="48">
        <f t="shared" ref="Q10:Q41" si="6">$I10      +$K10      +$M10      +$O10</f>
        <v>20379394</v>
      </c>
      <c r="R10" s="24">
        <f t="shared" ref="R10:R41" si="7">IF(($L10      =0),0,((($N10      -$L10      )/$L10      )*100))</f>
        <v>253.81956446595231</v>
      </c>
      <c r="S10" s="25">
        <f t="shared" ref="S10:S41" si="8">IF(($M10      =0),0,((($O10      -$M10      )/$M10      )*100))</f>
        <v>263.03877053477686</v>
      </c>
      <c r="T10" s="24">
        <f t="shared" ref="T10:T41" si="9">IF(($E10      =0),0,(($P10      /$E10      )*100))</f>
        <v>78.013436450277311</v>
      </c>
      <c r="U10" s="26">
        <f t="shared" ref="U10:U41" si="10">IF(($E10      =0),0,(($Q10      /$E10      )*100))</f>
        <v>79.600789000859308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7120000</v>
      </c>
      <c r="C13" s="46"/>
      <c r="D13" s="46"/>
      <c r="E13" s="46">
        <f t="shared" si="4"/>
        <v>7120000</v>
      </c>
      <c r="F13" s="47">
        <v>7120000</v>
      </c>
      <c r="G13" s="48">
        <v>7120000</v>
      </c>
      <c r="H13" s="47"/>
      <c r="I13" s="48"/>
      <c r="J13" s="47">
        <v>220000</v>
      </c>
      <c r="K13" s="48">
        <v>219576</v>
      </c>
      <c r="L13" s="47"/>
      <c r="M13" s="48"/>
      <c r="N13" s="47">
        <v>131000</v>
      </c>
      <c r="O13" s="48">
        <v>1896568</v>
      </c>
      <c r="P13" s="47">
        <f t="shared" si="5"/>
        <v>351000</v>
      </c>
      <c r="Q13" s="48">
        <f t="shared" si="6"/>
        <v>2116144</v>
      </c>
      <c r="R13" s="24">
        <f t="shared" si="7"/>
        <v>0</v>
      </c>
      <c r="S13" s="25">
        <f t="shared" si="8"/>
        <v>0</v>
      </c>
      <c r="T13" s="24">
        <f t="shared" si="9"/>
        <v>4.9297752808988768</v>
      </c>
      <c r="U13" s="26">
        <f t="shared" si="10"/>
        <v>29.721123595505617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2500000</v>
      </c>
      <c r="C23" s="46"/>
      <c r="D23" s="46"/>
      <c r="E23" s="46">
        <f t="shared" si="4"/>
        <v>2500000</v>
      </c>
      <c r="F23" s="47">
        <v>2500000</v>
      </c>
      <c r="G23" s="48">
        <v>2500000</v>
      </c>
      <c r="H23" s="47"/>
      <c r="I23" s="48"/>
      <c r="J23" s="47"/>
      <c r="K23" s="48">
        <v>1725</v>
      </c>
      <c r="L23" s="47">
        <v>718000</v>
      </c>
      <c r="M23" s="48">
        <v>1178720</v>
      </c>
      <c r="N23" s="47">
        <v>1782000</v>
      </c>
      <c r="O23" s="48">
        <v>902744</v>
      </c>
      <c r="P23" s="47">
        <f t="shared" si="5"/>
        <v>2500000</v>
      </c>
      <c r="Q23" s="48">
        <f t="shared" si="6"/>
        <v>2083189</v>
      </c>
      <c r="R23" s="24">
        <f t="shared" si="7"/>
        <v>148.18941504178272</v>
      </c>
      <c r="S23" s="25">
        <f t="shared" si="8"/>
        <v>-23.413193973123388</v>
      </c>
      <c r="T23" s="24">
        <f t="shared" si="9"/>
        <v>100</v>
      </c>
      <c r="U23" s="26">
        <f t="shared" si="10"/>
        <v>83.327560000000005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6871000</v>
      </c>
      <c r="C27" s="43">
        <f t="shared" si="11"/>
        <v>1000000</v>
      </c>
      <c r="D27" s="43">
        <f t="shared" si="11"/>
        <v>0</v>
      </c>
      <c r="E27" s="43">
        <f t="shared" si="11"/>
        <v>7871000</v>
      </c>
      <c r="F27" s="44">
        <f t="shared" si="11"/>
        <v>7871000</v>
      </c>
      <c r="G27" s="45">
        <f t="shared" si="11"/>
        <v>7871000</v>
      </c>
      <c r="H27" s="44">
        <f t="shared" si="11"/>
        <v>768000</v>
      </c>
      <c r="I27" s="45">
        <f t="shared" si="11"/>
        <v>370272</v>
      </c>
      <c r="J27" s="44">
        <f t="shared" si="11"/>
        <v>770000</v>
      </c>
      <c r="K27" s="45">
        <f t="shared" si="11"/>
        <v>1182024</v>
      </c>
      <c r="L27" s="44">
        <f t="shared" si="11"/>
        <v>1794000</v>
      </c>
      <c r="M27" s="45">
        <f t="shared" si="11"/>
        <v>1547268</v>
      </c>
      <c r="N27" s="44">
        <f t="shared" si="11"/>
        <v>3039000</v>
      </c>
      <c r="O27" s="45">
        <f t="shared" si="11"/>
        <v>3208651</v>
      </c>
      <c r="P27" s="44">
        <f t="shared" si="11"/>
        <v>6371000</v>
      </c>
      <c r="Q27" s="45">
        <f t="shared" si="11"/>
        <v>6308215</v>
      </c>
      <c r="R27" s="20">
        <f t="shared" si="7"/>
        <v>69.397993311036785</v>
      </c>
      <c r="S27" s="21">
        <f t="shared" si="8"/>
        <v>107.37525755072812</v>
      </c>
      <c r="T27" s="20">
        <f t="shared" si="9"/>
        <v>80.942701054503871</v>
      </c>
      <c r="U27" s="22">
        <f t="shared" si="10"/>
        <v>80.145026044975225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430000</v>
      </c>
      <c r="I30" s="48">
        <v>248291</v>
      </c>
      <c r="J30" s="47">
        <v>264000</v>
      </c>
      <c r="K30" s="48">
        <v>445810</v>
      </c>
      <c r="L30" s="47">
        <v>405000</v>
      </c>
      <c r="M30" s="48">
        <v>404349</v>
      </c>
      <c r="N30" s="47">
        <v>220000</v>
      </c>
      <c r="O30" s="48">
        <v>219048</v>
      </c>
      <c r="P30" s="47">
        <f t="shared" si="5"/>
        <v>1319000</v>
      </c>
      <c r="Q30" s="48">
        <f t="shared" si="6"/>
        <v>1317498</v>
      </c>
      <c r="R30" s="24">
        <f t="shared" si="7"/>
        <v>-45.679012345679013</v>
      </c>
      <c r="S30" s="25">
        <f t="shared" si="8"/>
        <v>-45.826995986140687</v>
      </c>
      <c r="T30" s="24">
        <f t="shared" si="9"/>
        <v>79.939393939393938</v>
      </c>
      <c r="U30" s="26">
        <f t="shared" si="10"/>
        <v>79.848363636363644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1721000</v>
      </c>
      <c r="C32" s="46"/>
      <c r="D32" s="46"/>
      <c r="E32" s="46">
        <f t="shared" si="4"/>
        <v>1721000</v>
      </c>
      <c r="F32" s="47">
        <v>1721000</v>
      </c>
      <c r="G32" s="48">
        <v>1721000</v>
      </c>
      <c r="H32" s="47">
        <v>338000</v>
      </c>
      <c r="I32" s="48">
        <v>121981</v>
      </c>
      <c r="J32" s="47">
        <v>506000</v>
      </c>
      <c r="K32" s="48">
        <v>722046</v>
      </c>
      <c r="L32" s="47">
        <v>294000</v>
      </c>
      <c r="M32" s="48">
        <v>294047</v>
      </c>
      <c r="N32" s="47">
        <v>400000</v>
      </c>
      <c r="O32" s="48">
        <v>398712</v>
      </c>
      <c r="P32" s="47">
        <f t="shared" si="5"/>
        <v>1538000</v>
      </c>
      <c r="Q32" s="48">
        <f t="shared" si="6"/>
        <v>1536786</v>
      </c>
      <c r="R32" s="24">
        <f t="shared" si="7"/>
        <v>36.054421768707485</v>
      </c>
      <c r="S32" s="25">
        <f t="shared" si="8"/>
        <v>35.59464983489034</v>
      </c>
      <c r="T32" s="24">
        <f t="shared" si="9"/>
        <v>89.366647298082512</v>
      </c>
      <c r="U32" s="26">
        <f t="shared" si="10"/>
        <v>89.296106914584541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3500000</v>
      </c>
      <c r="C35" s="46">
        <v>1000000</v>
      </c>
      <c r="D35" s="46"/>
      <c r="E35" s="46">
        <f t="shared" si="4"/>
        <v>4500000</v>
      </c>
      <c r="F35" s="47">
        <v>4500000</v>
      </c>
      <c r="G35" s="48">
        <v>4500000</v>
      </c>
      <c r="H35" s="47"/>
      <c r="I35" s="48"/>
      <c r="J35" s="47"/>
      <c r="K35" s="48">
        <v>14168</v>
      </c>
      <c r="L35" s="47">
        <v>1095000</v>
      </c>
      <c r="M35" s="48">
        <v>848872</v>
      </c>
      <c r="N35" s="47">
        <v>2419000</v>
      </c>
      <c r="O35" s="48">
        <v>2590891</v>
      </c>
      <c r="P35" s="47">
        <f t="shared" si="5"/>
        <v>3514000</v>
      </c>
      <c r="Q35" s="48">
        <f t="shared" si="6"/>
        <v>3453931</v>
      </c>
      <c r="R35" s="24">
        <f t="shared" si="7"/>
        <v>120.91324200913243</v>
      </c>
      <c r="S35" s="25">
        <f t="shared" si="8"/>
        <v>205.21574513000783</v>
      </c>
      <c r="T35" s="24">
        <f t="shared" si="9"/>
        <v>78.088888888888889</v>
      </c>
      <c r="U35" s="26">
        <f t="shared" si="10"/>
        <v>76.754022222222218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10189000</v>
      </c>
      <c r="C42" s="52">
        <f t="shared" si="13"/>
        <v>0</v>
      </c>
      <c r="D42" s="52">
        <f t="shared" si="13"/>
        <v>0</v>
      </c>
      <c r="E42" s="52">
        <f t="shared" si="13"/>
        <v>10189000</v>
      </c>
      <c r="F42" s="53">
        <f t="shared" si="13"/>
        <v>10189000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10189000</v>
      </c>
      <c r="C43" s="43">
        <f t="shared" si="19"/>
        <v>0</v>
      </c>
      <c r="D43" s="43">
        <f t="shared" si="19"/>
        <v>0</v>
      </c>
      <c r="E43" s="43">
        <f t="shared" si="19"/>
        <v>10189000</v>
      </c>
      <c r="F43" s="44">
        <f t="shared" si="19"/>
        <v>10189000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10189000</v>
      </c>
      <c r="C45" s="46"/>
      <c r="D45" s="46"/>
      <c r="E45" s="46">
        <f t="shared" si="21"/>
        <v>10189000</v>
      </c>
      <c r="F45" s="47">
        <v>10189000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62282000</v>
      </c>
      <c r="C58" s="43">
        <f t="shared" si="26"/>
        <v>-9000000</v>
      </c>
      <c r="D58" s="43">
        <f t="shared" si="26"/>
        <v>0</v>
      </c>
      <c r="E58" s="43">
        <f t="shared" si="26"/>
        <v>53282000</v>
      </c>
      <c r="F58" s="44">
        <f t="shared" si="26"/>
        <v>53282000</v>
      </c>
      <c r="G58" s="45">
        <f t="shared" si="26"/>
        <v>43093000</v>
      </c>
      <c r="H58" s="44">
        <f t="shared" si="26"/>
        <v>4393000</v>
      </c>
      <c r="I58" s="45">
        <f t="shared" si="26"/>
        <v>1573219</v>
      </c>
      <c r="J58" s="44">
        <f t="shared" si="26"/>
        <v>4209000</v>
      </c>
      <c r="K58" s="45">
        <f t="shared" si="26"/>
        <v>7049242</v>
      </c>
      <c r="L58" s="44">
        <f t="shared" si="26"/>
        <v>5405000</v>
      </c>
      <c r="M58" s="45">
        <f t="shared" si="26"/>
        <v>5648104</v>
      </c>
      <c r="N58" s="44">
        <f t="shared" si="26"/>
        <v>15188000</v>
      </c>
      <c r="O58" s="45">
        <f t="shared" si="26"/>
        <v>16616377</v>
      </c>
      <c r="P58" s="44">
        <f t="shared" si="26"/>
        <v>29195000</v>
      </c>
      <c r="Q58" s="45">
        <f t="shared" si="26"/>
        <v>30886942</v>
      </c>
      <c r="R58" s="20">
        <f t="shared" si="14"/>
        <v>180.9990749306198</v>
      </c>
      <c r="S58" s="21">
        <f t="shared" si="15"/>
        <v>194.19389232209605</v>
      </c>
      <c r="T58" s="20">
        <f t="shared" si="16"/>
        <v>54.793363612477009</v>
      </c>
      <c r="U58" s="22">
        <f t="shared" si="17"/>
        <v>57.968811230809656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62282000</v>
      </c>
      <c r="C62" s="55">
        <f t="shared" si="30"/>
        <v>-9000000</v>
      </c>
      <c r="D62" s="55">
        <f t="shared" si="30"/>
        <v>0</v>
      </c>
      <c r="E62" s="55">
        <f t="shared" si="30"/>
        <v>53282000</v>
      </c>
      <c r="F62" s="56">
        <f t="shared" si="30"/>
        <v>53282000</v>
      </c>
      <c r="G62" s="57">
        <f t="shared" si="30"/>
        <v>43093000</v>
      </c>
      <c r="H62" s="56">
        <f t="shared" si="30"/>
        <v>4393000</v>
      </c>
      <c r="I62" s="57">
        <f t="shared" si="30"/>
        <v>1573219</v>
      </c>
      <c r="J62" s="56">
        <f t="shared" si="30"/>
        <v>4209000</v>
      </c>
      <c r="K62" s="57">
        <f t="shared" si="30"/>
        <v>7049242</v>
      </c>
      <c r="L62" s="56">
        <f t="shared" si="30"/>
        <v>5405000</v>
      </c>
      <c r="M62" s="58">
        <f t="shared" si="30"/>
        <v>5648104</v>
      </c>
      <c r="N62" s="56">
        <f t="shared" si="30"/>
        <v>15188000</v>
      </c>
      <c r="O62" s="57">
        <f t="shared" si="30"/>
        <v>16616377</v>
      </c>
      <c r="P62" s="56">
        <f t="shared" si="30"/>
        <v>29195000</v>
      </c>
      <c r="Q62" s="57">
        <f t="shared" si="30"/>
        <v>30886942</v>
      </c>
      <c r="R62" s="38">
        <f t="shared" si="14"/>
        <v>180.9990749306198</v>
      </c>
      <c r="S62" s="39">
        <f t="shared" si="15"/>
        <v>194.19389232209605</v>
      </c>
      <c r="T62" s="38">
        <f t="shared" si="16"/>
        <v>54.793363612477009</v>
      </c>
      <c r="U62" s="39">
        <f t="shared" si="17"/>
        <v>57.968811230809656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50834000</v>
      </c>
      <c r="C8" s="40">
        <f t="shared" si="0"/>
        <v>-2000000</v>
      </c>
      <c r="D8" s="40">
        <f t="shared" si="0"/>
        <v>0</v>
      </c>
      <c r="E8" s="40">
        <f t="shared" si="0"/>
        <v>48834000</v>
      </c>
      <c r="F8" s="41">
        <f t="shared" si="0"/>
        <v>48834000</v>
      </c>
      <c r="G8" s="42">
        <f t="shared" si="0"/>
        <v>48834000</v>
      </c>
      <c r="H8" s="41">
        <f t="shared" si="0"/>
        <v>4427000</v>
      </c>
      <c r="I8" s="42">
        <f t="shared" si="0"/>
        <v>1554826</v>
      </c>
      <c r="J8" s="41">
        <f t="shared" si="0"/>
        <v>11894000</v>
      </c>
      <c r="K8" s="42">
        <f t="shared" si="0"/>
        <v>6814789</v>
      </c>
      <c r="L8" s="41">
        <f t="shared" si="0"/>
        <v>16433000</v>
      </c>
      <c r="M8" s="42">
        <f t="shared" si="0"/>
        <v>13709635</v>
      </c>
      <c r="N8" s="41">
        <f t="shared" si="0"/>
        <v>8445000</v>
      </c>
      <c r="O8" s="42">
        <f t="shared" si="0"/>
        <v>10339648</v>
      </c>
      <c r="P8" s="41">
        <f t="shared" si="0"/>
        <v>41199000</v>
      </c>
      <c r="Q8" s="42">
        <f t="shared" si="0"/>
        <v>32418898</v>
      </c>
      <c r="R8" s="16">
        <f>IF(($L8       =0),0,((($N8       -$L8       )/$L8       )*100))</f>
        <v>-48.609505263798454</v>
      </c>
      <c r="S8" s="17">
        <f>IF(($M8       =0),0,((($O8       -$M8       )/$M8       )*100))</f>
        <v>-24.581157704052661</v>
      </c>
      <c r="T8" s="16">
        <f>IF(($E8       =0),0,(($P8       /$E8       )*100))</f>
        <v>84.365401154933039</v>
      </c>
      <c r="U8" s="18">
        <f>IF(($E8       =0),0,(($Q8       /$E8       )*100))</f>
        <v>66.385915550640945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46754000</v>
      </c>
      <c r="C9" s="43">
        <f t="shared" si="2"/>
        <v>-2000000</v>
      </c>
      <c r="D9" s="43">
        <f t="shared" si="2"/>
        <v>0</v>
      </c>
      <c r="E9" s="43">
        <f t="shared" si="2"/>
        <v>44754000</v>
      </c>
      <c r="F9" s="44">
        <f t="shared" si="2"/>
        <v>44754000</v>
      </c>
      <c r="G9" s="45">
        <f t="shared" si="2"/>
        <v>44754000</v>
      </c>
      <c r="H9" s="44">
        <f t="shared" si="2"/>
        <v>3876000</v>
      </c>
      <c r="I9" s="45">
        <f t="shared" si="2"/>
        <v>1003593</v>
      </c>
      <c r="J9" s="44">
        <f t="shared" si="2"/>
        <v>10867000</v>
      </c>
      <c r="K9" s="45">
        <f t="shared" si="2"/>
        <v>5787350</v>
      </c>
      <c r="L9" s="44">
        <f t="shared" si="2"/>
        <v>15568000</v>
      </c>
      <c r="M9" s="45">
        <f t="shared" si="2"/>
        <v>12616865</v>
      </c>
      <c r="N9" s="44">
        <f t="shared" si="2"/>
        <v>6808000</v>
      </c>
      <c r="O9" s="45">
        <f t="shared" si="2"/>
        <v>9301247</v>
      </c>
      <c r="P9" s="44">
        <f t="shared" si="2"/>
        <v>37119000</v>
      </c>
      <c r="Q9" s="45">
        <f t="shared" si="2"/>
        <v>28709055</v>
      </c>
      <c r="R9" s="20">
        <f>IF(($L9       =0),0,((($N9       -$L9       )/$L9       )*100))</f>
        <v>-56.269270298047282</v>
      </c>
      <c r="S9" s="21">
        <f>IF(($M9       =0),0,((($O9       -$M9       )/$M9       )*100))</f>
        <v>-26.279253998517067</v>
      </c>
      <c r="T9" s="20">
        <f>IF(($E9       =0),0,(($P9       /$E9       )*100))</f>
        <v>82.940072395763508</v>
      </c>
      <c r="U9" s="22">
        <f>IF(($E9       =0),0,(($Q9       /$E9       )*100))</f>
        <v>64.148578897975597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23053000</v>
      </c>
      <c r="C10" s="46">
        <v>-2000000</v>
      </c>
      <c r="D10" s="46"/>
      <c r="E10" s="46">
        <f t="shared" ref="E10:E41" si="4">$B10      +$C10      +$D10</f>
        <v>21053000</v>
      </c>
      <c r="F10" s="47">
        <v>21053000</v>
      </c>
      <c r="G10" s="48">
        <v>21053000</v>
      </c>
      <c r="H10" s="47">
        <v>1109000</v>
      </c>
      <c r="I10" s="48">
        <v>1003593</v>
      </c>
      <c r="J10" s="47">
        <v>931000</v>
      </c>
      <c r="K10" s="48">
        <v>850637</v>
      </c>
      <c r="L10" s="47">
        <v>12716000</v>
      </c>
      <c r="M10" s="48">
        <v>11099027</v>
      </c>
      <c r="N10" s="47">
        <v>6297000</v>
      </c>
      <c r="O10" s="48">
        <v>3350997</v>
      </c>
      <c r="P10" s="47">
        <f t="shared" ref="P10:P41" si="5">$H10      +$J10      +$L10      +$N10</f>
        <v>21053000</v>
      </c>
      <c r="Q10" s="48">
        <f t="shared" ref="Q10:Q41" si="6">$I10      +$K10      +$M10      +$O10</f>
        <v>16304254</v>
      </c>
      <c r="R10" s="24">
        <f t="shared" ref="R10:R41" si="7">IF(($L10      =0),0,((($N10      -$L10      )/$L10      )*100))</f>
        <v>-50.47971060081786</v>
      </c>
      <c r="S10" s="25">
        <f t="shared" ref="S10:S41" si="8">IF(($M10      =0),0,((($O10      -$M10      )/$M10      )*100))</f>
        <v>-69.808191294606274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77.443851232603436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18519000</v>
      </c>
      <c r="C13" s="46"/>
      <c r="D13" s="46"/>
      <c r="E13" s="46">
        <f t="shared" si="4"/>
        <v>18519000</v>
      </c>
      <c r="F13" s="47">
        <v>18519000</v>
      </c>
      <c r="G13" s="48">
        <v>18519000</v>
      </c>
      <c r="H13" s="47">
        <v>2000000</v>
      </c>
      <c r="I13" s="48"/>
      <c r="J13" s="47">
        <v>8884000</v>
      </c>
      <c r="K13" s="48">
        <v>3381293</v>
      </c>
      <c r="L13" s="47"/>
      <c r="M13" s="48">
        <v>571237</v>
      </c>
      <c r="N13" s="47"/>
      <c r="O13" s="48">
        <v>4057826</v>
      </c>
      <c r="P13" s="47">
        <f t="shared" si="5"/>
        <v>10884000</v>
      </c>
      <c r="Q13" s="48">
        <f t="shared" si="6"/>
        <v>8010356</v>
      </c>
      <c r="R13" s="24">
        <f t="shared" si="7"/>
        <v>0</v>
      </c>
      <c r="S13" s="25">
        <f t="shared" si="8"/>
        <v>610.35769741805939</v>
      </c>
      <c r="T13" s="24">
        <f t="shared" si="9"/>
        <v>58.772071926129918</v>
      </c>
      <c r="U13" s="26">
        <f t="shared" si="10"/>
        <v>43.254797775257842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5182000</v>
      </c>
      <c r="C23" s="46"/>
      <c r="D23" s="46"/>
      <c r="E23" s="46">
        <f t="shared" si="4"/>
        <v>5182000</v>
      </c>
      <c r="F23" s="47">
        <v>5182000</v>
      </c>
      <c r="G23" s="48">
        <v>5182000</v>
      </c>
      <c r="H23" s="47">
        <v>767000</v>
      </c>
      <c r="I23" s="48"/>
      <c r="J23" s="47">
        <v>1052000</v>
      </c>
      <c r="K23" s="48">
        <v>1555420</v>
      </c>
      <c r="L23" s="47">
        <v>2852000</v>
      </c>
      <c r="M23" s="48">
        <v>946601</v>
      </c>
      <c r="N23" s="47">
        <v>511000</v>
      </c>
      <c r="O23" s="48">
        <v>1892424</v>
      </c>
      <c r="P23" s="47">
        <f t="shared" si="5"/>
        <v>5182000</v>
      </c>
      <c r="Q23" s="48">
        <f t="shared" si="6"/>
        <v>4394445</v>
      </c>
      <c r="R23" s="24">
        <f t="shared" si="7"/>
        <v>-82.082748948106584</v>
      </c>
      <c r="S23" s="25">
        <f t="shared" si="8"/>
        <v>99.917811200283964</v>
      </c>
      <c r="T23" s="24">
        <f t="shared" si="9"/>
        <v>100</v>
      </c>
      <c r="U23" s="26">
        <f t="shared" si="10"/>
        <v>84.802103434967194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4080000</v>
      </c>
      <c r="C27" s="43">
        <f t="shared" si="11"/>
        <v>0</v>
      </c>
      <c r="D27" s="43">
        <f t="shared" si="11"/>
        <v>0</v>
      </c>
      <c r="E27" s="43">
        <f t="shared" si="11"/>
        <v>4080000</v>
      </c>
      <c r="F27" s="44">
        <f t="shared" si="11"/>
        <v>4080000</v>
      </c>
      <c r="G27" s="45">
        <f t="shared" si="11"/>
        <v>4080000</v>
      </c>
      <c r="H27" s="44">
        <f t="shared" si="11"/>
        <v>551000</v>
      </c>
      <c r="I27" s="45">
        <f t="shared" si="11"/>
        <v>551233</v>
      </c>
      <c r="J27" s="44">
        <f t="shared" si="11"/>
        <v>1027000</v>
      </c>
      <c r="K27" s="45">
        <f t="shared" si="11"/>
        <v>1027439</v>
      </c>
      <c r="L27" s="44">
        <f t="shared" si="11"/>
        <v>865000</v>
      </c>
      <c r="M27" s="45">
        <f t="shared" si="11"/>
        <v>1092770</v>
      </c>
      <c r="N27" s="44">
        <f t="shared" si="11"/>
        <v>1637000</v>
      </c>
      <c r="O27" s="45">
        <f t="shared" si="11"/>
        <v>1038401</v>
      </c>
      <c r="P27" s="44">
        <f t="shared" si="11"/>
        <v>4080000</v>
      </c>
      <c r="Q27" s="45">
        <f t="shared" si="11"/>
        <v>3709843</v>
      </c>
      <c r="R27" s="20">
        <f t="shared" si="7"/>
        <v>89.248554913294797</v>
      </c>
      <c r="S27" s="21">
        <f t="shared" si="8"/>
        <v>-4.9753379027608737</v>
      </c>
      <c r="T27" s="20">
        <f t="shared" si="9"/>
        <v>100</v>
      </c>
      <c r="U27" s="22">
        <f t="shared" si="10"/>
        <v>90.927524509803931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379000</v>
      </c>
      <c r="I30" s="48">
        <v>379261</v>
      </c>
      <c r="J30" s="47">
        <v>319000</v>
      </c>
      <c r="K30" s="48">
        <v>319324</v>
      </c>
      <c r="L30" s="47">
        <v>114000</v>
      </c>
      <c r="M30" s="48">
        <v>342196</v>
      </c>
      <c r="N30" s="47">
        <v>738000</v>
      </c>
      <c r="O30" s="48">
        <v>475555</v>
      </c>
      <c r="P30" s="47">
        <f t="shared" si="5"/>
        <v>1550000</v>
      </c>
      <c r="Q30" s="48">
        <f t="shared" si="6"/>
        <v>1516336</v>
      </c>
      <c r="R30" s="24">
        <f t="shared" si="7"/>
        <v>547.36842105263156</v>
      </c>
      <c r="S30" s="25">
        <f t="shared" si="8"/>
        <v>38.971525090883588</v>
      </c>
      <c r="T30" s="24">
        <f t="shared" si="9"/>
        <v>100</v>
      </c>
      <c r="U30" s="26">
        <f t="shared" si="10"/>
        <v>97.828129032258062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2530000</v>
      </c>
      <c r="C32" s="46"/>
      <c r="D32" s="46"/>
      <c r="E32" s="46">
        <f t="shared" si="4"/>
        <v>2530000</v>
      </c>
      <c r="F32" s="47">
        <v>2530000</v>
      </c>
      <c r="G32" s="48">
        <v>2530000</v>
      </c>
      <c r="H32" s="47">
        <v>172000</v>
      </c>
      <c r="I32" s="48">
        <v>171972</v>
      </c>
      <c r="J32" s="47">
        <v>708000</v>
      </c>
      <c r="K32" s="48">
        <v>708115</v>
      </c>
      <c r="L32" s="47">
        <v>751000</v>
      </c>
      <c r="M32" s="48">
        <v>750574</v>
      </c>
      <c r="N32" s="47">
        <v>899000</v>
      </c>
      <c r="O32" s="48">
        <v>562846</v>
      </c>
      <c r="P32" s="47">
        <f t="shared" si="5"/>
        <v>2530000</v>
      </c>
      <c r="Q32" s="48">
        <f t="shared" si="6"/>
        <v>2193507</v>
      </c>
      <c r="R32" s="24">
        <f t="shared" si="7"/>
        <v>19.70705725699068</v>
      </c>
      <c r="S32" s="25">
        <f t="shared" si="8"/>
        <v>-25.011258050505347</v>
      </c>
      <c r="T32" s="24">
        <f t="shared" si="9"/>
        <v>100</v>
      </c>
      <c r="U32" s="26">
        <f t="shared" si="10"/>
        <v>86.699881422924889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50834000</v>
      </c>
      <c r="C58" s="43">
        <f t="shared" si="26"/>
        <v>-2000000</v>
      </c>
      <c r="D58" s="43">
        <f t="shared" si="26"/>
        <v>0</v>
      </c>
      <c r="E58" s="43">
        <f t="shared" si="26"/>
        <v>48834000</v>
      </c>
      <c r="F58" s="44">
        <f t="shared" si="26"/>
        <v>48834000</v>
      </c>
      <c r="G58" s="45">
        <f t="shared" si="26"/>
        <v>48834000</v>
      </c>
      <c r="H58" s="44">
        <f t="shared" si="26"/>
        <v>4427000</v>
      </c>
      <c r="I58" s="45">
        <f t="shared" si="26"/>
        <v>1554826</v>
      </c>
      <c r="J58" s="44">
        <f t="shared" si="26"/>
        <v>11894000</v>
      </c>
      <c r="K58" s="45">
        <f t="shared" si="26"/>
        <v>6814789</v>
      </c>
      <c r="L58" s="44">
        <f t="shared" si="26"/>
        <v>16433000</v>
      </c>
      <c r="M58" s="45">
        <f t="shared" si="26"/>
        <v>13709635</v>
      </c>
      <c r="N58" s="44">
        <f t="shared" si="26"/>
        <v>8445000</v>
      </c>
      <c r="O58" s="45">
        <f t="shared" si="26"/>
        <v>10339648</v>
      </c>
      <c r="P58" s="44">
        <f t="shared" si="26"/>
        <v>41199000</v>
      </c>
      <c r="Q58" s="45">
        <f t="shared" si="26"/>
        <v>32418898</v>
      </c>
      <c r="R58" s="20">
        <f t="shared" si="14"/>
        <v>-48.609505263798454</v>
      </c>
      <c r="S58" s="21">
        <f t="shared" si="15"/>
        <v>-24.581157704052661</v>
      </c>
      <c r="T58" s="20">
        <f t="shared" si="16"/>
        <v>84.365401154933039</v>
      </c>
      <c r="U58" s="22">
        <f t="shared" si="17"/>
        <v>66.385915550640945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50834000</v>
      </c>
      <c r="C62" s="55">
        <f t="shared" si="30"/>
        <v>-2000000</v>
      </c>
      <c r="D62" s="55">
        <f t="shared" si="30"/>
        <v>0</v>
      </c>
      <c r="E62" s="55">
        <f t="shared" si="30"/>
        <v>48834000</v>
      </c>
      <c r="F62" s="56">
        <f t="shared" si="30"/>
        <v>48834000</v>
      </c>
      <c r="G62" s="57">
        <f t="shared" si="30"/>
        <v>48834000</v>
      </c>
      <c r="H62" s="56">
        <f t="shared" si="30"/>
        <v>4427000</v>
      </c>
      <c r="I62" s="57">
        <f t="shared" si="30"/>
        <v>1554826</v>
      </c>
      <c r="J62" s="56">
        <f t="shared" si="30"/>
        <v>11894000</v>
      </c>
      <c r="K62" s="57">
        <f t="shared" si="30"/>
        <v>6814789</v>
      </c>
      <c r="L62" s="56">
        <f t="shared" si="30"/>
        <v>16433000</v>
      </c>
      <c r="M62" s="58">
        <f t="shared" si="30"/>
        <v>13709635</v>
      </c>
      <c r="N62" s="56">
        <f t="shared" si="30"/>
        <v>8445000</v>
      </c>
      <c r="O62" s="57">
        <f t="shared" si="30"/>
        <v>10339648</v>
      </c>
      <c r="P62" s="56">
        <f t="shared" si="30"/>
        <v>41199000</v>
      </c>
      <c r="Q62" s="57">
        <f t="shared" si="30"/>
        <v>32418898</v>
      </c>
      <c r="R62" s="38">
        <f t="shared" si="14"/>
        <v>-48.609505263798454</v>
      </c>
      <c r="S62" s="39">
        <f t="shared" si="15"/>
        <v>-24.581157704052661</v>
      </c>
      <c r="T62" s="38">
        <f t="shared" si="16"/>
        <v>84.365401154933039</v>
      </c>
      <c r="U62" s="39">
        <f t="shared" si="17"/>
        <v>66.385915550640945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25545000</v>
      </c>
      <c r="C8" s="40">
        <f t="shared" si="0"/>
        <v>1500000</v>
      </c>
      <c r="D8" s="40">
        <f t="shared" si="0"/>
        <v>0</v>
      </c>
      <c r="E8" s="40">
        <f t="shared" si="0"/>
        <v>27045000</v>
      </c>
      <c r="F8" s="41">
        <f t="shared" si="0"/>
        <v>27045000</v>
      </c>
      <c r="G8" s="42">
        <f t="shared" si="0"/>
        <v>27045000</v>
      </c>
      <c r="H8" s="41">
        <f t="shared" si="0"/>
        <v>2448000</v>
      </c>
      <c r="I8" s="42">
        <f t="shared" si="0"/>
        <v>628091</v>
      </c>
      <c r="J8" s="41">
        <f t="shared" si="0"/>
        <v>5231000</v>
      </c>
      <c r="K8" s="42">
        <f t="shared" si="0"/>
        <v>1291845</v>
      </c>
      <c r="L8" s="41">
        <f t="shared" si="0"/>
        <v>7852000</v>
      </c>
      <c r="M8" s="42">
        <f t="shared" si="0"/>
        <v>9294925</v>
      </c>
      <c r="N8" s="41">
        <f t="shared" si="0"/>
        <v>7483000</v>
      </c>
      <c r="O8" s="42">
        <f t="shared" si="0"/>
        <v>5428228</v>
      </c>
      <c r="P8" s="41">
        <f t="shared" si="0"/>
        <v>23014000</v>
      </c>
      <c r="Q8" s="42">
        <f t="shared" si="0"/>
        <v>16643089</v>
      </c>
      <c r="R8" s="16">
        <f>IF(($L8       =0),0,((($N8       -$L8       )/$L8       )*100))</f>
        <v>-4.6994396332144674</v>
      </c>
      <c r="S8" s="17">
        <f>IF(($M8       =0),0,((($O8       -$M8       )/$M8       )*100))</f>
        <v>-41.600088220184674</v>
      </c>
      <c r="T8" s="16">
        <f>IF(($E8       =0),0,(($P8       /$E8       )*100))</f>
        <v>85.095211684229994</v>
      </c>
      <c r="U8" s="18">
        <f>IF(($E8       =0),0,(($Q8       /$E8       )*100))</f>
        <v>61.538506193381401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21698000</v>
      </c>
      <c r="C9" s="43">
        <f t="shared" si="2"/>
        <v>0</v>
      </c>
      <c r="D9" s="43">
        <f t="shared" si="2"/>
        <v>0</v>
      </c>
      <c r="E9" s="43">
        <f t="shared" si="2"/>
        <v>21698000</v>
      </c>
      <c r="F9" s="44">
        <f t="shared" si="2"/>
        <v>21698000</v>
      </c>
      <c r="G9" s="45">
        <f t="shared" si="2"/>
        <v>21698000</v>
      </c>
      <c r="H9" s="44">
        <f t="shared" si="2"/>
        <v>1044000</v>
      </c>
      <c r="I9" s="45">
        <f t="shared" si="2"/>
        <v>9792</v>
      </c>
      <c r="J9" s="44">
        <f t="shared" si="2"/>
        <v>4058000</v>
      </c>
      <c r="K9" s="45">
        <f t="shared" si="2"/>
        <v>16320</v>
      </c>
      <c r="L9" s="44">
        <f t="shared" si="2"/>
        <v>7236000</v>
      </c>
      <c r="M9" s="45">
        <f t="shared" si="2"/>
        <v>8305000</v>
      </c>
      <c r="N9" s="44">
        <f t="shared" si="2"/>
        <v>6930000</v>
      </c>
      <c r="O9" s="45">
        <f t="shared" si="2"/>
        <v>4327349</v>
      </c>
      <c r="P9" s="44">
        <f t="shared" si="2"/>
        <v>19268000</v>
      </c>
      <c r="Q9" s="45">
        <f t="shared" si="2"/>
        <v>12658461</v>
      </c>
      <c r="R9" s="20">
        <f>IF(($L9       =0),0,((($N9       -$L9       )/$L9       )*100))</f>
        <v>-4.2288557213930353</v>
      </c>
      <c r="S9" s="21">
        <f>IF(($M9       =0),0,((($O9       -$M9       )/$M9       )*100))</f>
        <v>-47.894653822998194</v>
      </c>
      <c r="T9" s="20">
        <f>IF(($E9       =0),0,(($P9       /$E9       )*100))</f>
        <v>88.800811134666787</v>
      </c>
      <c r="U9" s="22">
        <f>IF(($E9       =0),0,(($Q9       /$E9       )*100))</f>
        <v>58.339298552862019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11373000</v>
      </c>
      <c r="C10" s="46"/>
      <c r="D10" s="46"/>
      <c r="E10" s="46">
        <f t="shared" ref="E10:E41" si="4">$B10      +$C10      +$D10</f>
        <v>11373000</v>
      </c>
      <c r="F10" s="47">
        <v>11373000</v>
      </c>
      <c r="G10" s="48">
        <v>11373000</v>
      </c>
      <c r="H10" s="47">
        <v>132000</v>
      </c>
      <c r="I10" s="48"/>
      <c r="J10" s="47">
        <v>2004000</v>
      </c>
      <c r="K10" s="48"/>
      <c r="L10" s="47">
        <v>4664000</v>
      </c>
      <c r="M10" s="48"/>
      <c r="N10" s="47">
        <v>4340000</v>
      </c>
      <c r="O10" s="48"/>
      <c r="P10" s="47">
        <f t="shared" ref="P10:P41" si="5">$H10      +$J10      +$L10      +$N10</f>
        <v>11140000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-6.9468267581475134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97.951288138573815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2625000</v>
      </c>
      <c r="C13" s="46"/>
      <c r="D13" s="46"/>
      <c r="E13" s="46">
        <f t="shared" si="4"/>
        <v>2625000</v>
      </c>
      <c r="F13" s="47">
        <v>2625000</v>
      </c>
      <c r="G13" s="48">
        <v>2625000</v>
      </c>
      <c r="H13" s="47">
        <v>213000</v>
      </c>
      <c r="I13" s="48">
        <v>9792</v>
      </c>
      <c r="J13" s="47">
        <v>1063000</v>
      </c>
      <c r="K13" s="48">
        <v>16320</v>
      </c>
      <c r="L13" s="47">
        <v>669000</v>
      </c>
      <c r="M13" s="48"/>
      <c r="N13" s="47">
        <v>680000</v>
      </c>
      <c r="O13" s="48"/>
      <c r="P13" s="47">
        <f t="shared" si="5"/>
        <v>2625000</v>
      </c>
      <c r="Q13" s="48">
        <f t="shared" si="6"/>
        <v>26112</v>
      </c>
      <c r="R13" s="24">
        <f t="shared" si="7"/>
        <v>1.6442451420029895</v>
      </c>
      <c r="S13" s="25">
        <f t="shared" si="8"/>
        <v>0</v>
      </c>
      <c r="T13" s="24">
        <f t="shared" si="9"/>
        <v>100</v>
      </c>
      <c r="U13" s="26">
        <f t="shared" si="10"/>
        <v>0.99474285714285704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7700000</v>
      </c>
      <c r="C23" s="46"/>
      <c r="D23" s="46"/>
      <c r="E23" s="46">
        <f t="shared" si="4"/>
        <v>7700000</v>
      </c>
      <c r="F23" s="47">
        <v>7700000</v>
      </c>
      <c r="G23" s="48">
        <v>7700000</v>
      </c>
      <c r="H23" s="47">
        <v>699000</v>
      </c>
      <c r="I23" s="48"/>
      <c r="J23" s="47">
        <v>991000</v>
      </c>
      <c r="K23" s="48"/>
      <c r="L23" s="47">
        <v>1903000</v>
      </c>
      <c r="M23" s="48">
        <v>8305000</v>
      </c>
      <c r="N23" s="47">
        <v>1910000</v>
      </c>
      <c r="O23" s="48">
        <v>4327349</v>
      </c>
      <c r="P23" s="47">
        <f t="shared" si="5"/>
        <v>5503000</v>
      </c>
      <c r="Q23" s="48">
        <f t="shared" si="6"/>
        <v>12632349</v>
      </c>
      <c r="R23" s="24">
        <f t="shared" si="7"/>
        <v>0.36784025223331585</v>
      </c>
      <c r="S23" s="25">
        <f t="shared" si="8"/>
        <v>-47.894653822998194</v>
      </c>
      <c r="T23" s="24">
        <f t="shared" si="9"/>
        <v>71.467532467532465</v>
      </c>
      <c r="U23" s="26">
        <f t="shared" si="10"/>
        <v>164.05648051948052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3847000</v>
      </c>
      <c r="C27" s="43">
        <f t="shared" si="11"/>
        <v>1500000</v>
      </c>
      <c r="D27" s="43">
        <f t="shared" si="11"/>
        <v>0</v>
      </c>
      <c r="E27" s="43">
        <f t="shared" si="11"/>
        <v>5347000</v>
      </c>
      <c r="F27" s="44">
        <f t="shared" si="11"/>
        <v>5347000</v>
      </c>
      <c r="G27" s="45">
        <f t="shared" si="11"/>
        <v>5347000</v>
      </c>
      <c r="H27" s="44">
        <f t="shared" si="11"/>
        <v>1404000</v>
      </c>
      <c r="I27" s="45">
        <f t="shared" si="11"/>
        <v>618299</v>
      </c>
      <c r="J27" s="44">
        <f t="shared" si="11"/>
        <v>1173000</v>
      </c>
      <c r="K27" s="45">
        <f t="shared" si="11"/>
        <v>1275525</v>
      </c>
      <c r="L27" s="44">
        <f t="shared" si="11"/>
        <v>616000</v>
      </c>
      <c r="M27" s="45">
        <f t="shared" si="11"/>
        <v>989925</v>
      </c>
      <c r="N27" s="44">
        <f t="shared" si="11"/>
        <v>553000</v>
      </c>
      <c r="O27" s="45">
        <f t="shared" si="11"/>
        <v>1100879</v>
      </c>
      <c r="P27" s="44">
        <f t="shared" si="11"/>
        <v>3746000</v>
      </c>
      <c r="Q27" s="45">
        <f t="shared" si="11"/>
        <v>3984628</v>
      </c>
      <c r="R27" s="20">
        <f t="shared" si="7"/>
        <v>-10.227272727272728</v>
      </c>
      <c r="S27" s="21">
        <f t="shared" si="8"/>
        <v>11.208323862918908</v>
      </c>
      <c r="T27" s="20">
        <f t="shared" si="9"/>
        <v>70.057976435384333</v>
      </c>
      <c r="U27" s="22">
        <f t="shared" si="10"/>
        <v>74.520815410510565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383000</v>
      </c>
      <c r="I30" s="48"/>
      <c r="J30" s="47">
        <v>485000</v>
      </c>
      <c r="K30" s="48">
        <v>553929</v>
      </c>
      <c r="L30" s="47">
        <v>200000</v>
      </c>
      <c r="M30" s="48">
        <v>479296</v>
      </c>
      <c r="N30" s="47">
        <v>381000</v>
      </c>
      <c r="O30" s="48">
        <v>654407</v>
      </c>
      <c r="P30" s="47">
        <f t="shared" si="5"/>
        <v>1449000</v>
      </c>
      <c r="Q30" s="48">
        <f t="shared" si="6"/>
        <v>1687632</v>
      </c>
      <c r="R30" s="24">
        <f t="shared" si="7"/>
        <v>90.5</v>
      </c>
      <c r="S30" s="25">
        <f t="shared" si="8"/>
        <v>36.5350430631593</v>
      </c>
      <c r="T30" s="24">
        <f t="shared" si="9"/>
        <v>93.483870967741936</v>
      </c>
      <c r="U30" s="26">
        <f t="shared" si="10"/>
        <v>108.87948387096775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2297000</v>
      </c>
      <c r="C32" s="46"/>
      <c r="D32" s="46"/>
      <c r="E32" s="46">
        <f t="shared" si="4"/>
        <v>2297000</v>
      </c>
      <c r="F32" s="47">
        <v>2297000</v>
      </c>
      <c r="G32" s="48">
        <v>2297000</v>
      </c>
      <c r="H32" s="47">
        <v>1021000</v>
      </c>
      <c r="I32" s="48">
        <v>618299</v>
      </c>
      <c r="J32" s="47">
        <v>688000</v>
      </c>
      <c r="K32" s="48">
        <v>721596</v>
      </c>
      <c r="L32" s="47">
        <v>416000</v>
      </c>
      <c r="M32" s="48">
        <v>510629</v>
      </c>
      <c r="N32" s="47">
        <v>172000</v>
      </c>
      <c r="O32" s="48">
        <v>446472</v>
      </c>
      <c r="P32" s="47">
        <f t="shared" si="5"/>
        <v>2297000</v>
      </c>
      <c r="Q32" s="48">
        <f t="shared" si="6"/>
        <v>2296996</v>
      </c>
      <c r="R32" s="24">
        <f t="shared" si="7"/>
        <v>-58.653846153846153</v>
      </c>
      <c r="S32" s="25">
        <f t="shared" si="8"/>
        <v>-12.564307941773773</v>
      </c>
      <c r="T32" s="24">
        <f t="shared" si="9"/>
        <v>100</v>
      </c>
      <c r="U32" s="26">
        <f t="shared" si="10"/>
        <v>99.99982585981715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>
        <v>1500000</v>
      </c>
      <c r="D35" s="46"/>
      <c r="E35" s="46">
        <f t="shared" si="4"/>
        <v>1500000</v>
      </c>
      <c r="F35" s="47">
        <v>1500000</v>
      </c>
      <c r="G35" s="48">
        <v>1500000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25545000</v>
      </c>
      <c r="C58" s="43">
        <f t="shared" si="26"/>
        <v>1500000</v>
      </c>
      <c r="D58" s="43">
        <f t="shared" si="26"/>
        <v>0</v>
      </c>
      <c r="E58" s="43">
        <f t="shared" si="26"/>
        <v>27045000</v>
      </c>
      <c r="F58" s="44">
        <f t="shared" si="26"/>
        <v>27045000</v>
      </c>
      <c r="G58" s="45">
        <f t="shared" si="26"/>
        <v>27045000</v>
      </c>
      <c r="H58" s="44">
        <f t="shared" si="26"/>
        <v>2448000</v>
      </c>
      <c r="I58" s="45">
        <f t="shared" si="26"/>
        <v>628091</v>
      </c>
      <c r="J58" s="44">
        <f t="shared" si="26"/>
        <v>5231000</v>
      </c>
      <c r="K58" s="45">
        <f t="shared" si="26"/>
        <v>1291845</v>
      </c>
      <c r="L58" s="44">
        <f t="shared" si="26"/>
        <v>7852000</v>
      </c>
      <c r="M58" s="45">
        <f t="shared" si="26"/>
        <v>9294925</v>
      </c>
      <c r="N58" s="44">
        <f t="shared" si="26"/>
        <v>7483000</v>
      </c>
      <c r="O58" s="45">
        <f t="shared" si="26"/>
        <v>5428228</v>
      </c>
      <c r="P58" s="44">
        <f t="shared" si="26"/>
        <v>23014000</v>
      </c>
      <c r="Q58" s="45">
        <f t="shared" si="26"/>
        <v>16643089</v>
      </c>
      <c r="R58" s="20">
        <f t="shared" si="14"/>
        <v>-4.6994396332144674</v>
      </c>
      <c r="S58" s="21">
        <f t="shared" si="15"/>
        <v>-41.600088220184674</v>
      </c>
      <c r="T58" s="20">
        <f t="shared" si="16"/>
        <v>85.095211684229994</v>
      </c>
      <c r="U58" s="22">
        <f t="shared" si="17"/>
        <v>61.538506193381401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25545000</v>
      </c>
      <c r="C62" s="55">
        <f t="shared" si="30"/>
        <v>1500000</v>
      </c>
      <c r="D62" s="55">
        <f t="shared" si="30"/>
        <v>0</v>
      </c>
      <c r="E62" s="55">
        <f t="shared" si="30"/>
        <v>27045000</v>
      </c>
      <c r="F62" s="56">
        <f t="shared" si="30"/>
        <v>27045000</v>
      </c>
      <c r="G62" s="57">
        <f t="shared" si="30"/>
        <v>27045000</v>
      </c>
      <c r="H62" s="56">
        <f t="shared" si="30"/>
        <v>2448000</v>
      </c>
      <c r="I62" s="57">
        <f t="shared" si="30"/>
        <v>628091</v>
      </c>
      <c r="J62" s="56">
        <f t="shared" si="30"/>
        <v>5231000</v>
      </c>
      <c r="K62" s="57">
        <f t="shared" si="30"/>
        <v>1291845</v>
      </c>
      <c r="L62" s="56">
        <f t="shared" si="30"/>
        <v>7852000</v>
      </c>
      <c r="M62" s="58">
        <f t="shared" si="30"/>
        <v>9294925</v>
      </c>
      <c r="N62" s="56">
        <f t="shared" si="30"/>
        <v>7483000</v>
      </c>
      <c r="O62" s="57">
        <f t="shared" si="30"/>
        <v>5428228</v>
      </c>
      <c r="P62" s="56">
        <f t="shared" si="30"/>
        <v>23014000</v>
      </c>
      <c r="Q62" s="57">
        <f t="shared" si="30"/>
        <v>16643089</v>
      </c>
      <c r="R62" s="38">
        <f t="shared" si="14"/>
        <v>-4.6994396332144674</v>
      </c>
      <c r="S62" s="39">
        <f t="shared" si="15"/>
        <v>-41.600088220184674</v>
      </c>
      <c r="T62" s="38">
        <f t="shared" si="16"/>
        <v>85.095211684229994</v>
      </c>
      <c r="U62" s="39">
        <f t="shared" si="17"/>
        <v>61.538506193381401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35338000</v>
      </c>
      <c r="C8" s="40">
        <f t="shared" si="0"/>
        <v>-3500000</v>
      </c>
      <c r="D8" s="40">
        <f t="shared" si="0"/>
        <v>0</v>
      </c>
      <c r="E8" s="40">
        <f t="shared" si="0"/>
        <v>31838000</v>
      </c>
      <c r="F8" s="41">
        <f t="shared" si="0"/>
        <v>31838000</v>
      </c>
      <c r="G8" s="42">
        <f t="shared" si="0"/>
        <v>31838000</v>
      </c>
      <c r="H8" s="41">
        <f t="shared" si="0"/>
        <v>2760000</v>
      </c>
      <c r="I8" s="42">
        <f t="shared" si="0"/>
        <v>2803964</v>
      </c>
      <c r="J8" s="41">
        <f t="shared" si="0"/>
        <v>6768000</v>
      </c>
      <c r="K8" s="42">
        <f t="shared" si="0"/>
        <v>11783948</v>
      </c>
      <c r="L8" s="41">
        <f t="shared" si="0"/>
        <v>5041000</v>
      </c>
      <c r="M8" s="42">
        <f t="shared" si="0"/>
        <v>6021525</v>
      </c>
      <c r="N8" s="41">
        <f t="shared" si="0"/>
        <v>11239000</v>
      </c>
      <c r="O8" s="42">
        <f t="shared" si="0"/>
        <v>18531931</v>
      </c>
      <c r="P8" s="41">
        <f t="shared" si="0"/>
        <v>25808000</v>
      </c>
      <c r="Q8" s="42">
        <f t="shared" si="0"/>
        <v>39141368</v>
      </c>
      <c r="R8" s="16">
        <f>IF(($L8       =0),0,((($N8       -$L8       )/$L8       )*100))</f>
        <v>122.95179527871454</v>
      </c>
      <c r="S8" s="17">
        <f>IF(($M8       =0),0,((($O8       -$M8       )/$M8       )*100))</f>
        <v>207.76142256322112</v>
      </c>
      <c r="T8" s="16">
        <f>IF(($E8       =0),0,(($P8       /$E8       )*100))</f>
        <v>81.060368113574981</v>
      </c>
      <c r="U8" s="18">
        <f>IF(($E8       =0),0,(($Q8       /$E8       )*100))</f>
        <v>122.93915446950186</v>
      </c>
      <c r="V8" s="41">
        <f t="shared" ref="V8:W8" si="1">+V9+V27</f>
        <v>10429000</v>
      </c>
      <c r="W8" s="42">
        <f t="shared" si="1"/>
        <v>9970000</v>
      </c>
    </row>
    <row r="9" spans="1:23" ht="13" x14ac:dyDescent="0.3">
      <c r="A9" s="19" t="s">
        <v>36</v>
      </c>
      <c r="B9" s="43">
        <f t="shared" ref="B9:Q9" si="2">SUM(B10:B26)</f>
        <v>28936000</v>
      </c>
      <c r="C9" s="43">
        <f t="shared" si="2"/>
        <v>-3500000</v>
      </c>
      <c r="D9" s="43">
        <f t="shared" si="2"/>
        <v>0</v>
      </c>
      <c r="E9" s="43">
        <f t="shared" si="2"/>
        <v>25436000</v>
      </c>
      <c r="F9" s="44">
        <f t="shared" si="2"/>
        <v>25436000</v>
      </c>
      <c r="G9" s="45">
        <f t="shared" si="2"/>
        <v>25436000</v>
      </c>
      <c r="H9" s="44">
        <f t="shared" si="2"/>
        <v>1968000</v>
      </c>
      <c r="I9" s="45">
        <f t="shared" si="2"/>
        <v>2312064</v>
      </c>
      <c r="J9" s="44">
        <f t="shared" si="2"/>
        <v>6060000</v>
      </c>
      <c r="K9" s="45">
        <f t="shared" si="2"/>
        <v>9726876</v>
      </c>
      <c r="L9" s="44">
        <f t="shared" si="2"/>
        <v>2841000</v>
      </c>
      <c r="M9" s="45">
        <f t="shared" si="2"/>
        <v>5439364</v>
      </c>
      <c r="N9" s="44">
        <f t="shared" si="2"/>
        <v>9914000</v>
      </c>
      <c r="O9" s="45">
        <f t="shared" si="2"/>
        <v>15662409</v>
      </c>
      <c r="P9" s="44">
        <f t="shared" si="2"/>
        <v>20783000</v>
      </c>
      <c r="Q9" s="45">
        <f t="shared" si="2"/>
        <v>33140713</v>
      </c>
      <c r="R9" s="20">
        <f>IF(($L9       =0),0,((($N9       -$L9       )/$L9       )*100))</f>
        <v>248.96163322773671</v>
      </c>
      <c r="S9" s="21">
        <f>IF(($M9       =0),0,((($O9       -$M9       )/$M9       )*100))</f>
        <v>187.94559437463644</v>
      </c>
      <c r="T9" s="20">
        <f>IF(($E9       =0),0,(($P9       /$E9       )*100))</f>
        <v>81.707029407139487</v>
      </c>
      <c r="U9" s="22">
        <f>IF(($E9       =0),0,(($Q9       /$E9       )*100))</f>
        <v>130.29058421135397</v>
      </c>
      <c r="V9" s="44">
        <f t="shared" ref="V9:W9" si="3">SUM(V10:V26)</f>
        <v>10429000</v>
      </c>
      <c r="W9" s="45">
        <f t="shared" si="3"/>
        <v>9970000</v>
      </c>
    </row>
    <row r="10" spans="1:23" ht="13" x14ac:dyDescent="0.3">
      <c r="A10" s="23" t="s">
        <v>37</v>
      </c>
      <c r="B10" s="46">
        <v>12362000</v>
      </c>
      <c r="C10" s="46"/>
      <c r="D10" s="46"/>
      <c r="E10" s="46">
        <f t="shared" ref="E10:E41" si="4">$B10      +$C10      +$D10</f>
        <v>12362000</v>
      </c>
      <c r="F10" s="47">
        <v>12362000</v>
      </c>
      <c r="G10" s="48">
        <v>12362000</v>
      </c>
      <c r="H10" s="47">
        <v>1968000</v>
      </c>
      <c r="I10" s="48">
        <v>1968067</v>
      </c>
      <c r="J10" s="47">
        <v>3354000</v>
      </c>
      <c r="K10" s="48">
        <v>3467063</v>
      </c>
      <c r="L10" s="47">
        <v>2559000</v>
      </c>
      <c r="M10" s="48">
        <v>2686516</v>
      </c>
      <c r="N10" s="47">
        <v>3919000</v>
      </c>
      <c r="O10" s="48">
        <v>4015001</v>
      </c>
      <c r="P10" s="47">
        <f t="shared" ref="P10:P41" si="5">$H10      +$J10      +$L10      +$N10</f>
        <v>11800000</v>
      </c>
      <c r="Q10" s="48">
        <f t="shared" ref="Q10:Q41" si="6">$I10      +$K10      +$M10      +$O10</f>
        <v>12136647</v>
      </c>
      <c r="R10" s="24">
        <f t="shared" ref="R10:R41" si="7">IF(($L10      =0),0,((($N10      -$L10      )/$L10      )*100))</f>
        <v>53.145760062524431</v>
      </c>
      <c r="S10" s="25">
        <f t="shared" ref="S10:S41" si="8">IF(($M10      =0),0,((($O10      -$M10      )/$M10      )*100))</f>
        <v>49.450105638678501</v>
      </c>
      <c r="T10" s="24">
        <f t="shared" ref="T10:T41" si="9">IF(($E10      =0),0,(($P10      /$E10      )*100))</f>
        <v>95.453810063096583</v>
      </c>
      <c r="U10" s="26">
        <f t="shared" ref="U10:U41" si="10">IF(($E10      =0),0,(($Q10      /$E10      )*100))</f>
        <v>98.177050639055182</v>
      </c>
      <c r="V10" s="47">
        <v>345000</v>
      </c>
      <c r="W10" s="48">
        <v>338000</v>
      </c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5867000</v>
      </c>
      <c r="C13" s="46"/>
      <c r="D13" s="46"/>
      <c r="E13" s="46">
        <f t="shared" si="4"/>
        <v>5867000</v>
      </c>
      <c r="F13" s="47">
        <v>5867000</v>
      </c>
      <c r="G13" s="48">
        <v>5867000</v>
      </c>
      <c r="H13" s="47"/>
      <c r="I13" s="48"/>
      <c r="J13" s="47">
        <v>1849000</v>
      </c>
      <c r="K13" s="48">
        <v>1848102</v>
      </c>
      <c r="L13" s="47">
        <v>84000</v>
      </c>
      <c r="M13" s="48">
        <v>92337</v>
      </c>
      <c r="N13" s="47">
        <v>1389000</v>
      </c>
      <c r="O13" s="48">
        <v>3926560</v>
      </c>
      <c r="P13" s="47">
        <f t="shared" si="5"/>
        <v>3322000</v>
      </c>
      <c r="Q13" s="48">
        <f t="shared" si="6"/>
        <v>5866999</v>
      </c>
      <c r="R13" s="24">
        <f t="shared" si="7"/>
        <v>1553.5714285714287</v>
      </c>
      <c r="S13" s="25">
        <f t="shared" si="8"/>
        <v>4152.4231889708353</v>
      </c>
      <c r="T13" s="24">
        <f t="shared" si="9"/>
        <v>56.62178285324697</v>
      </c>
      <c r="U13" s="26">
        <f t="shared" si="10"/>
        <v>99.999982955513886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10707000</v>
      </c>
      <c r="C23" s="46">
        <v>-3500000</v>
      </c>
      <c r="D23" s="46"/>
      <c r="E23" s="46">
        <f t="shared" si="4"/>
        <v>7207000</v>
      </c>
      <c r="F23" s="47">
        <v>7207000</v>
      </c>
      <c r="G23" s="48">
        <v>7207000</v>
      </c>
      <c r="H23" s="47"/>
      <c r="I23" s="48">
        <v>343997</v>
      </c>
      <c r="J23" s="47">
        <v>857000</v>
      </c>
      <c r="K23" s="48">
        <v>4411711</v>
      </c>
      <c r="L23" s="47">
        <v>198000</v>
      </c>
      <c r="M23" s="48">
        <v>2660511</v>
      </c>
      <c r="N23" s="47">
        <v>4606000</v>
      </c>
      <c r="O23" s="48">
        <v>7720848</v>
      </c>
      <c r="P23" s="47">
        <f t="shared" si="5"/>
        <v>5661000</v>
      </c>
      <c r="Q23" s="48">
        <f t="shared" si="6"/>
        <v>15137067</v>
      </c>
      <c r="R23" s="24">
        <f t="shared" si="7"/>
        <v>2226.2626262626263</v>
      </c>
      <c r="S23" s="25">
        <f t="shared" si="8"/>
        <v>190.20169433616326</v>
      </c>
      <c r="T23" s="24">
        <f t="shared" si="9"/>
        <v>78.548633273206605</v>
      </c>
      <c r="U23" s="26">
        <f t="shared" si="10"/>
        <v>210.03284306923825</v>
      </c>
      <c r="V23" s="47">
        <v>10084000</v>
      </c>
      <c r="W23" s="48">
        <v>9632000</v>
      </c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6402000</v>
      </c>
      <c r="C27" s="43">
        <f t="shared" si="11"/>
        <v>0</v>
      </c>
      <c r="D27" s="43">
        <f t="shared" si="11"/>
        <v>0</v>
      </c>
      <c r="E27" s="43">
        <f t="shared" si="11"/>
        <v>6402000</v>
      </c>
      <c r="F27" s="44">
        <f t="shared" si="11"/>
        <v>6402000</v>
      </c>
      <c r="G27" s="45">
        <f t="shared" si="11"/>
        <v>6402000</v>
      </c>
      <c r="H27" s="44">
        <f t="shared" si="11"/>
        <v>792000</v>
      </c>
      <c r="I27" s="45">
        <f t="shared" si="11"/>
        <v>491900</v>
      </c>
      <c r="J27" s="44">
        <f t="shared" si="11"/>
        <v>708000</v>
      </c>
      <c r="K27" s="45">
        <f t="shared" si="11"/>
        <v>2057072</v>
      </c>
      <c r="L27" s="44">
        <f t="shared" si="11"/>
        <v>2200000</v>
      </c>
      <c r="M27" s="45">
        <f t="shared" si="11"/>
        <v>582161</v>
      </c>
      <c r="N27" s="44">
        <f t="shared" si="11"/>
        <v>1325000</v>
      </c>
      <c r="O27" s="45">
        <f t="shared" si="11"/>
        <v>2869522</v>
      </c>
      <c r="P27" s="44">
        <f t="shared" si="11"/>
        <v>5025000</v>
      </c>
      <c r="Q27" s="45">
        <f t="shared" si="11"/>
        <v>6000655</v>
      </c>
      <c r="R27" s="20">
        <f t="shared" si="7"/>
        <v>-39.772727272727273</v>
      </c>
      <c r="S27" s="21">
        <f t="shared" si="8"/>
        <v>392.9086627238857</v>
      </c>
      <c r="T27" s="20">
        <f t="shared" si="9"/>
        <v>78.491096532333643</v>
      </c>
      <c r="U27" s="22">
        <f t="shared" si="10"/>
        <v>93.730943455170262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492000</v>
      </c>
      <c r="I30" s="48">
        <v>491900</v>
      </c>
      <c r="J30" s="47">
        <v>107000</v>
      </c>
      <c r="K30" s="48">
        <v>106080</v>
      </c>
      <c r="L30" s="47">
        <v>179000</v>
      </c>
      <c r="M30" s="48">
        <v>177891</v>
      </c>
      <c r="N30" s="47">
        <v>942000</v>
      </c>
      <c r="O30" s="48">
        <v>944129</v>
      </c>
      <c r="P30" s="47">
        <f t="shared" si="5"/>
        <v>1720000</v>
      </c>
      <c r="Q30" s="48">
        <f t="shared" si="6"/>
        <v>1720000</v>
      </c>
      <c r="R30" s="24">
        <f t="shared" si="7"/>
        <v>426.25698324022341</v>
      </c>
      <c r="S30" s="25">
        <f t="shared" si="8"/>
        <v>430.73455093287458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1682000</v>
      </c>
      <c r="C32" s="46"/>
      <c r="D32" s="46"/>
      <c r="E32" s="46">
        <f t="shared" si="4"/>
        <v>1682000</v>
      </c>
      <c r="F32" s="47">
        <v>1682000</v>
      </c>
      <c r="G32" s="48">
        <v>1682000</v>
      </c>
      <c r="H32" s="47">
        <v>300000</v>
      </c>
      <c r="I32" s="48"/>
      <c r="J32" s="47">
        <v>601000</v>
      </c>
      <c r="K32" s="48">
        <v>601237</v>
      </c>
      <c r="L32" s="47">
        <v>398000</v>
      </c>
      <c r="M32" s="48">
        <v>402290</v>
      </c>
      <c r="N32" s="47">
        <v>383000</v>
      </c>
      <c r="O32" s="48">
        <v>278422</v>
      </c>
      <c r="P32" s="47">
        <f t="shared" si="5"/>
        <v>1682000</v>
      </c>
      <c r="Q32" s="48">
        <f t="shared" si="6"/>
        <v>1281949</v>
      </c>
      <c r="R32" s="24">
        <f t="shared" si="7"/>
        <v>-3.7688442211055273</v>
      </c>
      <c r="S32" s="25">
        <f t="shared" si="8"/>
        <v>-30.79072311019414</v>
      </c>
      <c r="T32" s="24">
        <f t="shared" si="9"/>
        <v>100</v>
      </c>
      <c r="U32" s="26">
        <f t="shared" si="10"/>
        <v>76.215755053507735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/>
      <c r="K35" s="48">
        <v>1349755</v>
      </c>
      <c r="L35" s="47">
        <v>1623000</v>
      </c>
      <c r="M35" s="48">
        <v>1980</v>
      </c>
      <c r="N35" s="47"/>
      <c r="O35" s="48">
        <v>1646971</v>
      </c>
      <c r="P35" s="47">
        <f t="shared" si="5"/>
        <v>1623000</v>
      </c>
      <c r="Q35" s="48">
        <f t="shared" si="6"/>
        <v>2998706</v>
      </c>
      <c r="R35" s="24">
        <f t="shared" si="7"/>
        <v>-100</v>
      </c>
      <c r="S35" s="25">
        <f t="shared" si="8"/>
        <v>83080.353535353541</v>
      </c>
      <c r="T35" s="24">
        <f t="shared" si="9"/>
        <v>54.1</v>
      </c>
      <c r="U35" s="26">
        <f t="shared" si="10"/>
        <v>99.95686666666667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35338000</v>
      </c>
      <c r="C58" s="43">
        <f t="shared" si="26"/>
        <v>-3500000</v>
      </c>
      <c r="D58" s="43">
        <f t="shared" si="26"/>
        <v>0</v>
      </c>
      <c r="E58" s="43">
        <f t="shared" si="26"/>
        <v>31838000</v>
      </c>
      <c r="F58" s="44">
        <f t="shared" si="26"/>
        <v>31838000</v>
      </c>
      <c r="G58" s="45">
        <f t="shared" si="26"/>
        <v>31838000</v>
      </c>
      <c r="H58" s="44">
        <f t="shared" si="26"/>
        <v>2760000</v>
      </c>
      <c r="I58" s="45">
        <f t="shared" si="26"/>
        <v>2803964</v>
      </c>
      <c r="J58" s="44">
        <f t="shared" si="26"/>
        <v>6768000</v>
      </c>
      <c r="K58" s="45">
        <f t="shared" si="26"/>
        <v>11783948</v>
      </c>
      <c r="L58" s="44">
        <f t="shared" si="26"/>
        <v>5041000</v>
      </c>
      <c r="M58" s="45">
        <f t="shared" si="26"/>
        <v>6021525</v>
      </c>
      <c r="N58" s="44">
        <f t="shared" si="26"/>
        <v>11239000</v>
      </c>
      <c r="O58" s="45">
        <f t="shared" si="26"/>
        <v>18531931</v>
      </c>
      <c r="P58" s="44">
        <f t="shared" si="26"/>
        <v>25808000</v>
      </c>
      <c r="Q58" s="45">
        <f t="shared" si="26"/>
        <v>39141368</v>
      </c>
      <c r="R58" s="20">
        <f t="shared" si="14"/>
        <v>122.95179527871454</v>
      </c>
      <c r="S58" s="21">
        <f t="shared" si="15"/>
        <v>207.76142256322112</v>
      </c>
      <c r="T58" s="20">
        <f t="shared" si="16"/>
        <v>81.060368113574981</v>
      </c>
      <c r="U58" s="22">
        <f t="shared" si="17"/>
        <v>122.93915446950186</v>
      </c>
      <c r="V58" s="44">
        <f t="shared" ref="V58:W58" si="27">+V8+V42</f>
        <v>10429000</v>
      </c>
      <c r="W58" s="45">
        <f t="shared" si="27"/>
        <v>9970000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35338000</v>
      </c>
      <c r="C62" s="55">
        <f t="shared" si="30"/>
        <v>-3500000</v>
      </c>
      <c r="D62" s="55">
        <f t="shared" si="30"/>
        <v>0</v>
      </c>
      <c r="E62" s="55">
        <f t="shared" si="30"/>
        <v>31838000</v>
      </c>
      <c r="F62" s="56">
        <f t="shared" si="30"/>
        <v>31838000</v>
      </c>
      <c r="G62" s="57">
        <f t="shared" si="30"/>
        <v>31838000</v>
      </c>
      <c r="H62" s="56">
        <f t="shared" si="30"/>
        <v>2760000</v>
      </c>
      <c r="I62" s="57">
        <f t="shared" si="30"/>
        <v>2803964</v>
      </c>
      <c r="J62" s="56">
        <f t="shared" si="30"/>
        <v>6768000</v>
      </c>
      <c r="K62" s="57">
        <f t="shared" si="30"/>
        <v>11783948</v>
      </c>
      <c r="L62" s="56">
        <f t="shared" si="30"/>
        <v>5041000</v>
      </c>
      <c r="M62" s="58">
        <f t="shared" si="30"/>
        <v>6021525</v>
      </c>
      <c r="N62" s="56">
        <f t="shared" si="30"/>
        <v>11239000</v>
      </c>
      <c r="O62" s="57">
        <f t="shared" si="30"/>
        <v>18531931</v>
      </c>
      <c r="P62" s="56">
        <f t="shared" si="30"/>
        <v>25808000</v>
      </c>
      <c r="Q62" s="57">
        <f t="shared" si="30"/>
        <v>39141368</v>
      </c>
      <c r="R62" s="38">
        <f t="shared" si="14"/>
        <v>122.95179527871454</v>
      </c>
      <c r="S62" s="39">
        <f t="shared" si="15"/>
        <v>207.76142256322112</v>
      </c>
      <c r="T62" s="38">
        <f t="shared" si="16"/>
        <v>81.060368113574981</v>
      </c>
      <c r="U62" s="39">
        <f t="shared" si="17"/>
        <v>122.93915446950186</v>
      </c>
      <c r="V62" s="56">
        <f>+V58+V59</f>
        <v>10429000</v>
      </c>
      <c r="W62" s="57">
        <f>+W58+W59</f>
        <v>9970000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27463000</v>
      </c>
      <c r="C8" s="40">
        <f t="shared" si="0"/>
        <v>0</v>
      </c>
      <c r="D8" s="40">
        <f t="shared" si="0"/>
        <v>0</v>
      </c>
      <c r="E8" s="40">
        <f t="shared" si="0"/>
        <v>27463000</v>
      </c>
      <c r="F8" s="41">
        <f t="shared" si="0"/>
        <v>27463000</v>
      </c>
      <c r="G8" s="42">
        <f t="shared" si="0"/>
        <v>27463000</v>
      </c>
      <c r="H8" s="41">
        <f t="shared" si="0"/>
        <v>2614000</v>
      </c>
      <c r="I8" s="42">
        <f t="shared" si="0"/>
        <v>1325938</v>
      </c>
      <c r="J8" s="41">
        <f t="shared" si="0"/>
        <v>6578000</v>
      </c>
      <c r="K8" s="42">
        <f t="shared" si="0"/>
        <v>2888241</v>
      </c>
      <c r="L8" s="41">
        <f t="shared" si="0"/>
        <v>1395000</v>
      </c>
      <c r="M8" s="42">
        <f t="shared" si="0"/>
        <v>16430150</v>
      </c>
      <c r="N8" s="41">
        <f t="shared" si="0"/>
        <v>10493000</v>
      </c>
      <c r="O8" s="42">
        <f t="shared" si="0"/>
        <v>8717827</v>
      </c>
      <c r="P8" s="41">
        <f t="shared" si="0"/>
        <v>21080000</v>
      </c>
      <c r="Q8" s="42">
        <f t="shared" si="0"/>
        <v>29362156</v>
      </c>
      <c r="R8" s="16">
        <f>IF(($L8       =0),0,((($N8       -$L8       )/$L8       )*100))</f>
        <v>652.18637992831543</v>
      </c>
      <c r="S8" s="17">
        <f>IF(($M8       =0),0,((($O8       -$M8       )/$M8       )*100))</f>
        <v>-46.94006445467631</v>
      </c>
      <c r="T8" s="16">
        <f>IF(($E8       =0),0,(($P8       /$E8       )*100))</f>
        <v>76.757819611841384</v>
      </c>
      <c r="U8" s="18">
        <f>IF(($E8       =0),0,(($Q8       /$E8       )*100))</f>
        <v>106.91532607508283</v>
      </c>
      <c r="V8" s="41">
        <f t="shared" ref="V8:W8" si="1">+V9+V27</f>
        <v>96000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23293000</v>
      </c>
      <c r="C9" s="43">
        <f t="shared" si="2"/>
        <v>0</v>
      </c>
      <c r="D9" s="43">
        <f t="shared" si="2"/>
        <v>0</v>
      </c>
      <c r="E9" s="43">
        <f t="shared" si="2"/>
        <v>23293000</v>
      </c>
      <c r="F9" s="44">
        <f t="shared" si="2"/>
        <v>23293000</v>
      </c>
      <c r="G9" s="45">
        <f t="shared" si="2"/>
        <v>23293000</v>
      </c>
      <c r="H9" s="44">
        <f t="shared" si="2"/>
        <v>1542000</v>
      </c>
      <c r="I9" s="45">
        <f t="shared" si="2"/>
        <v>254001</v>
      </c>
      <c r="J9" s="44">
        <f t="shared" si="2"/>
        <v>5288000</v>
      </c>
      <c r="K9" s="45">
        <f t="shared" si="2"/>
        <v>1778854</v>
      </c>
      <c r="L9" s="44">
        <f t="shared" si="2"/>
        <v>732000</v>
      </c>
      <c r="M9" s="45">
        <f t="shared" si="2"/>
        <v>16150150</v>
      </c>
      <c r="N9" s="44">
        <f t="shared" si="2"/>
        <v>9348000</v>
      </c>
      <c r="O9" s="45">
        <f t="shared" si="2"/>
        <v>8285348</v>
      </c>
      <c r="P9" s="44">
        <f t="shared" si="2"/>
        <v>16910000</v>
      </c>
      <c r="Q9" s="45">
        <f t="shared" si="2"/>
        <v>26468353</v>
      </c>
      <c r="R9" s="20">
        <f>IF(($L9       =0),0,((($N9       -$L9       )/$L9       )*100))</f>
        <v>1177.0491803278687</v>
      </c>
      <c r="S9" s="21">
        <f>IF(($M9       =0),0,((($O9       -$M9       )/$M9       )*100))</f>
        <v>-48.698012092766938</v>
      </c>
      <c r="T9" s="20">
        <f>IF(($E9       =0),0,(($P9       /$E9       )*100))</f>
        <v>72.59691752887133</v>
      </c>
      <c r="U9" s="22">
        <f>IF(($E9       =0),0,(($Q9       /$E9       )*100))</f>
        <v>113.63221998025156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10594000</v>
      </c>
      <c r="C10" s="46"/>
      <c r="D10" s="46"/>
      <c r="E10" s="46">
        <f t="shared" ref="E10:E41" si="4">$B10      +$C10      +$D10</f>
        <v>10594000</v>
      </c>
      <c r="F10" s="47">
        <v>10594000</v>
      </c>
      <c r="G10" s="48">
        <v>10594000</v>
      </c>
      <c r="H10" s="47">
        <v>1542000</v>
      </c>
      <c r="I10" s="48">
        <v>210915</v>
      </c>
      <c r="J10" s="47">
        <v>5288000</v>
      </c>
      <c r="K10" s="48">
        <v>1821940</v>
      </c>
      <c r="L10" s="47">
        <v>631000</v>
      </c>
      <c r="M10" s="48">
        <v>7250150</v>
      </c>
      <c r="N10" s="47">
        <v>2932000</v>
      </c>
      <c r="O10" s="48">
        <v>3484645</v>
      </c>
      <c r="P10" s="47">
        <f t="shared" ref="P10:P41" si="5">$H10      +$J10      +$L10      +$N10</f>
        <v>10393000</v>
      </c>
      <c r="Q10" s="48">
        <f t="shared" ref="Q10:Q41" si="6">$I10      +$K10      +$M10      +$O10</f>
        <v>12767650</v>
      </c>
      <c r="R10" s="24">
        <f t="shared" ref="R10:R41" si="7">IF(($L10      =0),0,((($N10      -$L10      )/$L10      )*100))</f>
        <v>364.6592709984152</v>
      </c>
      <c r="S10" s="25">
        <f t="shared" ref="S10:S41" si="8">IF(($M10      =0),0,((($O10      -$M10      )/$M10      )*100))</f>
        <v>-51.936925442921869</v>
      </c>
      <c r="T10" s="24">
        <f t="shared" ref="T10:T41" si="9">IF(($E10      =0),0,(($P10      /$E10      )*100))</f>
        <v>98.102699641306401</v>
      </c>
      <c r="U10" s="26">
        <f t="shared" ref="U10:U41" si="10">IF(($E10      =0),0,(($Q10      /$E10      )*100))</f>
        <v>120.5177458939022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2699000</v>
      </c>
      <c r="C13" s="46"/>
      <c r="D13" s="46"/>
      <c r="E13" s="46">
        <f t="shared" si="4"/>
        <v>2699000</v>
      </c>
      <c r="F13" s="47">
        <v>2699000</v>
      </c>
      <c r="G13" s="48">
        <v>2699000</v>
      </c>
      <c r="H13" s="47"/>
      <c r="I13" s="48"/>
      <c r="J13" s="47"/>
      <c r="K13" s="48"/>
      <c r="L13" s="47">
        <v>101000</v>
      </c>
      <c r="M13" s="48"/>
      <c r="N13" s="47"/>
      <c r="O13" s="48"/>
      <c r="P13" s="47">
        <f t="shared" si="5"/>
        <v>101000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3.7421267135976288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10000000</v>
      </c>
      <c r="H23" s="47"/>
      <c r="I23" s="48">
        <v>43086</v>
      </c>
      <c r="J23" s="47"/>
      <c r="K23" s="48">
        <v>-43086</v>
      </c>
      <c r="L23" s="47"/>
      <c r="M23" s="48">
        <v>8900000</v>
      </c>
      <c r="N23" s="47">
        <v>6416000</v>
      </c>
      <c r="O23" s="48">
        <v>4800703</v>
      </c>
      <c r="P23" s="47">
        <f t="shared" si="5"/>
        <v>6416000</v>
      </c>
      <c r="Q23" s="48">
        <f t="shared" si="6"/>
        <v>13700703</v>
      </c>
      <c r="R23" s="24">
        <f t="shared" si="7"/>
        <v>0</v>
      </c>
      <c r="S23" s="25">
        <f t="shared" si="8"/>
        <v>-46.059516853932585</v>
      </c>
      <c r="T23" s="24">
        <f t="shared" si="9"/>
        <v>64.16</v>
      </c>
      <c r="U23" s="26">
        <f t="shared" si="10"/>
        <v>137.00703000000001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4170000</v>
      </c>
      <c r="C27" s="43">
        <f t="shared" si="11"/>
        <v>0</v>
      </c>
      <c r="D27" s="43">
        <f t="shared" si="11"/>
        <v>0</v>
      </c>
      <c r="E27" s="43">
        <f t="shared" si="11"/>
        <v>4170000</v>
      </c>
      <c r="F27" s="44">
        <f t="shared" si="11"/>
        <v>4170000</v>
      </c>
      <c r="G27" s="45">
        <f t="shared" si="11"/>
        <v>4170000</v>
      </c>
      <c r="H27" s="44">
        <f t="shared" si="11"/>
        <v>1072000</v>
      </c>
      <c r="I27" s="45">
        <f t="shared" si="11"/>
        <v>1071937</v>
      </c>
      <c r="J27" s="44">
        <f t="shared" si="11"/>
        <v>1290000</v>
      </c>
      <c r="K27" s="45">
        <f t="shared" si="11"/>
        <v>1109387</v>
      </c>
      <c r="L27" s="44">
        <f t="shared" si="11"/>
        <v>663000</v>
      </c>
      <c r="M27" s="45">
        <f t="shared" si="11"/>
        <v>280000</v>
      </c>
      <c r="N27" s="44">
        <f t="shared" si="11"/>
        <v>1145000</v>
      </c>
      <c r="O27" s="45">
        <f t="shared" si="11"/>
        <v>432479</v>
      </c>
      <c r="P27" s="44">
        <f t="shared" si="11"/>
        <v>4170000</v>
      </c>
      <c r="Q27" s="45">
        <f t="shared" si="11"/>
        <v>2893803</v>
      </c>
      <c r="R27" s="20">
        <f t="shared" si="7"/>
        <v>72.699849170437403</v>
      </c>
      <c r="S27" s="21">
        <f t="shared" si="8"/>
        <v>54.456785714285715</v>
      </c>
      <c r="T27" s="20">
        <f t="shared" si="9"/>
        <v>100</v>
      </c>
      <c r="U27" s="22">
        <f t="shared" si="10"/>
        <v>69.395755395683452</v>
      </c>
      <c r="V27" s="44">
        <f t="shared" ref="V27:W27" si="12">SUM(V28:V41)</f>
        <v>96000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2811000</v>
      </c>
      <c r="C30" s="46"/>
      <c r="D30" s="46"/>
      <c r="E30" s="46">
        <f t="shared" si="4"/>
        <v>2811000</v>
      </c>
      <c r="F30" s="47">
        <v>2811000</v>
      </c>
      <c r="G30" s="48">
        <v>2811000</v>
      </c>
      <c r="H30" s="47">
        <v>1072000</v>
      </c>
      <c r="I30" s="48">
        <v>1071937</v>
      </c>
      <c r="J30" s="47">
        <v>1159000</v>
      </c>
      <c r="K30" s="48">
        <v>1109387</v>
      </c>
      <c r="L30" s="47">
        <v>150000</v>
      </c>
      <c r="M30" s="48">
        <v>280000</v>
      </c>
      <c r="N30" s="47">
        <v>430000</v>
      </c>
      <c r="O30" s="48">
        <v>432479</v>
      </c>
      <c r="P30" s="47">
        <f t="shared" si="5"/>
        <v>2811000</v>
      </c>
      <c r="Q30" s="48">
        <f t="shared" si="6"/>
        <v>2893803</v>
      </c>
      <c r="R30" s="24">
        <f t="shared" si="7"/>
        <v>186.66666666666666</v>
      </c>
      <c r="S30" s="25">
        <f t="shared" si="8"/>
        <v>54.456785714285715</v>
      </c>
      <c r="T30" s="24">
        <f t="shared" si="9"/>
        <v>100</v>
      </c>
      <c r="U30" s="26">
        <f t="shared" si="10"/>
        <v>102.94567769477054</v>
      </c>
      <c r="V30" s="47">
        <v>83000</v>
      </c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1359000</v>
      </c>
      <c r="C32" s="46"/>
      <c r="D32" s="46"/>
      <c r="E32" s="46">
        <f t="shared" si="4"/>
        <v>1359000</v>
      </c>
      <c r="F32" s="47">
        <v>1359000</v>
      </c>
      <c r="G32" s="48">
        <v>1359000</v>
      </c>
      <c r="H32" s="47"/>
      <c r="I32" s="48"/>
      <c r="J32" s="47">
        <v>131000</v>
      </c>
      <c r="K32" s="48"/>
      <c r="L32" s="47">
        <v>513000</v>
      </c>
      <c r="M32" s="48"/>
      <c r="N32" s="47">
        <v>715000</v>
      </c>
      <c r="O32" s="48"/>
      <c r="P32" s="47">
        <f t="shared" si="5"/>
        <v>1359000</v>
      </c>
      <c r="Q32" s="48">
        <f t="shared" si="6"/>
        <v>0</v>
      </c>
      <c r="R32" s="24">
        <f t="shared" si="7"/>
        <v>39.376218323586741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>
        <v>13000</v>
      </c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284000</v>
      </c>
      <c r="C42" s="52">
        <f t="shared" si="13"/>
        <v>0</v>
      </c>
      <c r="D42" s="52">
        <f t="shared" si="13"/>
        <v>0</v>
      </c>
      <c r="E42" s="52">
        <f t="shared" si="13"/>
        <v>284000</v>
      </c>
      <c r="F42" s="53">
        <f t="shared" si="13"/>
        <v>284000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284000</v>
      </c>
      <c r="C43" s="43">
        <f t="shared" si="19"/>
        <v>0</v>
      </c>
      <c r="D43" s="43">
        <f t="shared" si="19"/>
        <v>0</v>
      </c>
      <c r="E43" s="43">
        <f t="shared" si="19"/>
        <v>284000</v>
      </c>
      <c r="F43" s="44">
        <f t="shared" si="19"/>
        <v>284000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284000</v>
      </c>
      <c r="C45" s="46"/>
      <c r="D45" s="46"/>
      <c r="E45" s="46">
        <f t="shared" si="21"/>
        <v>284000</v>
      </c>
      <c r="F45" s="47">
        <v>284000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27747000</v>
      </c>
      <c r="C58" s="43">
        <f t="shared" si="26"/>
        <v>0</v>
      </c>
      <c r="D58" s="43">
        <f t="shared" si="26"/>
        <v>0</v>
      </c>
      <c r="E58" s="43">
        <f t="shared" si="26"/>
        <v>27747000</v>
      </c>
      <c r="F58" s="44">
        <f t="shared" si="26"/>
        <v>27747000</v>
      </c>
      <c r="G58" s="45">
        <f t="shared" si="26"/>
        <v>27463000</v>
      </c>
      <c r="H58" s="44">
        <f t="shared" si="26"/>
        <v>2614000</v>
      </c>
      <c r="I58" s="45">
        <f t="shared" si="26"/>
        <v>1325938</v>
      </c>
      <c r="J58" s="44">
        <f t="shared" si="26"/>
        <v>6578000</v>
      </c>
      <c r="K58" s="45">
        <f t="shared" si="26"/>
        <v>2888241</v>
      </c>
      <c r="L58" s="44">
        <f t="shared" si="26"/>
        <v>1395000</v>
      </c>
      <c r="M58" s="45">
        <f t="shared" si="26"/>
        <v>16430150</v>
      </c>
      <c r="N58" s="44">
        <f t="shared" si="26"/>
        <v>10493000</v>
      </c>
      <c r="O58" s="45">
        <f t="shared" si="26"/>
        <v>8717827</v>
      </c>
      <c r="P58" s="44">
        <f t="shared" si="26"/>
        <v>21080000</v>
      </c>
      <c r="Q58" s="45">
        <f t="shared" si="26"/>
        <v>29362156</v>
      </c>
      <c r="R58" s="20">
        <f t="shared" si="14"/>
        <v>652.18637992831543</v>
      </c>
      <c r="S58" s="21">
        <f t="shared" si="15"/>
        <v>-46.94006445467631</v>
      </c>
      <c r="T58" s="20">
        <f t="shared" si="16"/>
        <v>75.972177172306914</v>
      </c>
      <c r="U58" s="22">
        <f t="shared" si="17"/>
        <v>105.82101128049879</v>
      </c>
      <c r="V58" s="44">
        <f t="shared" ref="V58:W58" si="27">+V8+V42</f>
        <v>96000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27747000</v>
      </c>
      <c r="C62" s="55">
        <f t="shared" si="30"/>
        <v>0</v>
      </c>
      <c r="D62" s="55">
        <f t="shared" si="30"/>
        <v>0</v>
      </c>
      <c r="E62" s="55">
        <f t="shared" si="30"/>
        <v>27747000</v>
      </c>
      <c r="F62" s="56">
        <f t="shared" si="30"/>
        <v>27747000</v>
      </c>
      <c r="G62" s="57">
        <f t="shared" si="30"/>
        <v>27463000</v>
      </c>
      <c r="H62" s="56">
        <f t="shared" si="30"/>
        <v>2614000</v>
      </c>
      <c r="I62" s="57">
        <f t="shared" si="30"/>
        <v>1325938</v>
      </c>
      <c r="J62" s="56">
        <f t="shared" si="30"/>
        <v>6578000</v>
      </c>
      <c r="K62" s="57">
        <f t="shared" si="30"/>
        <v>2888241</v>
      </c>
      <c r="L62" s="56">
        <f t="shared" si="30"/>
        <v>1395000</v>
      </c>
      <c r="M62" s="58">
        <f t="shared" si="30"/>
        <v>16430150</v>
      </c>
      <c r="N62" s="56">
        <f t="shared" si="30"/>
        <v>10493000</v>
      </c>
      <c r="O62" s="57">
        <f t="shared" si="30"/>
        <v>8717827</v>
      </c>
      <c r="P62" s="56">
        <f t="shared" si="30"/>
        <v>21080000</v>
      </c>
      <c r="Q62" s="57">
        <f t="shared" si="30"/>
        <v>29362156</v>
      </c>
      <c r="R62" s="38">
        <f t="shared" si="14"/>
        <v>652.18637992831543</v>
      </c>
      <c r="S62" s="39">
        <f t="shared" si="15"/>
        <v>-46.94006445467631</v>
      </c>
      <c r="T62" s="38">
        <f t="shared" si="16"/>
        <v>75.972177172306914</v>
      </c>
      <c r="U62" s="39">
        <f t="shared" si="17"/>
        <v>105.82101128049879</v>
      </c>
      <c r="V62" s="56">
        <f>+V58+V59</f>
        <v>96000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19617000</v>
      </c>
      <c r="C8" s="40">
        <f t="shared" si="0"/>
        <v>0</v>
      </c>
      <c r="D8" s="40">
        <f t="shared" si="0"/>
        <v>0</v>
      </c>
      <c r="E8" s="40">
        <f t="shared" si="0"/>
        <v>19617000</v>
      </c>
      <c r="F8" s="41">
        <f t="shared" si="0"/>
        <v>19617000</v>
      </c>
      <c r="G8" s="42">
        <f t="shared" si="0"/>
        <v>19617000</v>
      </c>
      <c r="H8" s="41">
        <f t="shared" si="0"/>
        <v>3353000</v>
      </c>
      <c r="I8" s="42">
        <f t="shared" si="0"/>
        <v>3230588</v>
      </c>
      <c r="J8" s="41">
        <f t="shared" si="0"/>
        <v>5687000</v>
      </c>
      <c r="K8" s="42">
        <f t="shared" si="0"/>
        <v>5452528</v>
      </c>
      <c r="L8" s="41">
        <f t="shared" si="0"/>
        <v>5003000</v>
      </c>
      <c r="M8" s="42">
        <f t="shared" si="0"/>
        <v>4110835</v>
      </c>
      <c r="N8" s="41">
        <f t="shared" si="0"/>
        <v>4965000</v>
      </c>
      <c r="O8" s="42">
        <f t="shared" si="0"/>
        <v>6649079</v>
      </c>
      <c r="P8" s="41">
        <f t="shared" si="0"/>
        <v>19008000</v>
      </c>
      <c r="Q8" s="42">
        <f t="shared" si="0"/>
        <v>19443030</v>
      </c>
      <c r="R8" s="16">
        <f>IF(($L8       =0),0,((($N8       -$L8       )/$L8       )*100))</f>
        <v>-0.75954427343593844</v>
      </c>
      <c r="S8" s="17">
        <f>IF(($M8       =0),0,((($O8       -$M8       )/$M8       )*100))</f>
        <v>61.745217212561442</v>
      </c>
      <c r="T8" s="16">
        <f>IF(($E8       =0),0,(($P8       /$E8       )*100))</f>
        <v>96.895549778253553</v>
      </c>
      <c r="U8" s="18">
        <f>IF(($E8       =0),0,(($Q8       /$E8       )*100))</f>
        <v>99.113167150940512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2365000</v>
      </c>
      <c r="C9" s="43">
        <f t="shared" si="2"/>
        <v>0</v>
      </c>
      <c r="D9" s="43">
        <f t="shared" si="2"/>
        <v>0</v>
      </c>
      <c r="E9" s="43">
        <f t="shared" si="2"/>
        <v>2365000</v>
      </c>
      <c r="F9" s="44">
        <f t="shared" si="2"/>
        <v>2365000</v>
      </c>
      <c r="G9" s="45">
        <f t="shared" si="2"/>
        <v>2365000</v>
      </c>
      <c r="H9" s="44">
        <f t="shared" si="2"/>
        <v>202000</v>
      </c>
      <c r="I9" s="45">
        <f t="shared" si="2"/>
        <v>26352</v>
      </c>
      <c r="J9" s="44">
        <f t="shared" si="2"/>
        <v>0</v>
      </c>
      <c r="K9" s="45">
        <f t="shared" si="2"/>
        <v>-130953</v>
      </c>
      <c r="L9" s="44">
        <f t="shared" si="2"/>
        <v>649000</v>
      </c>
      <c r="M9" s="45">
        <f t="shared" si="2"/>
        <v>-193157</v>
      </c>
      <c r="N9" s="44">
        <f t="shared" si="2"/>
        <v>1080000</v>
      </c>
      <c r="O9" s="45">
        <f t="shared" si="2"/>
        <v>2660101</v>
      </c>
      <c r="P9" s="44">
        <f t="shared" si="2"/>
        <v>1931000</v>
      </c>
      <c r="Q9" s="45">
        <f t="shared" si="2"/>
        <v>2362343</v>
      </c>
      <c r="R9" s="20">
        <f>IF(($L9       =0),0,((($N9       -$L9       )/$L9       )*100))</f>
        <v>66.409861325115557</v>
      </c>
      <c r="S9" s="21">
        <f>IF(($M9       =0),0,((($O9       -$M9       )/$M9       )*100))</f>
        <v>-1477.1703847129536</v>
      </c>
      <c r="T9" s="20">
        <f>IF(($E9       =0),0,(($P9       /$E9       )*100))</f>
        <v>81.649048625792801</v>
      </c>
      <c r="U9" s="22">
        <f>IF(($E9       =0),0,(($Q9       /$E9       )*100))</f>
        <v>99.887653276955604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2365000</v>
      </c>
      <c r="C16" s="46"/>
      <c r="D16" s="46"/>
      <c r="E16" s="46">
        <f t="shared" si="4"/>
        <v>2365000</v>
      </c>
      <c r="F16" s="47">
        <v>2365000</v>
      </c>
      <c r="G16" s="48">
        <v>2365000</v>
      </c>
      <c r="H16" s="47">
        <v>202000</v>
      </c>
      <c r="I16" s="48">
        <v>26352</v>
      </c>
      <c r="J16" s="47"/>
      <c r="K16" s="48">
        <v>-130953</v>
      </c>
      <c r="L16" s="47">
        <v>649000</v>
      </c>
      <c r="M16" s="48">
        <v>-193157</v>
      </c>
      <c r="N16" s="47">
        <v>1080000</v>
      </c>
      <c r="O16" s="48">
        <v>2660101</v>
      </c>
      <c r="P16" s="47">
        <f t="shared" si="5"/>
        <v>1931000</v>
      </c>
      <c r="Q16" s="48">
        <f t="shared" si="6"/>
        <v>2362343</v>
      </c>
      <c r="R16" s="24">
        <f t="shared" si="7"/>
        <v>66.409861325115557</v>
      </c>
      <c r="S16" s="25">
        <f t="shared" si="8"/>
        <v>-1477.1703847129536</v>
      </c>
      <c r="T16" s="24">
        <f t="shared" si="9"/>
        <v>81.649048625792801</v>
      </c>
      <c r="U16" s="26">
        <f t="shared" si="10"/>
        <v>99.887653276955604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17252000</v>
      </c>
      <c r="C27" s="43">
        <f t="shared" si="11"/>
        <v>0</v>
      </c>
      <c r="D27" s="43">
        <f t="shared" si="11"/>
        <v>0</v>
      </c>
      <c r="E27" s="43">
        <f t="shared" si="11"/>
        <v>17252000</v>
      </c>
      <c r="F27" s="44">
        <f t="shared" si="11"/>
        <v>17252000</v>
      </c>
      <c r="G27" s="45">
        <f t="shared" si="11"/>
        <v>17252000</v>
      </c>
      <c r="H27" s="44">
        <f t="shared" si="11"/>
        <v>3151000</v>
      </c>
      <c r="I27" s="45">
        <f t="shared" si="11"/>
        <v>3204236</v>
      </c>
      <c r="J27" s="44">
        <f t="shared" si="11"/>
        <v>5687000</v>
      </c>
      <c r="K27" s="45">
        <f t="shared" si="11"/>
        <v>5583481</v>
      </c>
      <c r="L27" s="44">
        <f t="shared" si="11"/>
        <v>4354000</v>
      </c>
      <c r="M27" s="45">
        <f t="shared" si="11"/>
        <v>4303992</v>
      </c>
      <c r="N27" s="44">
        <f t="shared" si="11"/>
        <v>3885000</v>
      </c>
      <c r="O27" s="45">
        <f t="shared" si="11"/>
        <v>3988978</v>
      </c>
      <c r="P27" s="44">
        <f t="shared" si="11"/>
        <v>17077000</v>
      </c>
      <c r="Q27" s="45">
        <f t="shared" si="11"/>
        <v>17080687</v>
      </c>
      <c r="R27" s="20">
        <f t="shared" si="7"/>
        <v>-10.77170418006431</v>
      </c>
      <c r="S27" s="21">
        <f t="shared" si="8"/>
        <v>-7.3191121173087677</v>
      </c>
      <c r="T27" s="20">
        <f t="shared" si="9"/>
        <v>98.985624855089256</v>
      </c>
      <c r="U27" s="22">
        <f t="shared" si="10"/>
        <v>99.006996290285187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51000</v>
      </c>
      <c r="I30" s="48">
        <v>102000</v>
      </c>
      <c r="J30" s="47">
        <v>600000</v>
      </c>
      <c r="K30" s="48">
        <v>498056</v>
      </c>
      <c r="L30" s="47">
        <v>283000</v>
      </c>
      <c r="M30" s="48">
        <v>231745</v>
      </c>
      <c r="N30" s="47">
        <v>66000</v>
      </c>
      <c r="O30" s="48">
        <v>168199</v>
      </c>
      <c r="P30" s="47">
        <f t="shared" si="5"/>
        <v>1000000</v>
      </c>
      <c r="Q30" s="48">
        <f t="shared" si="6"/>
        <v>1000000</v>
      </c>
      <c r="R30" s="24">
        <f t="shared" si="7"/>
        <v>-76.678445229681984</v>
      </c>
      <c r="S30" s="25">
        <f t="shared" si="8"/>
        <v>-27.420656324839804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2752000</v>
      </c>
      <c r="C32" s="46"/>
      <c r="D32" s="46"/>
      <c r="E32" s="46">
        <f t="shared" si="4"/>
        <v>2752000</v>
      </c>
      <c r="F32" s="47">
        <v>2752000</v>
      </c>
      <c r="G32" s="48">
        <v>2752000</v>
      </c>
      <c r="H32" s="47">
        <v>668000</v>
      </c>
      <c r="I32" s="48">
        <v>668000</v>
      </c>
      <c r="J32" s="47">
        <v>1258000</v>
      </c>
      <c r="K32" s="48">
        <v>1258000</v>
      </c>
      <c r="L32" s="47">
        <v>826000</v>
      </c>
      <c r="M32" s="48">
        <v>826000</v>
      </c>
      <c r="N32" s="47"/>
      <c r="O32" s="48"/>
      <c r="P32" s="47">
        <f t="shared" si="5"/>
        <v>2752000</v>
      </c>
      <c r="Q32" s="48">
        <f t="shared" si="6"/>
        <v>2752000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>
        <v>13500000</v>
      </c>
      <c r="C33" s="46"/>
      <c r="D33" s="46"/>
      <c r="E33" s="46">
        <f t="shared" si="4"/>
        <v>13500000</v>
      </c>
      <c r="F33" s="47">
        <v>13500000</v>
      </c>
      <c r="G33" s="48">
        <v>13500000</v>
      </c>
      <c r="H33" s="47">
        <v>2432000</v>
      </c>
      <c r="I33" s="48">
        <v>2434236</v>
      </c>
      <c r="J33" s="47">
        <v>3829000</v>
      </c>
      <c r="K33" s="48">
        <v>3827425</v>
      </c>
      <c r="L33" s="47">
        <v>3245000</v>
      </c>
      <c r="M33" s="48">
        <v>3246247</v>
      </c>
      <c r="N33" s="47">
        <v>3819000</v>
      </c>
      <c r="O33" s="48">
        <v>3820779</v>
      </c>
      <c r="P33" s="47">
        <f t="shared" si="5"/>
        <v>13325000</v>
      </c>
      <c r="Q33" s="48">
        <f t="shared" si="6"/>
        <v>13328687</v>
      </c>
      <c r="R33" s="24">
        <f t="shared" si="7"/>
        <v>17.688751926040062</v>
      </c>
      <c r="S33" s="25">
        <f t="shared" si="8"/>
        <v>17.698345196776462</v>
      </c>
      <c r="T33" s="24">
        <f t="shared" si="9"/>
        <v>98.703703703703709</v>
      </c>
      <c r="U33" s="26">
        <f t="shared" si="10"/>
        <v>98.731014814814813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3465000</v>
      </c>
      <c r="C42" s="52">
        <f t="shared" si="13"/>
        <v>3540000</v>
      </c>
      <c r="D42" s="52">
        <f t="shared" si="13"/>
        <v>0</v>
      </c>
      <c r="E42" s="52">
        <f t="shared" si="13"/>
        <v>7005000</v>
      </c>
      <c r="F42" s="53">
        <f t="shared" si="13"/>
        <v>7005000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3540000</v>
      </c>
      <c r="D43" s="43">
        <f t="shared" si="19"/>
        <v>0</v>
      </c>
      <c r="E43" s="43">
        <f t="shared" si="19"/>
        <v>3540000</v>
      </c>
      <c r="F43" s="44">
        <f t="shared" si="19"/>
        <v>3540000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>
        <v>3540000</v>
      </c>
      <c r="D44" s="49"/>
      <c r="E44" s="49">
        <f t="shared" ref="E44:E61" si="21">$B44      +$C44      +$D44</f>
        <v>3540000</v>
      </c>
      <c r="F44" s="50">
        <v>3540000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3465000</v>
      </c>
      <c r="C53" s="43">
        <f t="shared" si="24"/>
        <v>0</v>
      </c>
      <c r="D53" s="43">
        <f t="shared" si="24"/>
        <v>0</v>
      </c>
      <c r="E53" s="43">
        <f t="shared" si="24"/>
        <v>3465000</v>
      </c>
      <c r="F53" s="44">
        <f t="shared" si="24"/>
        <v>3465000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3465000</v>
      </c>
      <c r="C56" s="46"/>
      <c r="D56" s="46"/>
      <c r="E56" s="46">
        <f t="shared" si="21"/>
        <v>3465000</v>
      </c>
      <c r="F56" s="47">
        <v>3465000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23082000</v>
      </c>
      <c r="C58" s="43">
        <f t="shared" si="26"/>
        <v>3540000</v>
      </c>
      <c r="D58" s="43">
        <f t="shared" si="26"/>
        <v>0</v>
      </c>
      <c r="E58" s="43">
        <f t="shared" si="26"/>
        <v>26622000</v>
      </c>
      <c r="F58" s="44">
        <f t="shared" si="26"/>
        <v>26622000</v>
      </c>
      <c r="G58" s="45">
        <f t="shared" si="26"/>
        <v>19617000</v>
      </c>
      <c r="H58" s="44">
        <f t="shared" si="26"/>
        <v>3353000</v>
      </c>
      <c r="I58" s="45">
        <f t="shared" si="26"/>
        <v>3230588</v>
      </c>
      <c r="J58" s="44">
        <f t="shared" si="26"/>
        <v>5687000</v>
      </c>
      <c r="K58" s="45">
        <f t="shared" si="26"/>
        <v>5452528</v>
      </c>
      <c r="L58" s="44">
        <f t="shared" si="26"/>
        <v>5003000</v>
      </c>
      <c r="M58" s="45">
        <f t="shared" si="26"/>
        <v>4110835</v>
      </c>
      <c r="N58" s="44">
        <f t="shared" si="26"/>
        <v>4965000</v>
      </c>
      <c r="O58" s="45">
        <f t="shared" si="26"/>
        <v>6649079</v>
      </c>
      <c r="P58" s="44">
        <f t="shared" si="26"/>
        <v>19008000</v>
      </c>
      <c r="Q58" s="45">
        <f t="shared" si="26"/>
        <v>19443030</v>
      </c>
      <c r="R58" s="20">
        <f t="shared" si="14"/>
        <v>-0.75954427343593844</v>
      </c>
      <c r="S58" s="21">
        <f t="shared" si="15"/>
        <v>61.745217212561442</v>
      </c>
      <c r="T58" s="20">
        <f t="shared" si="16"/>
        <v>71.399594320486813</v>
      </c>
      <c r="U58" s="22">
        <f t="shared" si="17"/>
        <v>73.033693937345063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23082000</v>
      </c>
      <c r="C62" s="55">
        <f t="shared" si="30"/>
        <v>3540000</v>
      </c>
      <c r="D62" s="55">
        <f t="shared" si="30"/>
        <v>0</v>
      </c>
      <c r="E62" s="55">
        <f t="shared" si="30"/>
        <v>26622000</v>
      </c>
      <c r="F62" s="56">
        <f t="shared" si="30"/>
        <v>26622000</v>
      </c>
      <c r="G62" s="57">
        <f t="shared" si="30"/>
        <v>19617000</v>
      </c>
      <c r="H62" s="56">
        <f t="shared" si="30"/>
        <v>3353000</v>
      </c>
      <c r="I62" s="57">
        <f t="shared" si="30"/>
        <v>3230588</v>
      </c>
      <c r="J62" s="56">
        <f t="shared" si="30"/>
        <v>5687000</v>
      </c>
      <c r="K62" s="57">
        <f t="shared" si="30"/>
        <v>5452528</v>
      </c>
      <c r="L62" s="56">
        <f t="shared" si="30"/>
        <v>5003000</v>
      </c>
      <c r="M62" s="58">
        <f t="shared" si="30"/>
        <v>4110835</v>
      </c>
      <c r="N62" s="56">
        <f t="shared" si="30"/>
        <v>4965000</v>
      </c>
      <c r="O62" s="57">
        <f t="shared" si="30"/>
        <v>6649079</v>
      </c>
      <c r="P62" s="56">
        <f t="shared" si="30"/>
        <v>19008000</v>
      </c>
      <c r="Q62" s="57">
        <f t="shared" si="30"/>
        <v>19443030</v>
      </c>
      <c r="R62" s="38">
        <f t="shared" si="14"/>
        <v>-0.75954427343593844</v>
      </c>
      <c r="S62" s="39">
        <f t="shared" si="15"/>
        <v>61.745217212561442</v>
      </c>
      <c r="T62" s="38">
        <f t="shared" si="16"/>
        <v>71.399594320486813</v>
      </c>
      <c r="U62" s="39">
        <f t="shared" si="17"/>
        <v>73.033693937345063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21385000</v>
      </c>
      <c r="C8" s="40">
        <f t="shared" si="0"/>
        <v>0</v>
      </c>
      <c r="D8" s="40">
        <f t="shared" si="0"/>
        <v>0</v>
      </c>
      <c r="E8" s="40">
        <f t="shared" si="0"/>
        <v>21385000</v>
      </c>
      <c r="F8" s="41">
        <f t="shared" si="0"/>
        <v>21385000</v>
      </c>
      <c r="G8" s="42">
        <f t="shared" si="0"/>
        <v>21385000</v>
      </c>
      <c r="H8" s="41">
        <f t="shared" si="0"/>
        <v>5438000</v>
      </c>
      <c r="I8" s="42">
        <f t="shared" si="0"/>
        <v>3021556</v>
      </c>
      <c r="J8" s="41">
        <f t="shared" si="0"/>
        <v>4115000</v>
      </c>
      <c r="K8" s="42">
        <f t="shared" si="0"/>
        <v>4463671</v>
      </c>
      <c r="L8" s="41">
        <f t="shared" si="0"/>
        <v>4682000</v>
      </c>
      <c r="M8" s="42">
        <f t="shared" si="0"/>
        <v>2476485</v>
      </c>
      <c r="N8" s="41">
        <f t="shared" si="0"/>
        <v>6968000</v>
      </c>
      <c r="O8" s="42">
        <f t="shared" si="0"/>
        <v>9680320</v>
      </c>
      <c r="P8" s="41">
        <f t="shared" si="0"/>
        <v>21203000</v>
      </c>
      <c r="Q8" s="42">
        <f t="shared" si="0"/>
        <v>19642032</v>
      </c>
      <c r="R8" s="16">
        <f>IF(($L8       =0),0,((($N8       -$L8       )/$L8       )*100))</f>
        <v>48.825288338316959</v>
      </c>
      <c r="S8" s="17">
        <f>IF(($M8       =0),0,((($O8       -$M8       )/$M8       )*100))</f>
        <v>290.88950670002038</v>
      </c>
      <c r="T8" s="16">
        <f>IF(($E8       =0),0,(($P8       /$E8       )*100))</f>
        <v>99.148936170212764</v>
      </c>
      <c r="U8" s="18">
        <f>IF(($E8       =0),0,(($Q8       /$E8       )*100))</f>
        <v>91.84957680617255</v>
      </c>
      <c r="V8" s="41">
        <f t="shared" ref="V8:W8" si="1">+V9+V27</f>
        <v>75000</v>
      </c>
      <c r="W8" s="42">
        <f t="shared" si="1"/>
        <v>71000</v>
      </c>
    </row>
    <row r="9" spans="1:23" ht="13" x14ac:dyDescent="0.3">
      <c r="A9" s="19" t="s">
        <v>36</v>
      </c>
      <c r="B9" s="43">
        <f t="shared" ref="B9:Q9" si="2">SUM(B10:B26)</f>
        <v>14181000</v>
      </c>
      <c r="C9" s="43">
        <f t="shared" si="2"/>
        <v>0</v>
      </c>
      <c r="D9" s="43">
        <f t="shared" si="2"/>
        <v>0</v>
      </c>
      <c r="E9" s="43">
        <f t="shared" si="2"/>
        <v>14181000</v>
      </c>
      <c r="F9" s="44">
        <f t="shared" si="2"/>
        <v>14181000</v>
      </c>
      <c r="G9" s="45">
        <f t="shared" si="2"/>
        <v>14181000</v>
      </c>
      <c r="H9" s="44">
        <f t="shared" si="2"/>
        <v>5148000</v>
      </c>
      <c r="I9" s="45">
        <f t="shared" si="2"/>
        <v>2783231</v>
      </c>
      <c r="J9" s="44">
        <f t="shared" si="2"/>
        <v>1935000</v>
      </c>
      <c r="K9" s="45">
        <f t="shared" si="2"/>
        <v>3364074</v>
      </c>
      <c r="L9" s="44">
        <f t="shared" si="2"/>
        <v>236000</v>
      </c>
      <c r="M9" s="45">
        <f t="shared" si="2"/>
        <v>1805657</v>
      </c>
      <c r="N9" s="44">
        <f t="shared" si="2"/>
        <v>6862000</v>
      </c>
      <c r="O9" s="45">
        <f t="shared" si="2"/>
        <v>5207556</v>
      </c>
      <c r="P9" s="44">
        <f t="shared" si="2"/>
        <v>14181000</v>
      </c>
      <c r="Q9" s="45">
        <f t="shared" si="2"/>
        <v>13160518</v>
      </c>
      <c r="R9" s="20">
        <f>IF(($L9       =0),0,((($N9       -$L9       )/$L9       )*100))</f>
        <v>2807.6271186440677</v>
      </c>
      <c r="S9" s="21">
        <f>IF(($M9       =0),0,((($O9       -$M9       )/$M9       )*100))</f>
        <v>188.40228238253445</v>
      </c>
      <c r="T9" s="20">
        <f>IF(($E9       =0),0,(($P9       /$E9       )*100))</f>
        <v>100</v>
      </c>
      <c r="U9" s="22">
        <f>IF(($E9       =0),0,(($Q9       /$E9       )*100))</f>
        <v>92.803878428883706</v>
      </c>
      <c r="V9" s="44">
        <f t="shared" ref="V9:W9" si="3">SUM(V10:V26)</f>
        <v>75000</v>
      </c>
      <c r="W9" s="45">
        <f t="shared" si="3"/>
        <v>71000</v>
      </c>
    </row>
    <row r="10" spans="1:23" ht="13" x14ac:dyDescent="0.3">
      <c r="A10" s="23" t="s">
        <v>37</v>
      </c>
      <c r="B10" s="46">
        <v>14181000</v>
      </c>
      <c r="C10" s="46"/>
      <c r="D10" s="46"/>
      <c r="E10" s="46">
        <f t="shared" ref="E10:E41" si="4">$B10      +$C10      +$D10</f>
        <v>14181000</v>
      </c>
      <c r="F10" s="47">
        <v>14181000</v>
      </c>
      <c r="G10" s="48">
        <v>14181000</v>
      </c>
      <c r="H10" s="47">
        <v>5148000</v>
      </c>
      <c r="I10" s="48">
        <v>2783231</v>
      </c>
      <c r="J10" s="47">
        <v>1935000</v>
      </c>
      <c r="K10" s="48">
        <v>3364074</v>
      </c>
      <c r="L10" s="47">
        <v>236000</v>
      </c>
      <c r="M10" s="48">
        <v>1805657</v>
      </c>
      <c r="N10" s="47">
        <v>6862000</v>
      </c>
      <c r="O10" s="48">
        <v>5207556</v>
      </c>
      <c r="P10" s="47">
        <f t="shared" ref="P10:P41" si="5">$H10      +$J10      +$L10      +$N10</f>
        <v>14181000</v>
      </c>
      <c r="Q10" s="48">
        <f t="shared" ref="Q10:Q41" si="6">$I10      +$K10      +$M10      +$O10</f>
        <v>13160518</v>
      </c>
      <c r="R10" s="24">
        <f t="shared" ref="R10:R41" si="7">IF(($L10      =0),0,((($N10      -$L10      )/$L10      )*100))</f>
        <v>2807.6271186440677</v>
      </c>
      <c r="S10" s="25">
        <f t="shared" ref="S10:S41" si="8">IF(($M10      =0),0,((($O10      -$M10      )/$M10      )*100))</f>
        <v>188.40228238253445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92.803878428883706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75000</v>
      </c>
      <c r="W13" s="48">
        <v>71000</v>
      </c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7204000</v>
      </c>
      <c r="C27" s="43">
        <f t="shared" si="11"/>
        <v>0</v>
      </c>
      <c r="D27" s="43">
        <f t="shared" si="11"/>
        <v>0</v>
      </c>
      <c r="E27" s="43">
        <f t="shared" si="11"/>
        <v>7204000</v>
      </c>
      <c r="F27" s="44">
        <f t="shared" si="11"/>
        <v>7204000</v>
      </c>
      <c r="G27" s="45">
        <f t="shared" si="11"/>
        <v>7204000</v>
      </c>
      <c r="H27" s="44">
        <f t="shared" si="11"/>
        <v>290000</v>
      </c>
      <c r="I27" s="45">
        <f t="shared" si="11"/>
        <v>238325</v>
      </c>
      <c r="J27" s="44">
        <f t="shared" si="11"/>
        <v>2180000</v>
      </c>
      <c r="K27" s="45">
        <f t="shared" si="11"/>
        <v>1099597</v>
      </c>
      <c r="L27" s="44">
        <f t="shared" si="11"/>
        <v>4446000</v>
      </c>
      <c r="M27" s="45">
        <f t="shared" si="11"/>
        <v>670828</v>
      </c>
      <c r="N27" s="44">
        <f t="shared" si="11"/>
        <v>106000</v>
      </c>
      <c r="O27" s="45">
        <f t="shared" si="11"/>
        <v>4472764</v>
      </c>
      <c r="P27" s="44">
        <f t="shared" si="11"/>
        <v>7022000</v>
      </c>
      <c r="Q27" s="45">
        <f t="shared" si="11"/>
        <v>6481514</v>
      </c>
      <c r="R27" s="20">
        <f t="shared" si="7"/>
        <v>-97.615834457939727</v>
      </c>
      <c r="S27" s="21">
        <f t="shared" si="8"/>
        <v>566.75272946269388</v>
      </c>
      <c r="T27" s="20">
        <f t="shared" si="9"/>
        <v>97.473625763464739</v>
      </c>
      <c r="U27" s="22">
        <f t="shared" si="10"/>
        <v>89.9710438645197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154000</v>
      </c>
      <c r="I30" s="48">
        <v>102099</v>
      </c>
      <c r="J30" s="47">
        <v>1396000</v>
      </c>
      <c r="K30" s="48">
        <v>403452</v>
      </c>
      <c r="L30" s="47"/>
      <c r="M30" s="48">
        <v>189470</v>
      </c>
      <c r="N30" s="47"/>
      <c r="O30" s="48">
        <v>350818</v>
      </c>
      <c r="P30" s="47">
        <f t="shared" si="5"/>
        <v>1550000</v>
      </c>
      <c r="Q30" s="48">
        <f t="shared" si="6"/>
        <v>1045839</v>
      </c>
      <c r="R30" s="24">
        <f t="shared" si="7"/>
        <v>0</v>
      </c>
      <c r="S30" s="25">
        <f t="shared" si="8"/>
        <v>85.15754473003642</v>
      </c>
      <c r="T30" s="24">
        <f t="shared" si="9"/>
        <v>100</v>
      </c>
      <c r="U30" s="26">
        <f t="shared" si="10"/>
        <v>67.47348387096774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1154000</v>
      </c>
      <c r="C32" s="46"/>
      <c r="D32" s="46"/>
      <c r="E32" s="46">
        <f t="shared" si="4"/>
        <v>1154000</v>
      </c>
      <c r="F32" s="47">
        <v>1154000</v>
      </c>
      <c r="G32" s="48">
        <v>1154000</v>
      </c>
      <c r="H32" s="47">
        <v>136000</v>
      </c>
      <c r="I32" s="48">
        <v>136226</v>
      </c>
      <c r="J32" s="47">
        <v>754000</v>
      </c>
      <c r="K32" s="48">
        <v>696145</v>
      </c>
      <c r="L32" s="47">
        <v>213000</v>
      </c>
      <c r="M32" s="48">
        <v>300945</v>
      </c>
      <c r="N32" s="47">
        <v>50000</v>
      </c>
      <c r="O32" s="48">
        <v>11717</v>
      </c>
      <c r="P32" s="47">
        <f t="shared" si="5"/>
        <v>1153000</v>
      </c>
      <c r="Q32" s="48">
        <f t="shared" si="6"/>
        <v>1145033</v>
      </c>
      <c r="R32" s="24">
        <f t="shared" si="7"/>
        <v>-76.525821596244143</v>
      </c>
      <c r="S32" s="25">
        <f t="shared" si="8"/>
        <v>-96.106597551047528</v>
      </c>
      <c r="T32" s="24">
        <f t="shared" si="9"/>
        <v>99.913344887348359</v>
      </c>
      <c r="U32" s="26">
        <f t="shared" si="10"/>
        <v>99.222963604852694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4500000</v>
      </c>
      <c r="C35" s="46"/>
      <c r="D35" s="46"/>
      <c r="E35" s="46">
        <f t="shared" si="4"/>
        <v>4500000</v>
      </c>
      <c r="F35" s="47">
        <v>4500000</v>
      </c>
      <c r="G35" s="48">
        <v>4500000</v>
      </c>
      <c r="H35" s="47"/>
      <c r="I35" s="48"/>
      <c r="J35" s="47">
        <v>30000</v>
      </c>
      <c r="K35" s="48"/>
      <c r="L35" s="47">
        <v>4233000</v>
      </c>
      <c r="M35" s="48">
        <v>180413</v>
      </c>
      <c r="N35" s="47">
        <v>56000</v>
      </c>
      <c r="O35" s="48">
        <v>4110229</v>
      </c>
      <c r="P35" s="47">
        <f t="shared" si="5"/>
        <v>4319000</v>
      </c>
      <c r="Q35" s="48">
        <f t="shared" si="6"/>
        <v>4290642</v>
      </c>
      <c r="R35" s="24">
        <f t="shared" si="7"/>
        <v>-98.677061185920152</v>
      </c>
      <c r="S35" s="25">
        <f t="shared" si="8"/>
        <v>2178.2332758725811</v>
      </c>
      <c r="T35" s="24">
        <f t="shared" si="9"/>
        <v>95.977777777777774</v>
      </c>
      <c r="U35" s="26">
        <f t="shared" si="10"/>
        <v>95.3476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21385000</v>
      </c>
      <c r="C58" s="43">
        <f t="shared" si="26"/>
        <v>0</v>
      </c>
      <c r="D58" s="43">
        <f t="shared" si="26"/>
        <v>0</v>
      </c>
      <c r="E58" s="43">
        <f t="shared" si="26"/>
        <v>21385000</v>
      </c>
      <c r="F58" s="44">
        <f t="shared" si="26"/>
        <v>21385000</v>
      </c>
      <c r="G58" s="45">
        <f t="shared" si="26"/>
        <v>21385000</v>
      </c>
      <c r="H58" s="44">
        <f t="shared" si="26"/>
        <v>5438000</v>
      </c>
      <c r="I58" s="45">
        <f t="shared" si="26"/>
        <v>3021556</v>
      </c>
      <c r="J58" s="44">
        <f t="shared" si="26"/>
        <v>4115000</v>
      </c>
      <c r="K58" s="45">
        <f t="shared" si="26"/>
        <v>4463671</v>
      </c>
      <c r="L58" s="44">
        <f t="shared" si="26"/>
        <v>4682000</v>
      </c>
      <c r="M58" s="45">
        <f t="shared" si="26"/>
        <v>2476485</v>
      </c>
      <c r="N58" s="44">
        <f t="shared" si="26"/>
        <v>6968000</v>
      </c>
      <c r="O58" s="45">
        <f t="shared" si="26"/>
        <v>9680320</v>
      </c>
      <c r="P58" s="44">
        <f t="shared" si="26"/>
        <v>21203000</v>
      </c>
      <c r="Q58" s="45">
        <f t="shared" si="26"/>
        <v>19642032</v>
      </c>
      <c r="R58" s="20">
        <f t="shared" si="14"/>
        <v>48.825288338316959</v>
      </c>
      <c r="S58" s="21">
        <f t="shared" si="15"/>
        <v>290.88950670002038</v>
      </c>
      <c r="T58" s="20">
        <f t="shared" si="16"/>
        <v>99.148936170212764</v>
      </c>
      <c r="U58" s="22">
        <f t="shared" si="17"/>
        <v>91.84957680617255</v>
      </c>
      <c r="V58" s="44">
        <f t="shared" ref="V58:W58" si="27">+V8+V42</f>
        <v>75000</v>
      </c>
      <c r="W58" s="45">
        <f t="shared" si="27"/>
        <v>71000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21385000</v>
      </c>
      <c r="C62" s="55">
        <f t="shared" si="30"/>
        <v>0</v>
      </c>
      <c r="D62" s="55">
        <f t="shared" si="30"/>
        <v>0</v>
      </c>
      <c r="E62" s="55">
        <f t="shared" si="30"/>
        <v>21385000</v>
      </c>
      <c r="F62" s="56">
        <f t="shared" si="30"/>
        <v>21385000</v>
      </c>
      <c r="G62" s="57">
        <f t="shared" si="30"/>
        <v>21385000</v>
      </c>
      <c r="H62" s="56">
        <f t="shared" si="30"/>
        <v>5438000</v>
      </c>
      <c r="I62" s="57">
        <f t="shared" si="30"/>
        <v>3021556</v>
      </c>
      <c r="J62" s="56">
        <f t="shared" si="30"/>
        <v>4115000</v>
      </c>
      <c r="K62" s="57">
        <f t="shared" si="30"/>
        <v>4463671</v>
      </c>
      <c r="L62" s="56">
        <f t="shared" si="30"/>
        <v>4682000</v>
      </c>
      <c r="M62" s="58">
        <f t="shared" si="30"/>
        <v>2476485</v>
      </c>
      <c r="N62" s="56">
        <f t="shared" si="30"/>
        <v>6968000</v>
      </c>
      <c r="O62" s="57">
        <f t="shared" si="30"/>
        <v>9680320</v>
      </c>
      <c r="P62" s="56">
        <f t="shared" si="30"/>
        <v>21203000</v>
      </c>
      <c r="Q62" s="57">
        <f t="shared" si="30"/>
        <v>19642032</v>
      </c>
      <c r="R62" s="38">
        <f t="shared" si="14"/>
        <v>48.825288338316959</v>
      </c>
      <c r="S62" s="39">
        <f t="shared" si="15"/>
        <v>290.88950670002038</v>
      </c>
      <c r="T62" s="38">
        <f t="shared" si="16"/>
        <v>99.148936170212764</v>
      </c>
      <c r="U62" s="39">
        <f t="shared" si="17"/>
        <v>91.84957680617255</v>
      </c>
      <c r="V62" s="56">
        <f>+V58+V59</f>
        <v>75000</v>
      </c>
      <c r="W62" s="57">
        <f>+W58+W59</f>
        <v>71000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38525000</v>
      </c>
      <c r="C8" s="40">
        <f t="shared" si="0"/>
        <v>0</v>
      </c>
      <c r="D8" s="40">
        <f t="shared" si="0"/>
        <v>0</v>
      </c>
      <c r="E8" s="40">
        <f t="shared" si="0"/>
        <v>38525000</v>
      </c>
      <c r="F8" s="41">
        <f t="shared" si="0"/>
        <v>38525000</v>
      </c>
      <c r="G8" s="42">
        <f t="shared" si="0"/>
        <v>38525000</v>
      </c>
      <c r="H8" s="41">
        <f t="shared" si="0"/>
        <v>11145000</v>
      </c>
      <c r="I8" s="42">
        <f t="shared" si="0"/>
        <v>53342890</v>
      </c>
      <c r="J8" s="41">
        <f t="shared" si="0"/>
        <v>7389000</v>
      </c>
      <c r="K8" s="42">
        <f t="shared" si="0"/>
        <v>6894925</v>
      </c>
      <c r="L8" s="41">
        <f t="shared" si="0"/>
        <v>10400000</v>
      </c>
      <c r="M8" s="42">
        <f t="shared" si="0"/>
        <v>11262262</v>
      </c>
      <c r="N8" s="41">
        <f t="shared" si="0"/>
        <v>8480000</v>
      </c>
      <c r="O8" s="42">
        <f t="shared" si="0"/>
        <v>10211975</v>
      </c>
      <c r="P8" s="41">
        <f t="shared" si="0"/>
        <v>37414000</v>
      </c>
      <c r="Q8" s="42">
        <f t="shared" si="0"/>
        <v>81712052</v>
      </c>
      <c r="R8" s="16">
        <f>IF(($L8       =0),0,((($N8       -$L8       )/$L8       )*100))</f>
        <v>-18.461538461538463</v>
      </c>
      <c r="S8" s="17">
        <f>IF(($M8       =0),0,((($O8       -$M8       )/$M8       )*100))</f>
        <v>-9.3257198243123813</v>
      </c>
      <c r="T8" s="16">
        <f>IF(($E8       =0),0,(($P8       /$E8       )*100))</f>
        <v>97.116158338741073</v>
      </c>
      <c r="U8" s="18">
        <f>IF(($E8       =0),0,(($Q8       /$E8       )*100))</f>
        <v>212.1013679428942</v>
      </c>
      <c r="V8" s="41">
        <f t="shared" ref="V8:W8" si="1">+V9+V27</f>
        <v>2838000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35303000</v>
      </c>
      <c r="C9" s="43">
        <f t="shared" si="2"/>
        <v>0</v>
      </c>
      <c r="D9" s="43">
        <f t="shared" si="2"/>
        <v>0</v>
      </c>
      <c r="E9" s="43">
        <f t="shared" si="2"/>
        <v>35303000</v>
      </c>
      <c r="F9" s="44">
        <f t="shared" si="2"/>
        <v>35303000</v>
      </c>
      <c r="G9" s="45">
        <f t="shared" si="2"/>
        <v>35303000</v>
      </c>
      <c r="H9" s="44">
        <f t="shared" si="2"/>
        <v>10216000</v>
      </c>
      <c r="I9" s="45">
        <f t="shared" si="2"/>
        <v>48537613</v>
      </c>
      <c r="J9" s="44">
        <f t="shared" si="2"/>
        <v>6709000</v>
      </c>
      <c r="K9" s="45">
        <f t="shared" si="2"/>
        <v>6215143</v>
      </c>
      <c r="L9" s="44">
        <f t="shared" si="2"/>
        <v>9952000</v>
      </c>
      <c r="M9" s="45">
        <f t="shared" si="2"/>
        <v>10386032</v>
      </c>
      <c r="N9" s="44">
        <f t="shared" si="2"/>
        <v>8426000</v>
      </c>
      <c r="O9" s="45">
        <f t="shared" si="2"/>
        <v>9814853</v>
      </c>
      <c r="P9" s="44">
        <f t="shared" si="2"/>
        <v>35303000</v>
      </c>
      <c r="Q9" s="45">
        <f t="shared" si="2"/>
        <v>74953641</v>
      </c>
      <c r="R9" s="20">
        <f>IF(($L9       =0),0,((($N9       -$L9       )/$L9       )*100))</f>
        <v>-15.333601286173634</v>
      </c>
      <c r="S9" s="21">
        <f>IF(($M9       =0),0,((($O9       -$M9       )/$M9       )*100))</f>
        <v>-5.4994920100380966</v>
      </c>
      <c r="T9" s="20">
        <f>IF(($E9       =0),0,(($P9       /$E9       )*100))</f>
        <v>100</v>
      </c>
      <c r="U9" s="22">
        <f>IF(($E9       =0),0,(($Q9       /$E9       )*100))</f>
        <v>212.31521683709599</v>
      </c>
      <c r="V9" s="44">
        <f t="shared" ref="V9:W9" si="3">SUM(V10:V26)</f>
        <v>2838000</v>
      </c>
      <c r="W9" s="45">
        <f t="shared" si="3"/>
        <v>0</v>
      </c>
    </row>
    <row r="10" spans="1:23" ht="13" x14ac:dyDescent="0.3">
      <c r="A10" s="23" t="s">
        <v>37</v>
      </c>
      <c r="B10" s="46">
        <v>25277000</v>
      </c>
      <c r="C10" s="46"/>
      <c r="D10" s="46"/>
      <c r="E10" s="46">
        <f t="shared" ref="E10:E41" si="4">$B10      +$C10      +$D10</f>
        <v>25277000</v>
      </c>
      <c r="F10" s="47">
        <v>25277000</v>
      </c>
      <c r="G10" s="48">
        <v>25277000</v>
      </c>
      <c r="H10" s="47">
        <v>7620000</v>
      </c>
      <c r="I10" s="48">
        <v>38598887</v>
      </c>
      <c r="J10" s="47">
        <v>5389000</v>
      </c>
      <c r="K10" s="48">
        <v>5134517</v>
      </c>
      <c r="L10" s="47">
        <v>4868000</v>
      </c>
      <c r="M10" s="48">
        <v>4260747</v>
      </c>
      <c r="N10" s="47">
        <v>7400000</v>
      </c>
      <c r="O10" s="48">
        <v>8854046</v>
      </c>
      <c r="P10" s="47">
        <f t="shared" ref="P10:P41" si="5">$H10      +$J10      +$L10      +$N10</f>
        <v>25277000</v>
      </c>
      <c r="Q10" s="48">
        <f t="shared" ref="Q10:Q41" si="6">$I10      +$K10      +$M10      +$O10</f>
        <v>56848197</v>
      </c>
      <c r="R10" s="24">
        <f t="shared" ref="R10:R41" si="7">IF(($L10      =0),0,((($N10      -$L10      )/$L10      )*100))</f>
        <v>52.013147082990962</v>
      </c>
      <c r="S10" s="25">
        <f t="shared" ref="S10:S41" si="8">IF(($M10      =0),0,((($O10      -$M10      )/$M10      )*100))</f>
        <v>107.80501635041931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224.90088618111326</v>
      </c>
      <c r="V10" s="47">
        <v>2838000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10026000</v>
      </c>
      <c r="C13" s="46"/>
      <c r="D13" s="46"/>
      <c r="E13" s="46">
        <f t="shared" si="4"/>
        <v>10026000</v>
      </c>
      <c r="F13" s="47">
        <v>10026000</v>
      </c>
      <c r="G13" s="48">
        <v>10026000</v>
      </c>
      <c r="H13" s="47">
        <v>2596000</v>
      </c>
      <c r="I13" s="48">
        <v>9938726</v>
      </c>
      <c r="J13" s="47">
        <v>1320000</v>
      </c>
      <c r="K13" s="48">
        <v>1080626</v>
      </c>
      <c r="L13" s="47">
        <v>5084000</v>
      </c>
      <c r="M13" s="48">
        <v>6125285</v>
      </c>
      <c r="N13" s="47">
        <v>1026000</v>
      </c>
      <c r="O13" s="48">
        <v>960807</v>
      </c>
      <c r="P13" s="47">
        <f t="shared" si="5"/>
        <v>10026000</v>
      </c>
      <c r="Q13" s="48">
        <f t="shared" si="6"/>
        <v>18105444</v>
      </c>
      <c r="R13" s="24">
        <f t="shared" si="7"/>
        <v>-79.819040125885138</v>
      </c>
      <c r="S13" s="25">
        <f t="shared" si="8"/>
        <v>-84.31408497727044</v>
      </c>
      <c r="T13" s="24">
        <f t="shared" si="9"/>
        <v>100</v>
      </c>
      <c r="U13" s="26">
        <f t="shared" si="10"/>
        <v>180.58491921005387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3222000</v>
      </c>
      <c r="C27" s="43">
        <f t="shared" si="11"/>
        <v>0</v>
      </c>
      <c r="D27" s="43">
        <f t="shared" si="11"/>
        <v>0</v>
      </c>
      <c r="E27" s="43">
        <f t="shared" si="11"/>
        <v>3222000</v>
      </c>
      <c r="F27" s="44">
        <f t="shared" si="11"/>
        <v>3222000</v>
      </c>
      <c r="G27" s="45">
        <f t="shared" si="11"/>
        <v>3222000</v>
      </c>
      <c r="H27" s="44">
        <f t="shared" si="11"/>
        <v>929000</v>
      </c>
      <c r="I27" s="45">
        <f t="shared" si="11"/>
        <v>4805277</v>
      </c>
      <c r="J27" s="44">
        <f t="shared" si="11"/>
        <v>680000</v>
      </c>
      <c r="K27" s="45">
        <f t="shared" si="11"/>
        <v>679782</v>
      </c>
      <c r="L27" s="44">
        <f t="shared" si="11"/>
        <v>448000</v>
      </c>
      <c r="M27" s="45">
        <f t="shared" si="11"/>
        <v>876230</v>
      </c>
      <c r="N27" s="44">
        <f t="shared" si="11"/>
        <v>54000</v>
      </c>
      <c r="O27" s="45">
        <f t="shared" si="11"/>
        <v>397122</v>
      </c>
      <c r="P27" s="44">
        <f t="shared" si="11"/>
        <v>2111000</v>
      </c>
      <c r="Q27" s="45">
        <f t="shared" si="11"/>
        <v>6758411</v>
      </c>
      <c r="R27" s="20">
        <f t="shared" si="7"/>
        <v>-87.946428571428569</v>
      </c>
      <c r="S27" s="21">
        <f t="shared" si="8"/>
        <v>-54.678337879323927</v>
      </c>
      <c r="T27" s="20">
        <f t="shared" si="9"/>
        <v>65.518311607697072</v>
      </c>
      <c r="U27" s="22">
        <f t="shared" si="10"/>
        <v>209.75825574177529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98000</v>
      </c>
      <c r="I30" s="48">
        <v>1434870</v>
      </c>
      <c r="J30" s="47">
        <v>523000</v>
      </c>
      <c r="K30" s="48">
        <v>522780</v>
      </c>
      <c r="L30" s="47"/>
      <c r="M30" s="48">
        <v>428177</v>
      </c>
      <c r="N30" s="47"/>
      <c r="O30" s="48">
        <v>341143</v>
      </c>
      <c r="P30" s="47">
        <f t="shared" si="5"/>
        <v>621000</v>
      </c>
      <c r="Q30" s="48">
        <f t="shared" si="6"/>
        <v>2726970</v>
      </c>
      <c r="R30" s="24">
        <f t="shared" si="7"/>
        <v>0</v>
      </c>
      <c r="S30" s="25">
        <f t="shared" si="8"/>
        <v>-20.326640618248994</v>
      </c>
      <c r="T30" s="24">
        <f t="shared" si="9"/>
        <v>40.064516129032256</v>
      </c>
      <c r="U30" s="26">
        <f t="shared" si="10"/>
        <v>175.93354838709678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1672000</v>
      </c>
      <c r="C32" s="46"/>
      <c r="D32" s="46"/>
      <c r="E32" s="46">
        <f t="shared" si="4"/>
        <v>1672000</v>
      </c>
      <c r="F32" s="47">
        <v>1672000</v>
      </c>
      <c r="G32" s="48">
        <v>1672000</v>
      </c>
      <c r="H32" s="47">
        <v>831000</v>
      </c>
      <c r="I32" s="48">
        <v>3370407</v>
      </c>
      <c r="J32" s="47">
        <v>157000</v>
      </c>
      <c r="K32" s="48">
        <v>157002</v>
      </c>
      <c r="L32" s="47">
        <v>448000</v>
      </c>
      <c r="M32" s="48">
        <v>448053</v>
      </c>
      <c r="N32" s="47">
        <v>54000</v>
      </c>
      <c r="O32" s="48">
        <v>55979</v>
      </c>
      <c r="P32" s="47">
        <f t="shared" si="5"/>
        <v>1490000</v>
      </c>
      <c r="Q32" s="48">
        <f t="shared" si="6"/>
        <v>4031441</v>
      </c>
      <c r="R32" s="24">
        <f t="shared" si="7"/>
        <v>-87.946428571428569</v>
      </c>
      <c r="S32" s="25">
        <f t="shared" si="8"/>
        <v>-87.506165565234468</v>
      </c>
      <c r="T32" s="24">
        <f t="shared" si="9"/>
        <v>89.114832535885171</v>
      </c>
      <c r="U32" s="26">
        <f t="shared" si="10"/>
        <v>241.11489234449758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245000</v>
      </c>
      <c r="C42" s="52">
        <f t="shared" si="13"/>
        <v>0</v>
      </c>
      <c r="D42" s="52">
        <f t="shared" si="13"/>
        <v>0</v>
      </c>
      <c r="E42" s="52">
        <f t="shared" si="13"/>
        <v>245000</v>
      </c>
      <c r="F42" s="53">
        <f t="shared" si="13"/>
        <v>245000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245000</v>
      </c>
      <c r="C43" s="43">
        <f t="shared" si="19"/>
        <v>0</v>
      </c>
      <c r="D43" s="43">
        <f t="shared" si="19"/>
        <v>0</v>
      </c>
      <c r="E43" s="43">
        <f t="shared" si="19"/>
        <v>245000</v>
      </c>
      <c r="F43" s="44">
        <f t="shared" si="19"/>
        <v>245000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245000</v>
      </c>
      <c r="C45" s="46"/>
      <c r="D45" s="46"/>
      <c r="E45" s="46">
        <f t="shared" si="21"/>
        <v>245000</v>
      </c>
      <c r="F45" s="47">
        <v>245000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38770000</v>
      </c>
      <c r="C58" s="43">
        <f t="shared" si="26"/>
        <v>0</v>
      </c>
      <c r="D58" s="43">
        <f t="shared" si="26"/>
        <v>0</v>
      </c>
      <c r="E58" s="43">
        <f t="shared" si="26"/>
        <v>38770000</v>
      </c>
      <c r="F58" s="44">
        <f t="shared" si="26"/>
        <v>38770000</v>
      </c>
      <c r="G58" s="45">
        <f t="shared" si="26"/>
        <v>38525000</v>
      </c>
      <c r="H58" s="44">
        <f t="shared" si="26"/>
        <v>11145000</v>
      </c>
      <c r="I58" s="45">
        <f t="shared" si="26"/>
        <v>53342890</v>
      </c>
      <c r="J58" s="44">
        <f t="shared" si="26"/>
        <v>7389000</v>
      </c>
      <c r="K58" s="45">
        <f t="shared" si="26"/>
        <v>6894925</v>
      </c>
      <c r="L58" s="44">
        <f t="shared" si="26"/>
        <v>10400000</v>
      </c>
      <c r="M58" s="45">
        <f t="shared" si="26"/>
        <v>11262262</v>
      </c>
      <c r="N58" s="44">
        <f t="shared" si="26"/>
        <v>8480000</v>
      </c>
      <c r="O58" s="45">
        <f t="shared" si="26"/>
        <v>10211975</v>
      </c>
      <c r="P58" s="44">
        <f t="shared" si="26"/>
        <v>37414000</v>
      </c>
      <c r="Q58" s="45">
        <f t="shared" si="26"/>
        <v>81712052</v>
      </c>
      <c r="R58" s="20">
        <f t="shared" si="14"/>
        <v>-18.461538461538463</v>
      </c>
      <c r="S58" s="21">
        <f t="shared" si="15"/>
        <v>-9.3257198243123813</v>
      </c>
      <c r="T58" s="20">
        <f t="shared" si="16"/>
        <v>96.502450348207375</v>
      </c>
      <c r="U58" s="22">
        <f t="shared" si="17"/>
        <v>210.761031725561</v>
      </c>
      <c r="V58" s="44">
        <f t="shared" ref="V58:W58" si="27">+V8+V42</f>
        <v>2838000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38770000</v>
      </c>
      <c r="C62" s="55">
        <f t="shared" si="30"/>
        <v>0</v>
      </c>
      <c r="D62" s="55">
        <f t="shared" si="30"/>
        <v>0</v>
      </c>
      <c r="E62" s="55">
        <f t="shared" si="30"/>
        <v>38770000</v>
      </c>
      <c r="F62" s="56">
        <f t="shared" si="30"/>
        <v>38770000</v>
      </c>
      <c r="G62" s="57">
        <f t="shared" si="30"/>
        <v>38525000</v>
      </c>
      <c r="H62" s="56">
        <f t="shared" si="30"/>
        <v>11145000</v>
      </c>
      <c r="I62" s="57">
        <f t="shared" si="30"/>
        <v>53342890</v>
      </c>
      <c r="J62" s="56">
        <f t="shared" si="30"/>
        <v>7389000</v>
      </c>
      <c r="K62" s="57">
        <f t="shared" si="30"/>
        <v>6894925</v>
      </c>
      <c r="L62" s="56">
        <f t="shared" si="30"/>
        <v>10400000</v>
      </c>
      <c r="M62" s="58">
        <f t="shared" si="30"/>
        <v>11262262</v>
      </c>
      <c r="N62" s="56">
        <f t="shared" si="30"/>
        <v>8480000</v>
      </c>
      <c r="O62" s="57">
        <f t="shared" si="30"/>
        <v>10211975</v>
      </c>
      <c r="P62" s="56">
        <f t="shared" si="30"/>
        <v>37414000</v>
      </c>
      <c r="Q62" s="57">
        <f t="shared" si="30"/>
        <v>81712052</v>
      </c>
      <c r="R62" s="38">
        <f t="shared" si="14"/>
        <v>-18.461538461538463</v>
      </c>
      <c r="S62" s="39">
        <f t="shared" si="15"/>
        <v>-9.3257198243123813</v>
      </c>
      <c r="T62" s="38">
        <f t="shared" si="16"/>
        <v>96.502450348207375</v>
      </c>
      <c r="U62" s="39">
        <f t="shared" si="17"/>
        <v>210.761031725561</v>
      </c>
      <c r="V62" s="56">
        <f>+V58+V59</f>
        <v>2838000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254441000</v>
      </c>
      <c r="C8" s="40">
        <f t="shared" si="0"/>
        <v>112192000</v>
      </c>
      <c r="D8" s="40">
        <f t="shared" si="0"/>
        <v>0</v>
      </c>
      <c r="E8" s="40">
        <f t="shared" si="0"/>
        <v>366633000</v>
      </c>
      <c r="F8" s="41">
        <f t="shared" si="0"/>
        <v>366633000</v>
      </c>
      <c r="G8" s="42">
        <f t="shared" si="0"/>
        <v>366633000</v>
      </c>
      <c r="H8" s="41">
        <f t="shared" si="0"/>
        <v>42520000</v>
      </c>
      <c r="I8" s="42">
        <f t="shared" si="0"/>
        <v>43371932</v>
      </c>
      <c r="J8" s="41">
        <f t="shared" si="0"/>
        <v>51073000</v>
      </c>
      <c r="K8" s="42">
        <f t="shared" si="0"/>
        <v>54650641</v>
      </c>
      <c r="L8" s="41">
        <f t="shared" si="0"/>
        <v>72584000</v>
      </c>
      <c r="M8" s="42">
        <f t="shared" si="0"/>
        <v>88863863</v>
      </c>
      <c r="N8" s="41">
        <f t="shared" si="0"/>
        <v>137889000</v>
      </c>
      <c r="O8" s="42">
        <f t="shared" si="0"/>
        <v>171287267</v>
      </c>
      <c r="P8" s="41">
        <f t="shared" si="0"/>
        <v>304066000</v>
      </c>
      <c r="Q8" s="42">
        <f t="shared" si="0"/>
        <v>358173703</v>
      </c>
      <c r="R8" s="16">
        <f>IF(($L8       =0),0,((($N8       -$L8       )/$L8       )*100))</f>
        <v>89.97161908960652</v>
      </c>
      <c r="S8" s="17">
        <f>IF(($M8       =0),0,((($O8       -$M8       )/$M8       )*100))</f>
        <v>92.752443138781842</v>
      </c>
      <c r="T8" s="16">
        <f>IF(($E8       =0),0,(($P8       /$E8       )*100))</f>
        <v>82.934705822989201</v>
      </c>
      <c r="U8" s="18">
        <f>IF(($E8       =0),0,(($Q8       /$E8       )*100))</f>
        <v>97.692707148565461</v>
      </c>
      <c r="V8" s="41">
        <f t="shared" ref="V8:W8" si="1">+V9+V27</f>
        <v>16427000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243823000</v>
      </c>
      <c r="C9" s="43">
        <f t="shared" si="2"/>
        <v>112192000</v>
      </c>
      <c r="D9" s="43">
        <f t="shared" si="2"/>
        <v>0</v>
      </c>
      <c r="E9" s="43">
        <f t="shared" si="2"/>
        <v>356015000</v>
      </c>
      <c r="F9" s="44">
        <f t="shared" si="2"/>
        <v>356015000</v>
      </c>
      <c r="G9" s="45">
        <f t="shared" si="2"/>
        <v>356015000</v>
      </c>
      <c r="H9" s="44">
        <f t="shared" si="2"/>
        <v>39082000</v>
      </c>
      <c r="I9" s="45">
        <f t="shared" si="2"/>
        <v>40190913</v>
      </c>
      <c r="J9" s="44">
        <f t="shared" si="2"/>
        <v>48419000</v>
      </c>
      <c r="K9" s="45">
        <f t="shared" si="2"/>
        <v>51914967</v>
      </c>
      <c r="L9" s="44">
        <f t="shared" si="2"/>
        <v>70337000</v>
      </c>
      <c r="M9" s="45">
        <f t="shared" si="2"/>
        <v>86657079</v>
      </c>
      <c r="N9" s="44">
        <f t="shared" si="2"/>
        <v>135815000</v>
      </c>
      <c r="O9" s="45">
        <f t="shared" si="2"/>
        <v>169147583</v>
      </c>
      <c r="P9" s="44">
        <f t="shared" si="2"/>
        <v>293653000</v>
      </c>
      <c r="Q9" s="45">
        <f t="shared" si="2"/>
        <v>347910542</v>
      </c>
      <c r="R9" s="20">
        <f>IF(($L9       =0),0,((($N9       -$L9       )/$L9       )*100))</f>
        <v>93.091829335911399</v>
      </c>
      <c r="S9" s="21">
        <f>IF(($M9       =0),0,((($O9       -$M9       )/$M9       )*100))</f>
        <v>95.191881554189024</v>
      </c>
      <c r="T9" s="20">
        <f>IF(($E9       =0),0,(($P9       /$E9       )*100))</f>
        <v>82.483322331924214</v>
      </c>
      <c r="U9" s="22">
        <f>IF(($E9       =0),0,(($Q9       /$E9       )*100))</f>
        <v>97.723562771231556</v>
      </c>
      <c r="V9" s="44">
        <f t="shared" ref="V9:W9" si="3">SUM(V10:V26)</f>
        <v>16427000</v>
      </c>
      <c r="W9" s="45">
        <f t="shared" si="3"/>
        <v>0</v>
      </c>
    </row>
    <row r="10" spans="1:23" ht="13" x14ac:dyDescent="0.3">
      <c r="A10" s="23" t="s">
        <v>37</v>
      </c>
      <c r="B10" s="46">
        <v>42262000</v>
      </c>
      <c r="C10" s="46"/>
      <c r="D10" s="46"/>
      <c r="E10" s="46">
        <f t="shared" ref="E10:E41" si="4">$B10      +$C10      +$D10</f>
        <v>42262000</v>
      </c>
      <c r="F10" s="47">
        <v>42262000</v>
      </c>
      <c r="G10" s="48">
        <v>42262000</v>
      </c>
      <c r="H10" s="47">
        <v>188000</v>
      </c>
      <c r="I10" s="48">
        <v>1123393</v>
      </c>
      <c r="J10" s="47">
        <v>8714000</v>
      </c>
      <c r="K10" s="48">
        <v>7607991</v>
      </c>
      <c r="L10" s="47">
        <v>16697000</v>
      </c>
      <c r="M10" s="48">
        <v>17641044</v>
      </c>
      <c r="N10" s="47">
        <v>16663000</v>
      </c>
      <c r="O10" s="48">
        <v>10189950</v>
      </c>
      <c r="P10" s="47">
        <f t="shared" ref="P10:P41" si="5">$H10      +$J10      +$L10      +$N10</f>
        <v>42262000</v>
      </c>
      <c r="Q10" s="48">
        <f t="shared" ref="Q10:Q41" si="6">$I10      +$K10      +$M10      +$O10</f>
        <v>36562378</v>
      </c>
      <c r="R10" s="24">
        <f t="shared" ref="R10:R41" si="7">IF(($L10      =0),0,((($N10      -$L10      )/$L10      )*100))</f>
        <v>-0.20362939450200632</v>
      </c>
      <c r="S10" s="25">
        <f t="shared" ref="S10:S41" si="8">IF(($M10      =0),0,((($O10      -$M10      )/$M10      )*100))</f>
        <v>-42.237262148430673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86.513600870758594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183379000</v>
      </c>
      <c r="C12" s="46">
        <v>26597000</v>
      </c>
      <c r="D12" s="46"/>
      <c r="E12" s="46">
        <f t="shared" si="4"/>
        <v>209976000</v>
      </c>
      <c r="F12" s="47">
        <v>209976000</v>
      </c>
      <c r="G12" s="48">
        <v>209976000</v>
      </c>
      <c r="H12" s="47">
        <v>38894000</v>
      </c>
      <c r="I12" s="48">
        <v>37978973</v>
      </c>
      <c r="J12" s="47">
        <v>38404000</v>
      </c>
      <c r="K12" s="48">
        <v>42066371</v>
      </c>
      <c r="L12" s="47">
        <v>44389000</v>
      </c>
      <c r="M12" s="48">
        <v>59650355</v>
      </c>
      <c r="N12" s="47">
        <v>72972000</v>
      </c>
      <c r="O12" s="48">
        <v>73318827</v>
      </c>
      <c r="P12" s="47">
        <f t="shared" si="5"/>
        <v>194659000</v>
      </c>
      <c r="Q12" s="48">
        <f t="shared" si="6"/>
        <v>213014526</v>
      </c>
      <c r="R12" s="24">
        <f t="shared" si="7"/>
        <v>64.392079118700579</v>
      </c>
      <c r="S12" s="25">
        <f t="shared" si="8"/>
        <v>22.914317944964452</v>
      </c>
      <c r="T12" s="24">
        <f t="shared" si="9"/>
        <v>92.705356802682218</v>
      </c>
      <c r="U12" s="26">
        <f t="shared" si="10"/>
        <v>101.44708252371699</v>
      </c>
      <c r="V12" s="47">
        <v>16427000</v>
      </c>
      <c r="W12" s="48"/>
    </row>
    <row r="13" spans="1:23" ht="13" x14ac:dyDescent="0.3">
      <c r="A13" s="23" t="s">
        <v>40</v>
      </c>
      <c r="B13" s="46">
        <v>15100000</v>
      </c>
      <c r="C13" s="46">
        <v>4250000</v>
      </c>
      <c r="D13" s="46"/>
      <c r="E13" s="46">
        <f t="shared" si="4"/>
        <v>19350000</v>
      </c>
      <c r="F13" s="47">
        <v>19350000</v>
      </c>
      <c r="G13" s="48">
        <v>19350000</v>
      </c>
      <c r="H13" s="47"/>
      <c r="I13" s="48">
        <v>839303</v>
      </c>
      <c r="J13" s="47">
        <v>1279000</v>
      </c>
      <c r="K13" s="48">
        <v>2230910</v>
      </c>
      <c r="L13" s="47">
        <v>8775000</v>
      </c>
      <c r="M13" s="48">
        <v>485044</v>
      </c>
      <c r="N13" s="47">
        <v>9296000</v>
      </c>
      <c r="O13" s="48">
        <v>11148594</v>
      </c>
      <c r="P13" s="47">
        <f t="shared" si="5"/>
        <v>19350000</v>
      </c>
      <c r="Q13" s="48">
        <f t="shared" si="6"/>
        <v>14703851</v>
      </c>
      <c r="R13" s="24">
        <f t="shared" si="7"/>
        <v>5.9373219373219372</v>
      </c>
      <c r="S13" s="25">
        <f t="shared" si="8"/>
        <v>2198.4706542086906</v>
      </c>
      <c r="T13" s="24">
        <f t="shared" si="9"/>
        <v>100</v>
      </c>
      <c r="U13" s="26">
        <f t="shared" si="10"/>
        <v>75.988894056847542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>
        <v>81345000</v>
      </c>
      <c r="D22" s="46"/>
      <c r="E22" s="46">
        <f t="shared" si="4"/>
        <v>81345000</v>
      </c>
      <c r="F22" s="47">
        <v>81345000</v>
      </c>
      <c r="G22" s="48">
        <v>81345000</v>
      </c>
      <c r="H22" s="47"/>
      <c r="I22" s="48">
        <v>249244</v>
      </c>
      <c r="J22" s="47"/>
      <c r="K22" s="48">
        <v>9695</v>
      </c>
      <c r="L22" s="47"/>
      <c r="M22" s="48">
        <v>8880636</v>
      </c>
      <c r="N22" s="47">
        <v>34763000</v>
      </c>
      <c r="O22" s="48">
        <v>74490212</v>
      </c>
      <c r="P22" s="47">
        <f t="shared" si="5"/>
        <v>34763000</v>
      </c>
      <c r="Q22" s="48">
        <f t="shared" si="6"/>
        <v>83629787</v>
      </c>
      <c r="R22" s="24">
        <f t="shared" si="7"/>
        <v>0</v>
      </c>
      <c r="S22" s="25">
        <f t="shared" si="8"/>
        <v>738.79366297639035</v>
      </c>
      <c r="T22" s="24">
        <f t="shared" si="9"/>
        <v>42.73526338435061</v>
      </c>
      <c r="U22" s="26">
        <f t="shared" si="10"/>
        <v>102.80876144815292</v>
      </c>
      <c r="V22" s="47"/>
      <c r="W22" s="48"/>
    </row>
    <row r="23" spans="1:23" ht="13" x14ac:dyDescent="0.3">
      <c r="A23" s="23" t="s">
        <v>50</v>
      </c>
      <c r="B23" s="46">
        <v>3082000</v>
      </c>
      <c r="C23" s="46"/>
      <c r="D23" s="46"/>
      <c r="E23" s="46">
        <f t="shared" si="4"/>
        <v>3082000</v>
      </c>
      <c r="F23" s="47">
        <v>3082000</v>
      </c>
      <c r="G23" s="48">
        <v>3082000</v>
      </c>
      <c r="H23" s="47"/>
      <c r="I23" s="48"/>
      <c r="J23" s="47">
        <v>22000</v>
      </c>
      <c r="K23" s="48"/>
      <c r="L23" s="47">
        <v>476000</v>
      </c>
      <c r="M23" s="48"/>
      <c r="N23" s="47">
        <v>2121000</v>
      </c>
      <c r="O23" s="48"/>
      <c r="P23" s="47">
        <f t="shared" si="5"/>
        <v>2619000</v>
      </c>
      <c r="Q23" s="48">
        <f t="shared" si="6"/>
        <v>0</v>
      </c>
      <c r="R23" s="24">
        <f t="shared" si="7"/>
        <v>345.58823529411768</v>
      </c>
      <c r="S23" s="25">
        <f t="shared" si="8"/>
        <v>0</v>
      </c>
      <c r="T23" s="24">
        <f t="shared" si="9"/>
        <v>84.97728747566515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10618000</v>
      </c>
      <c r="C27" s="43">
        <f t="shared" si="11"/>
        <v>0</v>
      </c>
      <c r="D27" s="43">
        <f t="shared" si="11"/>
        <v>0</v>
      </c>
      <c r="E27" s="43">
        <f t="shared" si="11"/>
        <v>10618000</v>
      </c>
      <c r="F27" s="44">
        <f t="shared" si="11"/>
        <v>10618000</v>
      </c>
      <c r="G27" s="45">
        <f t="shared" si="11"/>
        <v>10618000</v>
      </c>
      <c r="H27" s="44">
        <f t="shared" si="11"/>
        <v>3438000</v>
      </c>
      <c r="I27" s="45">
        <f t="shared" si="11"/>
        <v>3181019</v>
      </c>
      <c r="J27" s="44">
        <f t="shared" si="11"/>
        <v>2654000</v>
      </c>
      <c r="K27" s="45">
        <f t="shared" si="11"/>
        <v>2735674</v>
      </c>
      <c r="L27" s="44">
        <f t="shared" si="11"/>
        <v>2247000</v>
      </c>
      <c r="M27" s="45">
        <f t="shared" si="11"/>
        <v>2206784</v>
      </c>
      <c r="N27" s="44">
        <f t="shared" si="11"/>
        <v>2074000</v>
      </c>
      <c r="O27" s="45">
        <f t="shared" si="11"/>
        <v>2139684</v>
      </c>
      <c r="P27" s="44">
        <f t="shared" si="11"/>
        <v>10413000</v>
      </c>
      <c r="Q27" s="45">
        <f t="shared" si="11"/>
        <v>10263161</v>
      </c>
      <c r="R27" s="20">
        <f t="shared" si="7"/>
        <v>-7.6991544281263913</v>
      </c>
      <c r="S27" s="21">
        <f t="shared" si="8"/>
        <v>-3.0406238218149126</v>
      </c>
      <c r="T27" s="20">
        <f t="shared" si="9"/>
        <v>98.06931625541533</v>
      </c>
      <c r="U27" s="22">
        <f t="shared" si="10"/>
        <v>96.658137125635719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559000</v>
      </c>
      <c r="I30" s="48">
        <v>513335</v>
      </c>
      <c r="J30" s="47">
        <v>245000</v>
      </c>
      <c r="K30" s="48">
        <v>226688</v>
      </c>
      <c r="L30" s="47">
        <v>132000</v>
      </c>
      <c r="M30" s="48">
        <v>128087</v>
      </c>
      <c r="N30" s="47">
        <v>409000</v>
      </c>
      <c r="O30" s="48">
        <v>481173</v>
      </c>
      <c r="P30" s="47">
        <f t="shared" si="5"/>
        <v>1345000</v>
      </c>
      <c r="Q30" s="48">
        <f t="shared" si="6"/>
        <v>1349283</v>
      </c>
      <c r="R30" s="24">
        <f t="shared" si="7"/>
        <v>209.84848484848487</v>
      </c>
      <c r="S30" s="25">
        <f t="shared" si="8"/>
        <v>275.66107411368836</v>
      </c>
      <c r="T30" s="24">
        <f t="shared" si="9"/>
        <v>86.774193548387103</v>
      </c>
      <c r="U30" s="26">
        <f t="shared" si="10"/>
        <v>87.05051612903226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3068000</v>
      </c>
      <c r="C32" s="46"/>
      <c r="D32" s="46"/>
      <c r="E32" s="46">
        <f t="shared" si="4"/>
        <v>3068000</v>
      </c>
      <c r="F32" s="47">
        <v>3068000</v>
      </c>
      <c r="G32" s="48">
        <v>3068000</v>
      </c>
      <c r="H32" s="47">
        <v>1666000</v>
      </c>
      <c r="I32" s="48">
        <v>1655268</v>
      </c>
      <c r="J32" s="47">
        <v>1402000</v>
      </c>
      <c r="K32" s="48">
        <v>1500189</v>
      </c>
      <c r="L32" s="47"/>
      <c r="M32" s="48"/>
      <c r="N32" s="47"/>
      <c r="O32" s="48"/>
      <c r="P32" s="47">
        <f t="shared" si="5"/>
        <v>3068000</v>
      </c>
      <c r="Q32" s="48">
        <f t="shared" si="6"/>
        <v>3155457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102.8506192959583</v>
      </c>
      <c r="V32" s="47"/>
      <c r="W32" s="48"/>
    </row>
    <row r="33" spans="1:23" ht="13" x14ac:dyDescent="0.3">
      <c r="A33" s="23" t="s">
        <v>60</v>
      </c>
      <c r="B33" s="46">
        <v>6000000</v>
      </c>
      <c r="C33" s="46"/>
      <c r="D33" s="46"/>
      <c r="E33" s="46">
        <f t="shared" si="4"/>
        <v>6000000</v>
      </c>
      <c r="F33" s="47">
        <v>6000000</v>
      </c>
      <c r="G33" s="48">
        <v>6000000</v>
      </c>
      <c r="H33" s="47">
        <v>1213000</v>
      </c>
      <c r="I33" s="48">
        <v>1012416</v>
      </c>
      <c r="J33" s="47">
        <v>1007000</v>
      </c>
      <c r="K33" s="48">
        <v>1008797</v>
      </c>
      <c r="L33" s="47">
        <v>2115000</v>
      </c>
      <c r="M33" s="48">
        <v>2078697</v>
      </c>
      <c r="N33" s="47">
        <v>1665000</v>
      </c>
      <c r="O33" s="48">
        <v>1658511</v>
      </c>
      <c r="P33" s="47">
        <f t="shared" si="5"/>
        <v>6000000</v>
      </c>
      <c r="Q33" s="48">
        <f t="shared" si="6"/>
        <v>5758421</v>
      </c>
      <c r="R33" s="24">
        <f t="shared" si="7"/>
        <v>-21.276595744680851</v>
      </c>
      <c r="S33" s="25">
        <f t="shared" si="8"/>
        <v>-20.213912850213379</v>
      </c>
      <c r="T33" s="24">
        <f t="shared" si="9"/>
        <v>100</v>
      </c>
      <c r="U33" s="26">
        <f t="shared" si="10"/>
        <v>95.973683333333341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4204000</v>
      </c>
      <c r="C42" s="52">
        <f t="shared" si="13"/>
        <v>0</v>
      </c>
      <c r="D42" s="52">
        <f t="shared" si="13"/>
        <v>0</v>
      </c>
      <c r="E42" s="52">
        <f t="shared" si="13"/>
        <v>4204000</v>
      </c>
      <c r="F42" s="53">
        <f t="shared" si="13"/>
        <v>4204000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4204000</v>
      </c>
      <c r="C43" s="43">
        <f t="shared" si="19"/>
        <v>0</v>
      </c>
      <c r="D43" s="43">
        <f t="shared" si="19"/>
        <v>0</v>
      </c>
      <c r="E43" s="43">
        <f t="shared" si="19"/>
        <v>4204000</v>
      </c>
      <c r="F43" s="44">
        <f t="shared" si="19"/>
        <v>4204000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4204000</v>
      </c>
      <c r="C45" s="46"/>
      <c r="D45" s="46"/>
      <c r="E45" s="46">
        <f t="shared" si="21"/>
        <v>4204000</v>
      </c>
      <c r="F45" s="47">
        <v>4204000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258645000</v>
      </c>
      <c r="C58" s="43">
        <f t="shared" si="26"/>
        <v>112192000</v>
      </c>
      <c r="D58" s="43">
        <f t="shared" si="26"/>
        <v>0</v>
      </c>
      <c r="E58" s="43">
        <f t="shared" si="26"/>
        <v>370837000</v>
      </c>
      <c r="F58" s="44">
        <f t="shared" si="26"/>
        <v>370837000</v>
      </c>
      <c r="G58" s="45">
        <f t="shared" si="26"/>
        <v>366633000</v>
      </c>
      <c r="H58" s="44">
        <f t="shared" si="26"/>
        <v>42520000</v>
      </c>
      <c r="I58" s="45">
        <f t="shared" si="26"/>
        <v>43371932</v>
      </c>
      <c r="J58" s="44">
        <f t="shared" si="26"/>
        <v>51073000</v>
      </c>
      <c r="K58" s="45">
        <f t="shared" si="26"/>
        <v>54650641</v>
      </c>
      <c r="L58" s="44">
        <f t="shared" si="26"/>
        <v>72584000</v>
      </c>
      <c r="M58" s="45">
        <f t="shared" si="26"/>
        <v>88863863</v>
      </c>
      <c r="N58" s="44">
        <f t="shared" si="26"/>
        <v>137889000</v>
      </c>
      <c r="O58" s="45">
        <f t="shared" si="26"/>
        <v>171287267</v>
      </c>
      <c r="P58" s="44">
        <f t="shared" si="26"/>
        <v>304066000</v>
      </c>
      <c r="Q58" s="45">
        <f t="shared" si="26"/>
        <v>358173703</v>
      </c>
      <c r="R58" s="20">
        <f t="shared" si="14"/>
        <v>89.97161908960652</v>
      </c>
      <c r="S58" s="21">
        <f t="shared" si="15"/>
        <v>92.752443138781842</v>
      </c>
      <c r="T58" s="20">
        <f t="shared" si="16"/>
        <v>81.994515110412394</v>
      </c>
      <c r="U58" s="22">
        <f t="shared" si="17"/>
        <v>96.585212101273612</v>
      </c>
      <c r="V58" s="44">
        <f t="shared" ref="V58:W58" si="27">+V8+V42</f>
        <v>16427000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258645000</v>
      </c>
      <c r="C62" s="55">
        <f t="shared" si="30"/>
        <v>112192000</v>
      </c>
      <c r="D62" s="55">
        <f t="shared" si="30"/>
        <v>0</v>
      </c>
      <c r="E62" s="55">
        <f t="shared" si="30"/>
        <v>370837000</v>
      </c>
      <c r="F62" s="56">
        <f t="shared" si="30"/>
        <v>370837000</v>
      </c>
      <c r="G62" s="57">
        <f t="shared" si="30"/>
        <v>366633000</v>
      </c>
      <c r="H62" s="56">
        <f t="shared" si="30"/>
        <v>42520000</v>
      </c>
      <c r="I62" s="57">
        <f t="shared" si="30"/>
        <v>43371932</v>
      </c>
      <c r="J62" s="56">
        <f t="shared" si="30"/>
        <v>51073000</v>
      </c>
      <c r="K62" s="57">
        <f t="shared" si="30"/>
        <v>54650641</v>
      </c>
      <c r="L62" s="56">
        <f t="shared" si="30"/>
        <v>72584000</v>
      </c>
      <c r="M62" s="58">
        <f t="shared" si="30"/>
        <v>88863863</v>
      </c>
      <c r="N62" s="56">
        <f t="shared" si="30"/>
        <v>137889000</v>
      </c>
      <c r="O62" s="57">
        <f t="shared" si="30"/>
        <v>171287267</v>
      </c>
      <c r="P62" s="56">
        <f t="shared" si="30"/>
        <v>304066000</v>
      </c>
      <c r="Q62" s="57">
        <f t="shared" si="30"/>
        <v>358173703</v>
      </c>
      <c r="R62" s="38">
        <f t="shared" si="14"/>
        <v>89.97161908960652</v>
      </c>
      <c r="S62" s="39">
        <f t="shared" si="15"/>
        <v>92.752443138781842</v>
      </c>
      <c r="T62" s="38">
        <f t="shared" si="16"/>
        <v>81.994515110412394</v>
      </c>
      <c r="U62" s="39">
        <f t="shared" si="17"/>
        <v>96.585212101273612</v>
      </c>
      <c r="V62" s="56">
        <f>+V58+V59</f>
        <v>16427000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30428000</v>
      </c>
      <c r="C8" s="40">
        <f t="shared" si="0"/>
        <v>47150000</v>
      </c>
      <c r="D8" s="40">
        <f t="shared" si="0"/>
        <v>0</v>
      </c>
      <c r="E8" s="40">
        <f t="shared" si="0"/>
        <v>77578000</v>
      </c>
      <c r="F8" s="41">
        <f t="shared" si="0"/>
        <v>77578000</v>
      </c>
      <c r="G8" s="42">
        <f t="shared" si="0"/>
        <v>77578000</v>
      </c>
      <c r="H8" s="41">
        <f t="shared" si="0"/>
        <v>913000</v>
      </c>
      <c r="I8" s="42">
        <f t="shared" si="0"/>
        <v>0</v>
      </c>
      <c r="J8" s="41">
        <f t="shared" si="0"/>
        <v>10812000</v>
      </c>
      <c r="K8" s="42">
        <f t="shared" si="0"/>
        <v>13795136</v>
      </c>
      <c r="L8" s="41">
        <f t="shared" si="0"/>
        <v>1080000</v>
      </c>
      <c r="M8" s="42">
        <f t="shared" si="0"/>
        <v>1263364</v>
      </c>
      <c r="N8" s="41">
        <f t="shared" si="0"/>
        <v>14210000</v>
      </c>
      <c r="O8" s="42">
        <f t="shared" si="0"/>
        <v>27559873</v>
      </c>
      <c r="P8" s="41">
        <f t="shared" si="0"/>
        <v>27015000</v>
      </c>
      <c r="Q8" s="42">
        <f t="shared" si="0"/>
        <v>42618373</v>
      </c>
      <c r="R8" s="16">
        <f>IF(($L8       =0),0,((($N8       -$L8       )/$L8       )*100))</f>
        <v>1215.7407407407406</v>
      </c>
      <c r="S8" s="17">
        <f>IF(($M8       =0),0,((($O8       -$M8       )/$M8       )*100))</f>
        <v>2081.4673364129421</v>
      </c>
      <c r="T8" s="16">
        <f>IF(($E8       =0),0,(($P8       /$E8       )*100))</f>
        <v>34.823016834669623</v>
      </c>
      <c r="U8" s="18">
        <f>IF(($E8       =0),0,(($Q8       /$E8       )*100))</f>
        <v>54.936158446982397</v>
      </c>
      <c r="V8" s="41">
        <f t="shared" ref="V8:W8" si="1">+V9+V27</f>
        <v>2620000</v>
      </c>
      <c r="W8" s="42">
        <f t="shared" si="1"/>
        <v>2620000</v>
      </c>
    </row>
    <row r="9" spans="1:23" ht="13" x14ac:dyDescent="0.3">
      <c r="A9" s="19" t="s">
        <v>36</v>
      </c>
      <c r="B9" s="43">
        <f t="shared" ref="B9:Q9" si="2">SUM(B10:B26)</f>
        <v>25981000</v>
      </c>
      <c r="C9" s="43">
        <f t="shared" si="2"/>
        <v>0</v>
      </c>
      <c r="D9" s="43">
        <f t="shared" si="2"/>
        <v>0</v>
      </c>
      <c r="E9" s="43">
        <f t="shared" si="2"/>
        <v>25981000</v>
      </c>
      <c r="F9" s="44">
        <f t="shared" si="2"/>
        <v>25981000</v>
      </c>
      <c r="G9" s="45">
        <f t="shared" si="2"/>
        <v>25981000</v>
      </c>
      <c r="H9" s="44">
        <f t="shared" si="2"/>
        <v>190000</v>
      </c>
      <c r="I9" s="45">
        <f t="shared" si="2"/>
        <v>0</v>
      </c>
      <c r="J9" s="44">
        <f t="shared" si="2"/>
        <v>8920000</v>
      </c>
      <c r="K9" s="45">
        <f t="shared" si="2"/>
        <v>10970044</v>
      </c>
      <c r="L9" s="44">
        <f t="shared" si="2"/>
        <v>584000</v>
      </c>
      <c r="M9" s="45">
        <f t="shared" si="2"/>
        <v>724687</v>
      </c>
      <c r="N9" s="44">
        <f t="shared" si="2"/>
        <v>7637000</v>
      </c>
      <c r="O9" s="45">
        <f t="shared" si="2"/>
        <v>16755098</v>
      </c>
      <c r="P9" s="44">
        <f t="shared" si="2"/>
        <v>17331000</v>
      </c>
      <c r="Q9" s="45">
        <f t="shared" si="2"/>
        <v>28449829</v>
      </c>
      <c r="R9" s="20">
        <f>IF(($L9       =0),0,((($N9       -$L9       )/$L9       )*100))</f>
        <v>1207.7054794520548</v>
      </c>
      <c r="S9" s="21">
        <f>IF(($M9       =0),0,((($O9       -$M9       )/$M9       )*100))</f>
        <v>2212.0461661379327</v>
      </c>
      <c r="T9" s="20">
        <f>IF(($E9       =0),0,(($P9       /$E9       )*100))</f>
        <v>66.706439321042296</v>
      </c>
      <c r="U9" s="22">
        <f>IF(($E9       =0),0,(($Q9       /$E9       )*100))</f>
        <v>109.50244024479427</v>
      </c>
      <c r="V9" s="44">
        <f t="shared" ref="V9:W9" si="3">SUM(V10:V26)</f>
        <v>2620000</v>
      </c>
      <c r="W9" s="45">
        <f t="shared" si="3"/>
        <v>2620000</v>
      </c>
    </row>
    <row r="10" spans="1:23" ht="13" x14ac:dyDescent="0.3">
      <c r="A10" s="23" t="s">
        <v>37</v>
      </c>
      <c r="B10" s="46">
        <v>22775000</v>
      </c>
      <c r="C10" s="46"/>
      <c r="D10" s="46"/>
      <c r="E10" s="46">
        <f t="shared" ref="E10:E41" si="4">$B10      +$C10      +$D10</f>
        <v>22775000</v>
      </c>
      <c r="F10" s="47">
        <v>22775000</v>
      </c>
      <c r="G10" s="48">
        <v>22775000</v>
      </c>
      <c r="H10" s="47">
        <v>190000</v>
      </c>
      <c r="I10" s="48"/>
      <c r="J10" s="47">
        <v>8920000</v>
      </c>
      <c r="K10" s="48">
        <v>10078897</v>
      </c>
      <c r="L10" s="47">
        <v>477000</v>
      </c>
      <c r="M10" s="48">
        <v>552753</v>
      </c>
      <c r="N10" s="47">
        <v>7637000</v>
      </c>
      <c r="O10" s="48">
        <v>11678772</v>
      </c>
      <c r="P10" s="47">
        <f t="shared" ref="P10:P41" si="5">$H10      +$J10      +$L10      +$N10</f>
        <v>17224000</v>
      </c>
      <c r="Q10" s="48">
        <f t="shared" ref="Q10:Q41" si="6">$I10      +$K10      +$M10      +$O10</f>
        <v>22310422</v>
      </c>
      <c r="R10" s="24">
        <f t="shared" ref="R10:R41" si="7">IF(($L10      =0),0,((($N10      -$L10      )/$L10      )*100))</f>
        <v>1501.04821802935</v>
      </c>
      <c r="S10" s="25">
        <f t="shared" ref="S10:S41" si="8">IF(($M10      =0),0,((($O10      -$M10      )/$M10      )*100))</f>
        <v>2012.8373794443448</v>
      </c>
      <c r="T10" s="24">
        <f t="shared" ref="T10:T41" si="9">IF(($E10      =0),0,(($P10      /$E10      )*100))</f>
        <v>75.62678375411636</v>
      </c>
      <c r="U10" s="26">
        <f t="shared" ref="U10:U41" si="10">IF(($E10      =0),0,(($Q10      /$E10      )*100))</f>
        <v>97.960140504939631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3206000</v>
      </c>
      <c r="C13" s="46"/>
      <c r="D13" s="46"/>
      <c r="E13" s="46">
        <f t="shared" si="4"/>
        <v>3206000</v>
      </c>
      <c r="F13" s="47">
        <v>3206000</v>
      </c>
      <c r="G13" s="48">
        <v>3206000</v>
      </c>
      <c r="H13" s="47"/>
      <c r="I13" s="48"/>
      <c r="J13" s="47"/>
      <c r="K13" s="48">
        <v>891147</v>
      </c>
      <c r="L13" s="47">
        <v>107000</v>
      </c>
      <c r="M13" s="48">
        <v>171934</v>
      </c>
      <c r="N13" s="47"/>
      <c r="O13" s="48">
        <v>5076326</v>
      </c>
      <c r="P13" s="47">
        <f t="shared" si="5"/>
        <v>107000</v>
      </c>
      <c r="Q13" s="48">
        <f t="shared" si="6"/>
        <v>6139407</v>
      </c>
      <c r="R13" s="24">
        <f t="shared" si="7"/>
        <v>-100</v>
      </c>
      <c r="S13" s="25">
        <f t="shared" si="8"/>
        <v>2852.485255970314</v>
      </c>
      <c r="T13" s="24">
        <f t="shared" si="9"/>
        <v>3.3374922021210232</v>
      </c>
      <c r="U13" s="26">
        <f t="shared" si="10"/>
        <v>191.49741110417966</v>
      </c>
      <c r="V13" s="47">
        <v>2620000</v>
      </c>
      <c r="W13" s="48">
        <v>2620000</v>
      </c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4447000</v>
      </c>
      <c r="C27" s="43">
        <f t="shared" si="11"/>
        <v>47150000</v>
      </c>
      <c r="D27" s="43">
        <f t="shared" si="11"/>
        <v>0</v>
      </c>
      <c r="E27" s="43">
        <f t="shared" si="11"/>
        <v>51597000</v>
      </c>
      <c r="F27" s="44">
        <f t="shared" si="11"/>
        <v>51597000</v>
      </c>
      <c r="G27" s="45">
        <f t="shared" si="11"/>
        <v>51597000</v>
      </c>
      <c r="H27" s="44">
        <f t="shared" si="11"/>
        <v>723000</v>
      </c>
      <c r="I27" s="45">
        <f t="shared" si="11"/>
        <v>0</v>
      </c>
      <c r="J27" s="44">
        <f t="shared" si="11"/>
        <v>1892000</v>
      </c>
      <c r="K27" s="45">
        <f t="shared" si="11"/>
        <v>2825092</v>
      </c>
      <c r="L27" s="44">
        <f t="shared" si="11"/>
        <v>496000</v>
      </c>
      <c r="M27" s="45">
        <f t="shared" si="11"/>
        <v>538677</v>
      </c>
      <c r="N27" s="44">
        <f t="shared" si="11"/>
        <v>6573000</v>
      </c>
      <c r="O27" s="45">
        <f t="shared" si="11"/>
        <v>10804775</v>
      </c>
      <c r="P27" s="44">
        <f t="shared" si="11"/>
        <v>9684000</v>
      </c>
      <c r="Q27" s="45">
        <f t="shared" si="11"/>
        <v>14168544</v>
      </c>
      <c r="R27" s="20">
        <f t="shared" si="7"/>
        <v>1225.2016129032259</v>
      </c>
      <c r="S27" s="21">
        <f t="shared" si="8"/>
        <v>1905.7984654997338</v>
      </c>
      <c r="T27" s="20">
        <f t="shared" si="9"/>
        <v>18.768533054247342</v>
      </c>
      <c r="U27" s="22">
        <f t="shared" si="10"/>
        <v>27.460015117157976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2663000</v>
      </c>
      <c r="C30" s="46"/>
      <c r="D30" s="46"/>
      <c r="E30" s="46">
        <f t="shared" si="4"/>
        <v>2663000</v>
      </c>
      <c r="F30" s="47">
        <v>2663000</v>
      </c>
      <c r="G30" s="48">
        <v>2663000</v>
      </c>
      <c r="H30" s="47">
        <v>448000</v>
      </c>
      <c r="I30" s="48"/>
      <c r="J30" s="47">
        <v>1422000</v>
      </c>
      <c r="K30" s="48">
        <v>1870482</v>
      </c>
      <c r="L30" s="47">
        <v>330000</v>
      </c>
      <c r="M30" s="48">
        <v>330114</v>
      </c>
      <c r="N30" s="47">
        <v>462000</v>
      </c>
      <c r="O30" s="48">
        <v>462405</v>
      </c>
      <c r="P30" s="47">
        <f t="shared" si="5"/>
        <v>2662000</v>
      </c>
      <c r="Q30" s="48">
        <f t="shared" si="6"/>
        <v>2663001</v>
      </c>
      <c r="R30" s="24">
        <f t="shared" si="7"/>
        <v>40</v>
      </c>
      <c r="S30" s="25">
        <f t="shared" si="8"/>
        <v>40.074337955978848</v>
      </c>
      <c r="T30" s="24">
        <f t="shared" si="9"/>
        <v>99.962448366503935</v>
      </c>
      <c r="U30" s="26">
        <f t="shared" si="10"/>
        <v>100.0000375516335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1784000</v>
      </c>
      <c r="C32" s="46"/>
      <c r="D32" s="46"/>
      <c r="E32" s="46">
        <f t="shared" si="4"/>
        <v>1784000</v>
      </c>
      <c r="F32" s="47">
        <v>1784000</v>
      </c>
      <c r="G32" s="48">
        <v>1784000</v>
      </c>
      <c r="H32" s="47">
        <v>275000</v>
      </c>
      <c r="I32" s="48"/>
      <c r="J32" s="47">
        <v>470000</v>
      </c>
      <c r="K32" s="48">
        <v>954610</v>
      </c>
      <c r="L32" s="47">
        <v>166000</v>
      </c>
      <c r="M32" s="48">
        <v>208563</v>
      </c>
      <c r="N32" s="47">
        <v>289000</v>
      </c>
      <c r="O32" s="48">
        <v>241497</v>
      </c>
      <c r="P32" s="47">
        <f t="shared" si="5"/>
        <v>1200000</v>
      </c>
      <c r="Q32" s="48">
        <f t="shared" si="6"/>
        <v>1404670</v>
      </c>
      <c r="R32" s="24">
        <f t="shared" si="7"/>
        <v>74.096385542168676</v>
      </c>
      <c r="S32" s="25">
        <f t="shared" si="8"/>
        <v>15.790912098502611</v>
      </c>
      <c r="T32" s="24">
        <f t="shared" si="9"/>
        <v>67.264573991031398</v>
      </c>
      <c r="U32" s="26">
        <f t="shared" si="10"/>
        <v>78.73710762331838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>
        <v>47150000</v>
      </c>
      <c r="D36" s="46"/>
      <c r="E36" s="46">
        <f t="shared" si="4"/>
        <v>47150000</v>
      </c>
      <c r="F36" s="47">
        <v>47150000</v>
      </c>
      <c r="G36" s="48">
        <v>47150000</v>
      </c>
      <c r="H36" s="47"/>
      <c r="I36" s="48"/>
      <c r="J36" s="47"/>
      <c r="K36" s="48"/>
      <c r="L36" s="47"/>
      <c r="M36" s="48"/>
      <c r="N36" s="47">
        <v>5822000</v>
      </c>
      <c r="O36" s="48">
        <v>10100873</v>
      </c>
      <c r="P36" s="47">
        <f t="shared" si="5"/>
        <v>5822000</v>
      </c>
      <c r="Q36" s="48">
        <f t="shared" si="6"/>
        <v>10100873</v>
      </c>
      <c r="R36" s="24">
        <f t="shared" si="7"/>
        <v>0</v>
      </c>
      <c r="S36" s="25">
        <f t="shared" si="8"/>
        <v>0</v>
      </c>
      <c r="T36" s="24">
        <f t="shared" si="9"/>
        <v>12.347826086956522</v>
      </c>
      <c r="U36" s="26">
        <f t="shared" si="10"/>
        <v>21.42284835630965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30428000</v>
      </c>
      <c r="C58" s="43">
        <f t="shared" si="26"/>
        <v>47150000</v>
      </c>
      <c r="D58" s="43">
        <f t="shared" si="26"/>
        <v>0</v>
      </c>
      <c r="E58" s="43">
        <f t="shared" si="26"/>
        <v>77578000</v>
      </c>
      <c r="F58" s="44">
        <f t="shared" si="26"/>
        <v>77578000</v>
      </c>
      <c r="G58" s="45">
        <f t="shared" si="26"/>
        <v>77578000</v>
      </c>
      <c r="H58" s="44">
        <f t="shared" si="26"/>
        <v>913000</v>
      </c>
      <c r="I58" s="45">
        <f t="shared" si="26"/>
        <v>0</v>
      </c>
      <c r="J58" s="44">
        <f t="shared" si="26"/>
        <v>10812000</v>
      </c>
      <c r="K58" s="45">
        <f t="shared" si="26"/>
        <v>13795136</v>
      </c>
      <c r="L58" s="44">
        <f t="shared" si="26"/>
        <v>1080000</v>
      </c>
      <c r="M58" s="45">
        <f t="shared" si="26"/>
        <v>1263364</v>
      </c>
      <c r="N58" s="44">
        <f t="shared" si="26"/>
        <v>14210000</v>
      </c>
      <c r="O58" s="45">
        <f t="shared" si="26"/>
        <v>27559873</v>
      </c>
      <c r="P58" s="44">
        <f t="shared" si="26"/>
        <v>27015000</v>
      </c>
      <c r="Q58" s="45">
        <f t="shared" si="26"/>
        <v>42618373</v>
      </c>
      <c r="R58" s="20">
        <f t="shared" si="14"/>
        <v>1215.7407407407406</v>
      </c>
      <c r="S58" s="21">
        <f t="shared" si="15"/>
        <v>2081.4673364129421</v>
      </c>
      <c r="T58" s="20">
        <f t="shared" si="16"/>
        <v>34.823016834669623</v>
      </c>
      <c r="U58" s="22">
        <f t="shared" si="17"/>
        <v>54.936158446982397</v>
      </c>
      <c r="V58" s="44">
        <f t="shared" ref="V58:W58" si="27">+V8+V42</f>
        <v>2620000</v>
      </c>
      <c r="W58" s="45">
        <f t="shared" si="27"/>
        <v>2620000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30428000</v>
      </c>
      <c r="C62" s="55">
        <f t="shared" si="30"/>
        <v>47150000</v>
      </c>
      <c r="D62" s="55">
        <f t="shared" si="30"/>
        <v>0</v>
      </c>
      <c r="E62" s="55">
        <f t="shared" si="30"/>
        <v>77578000</v>
      </c>
      <c r="F62" s="56">
        <f t="shared" si="30"/>
        <v>77578000</v>
      </c>
      <c r="G62" s="57">
        <f t="shared" si="30"/>
        <v>77578000</v>
      </c>
      <c r="H62" s="56">
        <f t="shared" si="30"/>
        <v>913000</v>
      </c>
      <c r="I62" s="57">
        <f t="shared" si="30"/>
        <v>0</v>
      </c>
      <c r="J62" s="56">
        <f t="shared" si="30"/>
        <v>10812000</v>
      </c>
      <c r="K62" s="57">
        <f t="shared" si="30"/>
        <v>13795136</v>
      </c>
      <c r="L62" s="56">
        <f t="shared" si="30"/>
        <v>1080000</v>
      </c>
      <c r="M62" s="58">
        <f t="shared" si="30"/>
        <v>1263364</v>
      </c>
      <c r="N62" s="56">
        <f t="shared" si="30"/>
        <v>14210000</v>
      </c>
      <c r="O62" s="57">
        <f t="shared" si="30"/>
        <v>27559873</v>
      </c>
      <c r="P62" s="56">
        <f t="shared" si="30"/>
        <v>27015000</v>
      </c>
      <c r="Q62" s="57">
        <f t="shared" si="30"/>
        <v>42618373</v>
      </c>
      <c r="R62" s="38">
        <f t="shared" si="14"/>
        <v>1215.7407407407406</v>
      </c>
      <c r="S62" s="39">
        <f t="shared" si="15"/>
        <v>2081.4673364129421</v>
      </c>
      <c r="T62" s="38">
        <f t="shared" si="16"/>
        <v>34.823016834669623</v>
      </c>
      <c r="U62" s="39">
        <f t="shared" si="17"/>
        <v>54.936158446982397</v>
      </c>
      <c r="V62" s="56">
        <f>+V58+V59</f>
        <v>2620000</v>
      </c>
      <c r="W62" s="57">
        <f>+W58+W59</f>
        <v>2620000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340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32059000</v>
      </c>
      <c r="C8" s="40">
        <f t="shared" si="0"/>
        <v>9000000</v>
      </c>
      <c r="D8" s="40">
        <f t="shared" si="0"/>
        <v>0</v>
      </c>
      <c r="E8" s="40">
        <f t="shared" si="0"/>
        <v>41059000</v>
      </c>
      <c r="F8" s="41">
        <f t="shared" si="0"/>
        <v>41059000</v>
      </c>
      <c r="G8" s="42">
        <f t="shared" si="0"/>
        <v>41059000</v>
      </c>
      <c r="H8" s="41">
        <f t="shared" si="0"/>
        <v>10395000</v>
      </c>
      <c r="I8" s="42">
        <f t="shared" si="0"/>
        <v>0</v>
      </c>
      <c r="J8" s="41">
        <f t="shared" si="0"/>
        <v>4191000</v>
      </c>
      <c r="K8" s="42">
        <f t="shared" si="0"/>
        <v>0</v>
      </c>
      <c r="L8" s="41">
        <f t="shared" si="0"/>
        <v>8242000</v>
      </c>
      <c r="M8" s="42">
        <f t="shared" si="0"/>
        <v>0</v>
      </c>
      <c r="N8" s="41">
        <f t="shared" si="0"/>
        <v>13565000</v>
      </c>
      <c r="O8" s="42">
        <f t="shared" si="0"/>
        <v>33536867</v>
      </c>
      <c r="P8" s="41">
        <f t="shared" si="0"/>
        <v>36393000</v>
      </c>
      <c r="Q8" s="42">
        <f t="shared" si="0"/>
        <v>33536867</v>
      </c>
      <c r="R8" s="16">
        <f>IF(($L8       =0),0,((($N8       -$L8       )/$L8       )*100))</f>
        <v>64.583838874059694</v>
      </c>
      <c r="S8" s="17">
        <f>IF(($M8       =0),0,((($O8       -$M8       )/$M8       )*100))</f>
        <v>0</v>
      </c>
      <c r="T8" s="16">
        <f>IF(($E8       =0),0,(($P8       /$E8       )*100))</f>
        <v>88.635865461896287</v>
      </c>
      <c r="U8" s="18">
        <f>IF(($E8       =0),0,(($Q8       /$E8       )*100))</f>
        <v>81.679697508463434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25354000</v>
      </c>
      <c r="C9" s="43">
        <f t="shared" si="2"/>
        <v>9000000</v>
      </c>
      <c r="D9" s="43">
        <f t="shared" si="2"/>
        <v>0</v>
      </c>
      <c r="E9" s="43">
        <f t="shared" si="2"/>
        <v>34354000</v>
      </c>
      <c r="F9" s="44">
        <f t="shared" si="2"/>
        <v>34354000</v>
      </c>
      <c r="G9" s="45">
        <f t="shared" si="2"/>
        <v>34354000</v>
      </c>
      <c r="H9" s="44">
        <f t="shared" si="2"/>
        <v>9248000</v>
      </c>
      <c r="I9" s="45">
        <f t="shared" si="2"/>
        <v>0</v>
      </c>
      <c r="J9" s="44">
        <f t="shared" si="2"/>
        <v>3830000</v>
      </c>
      <c r="K9" s="45">
        <f t="shared" si="2"/>
        <v>0</v>
      </c>
      <c r="L9" s="44">
        <f t="shared" si="2"/>
        <v>7297000</v>
      </c>
      <c r="M9" s="45">
        <f t="shared" si="2"/>
        <v>0</v>
      </c>
      <c r="N9" s="44">
        <f t="shared" si="2"/>
        <v>13368000</v>
      </c>
      <c r="O9" s="45">
        <f t="shared" si="2"/>
        <v>27941043</v>
      </c>
      <c r="P9" s="44">
        <f t="shared" si="2"/>
        <v>33743000</v>
      </c>
      <c r="Q9" s="45">
        <f t="shared" si="2"/>
        <v>27941043</v>
      </c>
      <c r="R9" s="20">
        <f>IF(($L9       =0),0,((($N9       -$L9       )/$L9       )*100))</f>
        <v>83.198574756749338</v>
      </c>
      <c r="S9" s="21">
        <f>IF(($M9       =0),0,((($O9       -$M9       )/$M9       )*100))</f>
        <v>0</v>
      </c>
      <c r="T9" s="20">
        <f>IF(($E9       =0),0,(($P9       /$E9       )*100))</f>
        <v>98.221458927635794</v>
      </c>
      <c r="U9" s="22">
        <f>IF(($E9       =0),0,(($Q9       /$E9       )*100))</f>
        <v>81.332721080514645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21104000</v>
      </c>
      <c r="C10" s="46">
        <v>9000000</v>
      </c>
      <c r="D10" s="46"/>
      <c r="E10" s="46">
        <f t="shared" ref="E10:E41" si="4">$B10      +$C10      +$D10</f>
        <v>30104000</v>
      </c>
      <c r="F10" s="47">
        <v>30104000</v>
      </c>
      <c r="G10" s="48">
        <v>30104000</v>
      </c>
      <c r="H10" s="47">
        <v>8414000</v>
      </c>
      <c r="I10" s="48"/>
      <c r="J10" s="47">
        <v>3680000</v>
      </c>
      <c r="K10" s="48"/>
      <c r="L10" s="47">
        <v>7297000</v>
      </c>
      <c r="M10" s="48"/>
      <c r="N10" s="47">
        <v>10102000</v>
      </c>
      <c r="O10" s="48">
        <v>24614251</v>
      </c>
      <c r="P10" s="47">
        <f t="shared" ref="P10:P41" si="5">$H10      +$J10      +$L10      +$N10</f>
        <v>29493000</v>
      </c>
      <c r="Q10" s="48">
        <f t="shared" ref="Q10:Q41" si="6">$I10      +$K10      +$M10      +$O10</f>
        <v>24614251</v>
      </c>
      <c r="R10" s="24">
        <f t="shared" ref="R10:R41" si="7">IF(($L10      =0),0,((($N10      -$L10      )/$L10      )*100))</f>
        <v>38.440454981499244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97.970369386128084</v>
      </c>
      <c r="U10" s="26">
        <f t="shared" ref="U10:U41" si="10">IF(($E10      =0),0,(($Q10      /$E10      )*100))</f>
        <v>81.764054610682962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4250000</v>
      </c>
      <c r="C13" s="46"/>
      <c r="D13" s="46"/>
      <c r="E13" s="46">
        <f t="shared" si="4"/>
        <v>4250000</v>
      </c>
      <c r="F13" s="47">
        <v>4250000</v>
      </c>
      <c r="G13" s="48">
        <v>4250000</v>
      </c>
      <c r="H13" s="47">
        <v>834000</v>
      </c>
      <c r="I13" s="48"/>
      <c r="J13" s="47">
        <v>150000</v>
      </c>
      <c r="K13" s="48"/>
      <c r="L13" s="47"/>
      <c r="M13" s="48"/>
      <c r="N13" s="47">
        <v>3266000</v>
      </c>
      <c r="O13" s="48">
        <v>3326792</v>
      </c>
      <c r="P13" s="47">
        <f t="shared" si="5"/>
        <v>4250000</v>
      </c>
      <c r="Q13" s="48">
        <f t="shared" si="6"/>
        <v>3326792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78.277458823529415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6705000</v>
      </c>
      <c r="C27" s="43">
        <f t="shared" si="11"/>
        <v>0</v>
      </c>
      <c r="D27" s="43">
        <f t="shared" si="11"/>
        <v>0</v>
      </c>
      <c r="E27" s="43">
        <f t="shared" si="11"/>
        <v>6705000</v>
      </c>
      <c r="F27" s="44">
        <f t="shared" si="11"/>
        <v>6705000</v>
      </c>
      <c r="G27" s="45">
        <f t="shared" si="11"/>
        <v>6705000</v>
      </c>
      <c r="H27" s="44">
        <f t="shared" si="11"/>
        <v>1147000</v>
      </c>
      <c r="I27" s="45">
        <f t="shared" si="11"/>
        <v>0</v>
      </c>
      <c r="J27" s="44">
        <f t="shared" si="11"/>
        <v>361000</v>
      </c>
      <c r="K27" s="45">
        <f t="shared" si="11"/>
        <v>0</v>
      </c>
      <c r="L27" s="44">
        <f t="shared" si="11"/>
        <v>945000</v>
      </c>
      <c r="M27" s="45">
        <f t="shared" si="11"/>
        <v>0</v>
      </c>
      <c r="N27" s="44">
        <f t="shared" si="11"/>
        <v>197000</v>
      </c>
      <c r="O27" s="45">
        <f t="shared" si="11"/>
        <v>5595824</v>
      </c>
      <c r="P27" s="44">
        <f t="shared" si="11"/>
        <v>2650000</v>
      </c>
      <c r="Q27" s="45">
        <f t="shared" si="11"/>
        <v>5595824</v>
      </c>
      <c r="R27" s="20">
        <f t="shared" si="7"/>
        <v>-79.153439153439152</v>
      </c>
      <c r="S27" s="21">
        <f t="shared" si="8"/>
        <v>0</v>
      </c>
      <c r="T27" s="20">
        <f t="shared" si="9"/>
        <v>39.5227442207308</v>
      </c>
      <c r="U27" s="22">
        <f t="shared" si="10"/>
        <v>83.457479492915738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51000</v>
      </c>
      <c r="I30" s="48"/>
      <c r="J30" s="47">
        <v>261000</v>
      </c>
      <c r="K30" s="48"/>
      <c r="L30" s="47">
        <v>198000</v>
      </c>
      <c r="M30" s="48"/>
      <c r="N30" s="47">
        <v>173000</v>
      </c>
      <c r="O30" s="48">
        <v>440824</v>
      </c>
      <c r="P30" s="47">
        <f t="shared" si="5"/>
        <v>683000</v>
      </c>
      <c r="Q30" s="48">
        <f t="shared" si="6"/>
        <v>440824</v>
      </c>
      <c r="R30" s="24">
        <f t="shared" si="7"/>
        <v>-12.626262626262626</v>
      </c>
      <c r="S30" s="25">
        <f t="shared" si="8"/>
        <v>0</v>
      </c>
      <c r="T30" s="24">
        <f t="shared" si="9"/>
        <v>44.064516129032263</v>
      </c>
      <c r="U30" s="26">
        <f t="shared" si="10"/>
        <v>28.440258064516126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996000</v>
      </c>
      <c r="C32" s="46"/>
      <c r="D32" s="46"/>
      <c r="E32" s="46">
        <f t="shared" si="4"/>
        <v>996000</v>
      </c>
      <c r="F32" s="47">
        <v>996000</v>
      </c>
      <c r="G32" s="48">
        <v>996000</v>
      </c>
      <c r="H32" s="47">
        <v>996000</v>
      </c>
      <c r="I32" s="48"/>
      <c r="J32" s="47"/>
      <c r="K32" s="48"/>
      <c r="L32" s="47"/>
      <c r="M32" s="48"/>
      <c r="N32" s="47"/>
      <c r="O32" s="48">
        <v>996000</v>
      </c>
      <c r="P32" s="47">
        <f t="shared" si="5"/>
        <v>996000</v>
      </c>
      <c r="Q32" s="48">
        <f t="shared" si="6"/>
        <v>996000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4159000</v>
      </c>
      <c r="C35" s="46"/>
      <c r="D35" s="46"/>
      <c r="E35" s="46">
        <f t="shared" si="4"/>
        <v>4159000</v>
      </c>
      <c r="F35" s="47">
        <v>4159000</v>
      </c>
      <c r="G35" s="48">
        <v>4159000</v>
      </c>
      <c r="H35" s="47">
        <v>100000</v>
      </c>
      <c r="I35" s="48"/>
      <c r="J35" s="47">
        <v>100000</v>
      </c>
      <c r="K35" s="48"/>
      <c r="L35" s="47">
        <v>747000</v>
      </c>
      <c r="M35" s="48"/>
      <c r="N35" s="47">
        <v>24000</v>
      </c>
      <c r="O35" s="48">
        <v>4159000</v>
      </c>
      <c r="P35" s="47">
        <f t="shared" si="5"/>
        <v>971000</v>
      </c>
      <c r="Q35" s="48">
        <f t="shared" si="6"/>
        <v>4159000</v>
      </c>
      <c r="R35" s="24">
        <f t="shared" si="7"/>
        <v>-96.787148594377513</v>
      </c>
      <c r="S35" s="25">
        <f t="shared" si="8"/>
        <v>0</v>
      </c>
      <c r="T35" s="24">
        <f t="shared" si="9"/>
        <v>23.34695840346237</v>
      </c>
      <c r="U35" s="26">
        <f t="shared" si="10"/>
        <v>100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32059000</v>
      </c>
      <c r="C58" s="43">
        <f t="shared" si="26"/>
        <v>9000000</v>
      </c>
      <c r="D58" s="43">
        <f t="shared" si="26"/>
        <v>0</v>
      </c>
      <c r="E58" s="43">
        <f t="shared" si="26"/>
        <v>41059000</v>
      </c>
      <c r="F58" s="44">
        <f t="shared" si="26"/>
        <v>41059000</v>
      </c>
      <c r="G58" s="45">
        <f t="shared" si="26"/>
        <v>41059000</v>
      </c>
      <c r="H58" s="44">
        <f t="shared" si="26"/>
        <v>10395000</v>
      </c>
      <c r="I58" s="45">
        <f t="shared" si="26"/>
        <v>0</v>
      </c>
      <c r="J58" s="44">
        <f t="shared" si="26"/>
        <v>4191000</v>
      </c>
      <c r="K58" s="45">
        <f t="shared" si="26"/>
        <v>0</v>
      </c>
      <c r="L58" s="44">
        <f t="shared" si="26"/>
        <v>8242000</v>
      </c>
      <c r="M58" s="45">
        <f t="shared" si="26"/>
        <v>0</v>
      </c>
      <c r="N58" s="44">
        <f t="shared" si="26"/>
        <v>13565000</v>
      </c>
      <c r="O58" s="45">
        <f t="shared" si="26"/>
        <v>33536867</v>
      </c>
      <c r="P58" s="44">
        <f t="shared" si="26"/>
        <v>36393000</v>
      </c>
      <c r="Q58" s="45">
        <f t="shared" si="26"/>
        <v>33536867</v>
      </c>
      <c r="R58" s="20">
        <f t="shared" si="14"/>
        <v>64.583838874059694</v>
      </c>
      <c r="S58" s="21">
        <f t="shared" si="15"/>
        <v>0</v>
      </c>
      <c r="T58" s="20">
        <f t="shared" si="16"/>
        <v>88.635865461896287</v>
      </c>
      <c r="U58" s="22">
        <f t="shared" si="17"/>
        <v>81.679697508463434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32059000</v>
      </c>
      <c r="C62" s="55">
        <f t="shared" si="30"/>
        <v>9000000</v>
      </c>
      <c r="D62" s="55">
        <f t="shared" si="30"/>
        <v>0</v>
      </c>
      <c r="E62" s="55">
        <f t="shared" si="30"/>
        <v>41059000</v>
      </c>
      <c r="F62" s="56">
        <f t="shared" si="30"/>
        <v>41059000</v>
      </c>
      <c r="G62" s="57">
        <f t="shared" si="30"/>
        <v>41059000</v>
      </c>
      <c r="H62" s="56">
        <f t="shared" si="30"/>
        <v>10395000</v>
      </c>
      <c r="I62" s="57">
        <f t="shared" si="30"/>
        <v>0</v>
      </c>
      <c r="J62" s="56">
        <f t="shared" si="30"/>
        <v>4191000</v>
      </c>
      <c r="K62" s="57">
        <f t="shared" si="30"/>
        <v>0</v>
      </c>
      <c r="L62" s="56">
        <f t="shared" si="30"/>
        <v>8242000</v>
      </c>
      <c r="M62" s="58">
        <f t="shared" si="30"/>
        <v>0</v>
      </c>
      <c r="N62" s="56">
        <f t="shared" si="30"/>
        <v>13565000</v>
      </c>
      <c r="O62" s="57">
        <f t="shared" si="30"/>
        <v>33536867</v>
      </c>
      <c r="P62" s="56">
        <f t="shared" si="30"/>
        <v>36393000</v>
      </c>
      <c r="Q62" s="57">
        <f t="shared" si="30"/>
        <v>33536867</v>
      </c>
      <c r="R62" s="38">
        <f t="shared" si="14"/>
        <v>64.583838874059694</v>
      </c>
      <c r="S62" s="39">
        <f t="shared" si="15"/>
        <v>0</v>
      </c>
      <c r="T62" s="38">
        <f t="shared" si="16"/>
        <v>88.635865461896287</v>
      </c>
      <c r="U62" s="39">
        <f t="shared" si="17"/>
        <v>81.679697508463434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341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44035000</v>
      </c>
      <c r="C8" s="40">
        <f t="shared" si="0"/>
        <v>-1800000</v>
      </c>
      <c r="D8" s="40">
        <f t="shared" si="0"/>
        <v>0</v>
      </c>
      <c r="E8" s="40">
        <f t="shared" si="0"/>
        <v>42235000</v>
      </c>
      <c r="F8" s="41">
        <f t="shared" si="0"/>
        <v>42235000</v>
      </c>
      <c r="G8" s="42">
        <f t="shared" si="0"/>
        <v>42235000</v>
      </c>
      <c r="H8" s="41">
        <f t="shared" si="0"/>
        <v>543000</v>
      </c>
      <c r="I8" s="42">
        <f t="shared" si="0"/>
        <v>3732021</v>
      </c>
      <c r="J8" s="41">
        <f t="shared" si="0"/>
        <v>6536000</v>
      </c>
      <c r="K8" s="42">
        <f t="shared" si="0"/>
        <v>7850742</v>
      </c>
      <c r="L8" s="41">
        <f t="shared" si="0"/>
        <v>5352000</v>
      </c>
      <c r="M8" s="42">
        <f t="shared" si="0"/>
        <v>5846531</v>
      </c>
      <c r="N8" s="41">
        <f t="shared" si="0"/>
        <v>24394000</v>
      </c>
      <c r="O8" s="42">
        <f t="shared" si="0"/>
        <v>26987470</v>
      </c>
      <c r="P8" s="41">
        <f t="shared" si="0"/>
        <v>36825000</v>
      </c>
      <c r="Q8" s="42">
        <f t="shared" si="0"/>
        <v>44416764</v>
      </c>
      <c r="R8" s="16">
        <f>IF(($L8       =0),0,((($N8       -$L8       )/$L8       )*100))</f>
        <v>355.79222720478327</v>
      </c>
      <c r="S8" s="17">
        <f>IF(($M8       =0),0,((($O8       -$M8       )/$M8       )*100))</f>
        <v>361.59799717131403</v>
      </c>
      <c r="T8" s="16">
        <f>IF(($E8       =0),0,(($P8       /$E8       )*100))</f>
        <v>87.190718598318924</v>
      </c>
      <c r="U8" s="18">
        <f>IF(($E8       =0),0,(($Q8       /$E8       )*100))</f>
        <v>105.16577246359655</v>
      </c>
      <c r="V8" s="41">
        <f t="shared" ref="V8:W8" si="1">+V9+V27</f>
        <v>5339000</v>
      </c>
      <c r="W8" s="42">
        <f t="shared" si="1"/>
        <v>5339000</v>
      </c>
    </row>
    <row r="9" spans="1:23" ht="13" x14ac:dyDescent="0.3">
      <c r="A9" s="19" t="s">
        <v>36</v>
      </c>
      <c r="B9" s="43">
        <f t="shared" ref="B9:Q9" si="2">SUM(B10:B26)</f>
        <v>41367000</v>
      </c>
      <c r="C9" s="43">
        <f t="shared" si="2"/>
        <v>-1800000</v>
      </c>
      <c r="D9" s="43">
        <f t="shared" si="2"/>
        <v>0</v>
      </c>
      <c r="E9" s="43">
        <f t="shared" si="2"/>
        <v>39567000</v>
      </c>
      <c r="F9" s="44">
        <f t="shared" si="2"/>
        <v>39567000</v>
      </c>
      <c r="G9" s="45">
        <f t="shared" si="2"/>
        <v>39567000</v>
      </c>
      <c r="H9" s="44">
        <f t="shared" si="2"/>
        <v>338000</v>
      </c>
      <c r="I9" s="45">
        <f t="shared" si="2"/>
        <v>3384025</v>
      </c>
      <c r="J9" s="44">
        <f t="shared" si="2"/>
        <v>6094000</v>
      </c>
      <c r="K9" s="45">
        <f t="shared" si="2"/>
        <v>7555707</v>
      </c>
      <c r="L9" s="44">
        <f t="shared" si="2"/>
        <v>4345000</v>
      </c>
      <c r="M9" s="45">
        <f t="shared" si="2"/>
        <v>4839139</v>
      </c>
      <c r="N9" s="44">
        <f t="shared" si="2"/>
        <v>23456000</v>
      </c>
      <c r="O9" s="45">
        <f t="shared" si="2"/>
        <v>25969893</v>
      </c>
      <c r="P9" s="44">
        <f t="shared" si="2"/>
        <v>34233000</v>
      </c>
      <c r="Q9" s="45">
        <f t="shared" si="2"/>
        <v>41748764</v>
      </c>
      <c r="R9" s="20">
        <f>IF(($L9       =0),0,((($N9       -$L9       )/$L9       )*100))</f>
        <v>439.83889528193328</v>
      </c>
      <c r="S9" s="21">
        <f>IF(($M9       =0),0,((($O9       -$M9       )/$M9       )*100))</f>
        <v>436.66350563602327</v>
      </c>
      <c r="T9" s="20">
        <f>IF(($E9       =0),0,(($P9       /$E9       )*100))</f>
        <v>86.519068921070584</v>
      </c>
      <c r="U9" s="22">
        <f>IF(($E9       =0),0,(($Q9       /$E9       )*100))</f>
        <v>105.51410013395002</v>
      </c>
      <c r="V9" s="44">
        <f t="shared" ref="V9:W9" si="3">SUM(V10:V26)</f>
        <v>5339000</v>
      </c>
      <c r="W9" s="45">
        <f t="shared" si="3"/>
        <v>5339000</v>
      </c>
    </row>
    <row r="10" spans="1:23" ht="13" x14ac:dyDescent="0.3">
      <c r="A10" s="23" t="s">
        <v>37</v>
      </c>
      <c r="B10" s="46">
        <v>26260000</v>
      </c>
      <c r="C10" s="46">
        <v>-1800000</v>
      </c>
      <c r="D10" s="46"/>
      <c r="E10" s="46">
        <f t="shared" ref="E10:E41" si="4">$B10      +$C10      +$D10</f>
        <v>24460000</v>
      </c>
      <c r="F10" s="47">
        <v>24460000</v>
      </c>
      <c r="G10" s="48">
        <v>24460000</v>
      </c>
      <c r="H10" s="47">
        <v>338000</v>
      </c>
      <c r="I10" s="48">
        <v>337808</v>
      </c>
      <c r="J10" s="47">
        <v>5761000</v>
      </c>
      <c r="K10" s="48">
        <v>4986339</v>
      </c>
      <c r="L10" s="47">
        <v>4248000</v>
      </c>
      <c r="M10" s="48">
        <v>4247774</v>
      </c>
      <c r="N10" s="47">
        <v>13958000</v>
      </c>
      <c r="O10" s="48">
        <v>14733073</v>
      </c>
      <c r="P10" s="47">
        <f t="shared" ref="P10:P41" si="5">$H10      +$J10      +$L10      +$N10</f>
        <v>24305000</v>
      </c>
      <c r="Q10" s="48">
        <f t="shared" ref="Q10:Q41" si="6">$I10      +$K10      +$M10      +$O10</f>
        <v>24304994</v>
      </c>
      <c r="R10" s="24">
        <f t="shared" ref="R10:R41" si="7">IF(($L10      =0),0,((($N10      -$L10      )/$L10      )*100))</f>
        <v>228.57815442561207</v>
      </c>
      <c r="S10" s="25">
        <f t="shared" ref="S10:S41" si="8">IF(($M10      =0),0,((($O10      -$M10      )/$M10      )*100))</f>
        <v>246.84220488189817</v>
      </c>
      <c r="T10" s="24">
        <f t="shared" ref="T10:T41" si="9">IF(($E10      =0),0,(($P10      /$E10      )*100))</f>
        <v>99.366312346688474</v>
      </c>
      <c r="U10" s="26">
        <f t="shared" ref="U10:U41" si="10">IF(($E10      =0),0,(($Q10      /$E10      )*100))</f>
        <v>99.366287816843823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>
        <v>10000000</v>
      </c>
      <c r="H14" s="47"/>
      <c r="I14" s="48"/>
      <c r="J14" s="47"/>
      <c r="K14" s="48">
        <v>293569</v>
      </c>
      <c r="L14" s="47"/>
      <c r="M14" s="48">
        <v>291648</v>
      </c>
      <c r="N14" s="47">
        <v>5705000</v>
      </c>
      <c r="O14" s="48">
        <v>7183966</v>
      </c>
      <c r="P14" s="47">
        <f t="shared" si="5"/>
        <v>5705000</v>
      </c>
      <c r="Q14" s="48">
        <f t="shared" si="6"/>
        <v>7769183</v>
      </c>
      <c r="R14" s="24">
        <f t="shared" si="7"/>
        <v>0</v>
      </c>
      <c r="S14" s="25">
        <f t="shared" si="8"/>
        <v>2363.231703971911</v>
      </c>
      <c r="T14" s="24">
        <f t="shared" si="9"/>
        <v>57.05</v>
      </c>
      <c r="U14" s="26">
        <f t="shared" si="10"/>
        <v>77.691829999999996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5107000</v>
      </c>
      <c r="C23" s="46"/>
      <c r="D23" s="46"/>
      <c r="E23" s="46">
        <f t="shared" si="4"/>
        <v>5107000</v>
      </c>
      <c r="F23" s="47">
        <v>5107000</v>
      </c>
      <c r="G23" s="48">
        <v>5107000</v>
      </c>
      <c r="H23" s="47"/>
      <c r="I23" s="48">
        <v>3046217</v>
      </c>
      <c r="J23" s="47">
        <v>333000</v>
      </c>
      <c r="K23" s="48">
        <v>2275799</v>
      </c>
      <c r="L23" s="47">
        <v>97000</v>
      </c>
      <c r="M23" s="48">
        <v>299717</v>
      </c>
      <c r="N23" s="47">
        <v>3793000</v>
      </c>
      <c r="O23" s="48">
        <v>4052854</v>
      </c>
      <c r="P23" s="47">
        <f t="shared" si="5"/>
        <v>4223000</v>
      </c>
      <c r="Q23" s="48">
        <f t="shared" si="6"/>
        <v>9674587</v>
      </c>
      <c r="R23" s="24">
        <f t="shared" si="7"/>
        <v>3810.3092783505153</v>
      </c>
      <c r="S23" s="25">
        <f t="shared" si="8"/>
        <v>1252.226934074477</v>
      </c>
      <c r="T23" s="24">
        <f t="shared" si="9"/>
        <v>82.690424906990401</v>
      </c>
      <c r="U23" s="26">
        <f t="shared" si="10"/>
        <v>189.43777168592129</v>
      </c>
      <c r="V23" s="47">
        <v>5339000</v>
      </c>
      <c r="W23" s="48">
        <v>5339000</v>
      </c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2668000</v>
      </c>
      <c r="C27" s="43">
        <f t="shared" si="11"/>
        <v>0</v>
      </c>
      <c r="D27" s="43">
        <f t="shared" si="11"/>
        <v>0</v>
      </c>
      <c r="E27" s="43">
        <f t="shared" si="11"/>
        <v>2668000</v>
      </c>
      <c r="F27" s="44">
        <f t="shared" si="11"/>
        <v>2668000</v>
      </c>
      <c r="G27" s="45">
        <f t="shared" si="11"/>
        <v>2668000</v>
      </c>
      <c r="H27" s="44">
        <f t="shared" si="11"/>
        <v>205000</v>
      </c>
      <c r="I27" s="45">
        <f t="shared" si="11"/>
        <v>347996</v>
      </c>
      <c r="J27" s="44">
        <f t="shared" si="11"/>
        <v>442000</v>
      </c>
      <c r="K27" s="45">
        <f t="shared" si="11"/>
        <v>295035</v>
      </c>
      <c r="L27" s="44">
        <f t="shared" si="11"/>
        <v>1007000</v>
      </c>
      <c r="M27" s="45">
        <f t="shared" si="11"/>
        <v>1007392</v>
      </c>
      <c r="N27" s="44">
        <f t="shared" si="11"/>
        <v>938000</v>
      </c>
      <c r="O27" s="45">
        <f t="shared" si="11"/>
        <v>1017577</v>
      </c>
      <c r="P27" s="44">
        <f t="shared" si="11"/>
        <v>2592000</v>
      </c>
      <c r="Q27" s="45">
        <f t="shared" si="11"/>
        <v>2668000</v>
      </c>
      <c r="R27" s="20">
        <f t="shared" si="7"/>
        <v>-6.8520357497517379</v>
      </c>
      <c r="S27" s="21">
        <f t="shared" si="8"/>
        <v>1.0110264921698804</v>
      </c>
      <c r="T27" s="20">
        <f t="shared" si="9"/>
        <v>97.151424287856074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205000</v>
      </c>
      <c r="I30" s="48">
        <v>184524</v>
      </c>
      <c r="J30" s="47">
        <v>215000</v>
      </c>
      <c r="K30" s="48">
        <v>214791</v>
      </c>
      <c r="L30" s="47">
        <v>278000</v>
      </c>
      <c r="M30" s="48">
        <v>278398</v>
      </c>
      <c r="N30" s="47">
        <v>852000</v>
      </c>
      <c r="O30" s="48">
        <v>872288</v>
      </c>
      <c r="P30" s="47">
        <f t="shared" si="5"/>
        <v>1550000</v>
      </c>
      <c r="Q30" s="48">
        <f t="shared" si="6"/>
        <v>1550001</v>
      </c>
      <c r="R30" s="24">
        <f t="shared" si="7"/>
        <v>206.4748201438849</v>
      </c>
      <c r="S30" s="25">
        <f t="shared" si="8"/>
        <v>213.32408997191069</v>
      </c>
      <c r="T30" s="24">
        <f t="shared" si="9"/>
        <v>100</v>
      </c>
      <c r="U30" s="26">
        <f t="shared" si="10"/>
        <v>100.00006451612904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1118000</v>
      </c>
      <c r="C32" s="46"/>
      <c r="D32" s="46"/>
      <c r="E32" s="46">
        <f t="shared" si="4"/>
        <v>1118000</v>
      </c>
      <c r="F32" s="47">
        <v>1118000</v>
      </c>
      <c r="G32" s="48">
        <v>1118000</v>
      </c>
      <c r="H32" s="47"/>
      <c r="I32" s="48">
        <v>163472</v>
      </c>
      <c r="J32" s="47">
        <v>227000</v>
      </c>
      <c r="K32" s="48">
        <v>80244</v>
      </c>
      <c r="L32" s="47">
        <v>729000</v>
      </c>
      <c r="M32" s="48">
        <v>728994</v>
      </c>
      <c r="N32" s="47">
        <v>86000</v>
      </c>
      <c r="O32" s="48">
        <v>145289</v>
      </c>
      <c r="P32" s="47">
        <f t="shared" si="5"/>
        <v>1042000</v>
      </c>
      <c r="Q32" s="48">
        <f t="shared" si="6"/>
        <v>1117999</v>
      </c>
      <c r="R32" s="24">
        <f t="shared" si="7"/>
        <v>-88.203017832647461</v>
      </c>
      <c r="S32" s="25">
        <f t="shared" si="8"/>
        <v>-80.069931988466294</v>
      </c>
      <c r="T32" s="24">
        <f t="shared" si="9"/>
        <v>93.202146690518788</v>
      </c>
      <c r="U32" s="26">
        <f t="shared" si="10"/>
        <v>99.999910554561723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1000000</v>
      </c>
      <c r="C42" s="52">
        <f t="shared" si="13"/>
        <v>0</v>
      </c>
      <c r="D42" s="52">
        <f t="shared" si="13"/>
        <v>0</v>
      </c>
      <c r="E42" s="52">
        <f t="shared" si="13"/>
        <v>1000000</v>
      </c>
      <c r="F42" s="53">
        <f t="shared" si="13"/>
        <v>1000000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1000000</v>
      </c>
      <c r="C43" s="43">
        <f t="shared" si="19"/>
        <v>0</v>
      </c>
      <c r="D43" s="43">
        <f t="shared" si="19"/>
        <v>0</v>
      </c>
      <c r="E43" s="43">
        <f t="shared" si="19"/>
        <v>1000000</v>
      </c>
      <c r="F43" s="44">
        <f t="shared" si="19"/>
        <v>1000000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45035000</v>
      </c>
      <c r="C58" s="43">
        <f t="shared" si="26"/>
        <v>-1800000</v>
      </c>
      <c r="D58" s="43">
        <f t="shared" si="26"/>
        <v>0</v>
      </c>
      <c r="E58" s="43">
        <f t="shared" si="26"/>
        <v>43235000</v>
      </c>
      <c r="F58" s="44">
        <f t="shared" si="26"/>
        <v>43235000</v>
      </c>
      <c r="G58" s="45">
        <f t="shared" si="26"/>
        <v>42235000</v>
      </c>
      <c r="H58" s="44">
        <f t="shared" si="26"/>
        <v>543000</v>
      </c>
      <c r="I58" s="45">
        <f t="shared" si="26"/>
        <v>3732021</v>
      </c>
      <c r="J58" s="44">
        <f t="shared" si="26"/>
        <v>6536000</v>
      </c>
      <c r="K58" s="45">
        <f t="shared" si="26"/>
        <v>7850742</v>
      </c>
      <c r="L58" s="44">
        <f t="shared" si="26"/>
        <v>5352000</v>
      </c>
      <c r="M58" s="45">
        <f t="shared" si="26"/>
        <v>5846531</v>
      </c>
      <c r="N58" s="44">
        <f t="shared" si="26"/>
        <v>24394000</v>
      </c>
      <c r="O58" s="45">
        <f t="shared" si="26"/>
        <v>26987470</v>
      </c>
      <c r="P58" s="44">
        <f t="shared" si="26"/>
        <v>36825000</v>
      </c>
      <c r="Q58" s="45">
        <f t="shared" si="26"/>
        <v>44416764</v>
      </c>
      <c r="R58" s="20">
        <f t="shared" si="14"/>
        <v>355.79222720478327</v>
      </c>
      <c r="S58" s="21">
        <f t="shared" si="15"/>
        <v>361.59799717131403</v>
      </c>
      <c r="T58" s="20">
        <f t="shared" si="16"/>
        <v>85.174048803053083</v>
      </c>
      <c r="U58" s="22">
        <f t="shared" si="17"/>
        <v>102.73335029489996</v>
      </c>
      <c r="V58" s="44">
        <f t="shared" ref="V58:W58" si="27">+V8+V42</f>
        <v>5339000</v>
      </c>
      <c r="W58" s="45">
        <f t="shared" si="27"/>
        <v>5339000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45035000</v>
      </c>
      <c r="C62" s="55">
        <f t="shared" si="30"/>
        <v>-1800000</v>
      </c>
      <c r="D62" s="55">
        <f t="shared" si="30"/>
        <v>0</v>
      </c>
      <c r="E62" s="55">
        <f t="shared" si="30"/>
        <v>43235000</v>
      </c>
      <c r="F62" s="56">
        <f t="shared" si="30"/>
        <v>43235000</v>
      </c>
      <c r="G62" s="57">
        <f t="shared" si="30"/>
        <v>42235000</v>
      </c>
      <c r="H62" s="56">
        <f t="shared" si="30"/>
        <v>543000</v>
      </c>
      <c r="I62" s="57">
        <f t="shared" si="30"/>
        <v>3732021</v>
      </c>
      <c r="J62" s="56">
        <f t="shared" si="30"/>
        <v>6536000</v>
      </c>
      <c r="K62" s="57">
        <f t="shared" si="30"/>
        <v>7850742</v>
      </c>
      <c r="L62" s="56">
        <f t="shared" si="30"/>
        <v>5352000</v>
      </c>
      <c r="M62" s="58">
        <f t="shared" si="30"/>
        <v>5846531</v>
      </c>
      <c r="N62" s="56">
        <f t="shared" si="30"/>
        <v>24394000</v>
      </c>
      <c r="O62" s="57">
        <f t="shared" si="30"/>
        <v>26987470</v>
      </c>
      <c r="P62" s="56">
        <f t="shared" si="30"/>
        <v>36825000</v>
      </c>
      <c r="Q62" s="57">
        <f t="shared" si="30"/>
        <v>44416764</v>
      </c>
      <c r="R62" s="38">
        <f t="shared" si="14"/>
        <v>355.79222720478327</v>
      </c>
      <c r="S62" s="39">
        <f t="shared" si="15"/>
        <v>361.59799717131403</v>
      </c>
      <c r="T62" s="38">
        <f t="shared" si="16"/>
        <v>85.174048803053083</v>
      </c>
      <c r="U62" s="39">
        <f t="shared" si="17"/>
        <v>102.73335029489996</v>
      </c>
      <c r="V62" s="56">
        <f>+V58+V59</f>
        <v>5339000</v>
      </c>
      <c r="W62" s="57">
        <f>+W58+W59</f>
        <v>5339000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342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17063000</v>
      </c>
      <c r="C8" s="40">
        <f t="shared" si="0"/>
        <v>-1200000</v>
      </c>
      <c r="D8" s="40">
        <f t="shared" si="0"/>
        <v>0</v>
      </c>
      <c r="E8" s="40">
        <f t="shared" si="0"/>
        <v>15863000</v>
      </c>
      <c r="F8" s="41">
        <f t="shared" si="0"/>
        <v>15863000</v>
      </c>
      <c r="G8" s="42">
        <f t="shared" si="0"/>
        <v>15863000</v>
      </c>
      <c r="H8" s="41">
        <f t="shared" si="0"/>
        <v>1175000</v>
      </c>
      <c r="I8" s="42">
        <f t="shared" si="0"/>
        <v>290220</v>
      </c>
      <c r="J8" s="41">
        <f t="shared" si="0"/>
        <v>1528000</v>
      </c>
      <c r="K8" s="42">
        <f t="shared" si="0"/>
        <v>1495726</v>
      </c>
      <c r="L8" s="41">
        <f t="shared" si="0"/>
        <v>2075000</v>
      </c>
      <c r="M8" s="42">
        <f t="shared" si="0"/>
        <v>10196513</v>
      </c>
      <c r="N8" s="41">
        <f t="shared" si="0"/>
        <v>10450000</v>
      </c>
      <c r="O8" s="42">
        <f t="shared" si="0"/>
        <v>8415970</v>
      </c>
      <c r="P8" s="41">
        <f t="shared" si="0"/>
        <v>15228000</v>
      </c>
      <c r="Q8" s="42">
        <f t="shared" si="0"/>
        <v>20398429</v>
      </c>
      <c r="R8" s="16">
        <f>IF(($L8       =0),0,((($N8       -$L8       )/$L8       )*100))</f>
        <v>403.61445783132524</v>
      </c>
      <c r="S8" s="17">
        <f>IF(($M8       =0),0,((($O8       -$M8       )/$M8       )*100))</f>
        <v>-17.462273622364823</v>
      </c>
      <c r="T8" s="16">
        <f>IF(($E8       =0),0,(($P8       /$E8       )*100))</f>
        <v>95.996974090651193</v>
      </c>
      <c r="U8" s="18">
        <f>IF(($E8       =0),0,(($Q8       /$E8       )*100))</f>
        <v>128.59124377482192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14215000</v>
      </c>
      <c r="C9" s="43">
        <f t="shared" si="2"/>
        <v>-1200000</v>
      </c>
      <c r="D9" s="43">
        <f t="shared" si="2"/>
        <v>0</v>
      </c>
      <c r="E9" s="43">
        <f t="shared" si="2"/>
        <v>13015000</v>
      </c>
      <c r="F9" s="44">
        <f t="shared" si="2"/>
        <v>13015000</v>
      </c>
      <c r="G9" s="45">
        <f t="shared" si="2"/>
        <v>13015000</v>
      </c>
      <c r="H9" s="44">
        <f t="shared" si="2"/>
        <v>84000</v>
      </c>
      <c r="I9" s="45">
        <f t="shared" si="2"/>
        <v>15720</v>
      </c>
      <c r="J9" s="44">
        <f t="shared" si="2"/>
        <v>668000</v>
      </c>
      <c r="K9" s="45">
        <f t="shared" si="2"/>
        <v>620926</v>
      </c>
      <c r="L9" s="44">
        <f t="shared" si="2"/>
        <v>1549000</v>
      </c>
      <c r="M9" s="45">
        <f t="shared" si="2"/>
        <v>8047610</v>
      </c>
      <c r="N9" s="44">
        <f t="shared" si="2"/>
        <v>10079000</v>
      </c>
      <c r="O9" s="45">
        <f t="shared" si="2"/>
        <v>7536836</v>
      </c>
      <c r="P9" s="44">
        <f t="shared" si="2"/>
        <v>12380000</v>
      </c>
      <c r="Q9" s="45">
        <f t="shared" si="2"/>
        <v>16221092</v>
      </c>
      <c r="R9" s="20">
        <f>IF(($L9       =0),0,((($N9       -$L9       )/$L9       )*100))</f>
        <v>550.67785668173008</v>
      </c>
      <c r="S9" s="21">
        <f>IF(($M9       =0),0,((($O9       -$M9       )/$M9       )*100))</f>
        <v>-6.3469029935595795</v>
      </c>
      <c r="T9" s="20">
        <f>IF(($E9       =0),0,(($P9       /$E9       )*100))</f>
        <v>95.121014214368032</v>
      </c>
      <c r="U9" s="22">
        <f>IF(($E9       =0),0,(($Q9       /$E9       )*100))</f>
        <v>124.63382251248561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6719000</v>
      </c>
      <c r="C10" s="46">
        <v>-1200000</v>
      </c>
      <c r="D10" s="46"/>
      <c r="E10" s="46">
        <f t="shared" ref="E10:E41" si="4">$B10      +$C10      +$D10</f>
        <v>5519000</v>
      </c>
      <c r="F10" s="47">
        <v>5519000</v>
      </c>
      <c r="G10" s="48">
        <v>5519000</v>
      </c>
      <c r="H10" s="47">
        <v>84000</v>
      </c>
      <c r="I10" s="48"/>
      <c r="J10" s="47">
        <v>398000</v>
      </c>
      <c r="K10" s="48">
        <v>328461</v>
      </c>
      <c r="L10" s="47">
        <v>741000</v>
      </c>
      <c r="M10" s="48">
        <v>631152</v>
      </c>
      <c r="N10" s="47">
        <v>3685000</v>
      </c>
      <c r="O10" s="48">
        <v>3123201</v>
      </c>
      <c r="P10" s="47">
        <f t="shared" ref="P10:P41" si="5">$H10      +$J10      +$L10      +$N10</f>
        <v>4908000</v>
      </c>
      <c r="Q10" s="48">
        <f t="shared" ref="Q10:Q41" si="6">$I10      +$K10      +$M10      +$O10</f>
        <v>4082814</v>
      </c>
      <c r="R10" s="24">
        <f t="shared" ref="R10:R41" si="7">IF(($L10      =0),0,((($N10      -$L10      )/$L10      )*100))</f>
        <v>397.30094466936572</v>
      </c>
      <c r="S10" s="25">
        <f t="shared" ref="S10:S41" si="8">IF(($M10      =0),0,((($O10      -$M10      )/$M10      )*100))</f>
        <v>394.84133774431513</v>
      </c>
      <c r="T10" s="24">
        <f t="shared" ref="T10:T41" si="9">IF(($E10      =0),0,(($P10      /$E10      )*100))</f>
        <v>88.929153832215974</v>
      </c>
      <c r="U10" s="26">
        <f t="shared" ref="U10:U41" si="10">IF(($E10      =0),0,(($Q10      /$E10      )*100))</f>
        <v>73.977423446276504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7496000</v>
      </c>
      <c r="C23" s="46"/>
      <c r="D23" s="46"/>
      <c r="E23" s="46">
        <f t="shared" si="4"/>
        <v>7496000</v>
      </c>
      <c r="F23" s="47">
        <v>7496000</v>
      </c>
      <c r="G23" s="48">
        <v>7496000</v>
      </c>
      <c r="H23" s="47"/>
      <c r="I23" s="48">
        <v>15720</v>
      </c>
      <c r="J23" s="47">
        <v>270000</v>
      </c>
      <c r="K23" s="48">
        <v>292465</v>
      </c>
      <c r="L23" s="47">
        <v>808000</v>
      </c>
      <c r="M23" s="48">
        <v>7416458</v>
      </c>
      <c r="N23" s="47">
        <v>6394000</v>
      </c>
      <c r="O23" s="48">
        <v>4413635</v>
      </c>
      <c r="P23" s="47">
        <f t="shared" si="5"/>
        <v>7472000</v>
      </c>
      <c r="Q23" s="48">
        <f t="shared" si="6"/>
        <v>12138278</v>
      </c>
      <c r="R23" s="24">
        <f t="shared" si="7"/>
        <v>691.33663366336634</v>
      </c>
      <c r="S23" s="25">
        <f t="shared" si="8"/>
        <v>-40.488640264665428</v>
      </c>
      <c r="T23" s="24">
        <f t="shared" si="9"/>
        <v>99.679829242262542</v>
      </c>
      <c r="U23" s="26">
        <f t="shared" si="10"/>
        <v>161.93006937033084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2848000</v>
      </c>
      <c r="C27" s="43">
        <f t="shared" si="11"/>
        <v>0</v>
      </c>
      <c r="D27" s="43">
        <f t="shared" si="11"/>
        <v>0</v>
      </c>
      <c r="E27" s="43">
        <f t="shared" si="11"/>
        <v>2848000</v>
      </c>
      <c r="F27" s="44">
        <f t="shared" si="11"/>
        <v>2848000</v>
      </c>
      <c r="G27" s="45">
        <f t="shared" si="11"/>
        <v>2848000</v>
      </c>
      <c r="H27" s="44">
        <f t="shared" si="11"/>
        <v>1091000</v>
      </c>
      <c r="I27" s="45">
        <f t="shared" si="11"/>
        <v>274500</v>
      </c>
      <c r="J27" s="44">
        <f t="shared" si="11"/>
        <v>860000</v>
      </c>
      <c r="K27" s="45">
        <f t="shared" si="11"/>
        <v>874800</v>
      </c>
      <c r="L27" s="44">
        <f t="shared" si="11"/>
        <v>526000</v>
      </c>
      <c r="M27" s="45">
        <f t="shared" si="11"/>
        <v>2148903</v>
      </c>
      <c r="N27" s="44">
        <f t="shared" si="11"/>
        <v>371000</v>
      </c>
      <c r="O27" s="45">
        <f t="shared" si="11"/>
        <v>879134</v>
      </c>
      <c r="P27" s="44">
        <f t="shared" si="11"/>
        <v>2848000</v>
      </c>
      <c r="Q27" s="45">
        <f t="shared" si="11"/>
        <v>4177337</v>
      </c>
      <c r="R27" s="20">
        <f t="shared" si="7"/>
        <v>-29.467680608365022</v>
      </c>
      <c r="S27" s="21">
        <f t="shared" si="8"/>
        <v>-59.08917247544445</v>
      </c>
      <c r="T27" s="20">
        <f t="shared" si="9"/>
        <v>100</v>
      </c>
      <c r="U27" s="22">
        <f t="shared" si="10"/>
        <v>146.67615870786517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738000</v>
      </c>
      <c r="I30" s="48"/>
      <c r="J30" s="47">
        <v>546000</v>
      </c>
      <c r="K30" s="48">
        <v>874800</v>
      </c>
      <c r="L30" s="47">
        <v>249000</v>
      </c>
      <c r="M30" s="48">
        <v>999900</v>
      </c>
      <c r="N30" s="47">
        <v>217000</v>
      </c>
      <c r="O30" s="48">
        <v>562800</v>
      </c>
      <c r="P30" s="47">
        <f t="shared" si="5"/>
        <v>1750000</v>
      </c>
      <c r="Q30" s="48">
        <f t="shared" si="6"/>
        <v>2437500</v>
      </c>
      <c r="R30" s="24">
        <f t="shared" si="7"/>
        <v>-12.851405622489958</v>
      </c>
      <c r="S30" s="25">
        <f t="shared" si="8"/>
        <v>-43.714371437143711</v>
      </c>
      <c r="T30" s="24">
        <f t="shared" si="9"/>
        <v>100</v>
      </c>
      <c r="U30" s="26">
        <f t="shared" si="10"/>
        <v>139.28571428571428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1098000</v>
      </c>
      <c r="C32" s="46"/>
      <c r="D32" s="46"/>
      <c r="E32" s="46">
        <f t="shared" si="4"/>
        <v>1098000</v>
      </c>
      <c r="F32" s="47">
        <v>1098000</v>
      </c>
      <c r="G32" s="48">
        <v>1098000</v>
      </c>
      <c r="H32" s="47">
        <v>353000</v>
      </c>
      <c r="I32" s="48">
        <v>274500</v>
      </c>
      <c r="J32" s="47">
        <v>314000</v>
      </c>
      <c r="K32" s="48"/>
      <c r="L32" s="47">
        <v>277000</v>
      </c>
      <c r="M32" s="48">
        <v>1149003</v>
      </c>
      <c r="N32" s="47">
        <v>154000</v>
      </c>
      <c r="O32" s="48">
        <v>316334</v>
      </c>
      <c r="P32" s="47">
        <f t="shared" si="5"/>
        <v>1098000</v>
      </c>
      <c r="Q32" s="48">
        <f t="shared" si="6"/>
        <v>1739837</v>
      </c>
      <c r="R32" s="24">
        <f t="shared" si="7"/>
        <v>-44.404332129963898</v>
      </c>
      <c r="S32" s="25">
        <f t="shared" si="8"/>
        <v>-72.468827322469991</v>
      </c>
      <c r="T32" s="24">
        <f t="shared" si="9"/>
        <v>100</v>
      </c>
      <c r="U32" s="26">
        <f t="shared" si="10"/>
        <v>158.45510018214938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17063000</v>
      </c>
      <c r="C58" s="43">
        <f t="shared" si="26"/>
        <v>-1200000</v>
      </c>
      <c r="D58" s="43">
        <f t="shared" si="26"/>
        <v>0</v>
      </c>
      <c r="E58" s="43">
        <f t="shared" si="26"/>
        <v>15863000</v>
      </c>
      <c r="F58" s="44">
        <f t="shared" si="26"/>
        <v>15863000</v>
      </c>
      <c r="G58" s="45">
        <f t="shared" si="26"/>
        <v>15863000</v>
      </c>
      <c r="H58" s="44">
        <f t="shared" si="26"/>
        <v>1175000</v>
      </c>
      <c r="I58" s="45">
        <f t="shared" si="26"/>
        <v>290220</v>
      </c>
      <c r="J58" s="44">
        <f t="shared" si="26"/>
        <v>1528000</v>
      </c>
      <c r="K58" s="45">
        <f t="shared" si="26"/>
        <v>1495726</v>
      </c>
      <c r="L58" s="44">
        <f t="shared" si="26"/>
        <v>2075000</v>
      </c>
      <c r="M58" s="45">
        <f t="shared" si="26"/>
        <v>10196513</v>
      </c>
      <c r="N58" s="44">
        <f t="shared" si="26"/>
        <v>10450000</v>
      </c>
      <c r="O58" s="45">
        <f t="shared" si="26"/>
        <v>8415970</v>
      </c>
      <c r="P58" s="44">
        <f t="shared" si="26"/>
        <v>15228000</v>
      </c>
      <c r="Q58" s="45">
        <f t="shared" si="26"/>
        <v>20398429</v>
      </c>
      <c r="R58" s="20">
        <f t="shared" si="14"/>
        <v>403.61445783132524</v>
      </c>
      <c r="S58" s="21">
        <f t="shared" si="15"/>
        <v>-17.462273622364823</v>
      </c>
      <c r="T58" s="20">
        <f t="shared" si="16"/>
        <v>95.996974090651193</v>
      </c>
      <c r="U58" s="22">
        <f t="shared" si="17"/>
        <v>128.59124377482192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17063000</v>
      </c>
      <c r="C62" s="55">
        <f t="shared" si="30"/>
        <v>-1200000</v>
      </c>
      <c r="D62" s="55">
        <f t="shared" si="30"/>
        <v>0</v>
      </c>
      <c r="E62" s="55">
        <f t="shared" si="30"/>
        <v>15863000</v>
      </c>
      <c r="F62" s="56">
        <f t="shared" si="30"/>
        <v>15863000</v>
      </c>
      <c r="G62" s="57">
        <f t="shared" si="30"/>
        <v>15863000</v>
      </c>
      <c r="H62" s="56">
        <f t="shared" si="30"/>
        <v>1175000</v>
      </c>
      <c r="I62" s="57">
        <f t="shared" si="30"/>
        <v>290220</v>
      </c>
      <c r="J62" s="56">
        <f t="shared" si="30"/>
        <v>1528000</v>
      </c>
      <c r="K62" s="57">
        <f t="shared" si="30"/>
        <v>1495726</v>
      </c>
      <c r="L62" s="56">
        <f t="shared" si="30"/>
        <v>2075000</v>
      </c>
      <c r="M62" s="58">
        <f t="shared" si="30"/>
        <v>10196513</v>
      </c>
      <c r="N62" s="56">
        <f t="shared" si="30"/>
        <v>10450000</v>
      </c>
      <c r="O62" s="57">
        <f t="shared" si="30"/>
        <v>8415970</v>
      </c>
      <c r="P62" s="56">
        <f t="shared" si="30"/>
        <v>15228000</v>
      </c>
      <c r="Q62" s="57">
        <f t="shared" si="30"/>
        <v>20398429</v>
      </c>
      <c r="R62" s="38">
        <f t="shared" si="14"/>
        <v>403.61445783132524</v>
      </c>
      <c r="S62" s="39">
        <f t="shared" si="15"/>
        <v>-17.462273622364823</v>
      </c>
      <c r="T62" s="38">
        <f t="shared" si="16"/>
        <v>95.996974090651193</v>
      </c>
      <c r="U62" s="39">
        <f t="shared" si="17"/>
        <v>128.59124377482192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343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10611000</v>
      </c>
      <c r="C8" s="40">
        <f t="shared" si="0"/>
        <v>2000000</v>
      </c>
      <c r="D8" s="40">
        <f t="shared" si="0"/>
        <v>0</v>
      </c>
      <c r="E8" s="40">
        <f t="shared" si="0"/>
        <v>12611000</v>
      </c>
      <c r="F8" s="41">
        <f t="shared" si="0"/>
        <v>12611000</v>
      </c>
      <c r="G8" s="42">
        <f t="shared" si="0"/>
        <v>12611000</v>
      </c>
      <c r="H8" s="41">
        <f t="shared" si="0"/>
        <v>2825000</v>
      </c>
      <c r="I8" s="42">
        <f t="shared" si="0"/>
        <v>3042921</v>
      </c>
      <c r="J8" s="41">
        <f t="shared" si="0"/>
        <v>5644000</v>
      </c>
      <c r="K8" s="42">
        <f t="shared" si="0"/>
        <v>5819259</v>
      </c>
      <c r="L8" s="41">
        <f t="shared" si="0"/>
        <v>1400000</v>
      </c>
      <c r="M8" s="42">
        <f t="shared" si="0"/>
        <v>769231</v>
      </c>
      <c r="N8" s="41">
        <f t="shared" si="0"/>
        <v>2353000</v>
      </c>
      <c r="O8" s="42">
        <f t="shared" si="0"/>
        <v>2579834</v>
      </c>
      <c r="P8" s="41">
        <f t="shared" si="0"/>
        <v>12222000</v>
      </c>
      <c r="Q8" s="42">
        <f t="shared" si="0"/>
        <v>12211245</v>
      </c>
      <c r="R8" s="16">
        <f>IF(($L8       =0),0,((($N8       -$L8       )/$L8       )*100))</f>
        <v>68.071428571428569</v>
      </c>
      <c r="S8" s="17">
        <f>IF(($M8       =0),0,((($O8       -$M8       )/$M8       )*100))</f>
        <v>235.37831938650419</v>
      </c>
      <c r="T8" s="16">
        <f>IF(($E8       =0),0,(($P8       /$E8       )*100))</f>
        <v>96.91539132503371</v>
      </c>
      <c r="U8" s="18">
        <f>IF(($E8       =0),0,(($Q8       /$E8       )*100))</f>
        <v>96.830108635318368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7718000</v>
      </c>
      <c r="C9" s="43">
        <f t="shared" si="2"/>
        <v>2000000</v>
      </c>
      <c r="D9" s="43">
        <f t="shared" si="2"/>
        <v>0</v>
      </c>
      <c r="E9" s="43">
        <f t="shared" si="2"/>
        <v>9718000</v>
      </c>
      <c r="F9" s="44">
        <f t="shared" si="2"/>
        <v>9718000</v>
      </c>
      <c r="G9" s="45">
        <f t="shared" si="2"/>
        <v>9718000</v>
      </c>
      <c r="H9" s="44">
        <f t="shared" si="2"/>
        <v>1644000</v>
      </c>
      <c r="I9" s="45">
        <f t="shared" si="2"/>
        <v>1804959</v>
      </c>
      <c r="J9" s="44">
        <f t="shared" si="2"/>
        <v>4766000</v>
      </c>
      <c r="K9" s="45">
        <f t="shared" si="2"/>
        <v>4907970</v>
      </c>
      <c r="L9" s="44">
        <f t="shared" si="2"/>
        <v>871000</v>
      </c>
      <c r="M9" s="45">
        <f t="shared" si="2"/>
        <v>331217</v>
      </c>
      <c r="N9" s="44">
        <f t="shared" si="2"/>
        <v>2048000</v>
      </c>
      <c r="O9" s="45">
        <f t="shared" si="2"/>
        <v>2416137</v>
      </c>
      <c r="P9" s="44">
        <f t="shared" si="2"/>
        <v>9329000</v>
      </c>
      <c r="Q9" s="45">
        <f t="shared" si="2"/>
        <v>9460283</v>
      </c>
      <c r="R9" s="20">
        <f>IF(($L9       =0),0,((($N9       -$L9       )/$L9       )*100))</f>
        <v>135.13203214695753</v>
      </c>
      <c r="S9" s="21">
        <f>IF(($M9       =0),0,((($O9       -$M9       )/$M9       )*100))</f>
        <v>629.47252103605797</v>
      </c>
      <c r="T9" s="20">
        <f>IF(($E9       =0),0,(($P9       /$E9       )*100))</f>
        <v>95.997118748713731</v>
      </c>
      <c r="U9" s="22">
        <f>IF(($E9       =0),0,(($Q9       /$E9       )*100))</f>
        <v>97.348044865198602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7718000</v>
      </c>
      <c r="C10" s="46">
        <v>2000000</v>
      </c>
      <c r="D10" s="46"/>
      <c r="E10" s="46">
        <f t="shared" ref="E10:E41" si="4">$B10      +$C10      +$D10</f>
        <v>9718000</v>
      </c>
      <c r="F10" s="47">
        <v>9718000</v>
      </c>
      <c r="G10" s="48">
        <v>9718000</v>
      </c>
      <c r="H10" s="47">
        <v>1644000</v>
      </c>
      <c r="I10" s="48">
        <v>1804959</v>
      </c>
      <c r="J10" s="47">
        <v>4766000</v>
      </c>
      <c r="K10" s="48">
        <v>4907970</v>
      </c>
      <c r="L10" s="47">
        <v>871000</v>
      </c>
      <c r="M10" s="48">
        <v>331217</v>
      </c>
      <c r="N10" s="47">
        <v>2048000</v>
      </c>
      <c r="O10" s="48">
        <v>2416137</v>
      </c>
      <c r="P10" s="47">
        <f t="shared" ref="P10:P41" si="5">$H10      +$J10      +$L10      +$N10</f>
        <v>9329000</v>
      </c>
      <c r="Q10" s="48">
        <f t="shared" ref="Q10:Q41" si="6">$I10      +$K10      +$M10      +$O10</f>
        <v>9460283</v>
      </c>
      <c r="R10" s="24">
        <f t="shared" ref="R10:R41" si="7">IF(($L10      =0),0,((($N10      -$L10      )/$L10      )*100))</f>
        <v>135.13203214695753</v>
      </c>
      <c r="S10" s="25">
        <f t="shared" ref="S10:S41" si="8">IF(($M10      =0),0,((($O10      -$M10      )/$M10      )*100))</f>
        <v>629.47252103605797</v>
      </c>
      <c r="T10" s="24">
        <f t="shared" ref="T10:T41" si="9">IF(($E10      =0),0,(($P10      /$E10      )*100))</f>
        <v>95.997118748713731</v>
      </c>
      <c r="U10" s="26">
        <f t="shared" ref="U10:U41" si="10">IF(($E10      =0),0,(($Q10      /$E10      )*100))</f>
        <v>97.348044865198602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2893000</v>
      </c>
      <c r="C27" s="43">
        <f t="shared" si="11"/>
        <v>0</v>
      </c>
      <c r="D27" s="43">
        <f t="shared" si="11"/>
        <v>0</v>
      </c>
      <c r="E27" s="43">
        <f t="shared" si="11"/>
        <v>2893000</v>
      </c>
      <c r="F27" s="44">
        <f t="shared" si="11"/>
        <v>2893000</v>
      </c>
      <c r="G27" s="45">
        <f t="shared" si="11"/>
        <v>2893000</v>
      </c>
      <c r="H27" s="44">
        <f t="shared" si="11"/>
        <v>1181000</v>
      </c>
      <c r="I27" s="45">
        <f t="shared" si="11"/>
        <v>1237962</v>
      </c>
      <c r="J27" s="44">
        <f t="shared" si="11"/>
        <v>878000</v>
      </c>
      <c r="K27" s="45">
        <f t="shared" si="11"/>
        <v>911289</v>
      </c>
      <c r="L27" s="44">
        <f t="shared" si="11"/>
        <v>529000</v>
      </c>
      <c r="M27" s="45">
        <f t="shared" si="11"/>
        <v>438014</v>
      </c>
      <c r="N27" s="44">
        <f t="shared" si="11"/>
        <v>305000</v>
      </c>
      <c r="O27" s="45">
        <f t="shared" si="11"/>
        <v>163697</v>
      </c>
      <c r="P27" s="44">
        <f t="shared" si="11"/>
        <v>2893000</v>
      </c>
      <c r="Q27" s="45">
        <f t="shared" si="11"/>
        <v>2750962</v>
      </c>
      <c r="R27" s="20">
        <f t="shared" si="7"/>
        <v>-42.344045368620037</v>
      </c>
      <c r="S27" s="21">
        <f t="shared" si="8"/>
        <v>-62.627450264146809</v>
      </c>
      <c r="T27" s="20">
        <f t="shared" si="9"/>
        <v>100</v>
      </c>
      <c r="U27" s="22">
        <f t="shared" si="10"/>
        <v>95.090286899412376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581000</v>
      </c>
      <c r="I30" s="48">
        <v>637942</v>
      </c>
      <c r="J30" s="47">
        <v>532000</v>
      </c>
      <c r="K30" s="48">
        <v>362739</v>
      </c>
      <c r="L30" s="47">
        <v>435000</v>
      </c>
      <c r="M30" s="48">
        <v>343586</v>
      </c>
      <c r="N30" s="47">
        <v>102000</v>
      </c>
      <c r="O30" s="48">
        <v>163697</v>
      </c>
      <c r="P30" s="47">
        <f t="shared" si="5"/>
        <v>1650000</v>
      </c>
      <c r="Q30" s="48">
        <f t="shared" si="6"/>
        <v>1507964</v>
      </c>
      <c r="R30" s="24">
        <f t="shared" si="7"/>
        <v>-76.551724137931032</v>
      </c>
      <c r="S30" s="25">
        <f t="shared" si="8"/>
        <v>-52.356324180845547</v>
      </c>
      <c r="T30" s="24">
        <f t="shared" si="9"/>
        <v>100</v>
      </c>
      <c r="U30" s="26">
        <f t="shared" si="10"/>
        <v>91.391757575757566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1243000</v>
      </c>
      <c r="C32" s="46"/>
      <c r="D32" s="46"/>
      <c r="E32" s="46">
        <f t="shared" si="4"/>
        <v>1243000</v>
      </c>
      <c r="F32" s="47">
        <v>1243000</v>
      </c>
      <c r="G32" s="48">
        <v>1243000</v>
      </c>
      <c r="H32" s="47">
        <v>600000</v>
      </c>
      <c r="I32" s="48">
        <v>600020</v>
      </c>
      <c r="J32" s="47">
        <v>346000</v>
      </c>
      <c r="K32" s="48">
        <v>548550</v>
      </c>
      <c r="L32" s="47">
        <v>94000</v>
      </c>
      <c r="M32" s="48">
        <v>94428</v>
      </c>
      <c r="N32" s="47">
        <v>203000</v>
      </c>
      <c r="O32" s="48"/>
      <c r="P32" s="47">
        <f t="shared" si="5"/>
        <v>1243000</v>
      </c>
      <c r="Q32" s="48">
        <f t="shared" si="6"/>
        <v>1242998</v>
      </c>
      <c r="R32" s="24">
        <f t="shared" si="7"/>
        <v>115.95744680851064</v>
      </c>
      <c r="S32" s="25">
        <f t="shared" si="8"/>
        <v>-100</v>
      </c>
      <c r="T32" s="24">
        <f t="shared" si="9"/>
        <v>100</v>
      </c>
      <c r="U32" s="26">
        <f t="shared" si="10"/>
        <v>99.999839098954141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10611000</v>
      </c>
      <c r="C58" s="43">
        <f t="shared" si="26"/>
        <v>2000000</v>
      </c>
      <c r="D58" s="43">
        <f t="shared" si="26"/>
        <v>0</v>
      </c>
      <c r="E58" s="43">
        <f t="shared" si="26"/>
        <v>12611000</v>
      </c>
      <c r="F58" s="44">
        <f t="shared" si="26"/>
        <v>12611000</v>
      </c>
      <c r="G58" s="45">
        <f t="shared" si="26"/>
        <v>12611000</v>
      </c>
      <c r="H58" s="44">
        <f t="shared" si="26"/>
        <v>2825000</v>
      </c>
      <c r="I58" s="45">
        <f t="shared" si="26"/>
        <v>3042921</v>
      </c>
      <c r="J58" s="44">
        <f t="shared" si="26"/>
        <v>5644000</v>
      </c>
      <c r="K58" s="45">
        <f t="shared" si="26"/>
        <v>5819259</v>
      </c>
      <c r="L58" s="44">
        <f t="shared" si="26"/>
        <v>1400000</v>
      </c>
      <c r="M58" s="45">
        <f t="shared" si="26"/>
        <v>769231</v>
      </c>
      <c r="N58" s="44">
        <f t="shared" si="26"/>
        <v>2353000</v>
      </c>
      <c r="O58" s="45">
        <f t="shared" si="26"/>
        <v>2579834</v>
      </c>
      <c r="P58" s="44">
        <f t="shared" si="26"/>
        <v>12222000</v>
      </c>
      <c r="Q58" s="45">
        <f t="shared" si="26"/>
        <v>12211245</v>
      </c>
      <c r="R58" s="20">
        <f t="shared" si="14"/>
        <v>68.071428571428569</v>
      </c>
      <c r="S58" s="21">
        <f t="shared" si="15"/>
        <v>235.37831938650419</v>
      </c>
      <c r="T58" s="20">
        <f t="shared" si="16"/>
        <v>96.91539132503371</v>
      </c>
      <c r="U58" s="22">
        <f t="shared" si="17"/>
        <v>96.830108635318368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10611000</v>
      </c>
      <c r="C62" s="55">
        <f t="shared" si="30"/>
        <v>2000000</v>
      </c>
      <c r="D62" s="55">
        <f t="shared" si="30"/>
        <v>0</v>
      </c>
      <c r="E62" s="55">
        <f t="shared" si="30"/>
        <v>12611000</v>
      </c>
      <c r="F62" s="56">
        <f t="shared" si="30"/>
        <v>12611000</v>
      </c>
      <c r="G62" s="57">
        <f t="shared" si="30"/>
        <v>12611000</v>
      </c>
      <c r="H62" s="56">
        <f t="shared" si="30"/>
        <v>2825000</v>
      </c>
      <c r="I62" s="57">
        <f t="shared" si="30"/>
        <v>3042921</v>
      </c>
      <c r="J62" s="56">
        <f t="shared" si="30"/>
        <v>5644000</v>
      </c>
      <c r="K62" s="57">
        <f t="shared" si="30"/>
        <v>5819259</v>
      </c>
      <c r="L62" s="56">
        <f t="shared" si="30"/>
        <v>1400000</v>
      </c>
      <c r="M62" s="58">
        <f t="shared" si="30"/>
        <v>769231</v>
      </c>
      <c r="N62" s="56">
        <f t="shared" si="30"/>
        <v>2353000</v>
      </c>
      <c r="O62" s="57">
        <f t="shared" si="30"/>
        <v>2579834</v>
      </c>
      <c r="P62" s="56">
        <f t="shared" si="30"/>
        <v>12222000</v>
      </c>
      <c r="Q62" s="57">
        <f t="shared" si="30"/>
        <v>12211245</v>
      </c>
      <c r="R62" s="38">
        <f t="shared" si="14"/>
        <v>68.071428571428569</v>
      </c>
      <c r="S62" s="39">
        <f t="shared" si="15"/>
        <v>235.37831938650419</v>
      </c>
      <c r="T62" s="38">
        <f t="shared" si="16"/>
        <v>96.91539132503371</v>
      </c>
      <c r="U62" s="39">
        <f t="shared" si="17"/>
        <v>96.830108635318368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344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23820000</v>
      </c>
      <c r="C8" s="40">
        <f t="shared" si="0"/>
        <v>0</v>
      </c>
      <c r="D8" s="40">
        <f t="shared" si="0"/>
        <v>0</v>
      </c>
      <c r="E8" s="40">
        <f t="shared" si="0"/>
        <v>23820000</v>
      </c>
      <c r="F8" s="41">
        <f t="shared" si="0"/>
        <v>23820000</v>
      </c>
      <c r="G8" s="42">
        <f t="shared" si="0"/>
        <v>23820000</v>
      </c>
      <c r="H8" s="41">
        <f t="shared" si="0"/>
        <v>6224000</v>
      </c>
      <c r="I8" s="42">
        <f t="shared" si="0"/>
        <v>6245728</v>
      </c>
      <c r="J8" s="41">
        <f t="shared" si="0"/>
        <v>2611000</v>
      </c>
      <c r="K8" s="42">
        <f t="shared" si="0"/>
        <v>2714860</v>
      </c>
      <c r="L8" s="41">
        <f t="shared" si="0"/>
        <v>1871000</v>
      </c>
      <c r="M8" s="42">
        <f t="shared" si="0"/>
        <v>1620275</v>
      </c>
      <c r="N8" s="41">
        <f t="shared" si="0"/>
        <v>6198000</v>
      </c>
      <c r="O8" s="42">
        <f t="shared" si="0"/>
        <v>6988422</v>
      </c>
      <c r="P8" s="41">
        <f t="shared" si="0"/>
        <v>16904000</v>
      </c>
      <c r="Q8" s="42">
        <f t="shared" si="0"/>
        <v>17569285</v>
      </c>
      <c r="R8" s="16">
        <f>IF(($L8       =0),0,((($N8       -$L8       )/$L8       )*100))</f>
        <v>231.26670229823625</v>
      </c>
      <c r="S8" s="17">
        <f>IF(($M8       =0),0,((($O8       -$M8       )/$M8       )*100))</f>
        <v>331.31085772476894</v>
      </c>
      <c r="T8" s="16">
        <f>IF(($E8       =0),0,(($P8       /$E8       )*100))</f>
        <v>70.96557514693535</v>
      </c>
      <c r="U8" s="18">
        <f>IF(($E8       =0),0,(($Q8       /$E8       )*100))</f>
        <v>73.758543240973978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20621000</v>
      </c>
      <c r="C9" s="43">
        <f t="shared" si="2"/>
        <v>0</v>
      </c>
      <c r="D9" s="43">
        <f t="shared" si="2"/>
        <v>0</v>
      </c>
      <c r="E9" s="43">
        <f t="shared" si="2"/>
        <v>20621000</v>
      </c>
      <c r="F9" s="44">
        <f t="shared" si="2"/>
        <v>20621000</v>
      </c>
      <c r="G9" s="45">
        <f t="shared" si="2"/>
        <v>20621000</v>
      </c>
      <c r="H9" s="44">
        <f t="shared" si="2"/>
        <v>5802000</v>
      </c>
      <c r="I9" s="45">
        <f t="shared" si="2"/>
        <v>5802563</v>
      </c>
      <c r="J9" s="44">
        <f t="shared" si="2"/>
        <v>1582000</v>
      </c>
      <c r="K9" s="45">
        <f t="shared" si="2"/>
        <v>1757184</v>
      </c>
      <c r="L9" s="44">
        <f t="shared" si="2"/>
        <v>316000</v>
      </c>
      <c r="M9" s="45">
        <f t="shared" si="2"/>
        <v>-78253</v>
      </c>
      <c r="N9" s="44">
        <f t="shared" si="2"/>
        <v>6005000</v>
      </c>
      <c r="O9" s="45">
        <f t="shared" si="2"/>
        <v>6491842</v>
      </c>
      <c r="P9" s="44">
        <f t="shared" si="2"/>
        <v>13705000</v>
      </c>
      <c r="Q9" s="45">
        <f t="shared" si="2"/>
        <v>13973336</v>
      </c>
      <c r="R9" s="20">
        <f>IF(($L9       =0),0,((($N9       -$L9       )/$L9       )*100))</f>
        <v>1800.3164556962026</v>
      </c>
      <c r="S9" s="21">
        <f>IF(($M9       =0),0,((($O9       -$M9       )/$M9       )*100))</f>
        <v>-8395.9656498792392</v>
      </c>
      <c r="T9" s="20">
        <f>IF(($E9       =0),0,(($P9       /$E9       )*100))</f>
        <v>66.461374327142238</v>
      </c>
      <c r="U9" s="22">
        <f>IF(($E9       =0),0,(($Q9       /$E9       )*100))</f>
        <v>67.762649726007467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14521000</v>
      </c>
      <c r="C10" s="46"/>
      <c r="D10" s="46"/>
      <c r="E10" s="46">
        <f t="shared" ref="E10:E41" si="4">$B10      +$C10      +$D10</f>
        <v>14521000</v>
      </c>
      <c r="F10" s="47">
        <v>14521000</v>
      </c>
      <c r="G10" s="48">
        <v>14521000</v>
      </c>
      <c r="H10" s="47">
        <v>5802000</v>
      </c>
      <c r="I10" s="48">
        <v>5802563</v>
      </c>
      <c r="J10" s="47">
        <v>1582000</v>
      </c>
      <c r="K10" s="48">
        <v>1757184</v>
      </c>
      <c r="L10" s="47">
        <v>170000</v>
      </c>
      <c r="M10" s="48">
        <v>-78253</v>
      </c>
      <c r="N10" s="47">
        <v>6005000</v>
      </c>
      <c r="O10" s="48">
        <v>6006225</v>
      </c>
      <c r="P10" s="47">
        <f t="shared" ref="P10:P41" si="5">$H10      +$J10      +$L10      +$N10</f>
        <v>13559000</v>
      </c>
      <c r="Q10" s="48">
        <f t="shared" ref="Q10:Q41" si="6">$I10      +$K10      +$M10      +$O10</f>
        <v>13487719</v>
      </c>
      <c r="R10" s="24">
        <f t="shared" ref="R10:R41" si="7">IF(($L10      =0),0,((($N10      -$L10      )/$L10      )*100))</f>
        <v>3432.3529411764703</v>
      </c>
      <c r="S10" s="25">
        <f t="shared" ref="S10:S41" si="8">IF(($M10      =0),0,((($O10      -$M10      )/$M10      )*100))</f>
        <v>-7775.392636704024</v>
      </c>
      <c r="T10" s="24">
        <f t="shared" ref="T10:T41" si="9">IF(($E10      =0),0,(($P10      /$E10      )*100))</f>
        <v>93.375111906893466</v>
      </c>
      <c r="U10" s="26">
        <f t="shared" ref="U10:U41" si="10">IF(($E10      =0),0,(($Q10      /$E10      )*100))</f>
        <v>92.884229736244066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6100000</v>
      </c>
      <c r="C13" s="46"/>
      <c r="D13" s="46"/>
      <c r="E13" s="46">
        <f t="shared" si="4"/>
        <v>6100000</v>
      </c>
      <c r="F13" s="47">
        <v>6100000</v>
      </c>
      <c r="G13" s="48">
        <v>6100000</v>
      </c>
      <c r="H13" s="47"/>
      <c r="I13" s="48"/>
      <c r="J13" s="47"/>
      <c r="K13" s="48"/>
      <c r="L13" s="47">
        <v>146000</v>
      </c>
      <c r="M13" s="48"/>
      <c r="N13" s="47"/>
      <c r="O13" s="48">
        <v>485617</v>
      </c>
      <c r="P13" s="47">
        <f t="shared" si="5"/>
        <v>146000</v>
      </c>
      <c r="Q13" s="48">
        <f t="shared" si="6"/>
        <v>485617</v>
      </c>
      <c r="R13" s="24">
        <f t="shared" si="7"/>
        <v>-100</v>
      </c>
      <c r="S13" s="25">
        <f t="shared" si="8"/>
        <v>0</v>
      </c>
      <c r="T13" s="24">
        <f t="shared" si="9"/>
        <v>2.3934426229508197</v>
      </c>
      <c r="U13" s="26">
        <f t="shared" si="10"/>
        <v>7.9609344262295085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3199000</v>
      </c>
      <c r="C27" s="43">
        <f t="shared" si="11"/>
        <v>0</v>
      </c>
      <c r="D27" s="43">
        <f t="shared" si="11"/>
        <v>0</v>
      </c>
      <c r="E27" s="43">
        <f t="shared" si="11"/>
        <v>3199000</v>
      </c>
      <c r="F27" s="44">
        <f t="shared" si="11"/>
        <v>3199000</v>
      </c>
      <c r="G27" s="45">
        <f t="shared" si="11"/>
        <v>3199000</v>
      </c>
      <c r="H27" s="44">
        <f t="shared" si="11"/>
        <v>422000</v>
      </c>
      <c r="I27" s="45">
        <f t="shared" si="11"/>
        <v>443165</v>
      </c>
      <c r="J27" s="44">
        <f t="shared" si="11"/>
        <v>1029000</v>
      </c>
      <c r="K27" s="45">
        <f t="shared" si="11"/>
        <v>957676</v>
      </c>
      <c r="L27" s="44">
        <f t="shared" si="11"/>
        <v>1555000</v>
      </c>
      <c r="M27" s="45">
        <f t="shared" si="11"/>
        <v>1698528</v>
      </c>
      <c r="N27" s="44">
        <f t="shared" si="11"/>
        <v>193000</v>
      </c>
      <c r="O27" s="45">
        <f t="shared" si="11"/>
        <v>496580</v>
      </c>
      <c r="P27" s="44">
        <f t="shared" si="11"/>
        <v>3199000</v>
      </c>
      <c r="Q27" s="45">
        <f t="shared" si="11"/>
        <v>3595949</v>
      </c>
      <c r="R27" s="20">
        <f t="shared" si="7"/>
        <v>-87.588424437299039</v>
      </c>
      <c r="S27" s="21">
        <f t="shared" si="8"/>
        <v>-70.76409691214981</v>
      </c>
      <c r="T27" s="20">
        <f t="shared" si="9"/>
        <v>100</v>
      </c>
      <c r="U27" s="22">
        <f t="shared" si="10"/>
        <v>112.40853391684902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1914000</v>
      </c>
      <c r="C30" s="46"/>
      <c r="D30" s="46"/>
      <c r="E30" s="46">
        <f t="shared" si="4"/>
        <v>1914000</v>
      </c>
      <c r="F30" s="47">
        <v>1914000</v>
      </c>
      <c r="G30" s="48">
        <v>1914000</v>
      </c>
      <c r="H30" s="47">
        <v>42000</v>
      </c>
      <c r="I30" s="48">
        <v>61778</v>
      </c>
      <c r="J30" s="47">
        <v>663000</v>
      </c>
      <c r="K30" s="48">
        <v>580522</v>
      </c>
      <c r="L30" s="47">
        <v>1209000</v>
      </c>
      <c r="M30" s="48">
        <v>1352901</v>
      </c>
      <c r="N30" s="47"/>
      <c r="O30" s="48">
        <v>294754</v>
      </c>
      <c r="P30" s="47">
        <f t="shared" si="5"/>
        <v>1914000</v>
      </c>
      <c r="Q30" s="48">
        <f t="shared" si="6"/>
        <v>2289955</v>
      </c>
      <c r="R30" s="24">
        <f t="shared" si="7"/>
        <v>-100</v>
      </c>
      <c r="S30" s="25">
        <f t="shared" si="8"/>
        <v>-78.213187809011899</v>
      </c>
      <c r="T30" s="24">
        <f t="shared" si="9"/>
        <v>100</v>
      </c>
      <c r="U30" s="26">
        <f t="shared" si="10"/>
        <v>119.64237199582027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1285000</v>
      </c>
      <c r="C32" s="46"/>
      <c r="D32" s="46"/>
      <c r="E32" s="46">
        <f t="shared" si="4"/>
        <v>1285000</v>
      </c>
      <c r="F32" s="47">
        <v>1285000</v>
      </c>
      <c r="G32" s="48">
        <v>1285000</v>
      </c>
      <c r="H32" s="47">
        <v>380000</v>
      </c>
      <c r="I32" s="48">
        <v>381387</v>
      </c>
      <c r="J32" s="47">
        <v>366000</v>
      </c>
      <c r="K32" s="48">
        <v>377154</v>
      </c>
      <c r="L32" s="47">
        <v>346000</v>
      </c>
      <c r="M32" s="48">
        <v>345627</v>
      </c>
      <c r="N32" s="47">
        <v>193000</v>
      </c>
      <c r="O32" s="48">
        <v>201826</v>
      </c>
      <c r="P32" s="47">
        <f t="shared" si="5"/>
        <v>1285000</v>
      </c>
      <c r="Q32" s="48">
        <f t="shared" si="6"/>
        <v>1305994</v>
      </c>
      <c r="R32" s="24">
        <f t="shared" si="7"/>
        <v>-44.21965317919075</v>
      </c>
      <c r="S32" s="25">
        <f t="shared" si="8"/>
        <v>-41.605835192273751</v>
      </c>
      <c r="T32" s="24">
        <f t="shared" si="9"/>
        <v>100</v>
      </c>
      <c r="U32" s="26">
        <f t="shared" si="10"/>
        <v>101.63377431906615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23820000</v>
      </c>
      <c r="C58" s="43">
        <f t="shared" si="26"/>
        <v>0</v>
      </c>
      <c r="D58" s="43">
        <f t="shared" si="26"/>
        <v>0</v>
      </c>
      <c r="E58" s="43">
        <f t="shared" si="26"/>
        <v>23820000</v>
      </c>
      <c r="F58" s="44">
        <f t="shared" si="26"/>
        <v>23820000</v>
      </c>
      <c r="G58" s="45">
        <f t="shared" si="26"/>
        <v>23820000</v>
      </c>
      <c r="H58" s="44">
        <f t="shared" si="26"/>
        <v>6224000</v>
      </c>
      <c r="I58" s="45">
        <f t="shared" si="26"/>
        <v>6245728</v>
      </c>
      <c r="J58" s="44">
        <f t="shared" si="26"/>
        <v>2611000</v>
      </c>
      <c r="K58" s="45">
        <f t="shared" si="26"/>
        <v>2714860</v>
      </c>
      <c r="L58" s="44">
        <f t="shared" si="26"/>
        <v>1871000</v>
      </c>
      <c r="M58" s="45">
        <f t="shared" si="26"/>
        <v>1620275</v>
      </c>
      <c r="N58" s="44">
        <f t="shared" si="26"/>
        <v>6198000</v>
      </c>
      <c r="O58" s="45">
        <f t="shared" si="26"/>
        <v>6988422</v>
      </c>
      <c r="P58" s="44">
        <f t="shared" si="26"/>
        <v>16904000</v>
      </c>
      <c r="Q58" s="45">
        <f t="shared" si="26"/>
        <v>17569285</v>
      </c>
      <c r="R58" s="20">
        <f t="shared" si="14"/>
        <v>231.26670229823625</v>
      </c>
      <c r="S58" s="21">
        <f t="shared" si="15"/>
        <v>331.31085772476894</v>
      </c>
      <c r="T58" s="20">
        <f t="shared" si="16"/>
        <v>70.96557514693535</v>
      </c>
      <c r="U58" s="22">
        <f t="shared" si="17"/>
        <v>73.758543240973978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23820000</v>
      </c>
      <c r="C62" s="55">
        <f t="shared" si="30"/>
        <v>0</v>
      </c>
      <c r="D62" s="55">
        <f t="shared" si="30"/>
        <v>0</v>
      </c>
      <c r="E62" s="55">
        <f t="shared" si="30"/>
        <v>23820000</v>
      </c>
      <c r="F62" s="56">
        <f t="shared" si="30"/>
        <v>23820000</v>
      </c>
      <c r="G62" s="57">
        <f t="shared" si="30"/>
        <v>23820000</v>
      </c>
      <c r="H62" s="56">
        <f t="shared" si="30"/>
        <v>6224000</v>
      </c>
      <c r="I62" s="57">
        <f t="shared" si="30"/>
        <v>6245728</v>
      </c>
      <c r="J62" s="56">
        <f t="shared" si="30"/>
        <v>2611000</v>
      </c>
      <c r="K62" s="57">
        <f t="shared" si="30"/>
        <v>2714860</v>
      </c>
      <c r="L62" s="56">
        <f t="shared" si="30"/>
        <v>1871000</v>
      </c>
      <c r="M62" s="58">
        <f t="shared" si="30"/>
        <v>1620275</v>
      </c>
      <c r="N62" s="56">
        <f t="shared" si="30"/>
        <v>6198000</v>
      </c>
      <c r="O62" s="57">
        <f t="shared" si="30"/>
        <v>6988422</v>
      </c>
      <c r="P62" s="56">
        <f t="shared" si="30"/>
        <v>16904000</v>
      </c>
      <c r="Q62" s="57">
        <f t="shared" si="30"/>
        <v>17569285</v>
      </c>
      <c r="R62" s="38">
        <f t="shared" si="14"/>
        <v>231.26670229823625</v>
      </c>
      <c r="S62" s="39">
        <f t="shared" si="15"/>
        <v>331.31085772476894</v>
      </c>
      <c r="T62" s="38">
        <f t="shared" si="16"/>
        <v>70.96557514693535</v>
      </c>
      <c r="U62" s="39">
        <f t="shared" si="17"/>
        <v>73.758543240973978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5779000</v>
      </c>
      <c r="C8" s="40">
        <f t="shared" si="0"/>
        <v>0</v>
      </c>
      <c r="D8" s="40">
        <f t="shared" si="0"/>
        <v>0</v>
      </c>
      <c r="E8" s="40">
        <f t="shared" si="0"/>
        <v>5779000</v>
      </c>
      <c r="F8" s="41">
        <f t="shared" si="0"/>
        <v>5779000</v>
      </c>
      <c r="G8" s="42">
        <f t="shared" si="0"/>
        <v>5779000</v>
      </c>
      <c r="H8" s="41">
        <f t="shared" si="0"/>
        <v>3297000</v>
      </c>
      <c r="I8" s="42">
        <f t="shared" si="0"/>
        <v>141287</v>
      </c>
      <c r="J8" s="41">
        <f t="shared" si="0"/>
        <v>624000</v>
      </c>
      <c r="K8" s="42">
        <f t="shared" si="0"/>
        <v>1031970</v>
      </c>
      <c r="L8" s="41">
        <f t="shared" si="0"/>
        <v>457000</v>
      </c>
      <c r="M8" s="42">
        <f t="shared" si="0"/>
        <v>92275</v>
      </c>
      <c r="N8" s="41">
        <f t="shared" si="0"/>
        <v>416000</v>
      </c>
      <c r="O8" s="42">
        <f t="shared" si="0"/>
        <v>4512060</v>
      </c>
      <c r="P8" s="41">
        <f t="shared" si="0"/>
        <v>4794000</v>
      </c>
      <c r="Q8" s="42">
        <f t="shared" si="0"/>
        <v>5777592</v>
      </c>
      <c r="R8" s="16">
        <f>IF(($L8       =0),0,((($N8       -$L8       )/$L8       )*100))</f>
        <v>-8.9715536105032836</v>
      </c>
      <c r="S8" s="17">
        <f>IF(($M8       =0),0,((($O8       -$M8       )/$M8       )*100))</f>
        <v>4789.7968030344082</v>
      </c>
      <c r="T8" s="16">
        <f>IF(($E8       =0),0,(($P8       /$E8       )*100))</f>
        <v>82.955528638172694</v>
      </c>
      <c r="U8" s="18">
        <f>IF(($E8       =0),0,(($Q8       /$E8       )*100))</f>
        <v>99.975635923170103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2228000</v>
      </c>
      <c r="C9" s="43">
        <f t="shared" si="2"/>
        <v>0</v>
      </c>
      <c r="D9" s="43">
        <f t="shared" si="2"/>
        <v>0</v>
      </c>
      <c r="E9" s="43">
        <f t="shared" si="2"/>
        <v>2228000</v>
      </c>
      <c r="F9" s="44">
        <f t="shared" si="2"/>
        <v>2228000</v>
      </c>
      <c r="G9" s="45">
        <f t="shared" si="2"/>
        <v>2228000</v>
      </c>
      <c r="H9" s="44">
        <f t="shared" si="2"/>
        <v>615000</v>
      </c>
      <c r="I9" s="45">
        <f t="shared" si="2"/>
        <v>0</v>
      </c>
      <c r="J9" s="44">
        <f t="shared" si="2"/>
        <v>475000</v>
      </c>
      <c r="K9" s="45">
        <f t="shared" si="2"/>
        <v>927225</v>
      </c>
      <c r="L9" s="44">
        <f t="shared" si="2"/>
        <v>342000</v>
      </c>
      <c r="M9" s="45">
        <f t="shared" si="2"/>
        <v>0</v>
      </c>
      <c r="N9" s="44">
        <f t="shared" si="2"/>
        <v>416000</v>
      </c>
      <c r="O9" s="45">
        <f t="shared" si="2"/>
        <v>1299367</v>
      </c>
      <c r="P9" s="44">
        <f t="shared" si="2"/>
        <v>1848000</v>
      </c>
      <c r="Q9" s="45">
        <f t="shared" si="2"/>
        <v>2226592</v>
      </c>
      <c r="R9" s="20">
        <f>IF(($L9       =0),0,((($N9       -$L9       )/$L9       )*100))</f>
        <v>21.637426900584796</v>
      </c>
      <c r="S9" s="21">
        <f>IF(($M9       =0),0,((($O9       -$M9       )/$M9       )*100))</f>
        <v>0</v>
      </c>
      <c r="T9" s="20">
        <f>IF(($E9       =0),0,(($P9       /$E9       )*100))</f>
        <v>82.944344703770199</v>
      </c>
      <c r="U9" s="22">
        <f>IF(($E9       =0),0,(($Q9       /$E9       )*100))</f>
        <v>99.936804308797122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2228000</v>
      </c>
      <c r="C16" s="46"/>
      <c r="D16" s="46"/>
      <c r="E16" s="46">
        <f t="shared" si="4"/>
        <v>2228000</v>
      </c>
      <c r="F16" s="47">
        <v>2228000</v>
      </c>
      <c r="G16" s="48">
        <v>2228000</v>
      </c>
      <c r="H16" s="47">
        <v>615000</v>
      </c>
      <c r="I16" s="48"/>
      <c r="J16" s="47">
        <v>475000</v>
      </c>
      <c r="K16" s="48">
        <v>927225</v>
      </c>
      <c r="L16" s="47">
        <v>342000</v>
      </c>
      <c r="M16" s="48"/>
      <c r="N16" s="47">
        <v>416000</v>
      </c>
      <c r="O16" s="48">
        <v>1299367</v>
      </c>
      <c r="P16" s="47">
        <f t="shared" si="5"/>
        <v>1848000</v>
      </c>
      <c r="Q16" s="48">
        <f t="shared" si="6"/>
        <v>2226592</v>
      </c>
      <c r="R16" s="24">
        <f t="shared" si="7"/>
        <v>21.637426900584796</v>
      </c>
      <c r="S16" s="25">
        <f t="shared" si="8"/>
        <v>0</v>
      </c>
      <c r="T16" s="24">
        <f t="shared" si="9"/>
        <v>82.944344703770199</v>
      </c>
      <c r="U16" s="26">
        <f t="shared" si="10"/>
        <v>99.936804308797122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3551000</v>
      </c>
      <c r="C27" s="43">
        <f t="shared" si="11"/>
        <v>0</v>
      </c>
      <c r="D27" s="43">
        <f t="shared" si="11"/>
        <v>0</v>
      </c>
      <c r="E27" s="43">
        <f t="shared" si="11"/>
        <v>3551000</v>
      </c>
      <c r="F27" s="44">
        <f t="shared" si="11"/>
        <v>3551000</v>
      </c>
      <c r="G27" s="45">
        <f t="shared" si="11"/>
        <v>3551000</v>
      </c>
      <c r="H27" s="44">
        <f t="shared" si="11"/>
        <v>2682000</v>
      </c>
      <c r="I27" s="45">
        <f t="shared" si="11"/>
        <v>141287</v>
      </c>
      <c r="J27" s="44">
        <f t="shared" si="11"/>
        <v>149000</v>
      </c>
      <c r="K27" s="45">
        <f t="shared" si="11"/>
        <v>104745</v>
      </c>
      <c r="L27" s="44">
        <f t="shared" si="11"/>
        <v>115000</v>
      </c>
      <c r="M27" s="45">
        <f t="shared" si="11"/>
        <v>92275</v>
      </c>
      <c r="N27" s="44">
        <f t="shared" si="11"/>
        <v>0</v>
      </c>
      <c r="O27" s="45">
        <f t="shared" si="11"/>
        <v>3212693</v>
      </c>
      <c r="P27" s="44">
        <f t="shared" si="11"/>
        <v>2946000</v>
      </c>
      <c r="Q27" s="45">
        <f t="shared" si="11"/>
        <v>3551000</v>
      </c>
      <c r="R27" s="20">
        <f t="shared" si="7"/>
        <v>-100</v>
      </c>
      <c r="S27" s="21">
        <f t="shared" si="8"/>
        <v>3381.6505012191819</v>
      </c>
      <c r="T27" s="20">
        <f t="shared" si="9"/>
        <v>82.962545761757255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131000</v>
      </c>
      <c r="I30" s="48">
        <v>141287</v>
      </c>
      <c r="J30" s="47">
        <v>149000</v>
      </c>
      <c r="K30" s="48">
        <v>104745</v>
      </c>
      <c r="L30" s="47">
        <v>115000</v>
      </c>
      <c r="M30" s="48">
        <v>92275</v>
      </c>
      <c r="N30" s="47"/>
      <c r="O30" s="48">
        <v>661693</v>
      </c>
      <c r="P30" s="47">
        <f t="shared" si="5"/>
        <v>395000</v>
      </c>
      <c r="Q30" s="48">
        <f t="shared" si="6"/>
        <v>1000000</v>
      </c>
      <c r="R30" s="24">
        <f t="shared" si="7"/>
        <v>-100</v>
      </c>
      <c r="S30" s="25">
        <f t="shared" si="8"/>
        <v>617.08805201842324</v>
      </c>
      <c r="T30" s="24">
        <f t="shared" si="9"/>
        <v>39.5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2551000</v>
      </c>
      <c r="C32" s="46"/>
      <c r="D32" s="46"/>
      <c r="E32" s="46">
        <f t="shared" si="4"/>
        <v>2551000</v>
      </c>
      <c r="F32" s="47">
        <v>2551000</v>
      </c>
      <c r="G32" s="48">
        <v>2551000</v>
      </c>
      <c r="H32" s="47">
        <v>2551000</v>
      </c>
      <c r="I32" s="48"/>
      <c r="J32" s="47"/>
      <c r="K32" s="48"/>
      <c r="L32" s="47"/>
      <c r="M32" s="48"/>
      <c r="N32" s="47"/>
      <c r="O32" s="48">
        <v>2551000</v>
      </c>
      <c r="P32" s="47">
        <f t="shared" si="5"/>
        <v>2551000</v>
      </c>
      <c r="Q32" s="48">
        <f t="shared" si="6"/>
        <v>2551000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2205000</v>
      </c>
      <c r="C42" s="52">
        <f t="shared" si="13"/>
        <v>0</v>
      </c>
      <c r="D42" s="52">
        <f t="shared" si="13"/>
        <v>0</v>
      </c>
      <c r="E42" s="52">
        <f t="shared" si="13"/>
        <v>2205000</v>
      </c>
      <c r="F42" s="53">
        <f t="shared" si="13"/>
        <v>2205000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2205000</v>
      </c>
      <c r="C53" s="43">
        <f t="shared" si="24"/>
        <v>0</v>
      </c>
      <c r="D53" s="43">
        <f t="shared" si="24"/>
        <v>0</v>
      </c>
      <c r="E53" s="43">
        <f t="shared" si="24"/>
        <v>2205000</v>
      </c>
      <c r="F53" s="44">
        <f t="shared" si="24"/>
        <v>2205000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2205000</v>
      </c>
      <c r="C56" s="46"/>
      <c r="D56" s="46"/>
      <c r="E56" s="46">
        <f t="shared" si="21"/>
        <v>2205000</v>
      </c>
      <c r="F56" s="47">
        <v>2205000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7984000</v>
      </c>
      <c r="C58" s="43">
        <f t="shared" si="26"/>
        <v>0</v>
      </c>
      <c r="D58" s="43">
        <f t="shared" si="26"/>
        <v>0</v>
      </c>
      <c r="E58" s="43">
        <f t="shared" si="26"/>
        <v>7984000</v>
      </c>
      <c r="F58" s="44">
        <f t="shared" si="26"/>
        <v>7984000</v>
      </c>
      <c r="G58" s="45">
        <f t="shared" si="26"/>
        <v>5779000</v>
      </c>
      <c r="H58" s="44">
        <f t="shared" si="26"/>
        <v>3297000</v>
      </c>
      <c r="I58" s="45">
        <f t="shared" si="26"/>
        <v>141287</v>
      </c>
      <c r="J58" s="44">
        <f t="shared" si="26"/>
        <v>624000</v>
      </c>
      <c r="K58" s="45">
        <f t="shared" si="26"/>
        <v>1031970</v>
      </c>
      <c r="L58" s="44">
        <f t="shared" si="26"/>
        <v>457000</v>
      </c>
      <c r="M58" s="45">
        <f t="shared" si="26"/>
        <v>92275</v>
      </c>
      <c r="N58" s="44">
        <f t="shared" si="26"/>
        <v>416000</v>
      </c>
      <c r="O58" s="45">
        <f t="shared" si="26"/>
        <v>4512060</v>
      </c>
      <c r="P58" s="44">
        <f t="shared" si="26"/>
        <v>4794000</v>
      </c>
      <c r="Q58" s="45">
        <f t="shared" si="26"/>
        <v>5777592</v>
      </c>
      <c r="R58" s="20">
        <f t="shared" si="14"/>
        <v>-8.9715536105032836</v>
      </c>
      <c r="S58" s="21">
        <f t="shared" si="15"/>
        <v>4789.7968030344082</v>
      </c>
      <c r="T58" s="20">
        <f t="shared" si="16"/>
        <v>60.045090180360717</v>
      </c>
      <c r="U58" s="22">
        <f t="shared" si="17"/>
        <v>72.364629258517027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7984000</v>
      </c>
      <c r="C62" s="55">
        <f t="shared" si="30"/>
        <v>0</v>
      </c>
      <c r="D62" s="55">
        <f t="shared" si="30"/>
        <v>0</v>
      </c>
      <c r="E62" s="55">
        <f t="shared" si="30"/>
        <v>7984000</v>
      </c>
      <c r="F62" s="56">
        <f t="shared" si="30"/>
        <v>7984000</v>
      </c>
      <c r="G62" s="57">
        <f t="shared" si="30"/>
        <v>5779000</v>
      </c>
      <c r="H62" s="56">
        <f t="shared" si="30"/>
        <v>3297000</v>
      </c>
      <c r="I62" s="57">
        <f t="shared" si="30"/>
        <v>141287</v>
      </c>
      <c r="J62" s="56">
        <f t="shared" si="30"/>
        <v>624000</v>
      </c>
      <c r="K62" s="57">
        <f t="shared" si="30"/>
        <v>1031970</v>
      </c>
      <c r="L62" s="56">
        <f t="shared" si="30"/>
        <v>457000</v>
      </c>
      <c r="M62" s="58">
        <f t="shared" si="30"/>
        <v>92275</v>
      </c>
      <c r="N62" s="56">
        <f t="shared" si="30"/>
        <v>416000</v>
      </c>
      <c r="O62" s="57">
        <f t="shared" si="30"/>
        <v>4512060</v>
      </c>
      <c r="P62" s="56">
        <f t="shared" si="30"/>
        <v>4794000</v>
      </c>
      <c r="Q62" s="57">
        <f t="shared" si="30"/>
        <v>5777592</v>
      </c>
      <c r="R62" s="38">
        <f t="shared" si="14"/>
        <v>-8.9715536105032836</v>
      </c>
      <c r="S62" s="39">
        <f t="shared" si="15"/>
        <v>4789.7968030344082</v>
      </c>
      <c r="T62" s="38">
        <f t="shared" si="16"/>
        <v>60.045090180360717</v>
      </c>
      <c r="U62" s="39">
        <f t="shared" si="17"/>
        <v>72.364629258517027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6637000</v>
      </c>
      <c r="C8" s="40">
        <f t="shared" si="0"/>
        <v>0</v>
      </c>
      <c r="D8" s="40">
        <f t="shared" si="0"/>
        <v>0</v>
      </c>
      <c r="E8" s="40">
        <f t="shared" si="0"/>
        <v>6637000</v>
      </c>
      <c r="F8" s="41">
        <f t="shared" si="0"/>
        <v>6637000</v>
      </c>
      <c r="G8" s="42">
        <f t="shared" si="0"/>
        <v>6637000</v>
      </c>
      <c r="H8" s="41">
        <f t="shared" si="0"/>
        <v>1647000</v>
      </c>
      <c r="I8" s="42">
        <f t="shared" si="0"/>
        <v>1809000</v>
      </c>
      <c r="J8" s="41">
        <f t="shared" si="0"/>
        <v>2117000</v>
      </c>
      <c r="K8" s="42">
        <f t="shared" si="0"/>
        <v>308000</v>
      </c>
      <c r="L8" s="41">
        <f t="shared" si="0"/>
        <v>369000</v>
      </c>
      <c r="M8" s="42">
        <f t="shared" si="0"/>
        <v>0</v>
      </c>
      <c r="N8" s="41">
        <f t="shared" si="0"/>
        <v>1754000</v>
      </c>
      <c r="O8" s="42">
        <f t="shared" si="0"/>
        <v>4520000</v>
      </c>
      <c r="P8" s="41">
        <f t="shared" si="0"/>
        <v>5887000</v>
      </c>
      <c r="Q8" s="42">
        <f t="shared" si="0"/>
        <v>6637000</v>
      </c>
      <c r="R8" s="16">
        <f>IF(($L8       =0),0,((($N8       -$L8       )/$L8       )*100))</f>
        <v>375.33875338753387</v>
      </c>
      <c r="S8" s="17">
        <f>IF(($M8       =0),0,((($O8       -$M8       )/$M8       )*100))</f>
        <v>0</v>
      </c>
      <c r="T8" s="16">
        <f>IF(($E8       =0),0,(($P8       /$E8       )*100))</f>
        <v>88.699713726081058</v>
      </c>
      <c r="U8" s="18">
        <f>IF(($E8       =0),0,(($Q8       /$E8       )*100))</f>
        <v>100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2403000</v>
      </c>
      <c r="C9" s="43">
        <f t="shared" si="2"/>
        <v>0</v>
      </c>
      <c r="D9" s="43">
        <f t="shared" si="2"/>
        <v>0</v>
      </c>
      <c r="E9" s="43">
        <f t="shared" si="2"/>
        <v>2403000</v>
      </c>
      <c r="F9" s="44">
        <f t="shared" si="2"/>
        <v>2403000</v>
      </c>
      <c r="G9" s="45">
        <f t="shared" si="2"/>
        <v>2403000</v>
      </c>
      <c r="H9" s="44">
        <f t="shared" si="2"/>
        <v>0</v>
      </c>
      <c r="I9" s="45">
        <f t="shared" si="2"/>
        <v>0</v>
      </c>
      <c r="J9" s="44">
        <f t="shared" si="2"/>
        <v>199000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1454000</v>
      </c>
      <c r="O9" s="45">
        <f t="shared" si="2"/>
        <v>2403000</v>
      </c>
      <c r="P9" s="44">
        <f t="shared" si="2"/>
        <v>1653000</v>
      </c>
      <c r="Q9" s="45">
        <f t="shared" si="2"/>
        <v>2403000</v>
      </c>
      <c r="R9" s="20">
        <f>IF(($L9       =0),0,((($N9       -$L9       )/$L9       )*100))</f>
        <v>0</v>
      </c>
      <c r="S9" s="21">
        <f>IF(($M9       =0),0,((($O9       -$M9       )/$M9       )*100))</f>
        <v>0</v>
      </c>
      <c r="T9" s="20">
        <f>IF(($E9       =0),0,(($P9       /$E9       )*100))</f>
        <v>68.789013732833965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2403000</v>
      </c>
      <c r="C16" s="46"/>
      <c r="D16" s="46"/>
      <c r="E16" s="46">
        <f t="shared" si="4"/>
        <v>2403000</v>
      </c>
      <c r="F16" s="47">
        <v>2403000</v>
      </c>
      <c r="G16" s="48">
        <v>2403000</v>
      </c>
      <c r="H16" s="47"/>
      <c r="I16" s="48"/>
      <c r="J16" s="47">
        <v>199000</v>
      </c>
      <c r="K16" s="48"/>
      <c r="L16" s="47"/>
      <c r="M16" s="48"/>
      <c r="N16" s="47">
        <v>1454000</v>
      </c>
      <c r="O16" s="48">
        <v>2403000</v>
      </c>
      <c r="P16" s="47">
        <f t="shared" si="5"/>
        <v>1653000</v>
      </c>
      <c r="Q16" s="48">
        <f t="shared" si="6"/>
        <v>2403000</v>
      </c>
      <c r="R16" s="24">
        <f t="shared" si="7"/>
        <v>0</v>
      </c>
      <c r="S16" s="25">
        <f t="shared" si="8"/>
        <v>0</v>
      </c>
      <c r="T16" s="24">
        <f t="shared" si="9"/>
        <v>68.789013732833965</v>
      </c>
      <c r="U16" s="26">
        <f t="shared" si="10"/>
        <v>100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4234000</v>
      </c>
      <c r="C27" s="43">
        <f t="shared" si="11"/>
        <v>0</v>
      </c>
      <c r="D27" s="43">
        <f t="shared" si="11"/>
        <v>0</v>
      </c>
      <c r="E27" s="43">
        <f t="shared" si="11"/>
        <v>4234000</v>
      </c>
      <c r="F27" s="44">
        <f t="shared" si="11"/>
        <v>4234000</v>
      </c>
      <c r="G27" s="45">
        <f t="shared" si="11"/>
        <v>4234000</v>
      </c>
      <c r="H27" s="44">
        <f t="shared" si="11"/>
        <v>1647000</v>
      </c>
      <c r="I27" s="45">
        <f t="shared" si="11"/>
        <v>1809000</v>
      </c>
      <c r="J27" s="44">
        <f t="shared" si="11"/>
        <v>1918000</v>
      </c>
      <c r="K27" s="45">
        <f t="shared" si="11"/>
        <v>308000</v>
      </c>
      <c r="L27" s="44">
        <f t="shared" si="11"/>
        <v>369000</v>
      </c>
      <c r="M27" s="45">
        <f t="shared" si="11"/>
        <v>0</v>
      </c>
      <c r="N27" s="44">
        <f t="shared" si="11"/>
        <v>300000</v>
      </c>
      <c r="O27" s="45">
        <f t="shared" si="11"/>
        <v>2117000</v>
      </c>
      <c r="P27" s="44">
        <f t="shared" si="11"/>
        <v>4234000</v>
      </c>
      <c r="Q27" s="45">
        <f t="shared" si="11"/>
        <v>4234000</v>
      </c>
      <c r="R27" s="20">
        <f t="shared" si="7"/>
        <v>-18.699186991869919</v>
      </c>
      <c r="S27" s="21">
        <f t="shared" si="8"/>
        <v>0</v>
      </c>
      <c r="T27" s="20">
        <f t="shared" si="9"/>
        <v>100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150000</v>
      </c>
      <c r="I30" s="48">
        <v>1000000</v>
      </c>
      <c r="J30" s="47">
        <v>350000</v>
      </c>
      <c r="K30" s="48">
        <v>-500000</v>
      </c>
      <c r="L30" s="47">
        <v>200000</v>
      </c>
      <c r="M30" s="48"/>
      <c r="N30" s="47">
        <v>300000</v>
      </c>
      <c r="O30" s="48">
        <v>500000</v>
      </c>
      <c r="P30" s="47">
        <f t="shared" si="5"/>
        <v>1000000</v>
      </c>
      <c r="Q30" s="48">
        <f t="shared" si="6"/>
        <v>1000000</v>
      </c>
      <c r="R30" s="24">
        <f t="shared" si="7"/>
        <v>50</v>
      </c>
      <c r="S30" s="25">
        <f t="shared" si="8"/>
        <v>0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3234000</v>
      </c>
      <c r="C32" s="46"/>
      <c r="D32" s="46"/>
      <c r="E32" s="46">
        <f t="shared" si="4"/>
        <v>3234000</v>
      </c>
      <c r="F32" s="47">
        <v>3234000</v>
      </c>
      <c r="G32" s="48">
        <v>3234000</v>
      </c>
      <c r="H32" s="47">
        <v>1497000</v>
      </c>
      <c r="I32" s="48">
        <v>809000</v>
      </c>
      <c r="J32" s="47">
        <v>1568000</v>
      </c>
      <c r="K32" s="48">
        <v>808000</v>
      </c>
      <c r="L32" s="47">
        <v>169000</v>
      </c>
      <c r="M32" s="48"/>
      <c r="N32" s="47"/>
      <c r="O32" s="48">
        <v>1617000</v>
      </c>
      <c r="P32" s="47">
        <f t="shared" si="5"/>
        <v>3234000</v>
      </c>
      <c r="Q32" s="48">
        <f t="shared" si="6"/>
        <v>3234000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4205000</v>
      </c>
      <c r="C42" s="52">
        <f t="shared" si="13"/>
        <v>0</v>
      </c>
      <c r="D42" s="52">
        <f t="shared" si="13"/>
        <v>0</v>
      </c>
      <c r="E42" s="52">
        <f t="shared" si="13"/>
        <v>4205000</v>
      </c>
      <c r="F42" s="53">
        <f t="shared" si="13"/>
        <v>4205000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4205000</v>
      </c>
      <c r="C53" s="43">
        <f t="shared" si="24"/>
        <v>0</v>
      </c>
      <c r="D53" s="43">
        <f t="shared" si="24"/>
        <v>0</v>
      </c>
      <c r="E53" s="43">
        <f t="shared" si="24"/>
        <v>4205000</v>
      </c>
      <c r="F53" s="44">
        <f t="shared" si="24"/>
        <v>4205000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4205000</v>
      </c>
      <c r="C56" s="46"/>
      <c r="D56" s="46"/>
      <c r="E56" s="46">
        <f t="shared" si="21"/>
        <v>4205000</v>
      </c>
      <c r="F56" s="47">
        <v>4205000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10842000</v>
      </c>
      <c r="C58" s="43">
        <f t="shared" si="26"/>
        <v>0</v>
      </c>
      <c r="D58" s="43">
        <f t="shared" si="26"/>
        <v>0</v>
      </c>
      <c r="E58" s="43">
        <f t="shared" si="26"/>
        <v>10842000</v>
      </c>
      <c r="F58" s="44">
        <f t="shared" si="26"/>
        <v>10842000</v>
      </c>
      <c r="G58" s="45">
        <f t="shared" si="26"/>
        <v>6637000</v>
      </c>
      <c r="H58" s="44">
        <f t="shared" si="26"/>
        <v>1647000</v>
      </c>
      <c r="I58" s="45">
        <f t="shared" si="26"/>
        <v>1809000</v>
      </c>
      <c r="J58" s="44">
        <f t="shared" si="26"/>
        <v>2117000</v>
      </c>
      <c r="K58" s="45">
        <f t="shared" si="26"/>
        <v>308000</v>
      </c>
      <c r="L58" s="44">
        <f t="shared" si="26"/>
        <v>369000</v>
      </c>
      <c r="M58" s="45">
        <f t="shared" si="26"/>
        <v>0</v>
      </c>
      <c r="N58" s="44">
        <f t="shared" si="26"/>
        <v>1754000</v>
      </c>
      <c r="O58" s="45">
        <f t="shared" si="26"/>
        <v>4520000</v>
      </c>
      <c r="P58" s="44">
        <f t="shared" si="26"/>
        <v>5887000</v>
      </c>
      <c r="Q58" s="45">
        <f t="shared" si="26"/>
        <v>6637000</v>
      </c>
      <c r="R58" s="20">
        <f t="shared" si="14"/>
        <v>375.33875338753387</v>
      </c>
      <c r="S58" s="21">
        <f t="shared" si="15"/>
        <v>0</v>
      </c>
      <c r="T58" s="20">
        <f t="shared" si="16"/>
        <v>54.298099981553214</v>
      </c>
      <c r="U58" s="22">
        <f t="shared" si="17"/>
        <v>61.21564287031913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10842000</v>
      </c>
      <c r="C62" s="55">
        <f t="shared" si="30"/>
        <v>0</v>
      </c>
      <c r="D62" s="55">
        <f t="shared" si="30"/>
        <v>0</v>
      </c>
      <c r="E62" s="55">
        <f t="shared" si="30"/>
        <v>10842000</v>
      </c>
      <c r="F62" s="56">
        <f t="shared" si="30"/>
        <v>10842000</v>
      </c>
      <c r="G62" s="57">
        <f t="shared" si="30"/>
        <v>6637000</v>
      </c>
      <c r="H62" s="56">
        <f t="shared" si="30"/>
        <v>1647000</v>
      </c>
      <c r="I62" s="57">
        <f t="shared" si="30"/>
        <v>1809000</v>
      </c>
      <c r="J62" s="56">
        <f t="shared" si="30"/>
        <v>2117000</v>
      </c>
      <c r="K62" s="57">
        <f t="shared" si="30"/>
        <v>308000</v>
      </c>
      <c r="L62" s="56">
        <f t="shared" si="30"/>
        <v>369000</v>
      </c>
      <c r="M62" s="58">
        <f t="shared" si="30"/>
        <v>0</v>
      </c>
      <c r="N62" s="56">
        <f t="shared" si="30"/>
        <v>1754000</v>
      </c>
      <c r="O62" s="57">
        <f t="shared" si="30"/>
        <v>4520000</v>
      </c>
      <c r="P62" s="56">
        <f t="shared" si="30"/>
        <v>5887000</v>
      </c>
      <c r="Q62" s="57">
        <f t="shared" si="30"/>
        <v>6637000</v>
      </c>
      <c r="R62" s="38">
        <f t="shared" si="14"/>
        <v>375.33875338753387</v>
      </c>
      <c r="S62" s="39">
        <f t="shared" si="15"/>
        <v>0</v>
      </c>
      <c r="T62" s="38">
        <f t="shared" si="16"/>
        <v>54.298099981553214</v>
      </c>
      <c r="U62" s="39">
        <f t="shared" si="17"/>
        <v>61.21564287031913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539516000</v>
      </c>
      <c r="C8" s="40">
        <f t="shared" si="0"/>
        <v>-55072000</v>
      </c>
      <c r="D8" s="40">
        <f t="shared" si="0"/>
        <v>0</v>
      </c>
      <c r="E8" s="40">
        <f t="shared" si="0"/>
        <v>484444000</v>
      </c>
      <c r="F8" s="41">
        <f t="shared" si="0"/>
        <v>484444000</v>
      </c>
      <c r="G8" s="42">
        <f t="shared" si="0"/>
        <v>484444000</v>
      </c>
      <c r="H8" s="41">
        <f t="shared" si="0"/>
        <v>52611000</v>
      </c>
      <c r="I8" s="42">
        <f t="shared" si="0"/>
        <v>59739350</v>
      </c>
      <c r="J8" s="41">
        <f t="shared" si="0"/>
        <v>78813000</v>
      </c>
      <c r="K8" s="42">
        <f t="shared" si="0"/>
        <v>66785470</v>
      </c>
      <c r="L8" s="41">
        <f t="shared" si="0"/>
        <v>99981000</v>
      </c>
      <c r="M8" s="42">
        <f t="shared" si="0"/>
        <v>62090728</v>
      </c>
      <c r="N8" s="41">
        <f t="shared" si="0"/>
        <v>196811000</v>
      </c>
      <c r="O8" s="42">
        <f t="shared" si="0"/>
        <v>186316002</v>
      </c>
      <c r="P8" s="41">
        <f t="shared" si="0"/>
        <v>428216000</v>
      </c>
      <c r="Q8" s="42">
        <f t="shared" si="0"/>
        <v>374931550</v>
      </c>
      <c r="R8" s="16">
        <f>IF(($L8       =0),0,((($N8       -$L8       )/$L8       )*100))</f>
        <v>96.848401196227286</v>
      </c>
      <c r="S8" s="17">
        <f>IF(($M8       =0),0,((($O8       -$M8       )/$M8       )*100))</f>
        <v>200.07057092324638</v>
      </c>
      <c r="T8" s="16">
        <f>IF(($E8       =0),0,(($P8       /$E8       )*100))</f>
        <v>88.393292103937711</v>
      </c>
      <c r="U8" s="18">
        <f>IF(($E8       =0),0,(($Q8       /$E8       )*100))</f>
        <v>77.394198297429625</v>
      </c>
      <c r="V8" s="41">
        <f t="shared" ref="V8:W8" si="1">+V9+V27</f>
        <v>4228000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526487000</v>
      </c>
      <c r="C9" s="43">
        <f t="shared" si="2"/>
        <v>-55072000</v>
      </c>
      <c r="D9" s="43">
        <f t="shared" si="2"/>
        <v>0</v>
      </c>
      <c r="E9" s="43">
        <f t="shared" si="2"/>
        <v>471415000</v>
      </c>
      <c r="F9" s="44">
        <f t="shared" si="2"/>
        <v>471415000</v>
      </c>
      <c r="G9" s="45">
        <f t="shared" si="2"/>
        <v>471415000</v>
      </c>
      <c r="H9" s="44">
        <f t="shared" si="2"/>
        <v>49194000</v>
      </c>
      <c r="I9" s="45">
        <f t="shared" si="2"/>
        <v>58855322</v>
      </c>
      <c r="J9" s="44">
        <f t="shared" si="2"/>
        <v>73287000</v>
      </c>
      <c r="K9" s="45">
        <f t="shared" si="2"/>
        <v>65392931</v>
      </c>
      <c r="L9" s="44">
        <f t="shared" si="2"/>
        <v>96690000</v>
      </c>
      <c r="M9" s="45">
        <f t="shared" si="2"/>
        <v>61274122</v>
      </c>
      <c r="N9" s="44">
        <f t="shared" si="2"/>
        <v>196370000</v>
      </c>
      <c r="O9" s="45">
        <f t="shared" si="2"/>
        <v>176503005</v>
      </c>
      <c r="P9" s="44">
        <f t="shared" si="2"/>
        <v>415541000</v>
      </c>
      <c r="Q9" s="45">
        <f t="shared" si="2"/>
        <v>362025380</v>
      </c>
      <c r="R9" s="20">
        <f>IF(($L9       =0),0,((($N9       -$L9       )/$L9       )*100))</f>
        <v>103.09235701727168</v>
      </c>
      <c r="S9" s="21">
        <f>IF(($M9       =0),0,((($O9       -$M9       )/$M9       )*100))</f>
        <v>188.05472724684654</v>
      </c>
      <c r="T9" s="20">
        <f>IF(($E9       =0),0,(($P9       /$E9       )*100))</f>
        <v>88.147598188432696</v>
      </c>
      <c r="U9" s="22">
        <f>IF(($E9       =0),0,(($Q9       /$E9       )*100))</f>
        <v>76.795473203016456</v>
      </c>
      <c r="V9" s="44">
        <f t="shared" ref="V9:W9" si="3">SUM(V10:V26)</f>
        <v>4228000</v>
      </c>
      <c r="W9" s="45">
        <f t="shared" si="3"/>
        <v>0</v>
      </c>
    </row>
    <row r="10" spans="1:23" ht="13" x14ac:dyDescent="0.3">
      <c r="A10" s="23" t="s">
        <v>37</v>
      </c>
      <c r="B10" s="46">
        <v>481869000</v>
      </c>
      <c r="C10" s="46">
        <v>-45072000</v>
      </c>
      <c r="D10" s="46"/>
      <c r="E10" s="46">
        <f t="shared" ref="E10:E41" si="4">$B10      +$C10      +$D10</f>
        <v>436797000</v>
      </c>
      <c r="F10" s="47">
        <v>436797000</v>
      </c>
      <c r="G10" s="48">
        <v>436797000</v>
      </c>
      <c r="H10" s="47">
        <v>49194000</v>
      </c>
      <c r="I10" s="48">
        <v>43318512</v>
      </c>
      <c r="J10" s="47">
        <v>62581000</v>
      </c>
      <c r="K10" s="48">
        <v>65392931</v>
      </c>
      <c r="L10" s="47">
        <v>81664000</v>
      </c>
      <c r="M10" s="48">
        <v>51249576</v>
      </c>
      <c r="N10" s="47">
        <v>187770000</v>
      </c>
      <c r="O10" s="48">
        <v>140895144</v>
      </c>
      <c r="P10" s="47">
        <f t="shared" ref="P10:P41" si="5">$H10      +$J10      +$L10      +$N10</f>
        <v>381209000</v>
      </c>
      <c r="Q10" s="48">
        <f t="shared" ref="Q10:Q41" si="6">$I10      +$K10      +$M10      +$O10</f>
        <v>300856163</v>
      </c>
      <c r="R10" s="24">
        <f t="shared" ref="R10:R41" si="7">IF(($L10      =0),0,((($N10      -$L10      )/$L10      )*100))</f>
        <v>129.92995689655174</v>
      </c>
      <c r="S10" s="25">
        <f t="shared" ref="S10:S41" si="8">IF(($M10      =0),0,((($O10      -$M10      )/$M10      )*100))</f>
        <v>174.91962860336642</v>
      </c>
      <c r="T10" s="24">
        <f t="shared" ref="T10:T41" si="9">IF(($E10      =0),0,(($P10      /$E10      )*100))</f>
        <v>87.273722118054849</v>
      </c>
      <c r="U10" s="26">
        <f t="shared" ref="U10:U41" si="10">IF(($E10      =0),0,(($Q10      /$E10      )*100))</f>
        <v>68.877799755950704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2255000</v>
      </c>
      <c r="C16" s="46"/>
      <c r="D16" s="46"/>
      <c r="E16" s="46">
        <f t="shared" si="4"/>
        <v>2255000</v>
      </c>
      <c r="F16" s="47">
        <v>2255000</v>
      </c>
      <c r="G16" s="48">
        <v>2255000</v>
      </c>
      <c r="H16" s="47"/>
      <c r="I16" s="48"/>
      <c r="J16" s="47">
        <v>270000</v>
      </c>
      <c r="K16" s="48"/>
      <c r="L16" s="47">
        <v>863000</v>
      </c>
      <c r="M16" s="48"/>
      <c r="N16" s="47">
        <v>836000</v>
      </c>
      <c r="O16" s="48"/>
      <c r="P16" s="47">
        <f t="shared" si="5"/>
        <v>1969000</v>
      </c>
      <c r="Q16" s="48">
        <f t="shared" si="6"/>
        <v>0</v>
      </c>
      <c r="R16" s="24">
        <f t="shared" si="7"/>
        <v>-3.1286210892236386</v>
      </c>
      <c r="S16" s="25">
        <f t="shared" si="8"/>
        <v>0</v>
      </c>
      <c r="T16" s="24">
        <f t="shared" si="9"/>
        <v>87.317073170731703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42363000</v>
      </c>
      <c r="C23" s="46">
        <v>-10000000</v>
      </c>
      <c r="D23" s="46"/>
      <c r="E23" s="46">
        <f t="shared" si="4"/>
        <v>32363000</v>
      </c>
      <c r="F23" s="47">
        <v>32363000</v>
      </c>
      <c r="G23" s="48">
        <v>32363000</v>
      </c>
      <c r="H23" s="47"/>
      <c r="I23" s="48">
        <v>15536810</v>
      </c>
      <c r="J23" s="47">
        <v>10436000</v>
      </c>
      <c r="K23" s="48"/>
      <c r="L23" s="47">
        <v>14163000</v>
      </c>
      <c r="M23" s="48">
        <v>10024546</v>
      </c>
      <c r="N23" s="47">
        <v>7764000</v>
      </c>
      <c r="O23" s="48">
        <v>35607861</v>
      </c>
      <c r="P23" s="47">
        <f t="shared" si="5"/>
        <v>32363000</v>
      </c>
      <c r="Q23" s="48">
        <f t="shared" si="6"/>
        <v>61169217</v>
      </c>
      <c r="R23" s="24">
        <f t="shared" si="7"/>
        <v>-45.181105697945348</v>
      </c>
      <c r="S23" s="25">
        <f t="shared" si="8"/>
        <v>255.20671958610396</v>
      </c>
      <c r="T23" s="24">
        <f t="shared" si="9"/>
        <v>100</v>
      </c>
      <c r="U23" s="26">
        <f t="shared" si="10"/>
        <v>189.00972406760809</v>
      </c>
      <c r="V23" s="47">
        <v>4228000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13029000</v>
      </c>
      <c r="C27" s="43">
        <f t="shared" si="11"/>
        <v>0</v>
      </c>
      <c r="D27" s="43">
        <f t="shared" si="11"/>
        <v>0</v>
      </c>
      <c r="E27" s="43">
        <f t="shared" si="11"/>
        <v>13029000</v>
      </c>
      <c r="F27" s="44">
        <f t="shared" si="11"/>
        <v>13029000</v>
      </c>
      <c r="G27" s="45">
        <f t="shared" si="11"/>
        <v>13029000</v>
      </c>
      <c r="H27" s="44">
        <f t="shared" si="11"/>
        <v>3417000</v>
      </c>
      <c r="I27" s="45">
        <f t="shared" si="11"/>
        <v>884028</v>
      </c>
      <c r="J27" s="44">
        <f t="shared" si="11"/>
        <v>5526000</v>
      </c>
      <c r="K27" s="45">
        <f t="shared" si="11"/>
        <v>1392539</v>
      </c>
      <c r="L27" s="44">
        <f t="shared" si="11"/>
        <v>3291000</v>
      </c>
      <c r="M27" s="45">
        <f t="shared" si="11"/>
        <v>816606</v>
      </c>
      <c r="N27" s="44">
        <f t="shared" si="11"/>
        <v>441000</v>
      </c>
      <c r="O27" s="45">
        <f t="shared" si="11"/>
        <v>9812997</v>
      </c>
      <c r="P27" s="44">
        <f t="shared" si="11"/>
        <v>12675000</v>
      </c>
      <c r="Q27" s="45">
        <f t="shared" si="11"/>
        <v>12906170</v>
      </c>
      <c r="R27" s="20">
        <f t="shared" si="7"/>
        <v>-86.599817684594342</v>
      </c>
      <c r="S27" s="21">
        <f t="shared" si="8"/>
        <v>1101.6807370996539</v>
      </c>
      <c r="T27" s="20">
        <f t="shared" si="9"/>
        <v>97.28298411236473</v>
      </c>
      <c r="U27" s="22">
        <f t="shared" si="10"/>
        <v>99.057256888479543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884000</v>
      </c>
      <c r="I30" s="48">
        <v>884028</v>
      </c>
      <c r="J30" s="47">
        <v>1350000</v>
      </c>
      <c r="K30" s="48">
        <v>1392539</v>
      </c>
      <c r="L30" s="47">
        <v>223000</v>
      </c>
      <c r="M30" s="48">
        <v>816606</v>
      </c>
      <c r="N30" s="47">
        <v>441000</v>
      </c>
      <c r="O30" s="48">
        <v>-316003</v>
      </c>
      <c r="P30" s="47">
        <f t="shared" si="5"/>
        <v>2898000</v>
      </c>
      <c r="Q30" s="48">
        <f t="shared" si="6"/>
        <v>2777170</v>
      </c>
      <c r="R30" s="24">
        <f t="shared" si="7"/>
        <v>97.757847533632287</v>
      </c>
      <c r="S30" s="25">
        <f t="shared" si="8"/>
        <v>-138.69711954112509</v>
      </c>
      <c r="T30" s="24">
        <f t="shared" si="9"/>
        <v>99.931034482758619</v>
      </c>
      <c r="U30" s="26">
        <f t="shared" si="10"/>
        <v>95.764482758620701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10129000</v>
      </c>
      <c r="C32" s="46"/>
      <c r="D32" s="46"/>
      <c r="E32" s="46">
        <f t="shared" si="4"/>
        <v>10129000</v>
      </c>
      <c r="F32" s="47">
        <v>10129000</v>
      </c>
      <c r="G32" s="48">
        <v>10129000</v>
      </c>
      <c r="H32" s="47">
        <v>2533000</v>
      </c>
      <c r="I32" s="48"/>
      <c r="J32" s="47">
        <v>4176000</v>
      </c>
      <c r="K32" s="48"/>
      <c r="L32" s="47">
        <v>3068000</v>
      </c>
      <c r="M32" s="48"/>
      <c r="N32" s="47"/>
      <c r="O32" s="48">
        <v>10129000</v>
      </c>
      <c r="P32" s="47">
        <f t="shared" si="5"/>
        <v>9777000</v>
      </c>
      <c r="Q32" s="48">
        <f t="shared" si="6"/>
        <v>10129000</v>
      </c>
      <c r="R32" s="24">
        <f t="shared" si="7"/>
        <v>-100</v>
      </c>
      <c r="S32" s="25">
        <f t="shared" si="8"/>
        <v>0</v>
      </c>
      <c r="T32" s="24">
        <f t="shared" si="9"/>
        <v>96.524829696909862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464846000</v>
      </c>
      <c r="C42" s="52">
        <f t="shared" si="13"/>
        <v>52592000</v>
      </c>
      <c r="D42" s="52">
        <f t="shared" si="13"/>
        <v>0</v>
      </c>
      <c r="E42" s="52">
        <f t="shared" si="13"/>
        <v>517438000</v>
      </c>
      <c r="F42" s="53">
        <f t="shared" si="13"/>
        <v>517438000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460815000</v>
      </c>
      <c r="C43" s="43">
        <f t="shared" si="19"/>
        <v>52592000</v>
      </c>
      <c r="D43" s="43">
        <f t="shared" si="19"/>
        <v>0</v>
      </c>
      <c r="E43" s="43">
        <f t="shared" si="19"/>
        <v>513407000</v>
      </c>
      <c r="F43" s="44">
        <f t="shared" si="19"/>
        <v>513407000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412413000</v>
      </c>
      <c r="C44" s="49">
        <v>82994000</v>
      </c>
      <c r="D44" s="49"/>
      <c r="E44" s="49">
        <f t="shared" ref="E44:E61" si="21">$B44      +$C44      +$D44</f>
        <v>495407000</v>
      </c>
      <c r="F44" s="50">
        <v>495407000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48402000</v>
      </c>
      <c r="C52" s="46">
        <v>-30402000</v>
      </c>
      <c r="D52" s="46"/>
      <c r="E52" s="46">
        <f t="shared" si="21"/>
        <v>18000000</v>
      </c>
      <c r="F52" s="47">
        <v>18000000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1004362000</v>
      </c>
      <c r="C58" s="43">
        <f t="shared" si="26"/>
        <v>-2480000</v>
      </c>
      <c r="D58" s="43">
        <f t="shared" si="26"/>
        <v>0</v>
      </c>
      <c r="E58" s="43">
        <f t="shared" si="26"/>
        <v>1001882000</v>
      </c>
      <c r="F58" s="44">
        <f t="shared" si="26"/>
        <v>1001882000</v>
      </c>
      <c r="G58" s="45">
        <f t="shared" si="26"/>
        <v>484444000</v>
      </c>
      <c r="H58" s="44">
        <f t="shared" si="26"/>
        <v>52611000</v>
      </c>
      <c r="I58" s="45">
        <f t="shared" si="26"/>
        <v>59739350</v>
      </c>
      <c r="J58" s="44">
        <f t="shared" si="26"/>
        <v>78813000</v>
      </c>
      <c r="K58" s="45">
        <f t="shared" si="26"/>
        <v>66785470</v>
      </c>
      <c r="L58" s="44">
        <f t="shared" si="26"/>
        <v>99981000</v>
      </c>
      <c r="M58" s="45">
        <f t="shared" si="26"/>
        <v>62090728</v>
      </c>
      <c r="N58" s="44">
        <f t="shared" si="26"/>
        <v>196811000</v>
      </c>
      <c r="O58" s="45">
        <f t="shared" si="26"/>
        <v>186316002</v>
      </c>
      <c r="P58" s="44">
        <f t="shared" si="26"/>
        <v>428216000</v>
      </c>
      <c r="Q58" s="45">
        <f t="shared" si="26"/>
        <v>374931550</v>
      </c>
      <c r="R58" s="20">
        <f t="shared" si="14"/>
        <v>96.848401196227286</v>
      </c>
      <c r="S58" s="21">
        <f t="shared" si="15"/>
        <v>200.07057092324638</v>
      </c>
      <c r="T58" s="20">
        <f t="shared" si="16"/>
        <v>42.741161134744409</v>
      </c>
      <c r="U58" s="22">
        <f t="shared" si="17"/>
        <v>37.422725430739348</v>
      </c>
      <c r="V58" s="44">
        <f t="shared" ref="V58:W58" si="27">+V8+V42</f>
        <v>4228000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1004362000</v>
      </c>
      <c r="C62" s="55">
        <f t="shared" si="30"/>
        <v>-2480000</v>
      </c>
      <c r="D62" s="55">
        <f t="shared" si="30"/>
        <v>0</v>
      </c>
      <c r="E62" s="55">
        <f t="shared" si="30"/>
        <v>1001882000</v>
      </c>
      <c r="F62" s="56">
        <f t="shared" si="30"/>
        <v>1001882000</v>
      </c>
      <c r="G62" s="57">
        <f t="shared" si="30"/>
        <v>484444000</v>
      </c>
      <c r="H62" s="56">
        <f t="shared" si="30"/>
        <v>52611000</v>
      </c>
      <c r="I62" s="57">
        <f t="shared" si="30"/>
        <v>59739350</v>
      </c>
      <c r="J62" s="56">
        <f t="shared" si="30"/>
        <v>78813000</v>
      </c>
      <c r="K62" s="57">
        <f t="shared" si="30"/>
        <v>66785470</v>
      </c>
      <c r="L62" s="56">
        <f t="shared" si="30"/>
        <v>99981000</v>
      </c>
      <c r="M62" s="58">
        <f t="shared" si="30"/>
        <v>62090728</v>
      </c>
      <c r="N62" s="56">
        <f t="shared" si="30"/>
        <v>196811000</v>
      </c>
      <c r="O62" s="57">
        <f t="shared" si="30"/>
        <v>186316002</v>
      </c>
      <c r="P62" s="56">
        <f t="shared" si="30"/>
        <v>428216000</v>
      </c>
      <c r="Q62" s="57">
        <f t="shared" si="30"/>
        <v>374931550</v>
      </c>
      <c r="R62" s="38">
        <f t="shared" si="14"/>
        <v>96.848401196227286</v>
      </c>
      <c r="S62" s="39">
        <f t="shared" si="15"/>
        <v>200.07057092324638</v>
      </c>
      <c r="T62" s="38">
        <f t="shared" si="16"/>
        <v>42.741161134744409</v>
      </c>
      <c r="U62" s="39">
        <f t="shared" si="17"/>
        <v>37.422725430739348</v>
      </c>
      <c r="V62" s="56">
        <f>+V58+V59</f>
        <v>4228000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597498000</v>
      </c>
      <c r="C8" s="40">
        <f t="shared" si="0"/>
        <v>0</v>
      </c>
      <c r="D8" s="40">
        <f t="shared" si="0"/>
        <v>0</v>
      </c>
      <c r="E8" s="40">
        <f t="shared" si="0"/>
        <v>597498000</v>
      </c>
      <c r="F8" s="41">
        <f t="shared" si="0"/>
        <v>597498000</v>
      </c>
      <c r="G8" s="42">
        <f t="shared" si="0"/>
        <v>597498000</v>
      </c>
      <c r="H8" s="41">
        <f t="shared" si="0"/>
        <v>97469000</v>
      </c>
      <c r="I8" s="42">
        <f t="shared" si="0"/>
        <v>0</v>
      </c>
      <c r="J8" s="41">
        <f t="shared" si="0"/>
        <v>181927000</v>
      </c>
      <c r="K8" s="42">
        <f t="shared" si="0"/>
        <v>0</v>
      </c>
      <c r="L8" s="41">
        <f t="shared" si="0"/>
        <v>84964000</v>
      </c>
      <c r="M8" s="42">
        <f t="shared" si="0"/>
        <v>115463134</v>
      </c>
      <c r="N8" s="41">
        <f t="shared" si="0"/>
        <v>219529000</v>
      </c>
      <c r="O8" s="42">
        <f t="shared" si="0"/>
        <v>111143860</v>
      </c>
      <c r="P8" s="41">
        <f t="shared" si="0"/>
        <v>583889000</v>
      </c>
      <c r="Q8" s="42">
        <f t="shared" si="0"/>
        <v>226606994</v>
      </c>
      <c r="R8" s="16">
        <f>IF(($L8       =0),0,((($N8       -$L8       )/$L8       )*100))</f>
        <v>158.3788428040111</v>
      </c>
      <c r="S8" s="17">
        <f>IF(($M8       =0),0,((($O8       -$M8       )/$M8       )*100))</f>
        <v>-3.7408251884103545</v>
      </c>
      <c r="T8" s="16">
        <f>IF(($E8       =0),0,(($P8       /$E8       )*100))</f>
        <v>97.722335472252624</v>
      </c>
      <c r="U8" s="18">
        <f>IF(($E8       =0),0,(($Q8       /$E8       )*100))</f>
        <v>37.925983685301041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592353000</v>
      </c>
      <c r="C9" s="43">
        <f t="shared" si="2"/>
        <v>0</v>
      </c>
      <c r="D9" s="43">
        <f t="shared" si="2"/>
        <v>0</v>
      </c>
      <c r="E9" s="43">
        <f t="shared" si="2"/>
        <v>592353000</v>
      </c>
      <c r="F9" s="44">
        <f t="shared" si="2"/>
        <v>592353000</v>
      </c>
      <c r="G9" s="45">
        <f t="shared" si="2"/>
        <v>592353000</v>
      </c>
      <c r="H9" s="44">
        <f t="shared" si="2"/>
        <v>96888000</v>
      </c>
      <c r="I9" s="45">
        <f t="shared" si="2"/>
        <v>0</v>
      </c>
      <c r="J9" s="44">
        <f t="shared" si="2"/>
        <v>181111000</v>
      </c>
      <c r="K9" s="45">
        <f t="shared" si="2"/>
        <v>0</v>
      </c>
      <c r="L9" s="44">
        <f t="shared" si="2"/>
        <v>82775000</v>
      </c>
      <c r="M9" s="45">
        <f t="shared" si="2"/>
        <v>113567687</v>
      </c>
      <c r="N9" s="44">
        <f t="shared" si="2"/>
        <v>218545000</v>
      </c>
      <c r="O9" s="45">
        <f t="shared" si="2"/>
        <v>110925991</v>
      </c>
      <c r="P9" s="44">
        <f t="shared" si="2"/>
        <v>579319000</v>
      </c>
      <c r="Q9" s="45">
        <f t="shared" si="2"/>
        <v>224493678</v>
      </c>
      <c r="R9" s="20">
        <f>IF(($L9       =0),0,((($N9       -$L9       )/$L9       )*100))</f>
        <v>164.02295379039563</v>
      </c>
      <c r="S9" s="21">
        <f>IF(($M9       =0),0,((($O9       -$M9       )/$M9       )*100))</f>
        <v>-2.3260982677229305</v>
      </c>
      <c r="T9" s="20">
        <f>IF(($E9       =0),0,(($P9       /$E9       )*100))</f>
        <v>97.799622860017593</v>
      </c>
      <c r="U9" s="22">
        <f>IF(($E9       =0),0,(($Q9       /$E9       )*100))</f>
        <v>37.89863105276752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546054000</v>
      </c>
      <c r="C10" s="46"/>
      <c r="D10" s="46"/>
      <c r="E10" s="46">
        <f t="shared" ref="E10:E41" si="4">$B10      +$C10      +$D10</f>
        <v>546054000</v>
      </c>
      <c r="F10" s="47">
        <v>546054000</v>
      </c>
      <c r="G10" s="48">
        <v>546054000</v>
      </c>
      <c r="H10" s="47">
        <v>88690000</v>
      </c>
      <c r="I10" s="48"/>
      <c r="J10" s="47">
        <v>176802000</v>
      </c>
      <c r="K10" s="48"/>
      <c r="L10" s="47">
        <v>73248000</v>
      </c>
      <c r="M10" s="48">
        <v>104638931</v>
      </c>
      <c r="N10" s="47">
        <v>207314000</v>
      </c>
      <c r="O10" s="48">
        <v>103920437</v>
      </c>
      <c r="P10" s="47">
        <f t="shared" ref="P10:P41" si="5">$H10      +$J10      +$L10      +$N10</f>
        <v>546054000</v>
      </c>
      <c r="Q10" s="48">
        <f t="shared" ref="Q10:Q41" si="6">$I10      +$K10      +$M10      +$O10</f>
        <v>208559368</v>
      </c>
      <c r="R10" s="24">
        <f t="shared" ref="R10:R41" si="7">IF(($L10      =0),0,((($N10      -$L10      )/$L10      )*100))</f>
        <v>183.03025338575799</v>
      </c>
      <c r="S10" s="25">
        <f t="shared" ref="S10:S41" si="8">IF(($M10      =0),0,((($O10      -$M10      )/$M10      )*100))</f>
        <v>-0.68664118902361493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38.193909027312316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2299000</v>
      </c>
      <c r="C16" s="46"/>
      <c r="D16" s="46"/>
      <c r="E16" s="46">
        <f t="shared" si="4"/>
        <v>2299000</v>
      </c>
      <c r="F16" s="47">
        <v>2299000</v>
      </c>
      <c r="G16" s="48">
        <v>2299000</v>
      </c>
      <c r="H16" s="47">
        <v>655000</v>
      </c>
      <c r="I16" s="48"/>
      <c r="J16" s="47">
        <v>519000</v>
      </c>
      <c r="K16" s="48"/>
      <c r="L16" s="47">
        <v>518000</v>
      </c>
      <c r="M16" s="48">
        <v>518045</v>
      </c>
      <c r="N16" s="47">
        <v>493000</v>
      </c>
      <c r="O16" s="48">
        <v>340364</v>
      </c>
      <c r="P16" s="47">
        <f t="shared" si="5"/>
        <v>2185000</v>
      </c>
      <c r="Q16" s="48">
        <f t="shared" si="6"/>
        <v>858409</v>
      </c>
      <c r="R16" s="24">
        <f t="shared" si="7"/>
        <v>-4.8262548262548259</v>
      </c>
      <c r="S16" s="25">
        <f t="shared" si="8"/>
        <v>-34.298371763070776</v>
      </c>
      <c r="T16" s="24">
        <f t="shared" si="9"/>
        <v>95.041322314049594</v>
      </c>
      <c r="U16" s="26">
        <f t="shared" si="10"/>
        <v>37.338364506307094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44000000</v>
      </c>
      <c r="C23" s="46"/>
      <c r="D23" s="46"/>
      <c r="E23" s="46">
        <f t="shared" si="4"/>
        <v>44000000</v>
      </c>
      <c r="F23" s="47">
        <v>44000000</v>
      </c>
      <c r="G23" s="48">
        <v>44000000</v>
      </c>
      <c r="H23" s="47">
        <v>7543000</v>
      </c>
      <c r="I23" s="48"/>
      <c r="J23" s="47">
        <v>3790000</v>
      </c>
      <c r="K23" s="48"/>
      <c r="L23" s="47">
        <v>9009000</v>
      </c>
      <c r="M23" s="48">
        <v>8410711</v>
      </c>
      <c r="N23" s="47">
        <v>10738000</v>
      </c>
      <c r="O23" s="48">
        <v>6665190</v>
      </c>
      <c r="P23" s="47">
        <f t="shared" si="5"/>
        <v>31080000</v>
      </c>
      <c r="Q23" s="48">
        <f t="shared" si="6"/>
        <v>15075901</v>
      </c>
      <c r="R23" s="24">
        <f t="shared" si="7"/>
        <v>19.19191919191919</v>
      </c>
      <c r="S23" s="25">
        <f t="shared" si="8"/>
        <v>-20.753548659560412</v>
      </c>
      <c r="T23" s="24">
        <f t="shared" si="9"/>
        <v>70.63636363636364</v>
      </c>
      <c r="U23" s="26">
        <f t="shared" si="10"/>
        <v>34.263411363636365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5145000</v>
      </c>
      <c r="C27" s="43">
        <f t="shared" si="11"/>
        <v>0</v>
      </c>
      <c r="D27" s="43">
        <f t="shared" si="11"/>
        <v>0</v>
      </c>
      <c r="E27" s="43">
        <f t="shared" si="11"/>
        <v>5145000</v>
      </c>
      <c r="F27" s="44">
        <f t="shared" si="11"/>
        <v>5145000</v>
      </c>
      <c r="G27" s="45">
        <f t="shared" si="11"/>
        <v>5145000</v>
      </c>
      <c r="H27" s="44">
        <f t="shared" si="11"/>
        <v>581000</v>
      </c>
      <c r="I27" s="45">
        <f t="shared" si="11"/>
        <v>0</v>
      </c>
      <c r="J27" s="44">
        <f t="shared" si="11"/>
        <v>816000</v>
      </c>
      <c r="K27" s="45">
        <f t="shared" si="11"/>
        <v>0</v>
      </c>
      <c r="L27" s="44">
        <f t="shared" si="11"/>
        <v>2189000</v>
      </c>
      <c r="M27" s="45">
        <f t="shared" si="11"/>
        <v>1895447</v>
      </c>
      <c r="N27" s="44">
        <f t="shared" si="11"/>
        <v>984000</v>
      </c>
      <c r="O27" s="45">
        <f t="shared" si="11"/>
        <v>217869</v>
      </c>
      <c r="P27" s="44">
        <f t="shared" si="11"/>
        <v>4570000</v>
      </c>
      <c r="Q27" s="45">
        <f t="shared" si="11"/>
        <v>2113316</v>
      </c>
      <c r="R27" s="20">
        <f t="shared" si="7"/>
        <v>-55.047967108268615</v>
      </c>
      <c r="S27" s="21">
        <f t="shared" si="8"/>
        <v>-88.505666473396516</v>
      </c>
      <c r="T27" s="20">
        <f t="shared" si="9"/>
        <v>88.824101068999028</v>
      </c>
      <c r="U27" s="22">
        <f t="shared" si="10"/>
        <v>41.075140913508264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240000</v>
      </c>
      <c r="I30" s="48"/>
      <c r="J30" s="47">
        <v>197000</v>
      </c>
      <c r="K30" s="48"/>
      <c r="L30" s="47">
        <v>904000</v>
      </c>
      <c r="M30" s="48">
        <v>836374</v>
      </c>
      <c r="N30" s="47">
        <v>984000</v>
      </c>
      <c r="O30" s="48">
        <v>217869</v>
      </c>
      <c r="P30" s="47">
        <f t="shared" si="5"/>
        <v>2325000</v>
      </c>
      <c r="Q30" s="48">
        <f t="shared" si="6"/>
        <v>1054243</v>
      </c>
      <c r="R30" s="24">
        <f t="shared" si="7"/>
        <v>8.8495575221238933</v>
      </c>
      <c r="S30" s="25">
        <f t="shared" si="8"/>
        <v>-73.950768436130247</v>
      </c>
      <c r="T30" s="24">
        <f t="shared" si="9"/>
        <v>80.172413793103445</v>
      </c>
      <c r="U30" s="26">
        <f t="shared" si="10"/>
        <v>36.353206896551725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2245000</v>
      </c>
      <c r="C32" s="46"/>
      <c r="D32" s="46"/>
      <c r="E32" s="46">
        <f t="shared" si="4"/>
        <v>2245000</v>
      </c>
      <c r="F32" s="47">
        <v>2245000</v>
      </c>
      <c r="G32" s="48">
        <v>2245000</v>
      </c>
      <c r="H32" s="47">
        <v>341000</v>
      </c>
      <c r="I32" s="48"/>
      <c r="J32" s="47">
        <v>619000</v>
      </c>
      <c r="K32" s="48"/>
      <c r="L32" s="47">
        <v>1285000</v>
      </c>
      <c r="M32" s="48">
        <v>1059073</v>
      </c>
      <c r="N32" s="47"/>
      <c r="O32" s="48"/>
      <c r="P32" s="47">
        <f t="shared" si="5"/>
        <v>2245000</v>
      </c>
      <c r="Q32" s="48">
        <f t="shared" si="6"/>
        <v>1059073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47.174743875278395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83031000</v>
      </c>
      <c r="C42" s="52">
        <f t="shared" si="13"/>
        <v>30511000</v>
      </c>
      <c r="D42" s="52">
        <f t="shared" si="13"/>
        <v>0</v>
      </c>
      <c r="E42" s="52">
        <f t="shared" si="13"/>
        <v>113542000</v>
      </c>
      <c r="F42" s="53">
        <f t="shared" si="13"/>
        <v>113542000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80000000</v>
      </c>
      <c r="C43" s="43">
        <f t="shared" si="19"/>
        <v>30511000</v>
      </c>
      <c r="D43" s="43">
        <f t="shared" si="19"/>
        <v>0</v>
      </c>
      <c r="E43" s="43">
        <f t="shared" si="19"/>
        <v>110511000</v>
      </c>
      <c r="F43" s="44">
        <f t="shared" si="19"/>
        <v>110511000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80000000</v>
      </c>
      <c r="C44" s="49">
        <v>30511000</v>
      </c>
      <c r="D44" s="49"/>
      <c r="E44" s="49">
        <f t="shared" ref="E44:E61" si="21">$B44      +$C44      +$D44</f>
        <v>110511000</v>
      </c>
      <c r="F44" s="50">
        <v>110511000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680529000</v>
      </c>
      <c r="C58" s="43">
        <f t="shared" si="26"/>
        <v>30511000</v>
      </c>
      <c r="D58" s="43">
        <f t="shared" si="26"/>
        <v>0</v>
      </c>
      <c r="E58" s="43">
        <f t="shared" si="26"/>
        <v>711040000</v>
      </c>
      <c r="F58" s="44">
        <f t="shared" si="26"/>
        <v>711040000</v>
      </c>
      <c r="G58" s="45">
        <f t="shared" si="26"/>
        <v>597498000</v>
      </c>
      <c r="H58" s="44">
        <f t="shared" si="26"/>
        <v>97469000</v>
      </c>
      <c r="I58" s="45">
        <f t="shared" si="26"/>
        <v>0</v>
      </c>
      <c r="J58" s="44">
        <f t="shared" si="26"/>
        <v>181927000</v>
      </c>
      <c r="K58" s="45">
        <f t="shared" si="26"/>
        <v>0</v>
      </c>
      <c r="L58" s="44">
        <f t="shared" si="26"/>
        <v>84964000</v>
      </c>
      <c r="M58" s="45">
        <f t="shared" si="26"/>
        <v>115463134</v>
      </c>
      <c r="N58" s="44">
        <f t="shared" si="26"/>
        <v>219529000</v>
      </c>
      <c r="O58" s="45">
        <f t="shared" si="26"/>
        <v>111143860</v>
      </c>
      <c r="P58" s="44">
        <f t="shared" si="26"/>
        <v>583889000</v>
      </c>
      <c r="Q58" s="45">
        <f t="shared" si="26"/>
        <v>226606994</v>
      </c>
      <c r="R58" s="20">
        <f t="shared" si="14"/>
        <v>158.3788428040111</v>
      </c>
      <c r="S58" s="21">
        <f t="shared" si="15"/>
        <v>-3.7408251884103545</v>
      </c>
      <c r="T58" s="20">
        <f t="shared" si="16"/>
        <v>82.117602385238513</v>
      </c>
      <c r="U58" s="22">
        <f t="shared" si="17"/>
        <v>31.86979551080108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680529000</v>
      </c>
      <c r="C62" s="55">
        <f t="shared" si="30"/>
        <v>30511000</v>
      </c>
      <c r="D62" s="55">
        <f t="shared" si="30"/>
        <v>0</v>
      </c>
      <c r="E62" s="55">
        <f t="shared" si="30"/>
        <v>711040000</v>
      </c>
      <c r="F62" s="56">
        <f t="shared" si="30"/>
        <v>711040000</v>
      </c>
      <c r="G62" s="57">
        <f t="shared" si="30"/>
        <v>597498000</v>
      </c>
      <c r="H62" s="56">
        <f t="shared" si="30"/>
        <v>97469000</v>
      </c>
      <c r="I62" s="57">
        <f t="shared" si="30"/>
        <v>0</v>
      </c>
      <c r="J62" s="56">
        <f t="shared" si="30"/>
        <v>181927000</v>
      </c>
      <c r="K62" s="57">
        <f t="shared" si="30"/>
        <v>0</v>
      </c>
      <c r="L62" s="56">
        <f t="shared" si="30"/>
        <v>84964000</v>
      </c>
      <c r="M62" s="58">
        <f t="shared" si="30"/>
        <v>115463134</v>
      </c>
      <c r="N62" s="56">
        <f t="shared" si="30"/>
        <v>219529000</v>
      </c>
      <c r="O62" s="57">
        <f t="shared" si="30"/>
        <v>111143860</v>
      </c>
      <c r="P62" s="56">
        <f t="shared" si="30"/>
        <v>583889000</v>
      </c>
      <c r="Q62" s="57">
        <f t="shared" si="30"/>
        <v>226606994</v>
      </c>
      <c r="R62" s="38">
        <f t="shared" si="14"/>
        <v>158.3788428040111</v>
      </c>
      <c r="S62" s="39">
        <f t="shared" si="15"/>
        <v>-3.7408251884103545</v>
      </c>
      <c r="T62" s="38">
        <f t="shared" si="16"/>
        <v>82.117602385238513</v>
      </c>
      <c r="U62" s="39">
        <f t="shared" si="17"/>
        <v>31.86979551080108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89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3000442000</v>
      </c>
      <c r="C8" s="40">
        <f t="shared" si="0"/>
        <v>-1218601000</v>
      </c>
      <c r="D8" s="40">
        <f t="shared" si="0"/>
        <v>0</v>
      </c>
      <c r="E8" s="40">
        <f t="shared" si="0"/>
        <v>1781841000</v>
      </c>
      <c r="F8" s="41">
        <f t="shared" si="0"/>
        <v>1781841000</v>
      </c>
      <c r="G8" s="42">
        <f t="shared" si="0"/>
        <v>1781841000</v>
      </c>
      <c r="H8" s="41">
        <f t="shared" si="0"/>
        <v>153487000</v>
      </c>
      <c r="I8" s="42">
        <f t="shared" si="0"/>
        <v>143195901</v>
      </c>
      <c r="J8" s="41">
        <f t="shared" si="0"/>
        <v>432849000</v>
      </c>
      <c r="K8" s="42">
        <f t="shared" si="0"/>
        <v>415147468</v>
      </c>
      <c r="L8" s="41">
        <f t="shared" si="0"/>
        <v>323969000</v>
      </c>
      <c r="M8" s="42">
        <f t="shared" si="0"/>
        <v>240083780</v>
      </c>
      <c r="N8" s="41">
        <f t="shared" si="0"/>
        <v>657614000</v>
      </c>
      <c r="O8" s="42">
        <f t="shared" si="0"/>
        <v>257539474</v>
      </c>
      <c r="P8" s="41">
        <f t="shared" si="0"/>
        <v>1567919000</v>
      </c>
      <c r="Q8" s="42">
        <f t="shared" si="0"/>
        <v>1055966623</v>
      </c>
      <c r="R8" s="16">
        <f>IF(($L8       =0),0,((($N8       -$L8       )/$L8       )*100))</f>
        <v>102.98670551812057</v>
      </c>
      <c r="S8" s="17">
        <f>IF(($M8       =0),0,((($O8       -$M8       )/$M8       )*100))</f>
        <v>7.2706677643945801</v>
      </c>
      <c r="T8" s="16">
        <f>IF(($E8       =0),0,(($P8       /$E8       )*100))</f>
        <v>87.994327215503517</v>
      </c>
      <c r="U8" s="18">
        <f>IF(($E8       =0),0,(($Q8       /$E8       )*100))</f>
        <v>59.262673998409511</v>
      </c>
      <c r="V8" s="41">
        <f t="shared" ref="V8:W8" si="1">+V9+V27</f>
        <v>20148000</v>
      </c>
      <c r="W8" s="42">
        <f t="shared" si="1"/>
        <v>9579000</v>
      </c>
    </row>
    <row r="9" spans="1:23" ht="13" x14ac:dyDescent="0.3">
      <c r="A9" s="19" t="s">
        <v>36</v>
      </c>
      <c r="B9" s="43">
        <f t="shared" ref="B9:Q9" si="2">SUM(B10:B26)</f>
        <v>2856780000</v>
      </c>
      <c r="C9" s="43">
        <f t="shared" si="2"/>
        <v>-1218601000</v>
      </c>
      <c r="D9" s="43">
        <f t="shared" si="2"/>
        <v>0</v>
      </c>
      <c r="E9" s="43">
        <f t="shared" si="2"/>
        <v>1638179000</v>
      </c>
      <c r="F9" s="44">
        <f t="shared" si="2"/>
        <v>1638179000</v>
      </c>
      <c r="G9" s="45">
        <f t="shared" si="2"/>
        <v>1638179000</v>
      </c>
      <c r="H9" s="44">
        <f t="shared" si="2"/>
        <v>140792000</v>
      </c>
      <c r="I9" s="45">
        <f t="shared" si="2"/>
        <v>132074219</v>
      </c>
      <c r="J9" s="44">
        <f t="shared" si="2"/>
        <v>406813000</v>
      </c>
      <c r="K9" s="45">
        <f t="shared" si="2"/>
        <v>392263130</v>
      </c>
      <c r="L9" s="44">
        <f t="shared" si="2"/>
        <v>305853000</v>
      </c>
      <c r="M9" s="45">
        <f t="shared" si="2"/>
        <v>227067084</v>
      </c>
      <c r="N9" s="44">
        <f t="shared" si="2"/>
        <v>603430000</v>
      </c>
      <c r="O9" s="45">
        <f t="shared" si="2"/>
        <v>246443200</v>
      </c>
      <c r="P9" s="44">
        <f t="shared" si="2"/>
        <v>1456888000</v>
      </c>
      <c r="Q9" s="45">
        <f t="shared" si="2"/>
        <v>997847633</v>
      </c>
      <c r="R9" s="20">
        <f>IF(($L9       =0),0,((($N9       -$L9       )/$L9       )*100))</f>
        <v>97.29412495545246</v>
      </c>
      <c r="S9" s="21">
        <f>IF(($M9       =0),0,((($O9       -$M9       )/$M9       )*100))</f>
        <v>8.533212149762754</v>
      </c>
      <c r="T9" s="20">
        <f>IF(($E9       =0),0,(($P9       /$E9       )*100))</f>
        <v>88.933382737783845</v>
      </c>
      <c r="U9" s="22">
        <f>IF(($E9       =0),0,(($Q9       /$E9       )*100))</f>
        <v>60.912002473478175</v>
      </c>
      <c r="V9" s="44">
        <f t="shared" ref="V9:W9" si="3">SUM(V10:V26)</f>
        <v>20011000</v>
      </c>
      <c r="W9" s="45">
        <f t="shared" si="3"/>
        <v>9442000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2288640000</v>
      </c>
      <c r="C12" s="46">
        <v>-1340000000</v>
      </c>
      <c r="D12" s="46"/>
      <c r="E12" s="46">
        <f t="shared" si="4"/>
        <v>948640000</v>
      </c>
      <c r="F12" s="47">
        <v>948640000</v>
      </c>
      <c r="G12" s="48">
        <v>948640000</v>
      </c>
      <c r="H12" s="47">
        <v>75049000</v>
      </c>
      <c r="I12" s="48">
        <v>65988132</v>
      </c>
      <c r="J12" s="47">
        <v>267648000</v>
      </c>
      <c r="K12" s="48">
        <v>260251621</v>
      </c>
      <c r="L12" s="47">
        <v>174136000</v>
      </c>
      <c r="M12" s="48">
        <v>157402839</v>
      </c>
      <c r="N12" s="47">
        <v>316414000</v>
      </c>
      <c r="O12" s="48">
        <v>134213487</v>
      </c>
      <c r="P12" s="47">
        <f t="shared" si="5"/>
        <v>833247000</v>
      </c>
      <c r="Q12" s="48">
        <f t="shared" si="6"/>
        <v>617856079</v>
      </c>
      <c r="R12" s="24">
        <f t="shared" si="7"/>
        <v>81.705104056599438</v>
      </c>
      <c r="S12" s="25">
        <f t="shared" si="8"/>
        <v>-14.73248649600278</v>
      </c>
      <c r="T12" s="24">
        <f t="shared" si="9"/>
        <v>87.835954629785789</v>
      </c>
      <c r="U12" s="26">
        <f t="shared" si="10"/>
        <v>65.130721770113013</v>
      </c>
      <c r="V12" s="47">
        <v>15385000</v>
      </c>
      <c r="W12" s="48">
        <v>6579000</v>
      </c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50000000</v>
      </c>
      <c r="C14" s="46">
        <v>121399000</v>
      </c>
      <c r="D14" s="46"/>
      <c r="E14" s="46">
        <f t="shared" si="4"/>
        <v>171399000</v>
      </c>
      <c r="F14" s="47">
        <v>171399000</v>
      </c>
      <c r="G14" s="48">
        <v>171399000</v>
      </c>
      <c r="H14" s="47"/>
      <c r="I14" s="48">
        <v>47801</v>
      </c>
      <c r="J14" s="47">
        <v>2888000</v>
      </c>
      <c r="K14" s="48">
        <v>12505636</v>
      </c>
      <c r="L14" s="47">
        <v>60901000</v>
      </c>
      <c r="M14" s="48">
        <v>4451871</v>
      </c>
      <c r="N14" s="47">
        <v>99265000</v>
      </c>
      <c r="O14" s="48">
        <v>17717</v>
      </c>
      <c r="P14" s="47">
        <f t="shared" si="5"/>
        <v>163054000</v>
      </c>
      <c r="Q14" s="48">
        <f t="shared" si="6"/>
        <v>17023025</v>
      </c>
      <c r="R14" s="24">
        <f t="shared" si="7"/>
        <v>62.994039506740449</v>
      </c>
      <c r="S14" s="25">
        <f t="shared" si="8"/>
        <v>-99.60203249375374</v>
      </c>
      <c r="T14" s="24">
        <f t="shared" si="9"/>
        <v>95.131243472832395</v>
      </c>
      <c r="U14" s="26">
        <f t="shared" si="10"/>
        <v>9.931811154090747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4626000</v>
      </c>
      <c r="W21" s="48">
        <v>2863000</v>
      </c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>
        <v>518140000</v>
      </c>
      <c r="C26" s="46"/>
      <c r="D26" s="46"/>
      <c r="E26" s="46">
        <f t="shared" si="4"/>
        <v>518140000</v>
      </c>
      <c r="F26" s="47">
        <v>518140000</v>
      </c>
      <c r="G26" s="48">
        <v>518140000</v>
      </c>
      <c r="H26" s="47">
        <v>65743000</v>
      </c>
      <c r="I26" s="48">
        <v>66038286</v>
      </c>
      <c r="J26" s="47">
        <v>136277000</v>
      </c>
      <c r="K26" s="48">
        <v>119505873</v>
      </c>
      <c r="L26" s="47">
        <v>70816000</v>
      </c>
      <c r="M26" s="48">
        <v>65212374</v>
      </c>
      <c r="N26" s="47">
        <v>187751000</v>
      </c>
      <c r="O26" s="48">
        <v>112211996</v>
      </c>
      <c r="P26" s="47">
        <f t="shared" si="5"/>
        <v>460587000</v>
      </c>
      <c r="Q26" s="48">
        <f t="shared" si="6"/>
        <v>362968529</v>
      </c>
      <c r="R26" s="24">
        <f t="shared" si="7"/>
        <v>165.12511296882059</v>
      </c>
      <c r="S26" s="25">
        <f t="shared" si="8"/>
        <v>72.071631681435179</v>
      </c>
      <c r="T26" s="24">
        <f t="shared" si="9"/>
        <v>88.892384297680167</v>
      </c>
      <c r="U26" s="26">
        <f t="shared" si="10"/>
        <v>70.052211564442047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143662000</v>
      </c>
      <c r="C27" s="43">
        <f t="shared" si="11"/>
        <v>0</v>
      </c>
      <c r="D27" s="43">
        <f t="shared" si="11"/>
        <v>0</v>
      </c>
      <c r="E27" s="43">
        <f t="shared" si="11"/>
        <v>143662000</v>
      </c>
      <c r="F27" s="44">
        <f t="shared" si="11"/>
        <v>143662000</v>
      </c>
      <c r="G27" s="45">
        <f t="shared" si="11"/>
        <v>143662000</v>
      </c>
      <c r="H27" s="44">
        <f t="shared" si="11"/>
        <v>12695000</v>
      </c>
      <c r="I27" s="45">
        <f t="shared" si="11"/>
        <v>11121682</v>
      </c>
      <c r="J27" s="44">
        <f t="shared" si="11"/>
        <v>26036000</v>
      </c>
      <c r="K27" s="45">
        <f t="shared" si="11"/>
        <v>22884338</v>
      </c>
      <c r="L27" s="44">
        <f t="shared" si="11"/>
        <v>18116000</v>
      </c>
      <c r="M27" s="45">
        <f t="shared" si="11"/>
        <v>13016696</v>
      </c>
      <c r="N27" s="44">
        <f t="shared" si="11"/>
        <v>54184000</v>
      </c>
      <c r="O27" s="45">
        <f t="shared" si="11"/>
        <v>11096274</v>
      </c>
      <c r="P27" s="44">
        <f t="shared" si="11"/>
        <v>111031000</v>
      </c>
      <c r="Q27" s="45">
        <f t="shared" si="11"/>
        <v>58118990</v>
      </c>
      <c r="R27" s="20">
        <f t="shared" si="7"/>
        <v>199.09472289688671</v>
      </c>
      <c r="S27" s="21">
        <f t="shared" si="8"/>
        <v>-14.753528852482994</v>
      </c>
      <c r="T27" s="20">
        <f t="shared" si="9"/>
        <v>77.286269159555061</v>
      </c>
      <c r="U27" s="22">
        <f t="shared" si="10"/>
        <v>40.455367459731875</v>
      </c>
      <c r="V27" s="44">
        <f t="shared" ref="V27:W27" si="12">SUM(V28:V41)</f>
        <v>137000</v>
      </c>
      <c r="W27" s="45">
        <f t="shared" si="12"/>
        <v>137000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>
        <v>70890000</v>
      </c>
      <c r="C29" s="46"/>
      <c r="D29" s="46"/>
      <c r="E29" s="46">
        <f t="shared" si="4"/>
        <v>70890000</v>
      </c>
      <c r="F29" s="47">
        <v>70890000</v>
      </c>
      <c r="G29" s="48">
        <v>70890000</v>
      </c>
      <c r="H29" s="47">
        <v>1478000</v>
      </c>
      <c r="I29" s="48"/>
      <c r="J29" s="47">
        <v>4100000</v>
      </c>
      <c r="K29" s="48"/>
      <c r="L29" s="47">
        <v>6249000</v>
      </c>
      <c r="M29" s="48"/>
      <c r="N29" s="47">
        <v>29937000</v>
      </c>
      <c r="O29" s="48"/>
      <c r="P29" s="47">
        <f t="shared" si="5"/>
        <v>41764000</v>
      </c>
      <c r="Q29" s="48">
        <f t="shared" si="6"/>
        <v>0</v>
      </c>
      <c r="R29" s="24">
        <f t="shared" si="7"/>
        <v>379.0686509841575</v>
      </c>
      <c r="S29" s="25">
        <f t="shared" si="8"/>
        <v>0</v>
      </c>
      <c r="T29" s="24">
        <f t="shared" si="9"/>
        <v>58.913810128367892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339000</v>
      </c>
      <c r="I30" s="48">
        <v>339143</v>
      </c>
      <c r="J30" s="47">
        <v>457000</v>
      </c>
      <c r="K30" s="48">
        <v>457265</v>
      </c>
      <c r="L30" s="47">
        <v>203000</v>
      </c>
      <c r="M30" s="48">
        <v>203578</v>
      </c>
      <c r="N30" s="47"/>
      <c r="O30" s="48"/>
      <c r="P30" s="47">
        <f t="shared" si="5"/>
        <v>999000</v>
      </c>
      <c r="Q30" s="48">
        <f t="shared" si="6"/>
        <v>999986</v>
      </c>
      <c r="R30" s="24">
        <f t="shared" si="7"/>
        <v>-100</v>
      </c>
      <c r="S30" s="25">
        <f t="shared" si="8"/>
        <v>-100</v>
      </c>
      <c r="T30" s="24">
        <f t="shared" si="9"/>
        <v>99.9</v>
      </c>
      <c r="U30" s="26">
        <f t="shared" si="10"/>
        <v>99.99860000000001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49772000</v>
      </c>
      <c r="C32" s="46"/>
      <c r="D32" s="46"/>
      <c r="E32" s="46">
        <f t="shared" si="4"/>
        <v>49772000</v>
      </c>
      <c r="F32" s="47">
        <v>49772000</v>
      </c>
      <c r="G32" s="48">
        <v>49772000</v>
      </c>
      <c r="H32" s="47">
        <v>6595000</v>
      </c>
      <c r="I32" s="48">
        <v>6499202</v>
      </c>
      <c r="J32" s="47">
        <v>16078000</v>
      </c>
      <c r="K32" s="48">
        <v>15862361</v>
      </c>
      <c r="L32" s="47">
        <v>7059000</v>
      </c>
      <c r="M32" s="48">
        <v>6674256</v>
      </c>
      <c r="N32" s="47">
        <v>20035000</v>
      </c>
      <c r="O32" s="48">
        <v>9141122</v>
      </c>
      <c r="P32" s="47">
        <f t="shared" si="5"/>
        <v>49767000</v>
      </c>
      <c r="Q32" s="48">
        <f t="shared" si="6"/>
        <v>38176941</v>
      </c>
      <c r="R32" s="24">
        <f t="shared" si="7"/>
        <v>183.82207111488879</v>
      </c>
      <c r="S32" s="25">
        <f t="shared" si="8"/>
        <v>36.960913695848646</v>
      </c>
      <c r="T32" s="24">
        <f t="shared" si="9"/>
        <v>99.989954191111465</v>
      </c>
      <c r="U32" s="26">
        <f t="shared" si="10"/>
        <v>76.703650646950095</v>
      </c>
      <c r="V32" s="47"/>
      <c r="W32" s="48"/>
    </row>
    <row r="33" spans="1:23" ht="13" x14ac:dyDescent="0.3">
      <c r="A33" s="23" t="s">
        <v>60</v>
      </c>
      <c r="B33" s="46">
        <v>12000000</v>
      </c>
      <c r="C33" s="46"/>
      <c r="D33" s="46"/>
      <c r="E33" s="46">
        <f t="shared" si="4"/>
        <v>12000000</v>
      </c>
      <c r="F33" s="47">
        <v>12000000</v>
      </c>
      <c r="G33" s="48">
        <v>12000000</v>
      </c>
      <c r="H33" s="47">
        <v>2009000</v>
      </c>
      <c r="I33" s="48">
        <v>2009762</v>
      </c>
      <c r="J33" s="47">
        <v>2483000</v>
      </c>
      <c r="K33" s="48">
        <v>3645873</v>
      </c>
      <c r="L33" s="47">
        <v>2120000</v>
      </c>
      <c r="M33" s="48">
        <v>3654295</v>
      </c>
      <c r="N33" s="47">
        <v>2000000</v>
      </c>
      <c r="O33" s="48">
        <v>897690</v>
      </c>
      <c r="P33" s="47">
        <f t="shared" si="5"/>
        <v>8612000</v>
      </c>
      <c r="Q33" s="48">
        <f t="shared" si="6"/>
        <v>10207620</v>
      </c>
      <c r="R33" s="24">
        <f t="shared" si="7"/>
        <v>-5.6603773584905666</v>
      </c>
      <c r="S33" s="25">
        <f t="shared" si="8"/>
        <v>-75.434659763374327</v>
      </c>
      <c r="T33" s="24">
        <f t="shared" si="9"/>
        <v>71.766666666666666</v>
      </c>
      <c r="U33" s="26">
        <f t="shared" si="10"/>
        <v>85.063500000000005</v>
      </c>
      <c r="V33" s="47">
        <v>137000</v>
      </c>
      <c r="W33" s="48">
        <v>137000</v>
      </c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10000000</v>
      </c>
      <c r="C35" s="46"/>
      <c r="D35" s="46"/>
      <c r="E35" s="46">
        <f t="shared" si="4"/>
        <v>10000000</v>
      </c>
      <c r="F35" s="47">
        <v>10000000</v>
      </c>
      <c r="G35" s="48">
        <v>10000000</v>
      </c>
      <c r="H35" s="47">
        <v>2274000</v>
      </c>
      <c r="I35" s="48">
        <v>2273575</v>
      </c>
      <c r="J35" s="47">
        <v>2918000</v>
      </c>
      <c r="K35" s="48">
        <v>2918839</v>
      </c>
      <c r="L35" s="47">
        <v>2485000</v>
      </c>
      <c r="M35" s="48">
        <v>2484567</v>
      </c>
      <c r="N35" s="47">
        <v>2212000</v>
      </c>
      <c r="O35" s="48">
        <v>1057462</v>
      </c>
      <c r="P35" s="47">
        <f t="shared" si="5"/>
        <v>9889000</v>
      </c>
      <c r="Q35" s="48">
        <f t="shared" si="6"/>
        <v>8734443</v>
      </c>
      <c r="R35" s="24">
        <f t="shared" si="7"/>
        <v>-10.985915492957748</v>
      </c>
      <c r="S35" s="25">
        <f t="shared" si="8"/>
        <v>-57.438781083383951</v>
      </c>
      <c r="T35" s="24">
        <f t="shared" si="9"/>
        <v>98.89</v>
      </c>
      <c r="U35" s="26">
        <f t="shared" si="10"/>
        <v>87.344429999999988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90038000</v>
      </c>
      <c r="C42" s="52">
        <f t="shared" si="13"/>
        <v>0</v>
      </c>
      <c r="D42" s="52">
        <f t="shared" si="13"/>
        <v>0</v>
      </c>
      <c r="E42" s="52">
        <f t="shared" si="13"/>
        <v>90038000</v>
      </c>
      <c r="F42" s="53">
        <f t="shared" si="13"/>
        <v>90038000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90038000</v>
      </c>
      <c r="C43" s="43">
        <f t="shared" si="19"/>
        <v>0</v>
      </c>
      <c r="D43" s="43">
        <f t="shared" si="19"/>
        <v>0</v>
      </c>
      <c r="E43" s="43">
        <f t="shared" si="19"/>
        <v>90038000</v>
      </c>
      <c r="F43" s="44">
        <f t="shared" si="19"/>
        <v>90038000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85038000</v>
      </c>
      <c r="C45" s="46"/>
      <c r="D45" s="46"/>
      <c r="E45" s="46">
        <f t="shared" si="21"/>
        <v>85038000</v>
      </c>
      <c r="F45" s="47">
        <v>85038000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5000000</v>
      </c>
      <c r="C46" s="46"/>
      <c r="D46" s="46"/>
      <c r="E46" s="46">
        <f t="shared" si="21"/>
        <v>5000000</v>
      </c>
      <c r="F46" s="47">
        <v>5000000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3090480000</v>
      </c>
      <c r="C58" s="43">
        <f t="shared" si="26"/>
        <v>-1218601000</v>
      </c>
      <c r="D58" s="43">
        <f t="shared" si="26"/>
        <v>0</v>
      </c>
      <c r="E58" s="43">
        <f t="shared" si="26"/>
        <v>1871879000</v>
      </c>
      <c r="F58" s="44">
        <f t="shared" si="26"/>
        <v>1871879000</v>
      </c>
      <c r="G58" s="45">
        <f t="shared" si="26"/>
        <v>1781841000</v>
      </c>
      <c r="H58" s="44">
        <f t="shared" si="26"/>
        <v>153487000</v>
      </c>
      <c r="I58" s="45">
        <f t="shared" si="26"/>
        <v>143195901</v>
      </c>
      <c r="J58" s="44">
        <f t="shared" si="26"/>
        <v>432849000</v>
      </c>
      <c r="K58" s="45">
        <f t="shared" si="26"/>
        <v>415147468</v>
      </c>
      <c r="L58" s="44">
        <f t="shared" si="26"/>
        <v>323969000</v>
      </c>
      <c r="M58" s="45">
        <f t="shared" si="26"/>
        <v>240083780</v>
      </c>
      <c r="N58" s="44">
        <f t="shared" si="26"/>
        <v>657614000</v>
      </c>
      <c r="O58" s="45">
        <f t="shared" si="26"/>
        <v>257539474</v>
      </c>
      <c r="P58" s="44">
        <f t="shared" si="26"/>
        <v>1567919000</v>
      </c>
      <c r="Q58" s="45">
        <f t="shared" si="26"/>
        <v>1055966623</v>
      </c>
      <c r="R58" s="20">
        <f t="shared" si="14"/>
        <v>102.98670551812057</v>
      </c>
      <c r="S58" s="21">
        <f t="shared" si="15"/>
        <v>7.2706677643945801</v>
      </c>
      <c r="T58" s="20">
        <f t="shared" si="16"/>
        <v>83.761770926432746</v>
      </c>
      <c r="U58" s="22">
        <f t="shared" si="17"/>
        <v>56.412119747056302</v>
      </c>
      <c r="V58" s="44">
        <f t="shared" ref="V58:W58" si="27">+V8+V42</f>
        <v>20148000</v>
      </c>
      <c r="W58" s="45">
        <f t="shared" si="27"/>
        <v>9579000</v>
      </c>
    </row>
    <row r="59" spans="1:23" ht="13" x14ac:dyDescent="0.3">
      <c r="A59" s="19" t="s">
        <v>84</v>
      </c>
      <c r="B59" s="43">
        <f t="shared" ref="B59:Q59" si="28">SUM(B60:B61)</f>
        <v>972431000</v>
      </c>
      <c r="C59" s="43">
        <f t="shared" si="28"/>
        <v>0</v>
      </c>
      <c r="D59" s="43">
        <f t="shared" si="28"/>
        <v>0</v>
      </c>
      <c r="E59" s="43">
        <f t="shared" si="28"/>
        <v>972431000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87936458</v>
      </c>
      <c r="J59" s="44">
        <f t="shared" si="28"/>
        <v>0</v>
      </c>
      <c r="K59" s="45">
        <f t="shared" si="28"/>
        <v>315341424</v>
      </c>
      <c r="L59" s="44">
        <f t="shared" si="28"/>
        <v>0</v>
      </c>
      <c r="M59" s="45">
        <f t="shared" si="28"/>
        <v>238110892</v>
      </c>
      <c r="N59" s="44">
        <f t="shared" si="28"/>
        <v>0</v>
      </c>
      <c r="O59" s="45">
        <f t="shared" si="28"/>
        <v>112567674</v>
      </c>
      <c r="P59" s="44">
        <f t="shared" si="28"/>
        <v>0</v>
      </c>
      <c r="Q59" s="45">
        <f t="shared" si="28"/>
        <v>753956448</v>
      </c>
      <c r="R59" s="20">
        <f t="shared" si="14"/>
        <v>0</v>
      </c>
      <c r="S59" s="21">
        <f t="shared" si="15"/>
        <v>-52.724685101763427</v>
      </c>
      <c r="T59" s="20">
        <f t="shared" si="16"/>
        <v>0</v>
      </c>
      <c r="U59" s="22">
        <f t="shared" si="17"/>
        <v>77.533156388473827</v>
      </c>
      <c r="V59" s="44">
        <f t="shared" ref="V59:W59" si="29">SUM(V60:V61)</f>
        <v>52242000</v>
      </c>
      <c r="W59" s="45">
        <f t="shared" si="29"/>
        <v>43443000</v>
      </c>
    </row>
    <row r="60" spans="1:23" s="31" customFormat="1" ht="12.75" customHeight="1" x14ac:dyDescent="0.3">
      <c r="A60" s="27" t="s">
        <v>85</v>
      </c>
      <c r="B60" s="49">
        <v>972431000</v>
      </c>
      <c r="C60" s="49"/>
      <c r="D60" s="49"/>
      <c r="E60" s="49">
        <f t="shared" si="21"/>
        <v>972431000</v>
      </c>
      <c r="F60" s="50"/>
      <c r="G60" s="51"/>
      <c r="H60" s="50"/>
      <c r="I60" s="51">
        <v>87936458</v>
      </c>
      <c r="J60" s="50"/>
      <c r="K60" s="51">
        <v>315341424</v>
      </c>
      <c r="L60" s="50"/>
      <c r="M60" s="51">
        <v>238110892</v>
      </c>
      <c r="N60" s="50"/>
      <c r="O60" s="51">
        <v>112567674</v>
      </c>
      <c r="P60" s="50">
        <f t="shared" si="22"/>
        <v>0</v>
      </c>
      <c r="Q60" s="51">
        <f t="shared" si="23"/>
        <v>753956448</v>
      </c>
      <c r="R60" s="28">
        <f t="shared" si="14"/>
        <v>0</v>
      </c>
      <c r="S60" s="29">
        <f t="shared" si="15"/>
        <v>-52.724685101763427</v>
      </c>
      <c r="T60" s="28">
        <f t="shared" si="16"/>
        <v>0</v>
      </c>
      <c r="U60" s="30">
        <f t="shared" si="17"/>
        <v>77.533156388473827</v>
      </c>
      <c r="V60" s="50">
        <v>52242000</v>
      </c>
      <c r="W60" s="51">
        <v>43443000</v>
      </c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4062911000</v>
      </c>
      <c r="C62" s="55">
        <f t="shared" si="30"/>
        <v>-1218601000</v>
      </c>
      <c r="D62" s="55">
        <f t="shared" si="30"/>
        <v>0</v>
      </c>
      <c r="E62" s="55">
        <f t="shared" si="30"/>
        <v>2844310000</v>
      </c>
      <c r="F62" s="56">
        <f t="shared" si="30"/>
        <v>1871879000</v>
      </c>
      <c r="G62" s="57">
        <f t="shared" si="30"/>
        <v>1781841000</v>
      </c>
      <c r="H62" s="56">
        <f t="shared" si="30"/>
        <v>153487000</v>
      </c>
      <c r="I62" s="57">
        <f t="shared" si="30"/>
        <v>231132359</v>
      </c>
      <c r="J62" s="56">
        <f t="shared" si="30"/>
        <v>432849000</v>
      </c>
      <c r="K62" s="57">
        <f t="shared" si="30"/>
        <v>730488892</v>
      </c>
      <c r="L62" s="56">
        <f t="shared" si="30"/>
        <v>323969000</v>
      </c>
      <c r="M62" s="58">
        <f t="shared" si="30"/>
        <v>478194672</v>
      </c>
      <c r="N62" s="56">
        <f t="shared" si="30"/>
        <v>657614000</v>
      </c>
      <c r="O62" s="57">
        <f t="shared" si="30"/>
        <v>370107148</v>
      </c>
      <c r="P62" s="56">
        <f t="shared" si="30"/>
        <v>1567919000</v>
      </c>
      <c r="Q62" s="57">
        <f t="shared" si="30"/>
        <v>1809923071</v>
      </c>
      <c r="R62" s="38">
        <f t="shared" si="14"/>
        <v>102.98670551812057</v>
      </c>
      <c r="S62" s="39">
        <f t="shared" si="15"/>
        <v>-22.603247239860504</v>
      </c>
      <c r="T62" s="38">
        <f t="shared" si="16"/>
        <v>55.124757849882741</v>
      </c>
      <c r="U62" s="39">
        <f t="shared" si="17"/>
        <v>63.633115623824409</v>
      </c>
      <c r="V62" s="56">
        <f>+V58+V59</f>
        <v>72390000</v>
      </c>
      <c r="W62" s="57">
        <f>+W58+W59</f>
        <v>53022000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346987000</v>
      </c>
      <c r="C8" s="40">
        <f t="shared" si="0"/>
        <v>25000000</v>
      </c>
      <c r="D8" s="40">
        <f t="shared" si="0"/>
        <v>0</v>
      </c>
      <c r="E8" s="40">
        <f t="shared" si="0"/>
        <v>371987000</v>
      </c>
      <c r="F8" s="41">
        <f t="shared" si="0"/>
        <v>371987000</v>
      </c>
      <c r="G8" s="42">
        <f t="shared" si="0"/>
        <v>371987000</v>
      </c>
      <c r="H8" s="41">
        <f t="shared" si="0"/>
        <v>108757000</v>
      </c>
      <c r="I8" s="42">
        <f t="shared" si="0"/>
        <v>111141052</v>
      </c>
      <c r="J8" s="41">
        <f t="shared" si="0"/>
        <v>76603000</v>
      </c>
      <c r="K8" s="42">
        <f t="shared" si="0"/>
        <v>81249325</v>
      </c>
      <c r="L8" s="41">
        <f t="shared" si="0"/>
        <v>55457000</v>
      </c>
      <c r="M8" s="42">
        <f t="shared" si="0"/>
        <v>70861724</v>
      </c>
      <c r="N8" s="41">
        <f t="shared" si="0"/>
        <v>130247000</v>
      </c>
      <c r="O8" s="42">
        <f t="shared" si="0"/>
        <v>73884349</v>
      </c>
      <c r="P8" s="41">
        <f t="shared" si="0"/>
        <v>371064000</v>
      </c>
      <c r="Q8" s="42">
        <f t="shared" si="0"/>
        <v>337136450</v>
      </c>
      <c r="R8" s="16">
        <f>IF(($L8       =0),0,((($N8       -$L8       )/$L8       )*100))</f>
        <v>134.86124384658385</v>
      </c>
      <c r="S8" s="17">
        <f>IF(($M8       =0),0,((($O8       -$M8       )/$M8       )*100))</f>
        <v>4.265525631298499</v>
      </c>
      <c r="T8" s="16">
        <f>IF(($E8       =0),0,(($P8       /$E8       )*100))</f>
        <v>99.751873049326989</v>
      </c>
      <c r="U8" s="18">
        <f>IF(($E8       =0),0,(($Q8       /$E8       )*100))</f>
        <v>90.631245177922878</v>
      </c>
      <c r="V8" s="41">
        <f t="shared" ref="V8:W8" si="1">+V9+V27</f>
        <v>1217000</v>
      </c>
      <c r="W8" s="42">
        <f t="shared" si="1"/>
        <v>1217000</v>
      </c>
    </row>
    <row r="9" spans="1:23" ht="13" x14ac:dyDescent="0.3">
      <c r="A9" s="19" t="s">
        <v>36</v>
      </c>
      <c r="B9" s="43">
        <f t="shared" ref="B9:Q9" si="2">SUM(B10:B26)</f>
        <v>342121000</v>
      </c>
      <c r="C9" s="43">
        <f t="shared" si="2"/>
        <v>25000000</v>
      </c>
      <c r="D9" s="43">
        <f t="shared" si="2"/>
        <v>0</v>
      </c>
      <c r="E9" s="43">
        <f t="shared" si="2"/>
        <v>367121000</v>
      </c>
      <c r="F9" s="44">
        <f t="shared" si="2"/>
        <v>367121000</v>
      </c>
      <c r="G9" s="45">
        <f t="shared" si="2"/>
        <v>367121000</v>
      </c>
      <c r="H9" s="44">
        <f t="shared" si="2"/>
        <v>108221000</v>
      </c>
      <c r="I9" s="45">
        <f t="shared" si="2"/>
        <v>110574368</v>
      </c>
      <c r="J9" s="44">
        <f t="shared" si="2"/>
        <v>75469000</v>
      </c>
      <c r="K9" s="45">
        <f t="shared" si="2"/>
        <v>80067608</v>
      </c>
      <c r="L9" s="44">
        <f t="shared" si="2"/>
        <v>53943000</v>
      </c>
      <c r="M9" s="45">
        <f t="shared" si="2"/>
        <v>69322819</v>
      </c>
      <c r="N9" s="44">
        <f t="shared" si="2"/>
        <v>128991000</v>
      </c>
      <c r="O9" s="45">
        <f t="shared" si="2"/>
        <v>72731468</v>
      </c>
      <c r="P9" s="44">
        <f t="shared" si="2"/>
        <v>366624000</v>
      </c>
      <c r="Q9" s="45">
        <f t="shared" si="2"/>
        <v>332696263</v>
      </c>
      <c r="R9" s="20">
        <f>IF(($L9       =0),0,((($N9       -$L9       )/$L9       )*100))</f>
        <v>139.12463155553084</v>
      </c>
      <c r="S9" s="21">
        <f>IF(($M9       =0),0,((($O9       -$M9       )/$M9       )*100))</f>
        <v>4.9170663414596572</v>
      </c>
      <c r="T9" s="20">
        <f>IF(($E9       =0),0,(($P9       /$E9       )*100))</f>
        <v>99.86462229074337</v>
      </c>
      <c r="U9" s="22">
        <f>IF(($E9       =0),0,(($Q9       /$E9       )*100))</f>
        <v>90.623054251867913</v>
      </c>
      <c r="V9" s="44">
        <f t="shared" ref="V9:W9" si="3">SUM(V10:V26)</f>
        <v>1217000</v>
      </c>
      <c r="W9" s="45">
        <f t="shared" si="3"/>
        <v>1217000</v>
      </c>
    </row>
    <row r="10" spans="1:23" ht="13" x14ac:dyDescent="0.3">
      <c r="A10" s="23" t="s">
        <v>37</v>
      </c>
      <c r="B10" s="46">
        <v>244646000</v>
      </c>
      <c r="C10" s="46"/>
      <c r="D10" s="46"/>
      <c r="E10" s="46">
        <f t="shared" ref="E10:E41" si="4">$B10      +$C10      +$D10</f>
        <v>244646000</v>
      </c>
      <c r="F10" s="47">
        <v>244646000</v>
      </c>
      <c r="G10" s="48">
        <v>244646000</v>
      </c>
      <c r="H10" s="47">
        <v>93402000</v>
      </c>
      <c r="I10" s="48">
        <v>67895874</v>
      </c>
      <c r="J10" s="47">
        <v>41373000</v>
      </c>
      <c r="K10" s="48">
        <v>55801639</v>
      </c>
      <c r="L10" s="47">
        <v>28886000</v>
      </c>
      <c r="M10" s="48">
        <v>48023767</v>
      </c>
      <c r="N10" s="47">
        <v>80984000</v>
      </c>
      <c r="O10" s="48">
        <v>48032972</v>
      </c>
      <c r="P10" s="47">
        <f t="shared" ref="P10:P41" si="5">$H10      +$J10      +$L10      +$N10</f>
        <v>244645000</v>
      </c>
      <c r="Q10" s="48">
        <f t="shared" ref="Q10:Q41" si="6">$I10      +$K10      +$M10      +$O10</f>
        <v>219754252</v>
      </c>
      <c r="R10" s="24">
        <f t="shared" ref="R10:R41" si="7">IF(($L10      =0),0,((($N10      -$L10      )/$L10      )*100))</f>
        <v>180.35726649588037</v>
      </c>
      <c r="S10" s="25">
        <f t="shared" ref="S10:S41" si="8">IF(($M10      =0),0,((($O10      -$M10      )/$M10      )*100))</f>
        <v>1.9167592579732447E-2</v>
      </c>
      <c r="T10" s="24">
        <f t="shared" ref="T10:T41" si="9">IF(($E10      =0),0,(($P10      /$E10      )*100))</f>
        <v>99.999591246127068</v>
      </c>
      <c r="U10" s="26">
        <f t="shared" ref="U10:U41" si="10">IF(($E10      =0),0,(($Q10      /$E10      )*100))</f>
        <v>89.825401600680166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2475000</v>
      </c>
      <c r="C16" s="46"/>
      <c r="D16" s="46"/>
      <c r="E16" s="46">
        <f t="shared" si="4"/>
        <v>2475000</v>
      </c>
      <c r="F16" s="47">
        <v>2475000</v>
      </c>
      <c r="G16" s="48">
        <v>2475000</v>
      </c>
      <c r="H16" s="47">
        <v>605000</v>
      </c>
      <c r="I16" s="48">
        <v>719672</v>
      </c>
      <c r="J16" s="47">
        <v>684000</v>
      </c>
      <c r="K16" s="48">
        <v>1032247</v>
      </c>
      <c r="L16" s="47">
        <v>1186000</v>
      </c>
      <c r="M16" s="48">
        <v>738880</v>
      </c>
      <c r="N16" s="47"/>
      <c r="O16" s="48">
        <v>927830</v>
      </c>
      <c r="P16" s="47">
        <f t="shared" si="5"/>
        <v>2475000</v>
      </c>
      <c r="Q16" s="48">
        <f t="shared" si="6"/>
        <v>3418629</v>
      </c>
      <c r="R16" s="24">
        <f t="shared" si="7"/>
        <v>-100</v>
      </c>
      <c r="S16" s="25">
        <f t="shared" si="8"/>
        <v>25.572488090082285</v>
      </c>
      <c r="T16" s="24">
        <f t="shared" si="9"/>
        <v>100</v>
      </c>
      <c r="U16" s="26">
        <f t="shared" si="10"/>
        <v>138.12642424242426</v>
      </c>
      <c r="V16" s="47">
        <v>1217000</v>
      </c>
      <c r="W16" s="48">
        <v>1217000</v>
      </c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95000000</v>
      </c>
      <c r="C23" s="46">
        <v>25000000</v>
      </c>
      <c r="D23" s="46"/>
      <c r="E23" s="46">
        <f t="shared" si="4"/>
        <v>120000000</v>
      </c>
      <c r="F23" s="47">
        <v>120000000</v>
      </c>
      <c r="G23" s="48">
        <v>120000000</v>
      </c>
      <c r="H23" s="47">
        <v>14214000</v>
      </c>
      <c r="I23" s="48">
        <v>41958822</v>
      </c>
      <c r="J23" s="47">
        <v>33412000</v>
      </c>
      <c r="K23" s="48">
        <v>23233722</v>
      </c>
      <c r="L23" s="47">
        <v>23871000</v>
      </c>
      <c r="M23" s="48">
        <v>20560172</v>
      </c>
      <c r="N23" s="47">
        <v>48007000</v>
      </c>
      <c r="O23" s="48">
        <v>23770666</v>
      </c>
      <c r="P23" s="47">
        <f t="shared" si="5"/>
        <v>119504000</v>
      </c>
      <c r="Q23" s="48">
        <f t="shared" si="6"/>
        <v>109523382</v>
      </c>
      <c r="R23" s="24">
        <f t="shared" si="7"/>
        <v>101.11013363495456</v>
      </c>
      <c r="S23" s="25">
        <f t="shared" si="8"/>
        <v>15.615112558396884</v>
      </c>
      <c r="T23" s="24">
        <f t="shared" si="9"/>
        <v>99.586666666666673</v>
      </c>
      <c r="U23" s="26">
        <f t="shared" si="10"/>
        <v>91.269484999999989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4866000</v>
      </c>
      <c r="C27" s="43">
        <f t="shared" si="11"/>
        <v>0</v>
      </c>
      <c r="D27" s="43">
        <f t="shared" si="11"/>
        <v>0</v>
      </c>
      <c r="E27" s="43">
        <f t="shared" si="11"/>
        <v>4866000</v>
      </c>
      <c r="F27" s="44">
        <f t="shared" si="11"/>
        <v>4866000</v>
      </c>
      <c r="G27" s="45">
        <f t="shared" si="11"/>
        <v>4866000</v>
      </c>
      <c r="H27" s="44">
        <f t="shared" si="11"/>
        <v>536000</v>
      </c>
      <c r="I27" s="45">
        <f t="shared" si="11"/>
        <v>566684</v>
      </c>
      <c r="J27" s="44">
        <f t="shared" si="11"/>
        <v>1134000</v>
      </c>
      <c r="K27" s="45">
        <f t="shared" si="11"/>
        <v>1181717</v>
      </c>
      <c r="L27" s="44">
        <f t="shared" si="11"/>
        <v>1514000</v>
      </c>
      <c r="M27" s="45">
        <f t="shared" si="11"/>
        <v>1538905</v>
      </c>
      <c r="N27" s="44">
        <f t="shared" si="11"/>
        <v>1256000</v>
      </c>
      <c r="O27" s="45">
        <f t="shared" si="11"/>
        <v>1152881</v>
      </c>
      <c r="P27" s="44">
        <f t="shared" si="11"/>
        <v>4440000</v>
      </c>
      <c r="Q27" s="45">
        <f t="shared" si="11"/>
        <v>4440187</v>
      </c>
      <c r="R27" s="20">
        <f t="shared" si="7"/>
        <v>-17.040951122853368</v>
      </c>
      <c r="S27" s="21">
        <f t="shared" si="8"/>
        <v>-25.084329442038332</v>
      </c>
      <c r="T27" s="20">
        <f t="shared" si="9"/>
        <v>91.245376078914916</v>
      </c>
      <c r="U27" s="22">
        <f t="shared" si="10"/>
        <v>91.249219071105642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334000</v>
      </c>
      <c r="I30" s="48">
        <v>364328</v>
      </c>
      <c r="J30" s="47">
        <v>387000</v>
      </c>
      <c r="K30" s="48">
        <v>433992</v>
      </c>
      <c r="L30" s="47">
        <v>245000</v>
      </c>
      <c r="M30" s="48">
        <v>270325</v>
      </c>
      <c r="N30" s="47">
        <v>34000</v>
      </c>
      <c r="O30" s="48">
        <v>-68651</v>
      </c>
      <c r="P30" s="47">
        <f t="shared" si="5"/>
        <v>1000000</v>
      </c>
      <c r="Q30" s="48">
        <f t="shared" si="6"/>
        <v>999994</v>
      </c>
      <c r="R30" s="24">
        <f t="shared" si="7"/>
        <v>-86.122448979591837</v>
      </c>
      <c r="S30" s="25">
        <f t="shared" si="8"/>
        <v>-125.39572736520854</v>
      </c>
      <c r="T30" s="24">
        <f t="shared" si="9"/>
        <v>100</v>
      </c>
      <c r="U30" s="26">
        <f t="shared" si="10"/>
        <v>99.999400000000009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3866000</v>
      </c>
      <c r="C32" s="46"/>
      <c r="D32" s="46"/>
      <c r="E32" s="46">
        <f t="shared" si="4"/>
        <v>3866000</v>
      </c>
      <c r="F32" s="47">
        <v>3866000</v>
      </c>
      <c r="G32" s="48">
        <v>3866000</v>
      </c>
      <c r="H32" s="47">
        <v>202000</v>
      </c>
      <c r="I32" s="48">
        <v>202356</v>
      </c>
      <c r="J32" s="47">
        <v>747000</v>
      </c>
      <c r="K32" s="48">
        <v>747725</v>
      </c>
      <c r="L32" s="47">
        <v>1269000</v>
      </c>
      <c r="M32" s="48">
        <v>1268580</v>
      </c>
      <c r="N32" s="47">
        <v>1222000</v>
      </c>
      <c r="O32" s="48">
        <v>1221532</v>
      </c>
      <c r="P32" s="47">
        <f t="shared" si="5"/>
        <v>3440000</v>
      </c>
      <c r="Q32" s="48">
        <f t="shared" si="6"/>
        <v>3440193</v>
      </c>
      <c r="R32" s="24">
        <f t="shared" si="7"/>
        <v>-3.7037037037037033</v>
      </c>
      <c r="S32" s="25">
        <f t="shared" si="8"/>
        <v>-3.7087136798625235</v>
      </c>
      <c r="T32" s="24">
        <f t="shared" si="9"/>
        <v>88.980858768753237</v>
      </c>
      <c r="U32" s="26">
        <f t="shared" si="10"/>
        <v>88.985851008794626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3871000</v>
      </c>
      <c r="C42" s="52">
        <f t="shared" si="13"/>
        <v>6697000</v>
      </c>
      <c r="D42" s="52">
        <f t="shared" si="13"/>
        <v>0</v>
      </c>
      <c r="E42" s="52">
        <f t="shared" si="13"/>
        <v>10568000</v>
      </c>
      <c r="F42" s="53">
        <f t="shared" si="13"/>
        <v>10568000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6697000</v>
      </c>
      <c r="D43" s="43">
        <f t="shared" si="19"/>
        <v>0</v>
      </c>
      <c r="E43" s="43">
        <f t="shared" si="19"/>
        <v>6697000</v>
      </c>
      <c r="F43" s="44">
        <f t="shared" si="19"/>
        <v>6697000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6697000</v>
      </c>
      <c r="D52" s="46"/>
      <c r="E52" s="46">
        <f t="shared" si="21"/>
        <v>6697000</v>
      </c>
      <c r="F52" s="47">
        <v>6697000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3871000</v>
      </c>
      <c r="C53" s="43">
        <f t="shared" si="24"/>
        <v>0</v>
      </c>
      <c r="D53" s="43">
        <f t="shared" si="24"/>
        <v>0</v>
      </c>
      <c r="E53" s="43">
        <f t="shared" si="24"/>
        <v>3871000</v>
      </c>
      <c r="F53" s="44">
        <f t="shared" si="24"/>
        <v>3871000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3871000</v>
      </c>
      <c r="C56" s="46"/>
      <c r="D56" s="46"/>
      <c r="E56" s="46">
        <f t="shared" si="21"/>
        <v>3871000</v>
      </c>
      <c r="F56" s="47">
        <v>3871000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350858000</v>
      </c>
      <c r="C58" s="43">
        <f t="shared" si="26"/>
        <v>31697000</v>
      </c>
      <c r="D58" s="43">
        <f t="shared" si="26"/>
        <v>0</v>
      </c>
      <c r="E58" s="43">
        <f t="shared" si="26"/>
        <v>382555000</v>
      </c>
      <c r="F58" s="44">
        <f t="shared" si="26"/>
        <v>382555000</v>
      </c>
      <c r="G58" s="45">
        <f t="shared" si="26"/>
        <v>371987000</v>
      </c>
      <c r="H58" s="44">
        <f t="shared" si="26"/>
        <v>108757000</v>
      </c>
      <c r="I58" s="45">
        <f t="shared" si="26"/>
        <v>111141052</v>
      </c>
      <c r="J58" s="44">
        <f t="shared" si="26"/>
        <v>76603000</v>
      </c>
      <c r="K58" s="45">
        <f t="shared" si="26"/>
        <v>81249325</v>
      </c>
      <c r="L58" s="44">
        <f t="shared" si="26"/>
        <v>55457000</v>
      </c>
      <c r="M58" s="45">
        <f t="shared" si="26"/>
        <v>70861724</v>
      </c>
      <c r="N58" s="44">
        <f t="shared" si="26"/>
        <v>130247000</v>
      </c>
      <c r="O58" s="45">
        <f t="shared" si="26"/>
        <v>73884349</v>
      </c>
      <c r="P58" s="44">
        <f t="shared" si="26"/>
        <v>371064000</v>
      </c>
      <c r="Q58" s="45">
        <f t="shared" si="26"/>
        <v>337136450</v>
      </c>
      <c r="R58" s="20">
        <f t="shared" si="14"/>
        <v>134.86124384658385</v>
      </c>
      <c r="S58" s="21">
        <f t="shared" si="15"/>
        <v>4.265525631298499</v>
      </c>
      <c r="T58" s="20">
        <f t="shared" si="16"/>
        <v>96.996248905386153</v>
      </c>
      <c r="U58" s="22">
        <f t="shared" si="17"/>
        <v>88.127576426919006</v>
      </c>
      <c r="V58" s="44">
        <f t="shared" ref="V58:W58" si="27">+V8+V42</f>
        <v>1217000</v>
      </c>
      <c r="W58" s="45">
        <f t="shared" si="27"/>
        <v>1217000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350858000</v>
      </c>
      <c r="C62" s="55">
        <f t="shared" si="30"/>
        <v>31697000</v>
      </c>
      <c r="D62" s="55">
        <f t="shared" si="30"/>
        <v>0</v>
      </c>
      <c r="E62" s="55">
        <f t="shared" si="30"/>
        <v>382555000</v>
      </c>
      <c r="F62" s="56">
        <f t="shared" si="30"/>
        <v>382555000</v>
      </c>
      <c r="G62" s="57">
        <f t="shared" si="30"/>
        <v>371987000</v>
      </c>
      <c r="H62" s="56">
        <f t="shared" si="30"/>
        <v>108757000</v>
      </c>
      <c r="I62" s="57">
        <f t="shared" si="30"/>
        <v>111141052</v>
      </c>
      <c r="J62" s="56">
        <f t="shared" si="30"/>
        <v>76603000</v>
      </c>
      <c r="K62" s="57">
        <f t="shared" si="30"/>
        <v>81249325</v>
      </c>
      <c r="L62" s="56">
        <f t="shared" si="30"/>
        <v>55457000</v>
      </c>
      <c r="M62" s="58">
        <f t="shared" si="30"/>
        <v>70861724</v>
      </c>
      <c r="N62" s="56">
        <f t="shared" si="30"/>
        <v>130247000</v>
      </c>
      <c r="O62" s="57">
        <f t="shared" si="30"/>
        <v>73884349</v>
      </c>
      <c r="P62" s="56">
        <f t="shared" si="30"/>
        <v>371064000</v>
      </c>
      <c r="Q62" s="57">
        <f t="shared" si="30"/>
        <v>337136450</v>
      </c>
      <c r="R62" s="38">
        <f t="shared" si="14"/>
        <v>134.86124384658385</v>
      </c>
      <c r="S62" s="39">
        <f t="shared" si="15"/>
        <v>4.265525631298499</v>
      </c>
      <c r="T62" s="38">
        <f t="shared" si="16"/>
        <v>96.996248905386153</v>
      </c>
      <c r="U62" s="39">
        <f t="shared" si="17"/>
        <v>88.127576426919006</v>
      </c>
      <c r="V62" s="56">
        <f>+V58+V59</f>
        <v>1217000</v>
      </c>
      <c r="W62" s="57">
        <f>+W58+W59</f>
        <v>1217000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3179000</v>
      </c>
      <c r="C8" s="40">
        <f t="shared" si="0"/>
        <v>0</v>
      </c>
      <c r="D8" s="40">
        <f t="shared" si="0"/>
        <v>0</v>
      </c>
      <c r="E8" s="40">
        <f t="shared" si="0"/>
        <v>3179000</v>
      </c>
      <c r="F8" s="41">
        <f t="shared" si="0"/>
        <v>3179000</v>
      </c>
      <c r="G8" s="42">
        <f t="shared" si="0"/>
        <v>3179000</v>
      </c>
      <c r="H8" s="41">
        <f t="shared" si="0"/>
        <v>555000</v>
      </c>
      <c r="I8" s="42">
        <f t="shared" si="0"/>
        <v>0</v>
      </c>
      <c r="J8" s="41">
        <f t="shared" si="0"/>
        <v>656000</v>
      </c>
      <c r="K8" s="42">
        <f t="shared" si="0"/>
        <v>0</v>
      </c>
      <c r="L8" s="41">
        <f t="shared" si="0"/>
        <v>987000</v>
      </c>
      <c r="M8" s="42">
        <f t="shared" si="0"/>
        <v>0</v>
      </c>
      <c r="N8" s="41">
        <f t="shared" si="0"/>
        <v>864000</v>
      </c>
      <c r="O8" s="42">
        <f t="shared" si="0"/>
        <v>0</v>
      </c>
      <c r="P8" s="41">
        <f t="shared" si="0"/>
        <v>3062000</v>
      </c>
      <c r="Q8" s="42">
        <f t="shared" si="0"/>
        <v>0</v>
      </c>
      <c r="R8" s="16">
        <f>IF(($L8       =0),0,((($N8       -$L8       )/$L8       )*100))</f>
        <v>-12.462006079027356</v>
      </c>
      <c r="S8" s="17">
        <f>IF(($M8       =0),0,((($O8       -$M8       )/$M8       )*100))</f>
        <v>0</v>
      </c>
      <c r="T8" s="16">
        <f>IF(($E8       =0),0,(($P8       /$E8       )*100))</f>
        <v>96.319597357659632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2179000</v>
      </c>
      <c r="C9" s="43">
        <f t="shared" si="2"/>
        <v>0</v>
      </c>
      <c r="D9" s="43">
        <f t="shared" si="2"/>
        <v>0</v>
      </c>
      <c r="E9" s="43">
        <f t="shared" si="2"/>
        <v>2179000</v>
      </c>
      <c r="F9" s="44">
        <f t="shared" si="2"/>
        <v>2179000</v>
      </c>
      <c r="G9" s="45">
        <f t="shared" si="2"/>
        <v>2179000</v>
      </c>
      <c r="H9" s="44">
        <f t="shared" si="2"/>
        <v>431000</v>
      </c>
      <c r="I9" s="45">
        <f t="shared" si="2"/>
        <v>0</v>
      </c>
      <c r="J9" s="44">
        <f t="shared" si="2"/>
        <v>469000</v>
      </c>
      <c r="K9" s="45">
        <f t="shared" si="2"/>
        <v>0</v>
      </c>
      <c r="L9" s="44">
        <f t="shared" si="2"/>
        <v>887000</v>
      </c>
      <c r="M9" s="45">
        <f t="shared" si="2"/>
        <v>0</v>
      </c>
      <c r="N9" s="44">
        <f t="shared" si="2"/>
        <v>275000</v>
      </c>
      <c r="O9" s="45">
        <f t="shared" si="2"/>
        <v>0</v>
      </c>
      <c r="P9" s="44">
        <f t="shared" si="2"/>
        <v>2062000</v>
      </c>
      <c r="Q9" s="45">
        <f t="shared" si="2"/>
        <v>0</v>
      </c>
      <c r="R9" s="20">
        <f>IF(($L9       =0),0,((($N9       -$L9       )/$L9       )*100))</f>
        <v>-68.996617812852307</v>
      </c>
      <c r="S9" s="21">
        <f>IF(($M9       =0),0,((($O9       -$M9       )/$M9       )*100))</f>
        <v>0</v>
      </c>
      <c r="T9" s="20">
        <f>IF(($E9       =0),0,(($P9       /$E9       )*100))</f>
        <v>94.63056447911886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2179000</v>
      </c>
      <c r="C16" s="46"/>
      <c r="D16" s="46"/>
      <c r="E16" s="46">
        <f t="shared" si="4"/>
        <v>2179000</v>
      </c>
      <c r="F16" s="47">
        <v>2179000</v>
      </c>
      <c r="G16" s="48">
        <v>2179000</v>
      </c>
      <c r="H16" s="47">
        <v>431000</v>
      </c>
      <c r="I16" s="48"/>
      <c r="J16" s="47">
        <v>469000</v>
      </c>
      <c r="K16" s="48"/>
      <c r="L16" s="47">
        <v>887000</v>
      </c>
      <c r="M16" s="48"/>
      <c r="N16" s="47">
        <v>275000</v>
      </c>
      <c r="O16" s="48"/>
      <c r="P16" s="47">
        <f t="shared" si="5"/>
        <v>2062000</v>
      </c>
      <c r="Q16" s="48">
        <f t="shared" si="6"/>
        <v>0</v>
      </c>
      <c r="R16" s="24">
        <f t="shared" si="7"/>
        <v>-68.996617812852307</v>
      </c>
      <c r="S16" s="25">
        <f t="shared" si="8"/>
        <v>0</v>
      </c>
      <c r="T16" s="24">
        <f t="shared" si="9"/>
        <v>94.63056447911886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1000000</v>
      </c>
      <c r="C27" s="43">
        <f t="shared" si="11"/>
        <v>0</v>
      </c>
      <c r="D27" s="43">
        <f t="shared" si="11"/>
        <v>0</v>
      </c>
      <c r="E27" s="43">
        <f t="shared" si="11"/>
        <v>1000000</v>
      </c>
      <c r="F27" s="44">
        <f t="shared" si="11"/>
        <v>1000000</v>
      </c>
      <c r="G27" s="45">
        <f t="shared" si="11"/>
        <v>1000000</v>
      </c>
      <c r="H27" s="44">
        <f t="shared" si="11"/>
        <v>124000</v>
      </c>
      <c r="I27" s="45">
        <f t="shared" si="11"/>
        <v>0</v>
      </c>
      <c r="J27" s="44">
        <f t="shared" si="11"/>
        <v>187000</v>
      </c>
      <c r="K27" s="45">
        <f t="shared" si="11"/>
        <v>0</v>
      </c>
      <c r="L27" s="44">
        <f t="shared" si="11"/>
        <v>100000</v>
      </c>
      <c r="M27" s="45">
        <f t="shared" si="11"/>
        <v>0</v>
      </c>
      <c r="N27" s="44">
        <f t="shared" si="11"/>
        <v>589000</v>
      </c>
      <c r="O27" s="45">
        <f t="shared" si="11"/>
        <v>0</v>
      </c>
      <c r="P27" s="44">
        <f t="shared" si="11"/>
        <v>1000000</v>
      </c>
      <c r="Q27" s="45">
        <f t="shared" si="11"/>
        <v>0</v>
      </c>
      <c r="R27" s="20">
        <f t="shared" si="7"/>
        <v>488.99999999999994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124000</v>
      </c>
      <c r="I30" s="48"/>
      <c r="J30" s="47">
        <v>187000</v>
      </c>
      <c r="K30" s="48"/>
      <c r="L30" s="47">
        <v>100000</v>
      </c>
      <c r="M30" s="48"/>
      <c r="N30" s="47">
        <v>589000</v>
      </c>
      <c r="O30" s="48"/>
      <c r="P30" s="47">
        <f t="shared" si="5"/>
        <v>1000000</v>
      </c>
      <c r="Q30" s="48">
        <f t="shared" si="6"/>
        <v>0</v>
      </c>
      <c r="R30" s="24">
        <f t="shared" si="7"/>
        <v>488.99999999999994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4398000</v>
      </c>
      <c r="C42" s="52">
        <f t="shared" si="13"/>
        <v>0</v>
      </c>
      <c r="D42" s="52">
        <f t="shared" si="13"/>
        <v>0</v>
      </c>
      <c r="E42" s="52">
        <f t="shared" si="13"/>
        <v>4398000</v>
      </c>
      <c r="F42" s="53">
        <f t="shared" si="13"/>
        <v>4398000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4398000</v>
      </c>
      <c r="C53" s="43">
        <f t="shared" si="24"/>
        <v>0</v>
      </c>
      <c r="D53" s="43">
        <f t="shared" si="24"/>
        <v>0</v>
      </c>
      <c r="E53" s="43">
        <f t="shared" si="24"/>
        <v>4398000</v>
      </c>
      <c r="F53" s="44">
        <f t="shared" si="24"/>
        <v>4398000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4398000</v>
      </c>
      <c r="C56" s="46"/>
      <c r="D56" s="46"/>
      <c r="E56" s="46">
        <f t="shared" si="21"/>
        <v>4398000</v>
      </c>
      <c r="F56" s="47">
        <v>4398000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7577000</v>
      </c>
      <c r="C58" s="43">
        <f t="shared" si="26"/>
        <v>0</v>
      </c>
      <c r="D58" s="43">
        <f t="shared" si="26"/>
        <v>0</v>
      </c>
      <c r="E58" s="43">
        <f t="shared" si="26"/>
        <v>7577000</v>
      </c>
      <c r="F58" s="44">
        <f t="shared" si="26"/>
        <v>7577000</v>
      </c>
      <c r="G58" s="45">
        <f t="shared" si="26"/>
        <v>3179000</v>
      </c>
      <c r="H58" s="44">
        <f t="shared" si="26"/>
        <v>555000</v>
      </c>
      <c r="I58" s="45">
        <f t="shared" si="26"/>
        <v>0</v>
      </c>
      <c r="J58" s="44">
        <f t="shared" si="26"/>
        <v>656000</v>
      </c>
      <c r="K58" s="45">
        <f t="shared" si="26"/>
        <v>0</v>
      </c>
      <c r="L58" s="44">
        <f t="shared" si="26"/>
        <v>987000</v>
      </c>
      <c r="M58" s="45">
        <f t="shared" si="26"/>
        <v>0</v>
      </c>
      <c r="N58" s="44">
        <f t="shared" si="26"/>
        <v>864000</v>
      </c>
      <c r="O58" s="45">
        <f t="shared" si="26"/>
        <v>0</v>
      </c>
      <c r="P58" s="44">
        <f t="shared" si="26"/>
        <v>3062000</v>
      </c>
      <c r="Q58" s="45">
        <f t="shared" si="26"/>
        <v>0</v>
      </c>
      <c r="R58" s="20">
        <f t="shared" si="14"/>
        <v>-12.462006079027356</v>
      </c>
      <c r="S58" s="21">
        <f t="shared" si="15"/>
        <v>0</v>
      </c>
      <c r="T58" s="20">
        <f t="shared" si="16"/>
        <v>40.411772469315032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7577000</v>
      </c>
      <c r="C62" s="55">
        <f t="shared" si="30"/>
        <v>0</v>
      </c>
      <c r="D62" s="55">
        <f t="shared" si="30"/>
        <v>0</v>
      </c>
      <c r="E62" s="55">
        <f t="shared" si="30"/>
        <v>7577000</v>
      </c>
      <c r="F62" s="56">
        <f t="shared" si="30"/>
        <v>7577000</v>
      </c>
      <c r="G62" s="57">
        <f t="shared" si="30"/>
        <v>3179000</v>
      </c>
      <c r="H62" s="56">
        <f t="shared" si="30"/>
        <v>555000</v>
      </c>
      <c r="I62" s="57">
        <f t="shared" si="30"/>
        <v>0</v>
      </c>
      <c r="J62" s="56">
        <f t="shared" si="30"/>
        <v>656000</v>
      </c>
      <c r="K62" s="57">
        <f t="shared" si="30"/>
        <v>0</v>
      </c>
      <c r="L62" s="56">
        <f t="shared" si="30"/>
        <v>987000</v>
      </c>
      <c r="M62" s="58">
        <f t="shared" si="30"/>
        <v>0</v>
      </c>
      <c r="N62" s="56">
        <f t="shared" si="30"/>
        <v>864000</v>
      </c>
      <c r="O62" s="57">
        <f t="shared" si="30"/>
        <v>0</v>
      </c>
      <c r="P62" s="56">
        <f t="shared" si="30"/>
        <v>3062000</v>
      </c>
      <c r="Q62" s="57">
        <f t="shared" si="30"/>
        <v>0</v>
      </c>
      <c r="R62" s="38">
        <f t="shared" si="14"/>
        <v>-12.462006079027356</v>
      </c>
      <c r="S62" s="39">
        <f t="shared" si="15"/>
        <v>0</v>
      </c>
      <c r="T62" s="38">
        <f t="shared" si="16"/>
        <v>40.411772469315032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5534000</v>
      </c>
      <c r="C8" s="40">
        <f t="shared" si="0"/>
        <v>0</v>
      </c>
      <c r="D8" s="40">
        <f t="shared" si="0"/>
        <v>0</v>
      </c>
      <c r="E8" s="40">
        <f t="shared" si="0"/>
        <v>5534000</v>
      </c>
      <c r="F8" s="41">
        <f t="shared" si="0"/>
        <v>5534000</v>
      </c>
      <c r="G8" s="42">
        <f t="shared" si="0"/>
        <v>5534000</v>
      </c>
      <c r="H8" s="41">
        <f t="shared" si="0"/>
        <v>771000</v>
      </c>
      <c r="I8" s="42">
        <f t="shared" si="0"/>
        <v>0</v>
      </c>
      <c r="J8" s="41">
        <f t="shared" si="0"/>
        <v>2198000</v>
      </c>
      <c r="K8" s="42">
        <f t="shared" si="0"/>
        <v>0</v>
      </c>
      <c r="L8" s="41">
        <f t="shared" si="0"/>
        <v>1250000</v>
      </c>
      <c r="M8" s="42">
        <f t="shared" si="0"/>
        <v>0</v>
      </c>
      <c r="N8" s="41">
        <f t="shared" si="0"/>
        <v>719000</v>
      </c>
      <c r="O8" s="42">
        <f t="shared" si="0"/>
        <v>0</v>
      </c>
      <c r="P8" s="41">
        <f t="shared" si="0"/>
        <v>4938000</v>
      </c>
      <c r="Q8" s="42">
        <f t="shared" si="0"/>
        <v>0</v>
      </c>
      <c r="R8" s="16">
        <f>IF(($L8       =0),0,((($N8       -$L8       )/$L8       )*100))</f>
        <v>-42.480000000000004</v>
      </c>
      <c r="S8" s="17">
        <f>IF(($M8       =0),0,((($O8       -$M8       )/$M8       )*100))</f>
        <v>0</v>
      </c>
      <c r="T8" s="16">
        <f>IF(($E8       =0),0,(($P8       /$E8       )*100))</f>
        <v>89.230213227322011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2416000</v>
      </c>
      <c r="C9" s="43">
        <f t="shared" si="2"/>
        <v>0</v>
      </c>
      <c r="D9" s="43">
        <f t="shared" si="2"/>
        <v>0</v>
      </c>
      <c r="E9" s="43">
        <f t="shared" si="2"/>
        <v>2416000</v>
      </c>
      <c r="F9" s="44">
        <f t="shared" si="2"/>
        <v>2416000</v>
      </c>
      <c r="G9" s="45">
        <f t="shared" si="2"/>
        <v>2416000</v>
      </c>
      <c r="H9" s="44">
        <f t="shared" si="2"/>
        <v>0</v>
      </c>
      <c r="I9" s="45">
        <f t="shared" si="2"/>
        <v>0</v>
      </c>
      <c r="J9" s="44">
        <f t="shared" si="2"/>
        <v>1208000</v>
      </c>
      <c r="K9" s="45">
        <f t="shared" si="2"/>
        <v>0</v>
      </c>
      <c r="L9" s="44">
        <f t="shared" si="2"/>
        <v>1095000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2303000</v>
      </c>
      <c r="Q9" s="45">
        <f t="shared" si="2"/>
        <v>0</v>
      </c>
      <c r="R9" s="20">
        <f>IF(($L9       =0),0,((($N9       -$L9       )/$L9       )*100))</f>
        <v>-100</v>
      </c>
      <c r="S9" s="21">
        <f>IF(($M9       =0),0,((($O9       -$M9       )/$M9       )*100))</f>
        <v>0</v>
      </c>
      <c r="T9" s="20">
        <f>IF(($E9       =0),0,(($P9       /$E9       )*100))</f>
        <v>95.322847682119203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2416000</v>
      </c>
      <c r="C16" s="46"/>
      <c r="D16" s="46"/>
      <c r="E16" s="46">
        <f t="shared" si="4"/>
        <v>2416000</v>
      </c>
      <c r="F16" s="47">
        <v>2416000</v>
      </c>
      <c r="G16" s="48">
        <v>2416000</v>
      </c>
      <c r="H16" s="47"/>
      <c r="I16" s="48"/>
      <c r="J16" s="47">
        <v>1208000</v>
      </c>
      <c r="K16" s="48"/>
      <c r="L16" s="47">
        <v>1095000</v>
      </c>
      <c r="M16" s="48"/>
      <c r="N16" s="47"/>
      <c r="O16" s="48"/>
      <c r="P16" s="47">
        <f t="shared" si="5"/>
        <v>2303000</v>
      </c>
      <c r="Q16" s="48">
        <f t="shared" si="6"/>
        <v>0</v>
      </c>
      <c r="R16" s="24">
        <f t="shared" si="7"/>
        <v>-100</v>
      </c>
      <c r="S16" s="25">
        <f t="shared" si="8"/>
        <v>0</v>
      </c>
      <c r="T16" s="24">
        <f t="shared" si="9"/>
        <v>95.322847682119203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3118000</v>
      </c>
      <c r="C27" s="43">
        <f t="shared" si="11"/>
        <v>0</v>
      </c>
      <c r="D27" s="43">
        <f t="shared" si="11"/>
        <v>0</v>
      </c>
      <c r="E27" s="43">
        <f t="shared" si="11"/>
        <v>3118000</v>
      </c>
      <c r="F27" s="44">
        <f t="shared" si="11"/>
        <v>3118000</v>
      </c>
      <c r="G27" s="45">
        <f t="shared" si="11"/>
        <v>3118000</v>
      </c>
      <c r="H27" s="44">
        <f t="shared" si="11"/>
        <v>771000</v>
      </c>
      <c r="I27" s="45">
        <f t="shared" si="11"/>
        <v>0</v>
      </c>
      <c r="J27" s="44">
        <f t="shared" si="11"/>
        <v>990000</v>
      </c>
      <c r="K27" s="45">
        <f t="shared" si="11"/>
        <v>0</v>
      </c>
      <c r="L27" s="44">
        <f t="shared" si="11"/>
        <v>155000</v>
      </c>
      <c r="M27" s="45">
        <f t="shared" si="11"/>
        <v>0</v>
      </c>
      <c r="N27" s="44">
        <f t="shared" si="11"/>
        <v>719000</v>
      </c>
      <c r="O27" s="45">
        <f t="shared" si="11"/>
        <v>0</v>
      </c>
      <c r="P27" s="44">
        <f t="shared" si="11"/>
        <v>2635000</v>
      </c>
      <c r="Q27" s="45">
        <f t="shared" si="11"/>
        <v>0</v>
      </c>
      <c r="R27" s="20">
        <f t="shared" si="7"/>
        <v>363.87096774193549</v>
      </c>
      <c r="S27" s="21">
        <f t="shared" si="8"/>
        <v>0</v>
      </c>
      <c r="T27" s="20">
        <f t="shared" si="9"/>
        <v>84.509300833867869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167000</v>
      </c>
      <c r="I30" s="48"/>
      <c r="J30" s="47">
        <v>127000</v>
      </c>
      <c r="K30" s="48"/>
      <c r="L30" s="47">
        <v>155000</v>
      </c>
      <c r="M30" s="48"/>
      <c r="N30" s="47">
        <v>718000</v>
      </c>
      <c r="O30" s="48"/>
      <c r="P30" s="47">
        <f t="shared" si="5"/>
        <v>1167000</v>
      </c>
      <c r="Q30" s="48">
        <f t="shared" si="6"/>
        <v>0</v>
      </c>
      <c r="R30" s="24">
        <f t="shared" si="7"/>
        <v>363.22580645161293</v>
      </c>
      <c r="S30" s="25">
        <f t="shared" si="8"/>
        <v>0</v>
      </c>
      <c r="T30" s="24">
        <f t="shared" si="9"/>
        <v>70.727272727272734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1468000</v>
      </c>
      <c r="C32" s="46"/>
      <c r="D32" s="46"/>
      <c r="E32" s="46">
        <f t="shared" si="4"/>
        <v>1468000</v>
      </c>
      <c r="F32" s="47">
        <v>1468000</v>
      </c>
      <c r="G32" s="48">
        <v>1468000</v>
      </c>
      <c r="H32" s="47">
        <v>604000</v>
      </c>
      <c r="I32" s="48"/>
      <c r="J32" s="47">
        <v>863000</v>
      </c>
      <c r="K32" s="48"/>
      <c r="L32" s="47"/>
      <c r="M32" s="48"/>
      <c r="N32" s="47">
        <v>1000</v>
      </c>
      <c r="O32" s="48"/>
      <c r="P32" s="47">
        <f t="shared" si="5"/>
        <v>1468000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4500000</v>
      </c>
      <c r="C42" s="52">
        <f t="shared" si="13"/>
        <v>0</v>
      </c>
      <c r="D42" s="52">
        <f t="shared" si="13"/>
        <v>0</v>
      </c>
      <c r="E42" s="52">
        <f t="shared" si="13"/>
        <v>4500000</v>
      </c>
      <c r="F42" s="53">
        <f t="shared" si="13"/>
        <v>4500000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4500000</v>
      </c>
      <c r="C53" s="43">
        <f t="shared" si="24"/>
        <v>0</v>
      </c>
      <c r="D53" s="43">
        <f t="shared" si="24"/>
        <v>0</v>
      </c>
      <c r="E53" s="43">
        <f t="shared" si="24"/>
        <v>4500000</v>
      </c>
      <c r="F53" s="44">
        <f t="shared" si="24"/>
        <v>4500000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4500000</v>
      </c>
      <c r="C56" s="46"/>
      <c r="D56" s="46"/>
      <c r="E56" s="46">
        <f t="shared" si="21"/>
        <v>4500000</v>
      </c>
      <c r="F56" s="47">
        <v>4500000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10034000</v>
      </c>
      <c r="C58" s="43">
        <f t="shared" si="26"/>
        <v>0</v>
      </c>
      <c r="D58" s="43">
        <f t="shared" si="26"/>
        <v>0</v>
      </c>
      <c r="E58" s="43">
        <f t="shared" si="26"/>
        <v>10034000</v>
      </c>
      <c r="F58" s="44">
        <f t="shared" si="26"/>
        <v>10034000</v>
      </c>
      <c r="G58" s="45">
        <f t="shared" si="26"/>
        <v>5534000</v>
      </c>
      <c r="H58" s="44">
        <f t="shared" si="26"/>
        <v>771000</v>
      </c>
      <c r="I58" s="45">
        <f t="shared" si="26"/>
        <v>0</v>
      </c>
      <c r="J58" s="44">
        <f t="shared" si="26"/>
        <v>2198000</v>
      </c>
      <c r="K58" s="45">
        <f t="shared" si="26"/>
        <v>0</v>
      </c>
      <c r="L58" s="44">
        <f t="shared" si="26"/>
        <v>1250000</v>
      </c>
      <c r="M58" s="45">
        <f t="shared" si="26"/>
        <v>0</v>
      </c>
      <c r="N58" s="44">
        <f t="shared" si="26"/>
        <v>719000</v>
      </c>
      <c r="O58" s="45">
        <f t="shared" si="26"/>
        <v>0</v>
      </c>
      <c r="P58" s="44">
        <f t="shared" si="26"/>
        <v>4938000</v>
      </c>
      <c r="Q58" s="45">
        <f t="shared" si="26"/>
        <v>0</v>
      </c>
      <c r="R58" s="20">
        <f t="shared" si="14"/>
        <v>-42.480000000000004</v>
      </c>
      <c r="S58" s="21">
        <f t="shared" si="15"/>
        <v>0</v>
      </c>
      <c r="T58" s="20">
        <f t="shared" si="16"/>
        <v>49.212676898544949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10034000</v>
      </c>
      <c r="C62" s="55">
        <f t="shared" si="30"/>
        <v>0</v>
      </c>
      <c r="D62" s="55">
        <f t="shared" si="30"/>
        <v>0</v>
      </c>
      <c r="E62" s="55">
        <f t="shared" si="30"/>
        <v>10034000</v>
      </c>
      <c r="F62" s="56">
        <f t="shared" si="30"/>
        <v>10034000</v>
      </c>
      <c r="G62" s="57">
        <f t="shared" si="30"/>
        <v>5534000</v>
      </c>
      <c r="H62" s="56">
        <f t="shared" si="30"/>
        <v>771000</v>
      </c>
      <c r="I62" s="57">
        <f t="shared" si="30"/>
        <v>0</v>
      </c>
      <c r="J62" s="56">
        <f t="shared" si="30"/>
        <v>2198000</v>
      </c>
      <c r="K62" s="57">
        <f t="shared" si="30"/>
        <v>0</v>
      </c>
      <c r="L62" s="56">
        <f t="shared" si="30"/>
        <v>1250000</v>
      </c>
      <c r="M62" s="58">
        <f t="shared" si="30"/>
        <v>0</v>
      </c>
      <c r="N62" s="56">
        <f t="shared" si="30"/>
        <v>719000</v>
      </c>
      <c r="O62" s="57">
        <f t="shared" si="30"/>
        <v>0</v>
      </c>
      <c r="P62" s="56">
        <f t="shared" si="30"/>
        <v>4938000</v>
      </c>
      <c r="Q62" s="57">
        <f t="shared" si="30"/>
        <v>0</v>
      </c>
      <c r="R62" s="38">
        <f t="shared" si="14"/>
        <v>-42.480000000000004</v>
      </c>
      <c r="S62" s="39">
        <f t="shared" si="15"/>
        <v>0</v>
      </c>
      <c r="T62" s="38">
        <f t="shared" si="16"/>
        <v>49.212676898544949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325159000</v>
      </c>
      <c r="C8" s="40">
        <f t="shared" si="0"/>
        <v>0</v>
      </c>
      <c r="D8" s="40">
        <f t="shared" si="0"/>
        <v>0</v>
      </c>
      <c r="E8" s="40">
        <f t="shared" si="0"/>
        <v>325159000</v>
      </c>
      <c r="F8" s="41">
        <f t="shared" si="0"/>
        <v>325159000</v>
      </c>
      <c r="G8" s="42">
        <f t="shared" si="0"/>
        <v>325159000</v>
      </c>
      <c r="H8" s="41">
        <f t="shared" si="0"/>
        <v>74090000</v>
      </c>
      <c r="I8" s="42">
        <f t="shared" si="0"/>
        <v>-149830000</v>
      </c>
      <c r="J8" s="41">
        <f t="shared" si="0"/>
        <v>97542000</v>
      </c>
      <c r="K8" s="42">
        <f t="shared" si="0"/>
        <v>-97731000</v>
      </c>
      <c r="L8" s="41">
        <f t="shared" si="0"/>
        <v>52236000</v>
      </c>
      <c r="M8" s="42">
        <f t="shared" si="0"/>
        <v>-73791409</v>
      </c>
      <c r="N8" s="41">
        <f t="shared" si="0"/>
        <v>98986000</v>
      </c>
      <c r="O8" s="42">
        <f t="shared" si="0"/>
        <v>139621626</v>
      </c>
      <c r="P8" s="41">
        <f t="shared" si="0"/>
        <v>322854000</v>
      </c>
      <c r="Q8" s="42">
        <f t="shared" si="0"/>
        <v>-181730783</v>
      </c>
      <c r="R8" s="16">
        <f>IF(($L8       =0),0,((($N8       -$L8       )/$L8       )*100))</f>
        <v>89.497664445975957</v>
      </c>
      <c r="S8" s="17">
        <f>IF(($M8       =0),0,((($O8       -$M8       )/$M8       )*100))</f>
        <v>-289.21122105149124</v>
      </c>
      <c r="T8" s="16">
        <f>IF(($E8       =0),0,(($P8       /$E8       )*100))</f>
        <v>99.291116038614959</v>
      </c>
      <c r="U8" s="18">
        <f>IF(($E8       =0),0,(($Q8       /$E8       )*100))</f>
        <v>-55.889820979889834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320169000</v>
      </c>
      <c r="C9" s="43">
        <f t="shared" si="2"/>
        <v>0</v>
      </c>
      <c r="D9" s="43">
        <f t="shared" si="2"/>
        <v>0</v>
      </c>
      <c r="E9" s="43">
        <f t="shared" si="2"/>
        <v>320169000</v>
      </c>
      <c r="F9" s="44">
        <f t="shared" si="2"/>
        <v>320169000</v>
      </c>
      <c r="G9" s="45">
        <f t="shared" si="2"/>
        <v>320169000</v>
      </c>
      <c r="H9" s="44">
        <f t="shared" si="2"/>
        <v>73748000</v>
      </c>
      <c r="I9" s="45">
        <f t="shared" si="2"/>
        <v>-149295000</v>
      </c>
      <c r="J9" s="44">
        <f t="shared" si="2"/>
        <v>96768000</v>
      </c>
      <c r="K9" s="45">
        <f t="shared" si="2"/>
        <v>-96768000</v>
      </c>
      <c r="L9" s="44">
        <f t="shared" si="2"/>
        <v>52054000</v>
      </c>
      <c r="M9" s="45">
        <f t="shared" si="2"/>
        <v>-74106000</v>
      </c>
      <c r="N9" s="44">
        <f t="shared" si="2"/>
        <v>95294000</v>
      </c>
      <c r="O9" s="45">
        <f t="shared" si="2"/>
        <v>139621626</v>
      </c>
      <c r="P9" s="44">
        <f t="shared" si="2"/>
        <v>317864000</v>
      </c>
      <c r="Q9" s="45">
        <f t="shared" si="2"/>
        <v>-180547374</v>
      </c>
      <c r="R9" s="20">
        <f>IF(($L9       =0),0,((($N9       -$L9       )/$L9       )*100))</f>
        <v>83.067583663119066</v>
      </c>
      <c r="S9" s="21">
        <f>IF(($M9       =0),0,((($O9       -$M9       )/$M9       )*100))</f>
        <v>-288.40799125576876</v>
      </c>
      <c r="T9" s="20">
        <f>IF(($E9       =0),0,(($P9       /$E9       )*100))</f>
        <v>99.280067714238413</v>
      </c>
      <c r="U9" s="22">
        <f>IF(($E9       =0),0,(($Q9       /$E9       )*100))</f>
        <v>-56.391272734087309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317573000</v>
      </c>
      <c r="C10" s="46"/>
      <c r="D10" s="46"/>
      <c r="E10" s="46">
        <f t="shared" ref="E10:E41" si="4">$B10      +$C10      +$D10</f>
        <v>317573000</v>
      </c>
      <c r="F10" s="47">
        <v>317573000</v>
      </c>
      <c r="G10" s="48">
        <v>317573000</v>
      </c>
      <c r="H10" s="47">
        <v>73748000</v>
      </c>
      <c r="I10" s="48">
        <v>-147478000</v>
      </c>
      <c r="J10" s="47">
        <v>96768000</v>
      </c>
      <c r="K10" s="48">
        <v>-96768000</v>
      </c>
      <c r="L10" s="47">
        <v>51763000</v>
      </c>
      <c r="M10" s="48">
        <v>-73327000</v>
      </c>
      <c r="N10" s="47">
        <v>95294000</v>
      </c>
      <c r="O10" s="48">
        <v>139621626</v>
      </c>
      <c r="P10" s="47">
        <f t="shared" ref="P10:P41" si="5">$H10      +$J10      +$L10      +$N10</f>
        <v>317573000</v>
      </c>
      <c r="Q10" s="48">
        <f t="shared" ref="Q10:Q41" si="6">$I10      +$K10      +$M10      +$O10</f>
        <v>-177951374</v>
      </c>
      <c r="R10" s="24">
        <f t="shared" ref="R10:R41" si="7">IF(($L10      =0),0,((($N10      -$L10      )/$L10      )*100))</f>
        <v>84.096748642853001</v>
      </c>
      <c r="S10" s="25">
        <f t="shared" ref="S10:S41" si="8">IF(($M10      =0),0,((($O10      -$M10      )/$M10      )*100))</f>
        <v>-290.40957082657138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-56.034793260132318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2596000</v>
      </c>
      <c r="C16" s="46"/>
      <c r="D16" s="46"/>
      <c r="E16" s="46">
        <f t="shared" si="4"/>
        <v>2596000</v>
      </c>
      <c r="F16" s="47">
        <v>2596000</v>
      </c>
      <c r="G16" s="48">
        <v>2596000</v>
      </c>
      <c r="H16" s="47"/>
      <c r="I16" s="48">
        <v>-1817000</v>
      </c>
      <c r="J16" s="47"/>
      <c r="K16" s="48"/>
      <c r="L16" s="47">
        <v>291000</v>
      </c>
      <c r="M16" s="48">
        <v>-779000</v>
      </c>
      <c r="N16" s="47"/>
      <c r="O16" s="48"/>
      <c r="P16" s="47">
        <f t="shared" si="5"/>
        <v>291000</v>
      </c>
      <c r="Q16" s="48">
        <f t="shared" si="6"/>
        <v>-2596000</v>
      </c>
      <c r="R16" s="24">
        <f t="shared" si="7"/>
        <v>-100</v>
      </c>
      <c r="S16" s="25">
        <f t="shared" si="8"/>
        <v>-100</v>
      </c>
      <c r="T16" s="24">
        <f t="shared" si="9"/>
        <v>11.209553158705701</v>
      </c>
      <c r="U16" s="26">
        <f t="shared" si="10"/>
        <v>-100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4990000</v>
      </c>
      <c r="C27" s="43">
        <f t="shared" si="11"/>
        <v>0</v>
      </c>
      <c r="D27" s="43">
        <f t="shared" si="11"/>
        <v>0</v>
      </c>
      <c r="E27" s="43">
        <f t="shared" si="11"/>
        <v>4990000</v>
      </c>
      <c r="F27" s="44">
        <f t="shared" si="11"/>
        <v>4990000</v>
      </c>
      <c r="G27" s="45">
        <f t="shared" si="11"/>
        <v>4990000</v>
      </c>
      <c r="H27" s="44">
        <f t="shared" si="11"/>
        <v>342000</v>
      </c>
      <c r="I27" s="45">
        <f t="shared" si="11"/>
        <v>-535000</v>
      </c>
      <c r="J27" s="44">
        <f t="shared" si="11"/>
        <v>774000</v>
      </c>
      <c r="K27" s="45">
        <f t="shared" si="11"/>
        <v>-963000</v>
      </c>
      <c r="L27" s="44">
        <f t="shared" si="11"/>
        <v>182000</v>
      </c>
      <c r="M27" s="45">
        <f t="shared" si="11"/>
        <v>314591</v>
      </c>
      <c r="N27" s="44">
        <f t="shared" si="11"/>
        <v>3692000</v>
      </c>
      <c r="O27" s="45">
        <f t="shared" si="11"/>
        <v>0</v>
      </c>
      <c r="P27" s="44">
        <f t="shared" si="11"/>
        <v>4990000</v>
      </c>
      <c r="Q27" s="45">
        <f t="shared" si="11"/>
        <v>-1183409</v>
      </c>
      <c r="R27" s="20">
        <f t="shared" si="7"/>
        <v>1928.5714285714284</v>
      </c>
      <c r="S27" s="21">
        <f t="shared" si="8"/>
        <v>-100</v>
      </c>
      <c r="T27" s="20">
        <f t="shared" si="9"/>
        <v>100</v>
      </c>
      <c r="U27" s="22">
        <f t="shared" si="10"/>
        <v>-23.715611222444892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774000</v>
      </c>
      <c r="K30" s="48"/>
      <c r="L30" s="47">
        <v>182000</v>
      </c>
      <c r="M30" s="48"/>
      <c r="N30" s="47">
        <v>1894000</v>
      </c>
      <c r="O30" s="48"/>
      <c r="P30" s="47">
        <f t="shared" si="5"/>
        <v>2850000</v>
      </c>
      <c r="Q30" s="48">
        <f t="shared" si="6"/>
        <v>0</v>
      </c>
      <c r="R30" s="24">
        <f t="shared" si="7"/>
        <v>940.65934065934073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2140000</v>
      </c>
      <c r="C32" s="46"/>
      <c r="D32" s="46"/>
      <c r="E32" s="46">
        <f t="shared" si="4"/>
        <v>2140000</v>
      </c>
      <c r="F32" s="47">
        <v>2140000</v>
      </c>
      <c r="G32" s="48">
        <v>2140000</v>
      </c>
      <c r="H32" s="47">
        <v>342000</v>
      </c>
      <c r="I32" s="48">
        <v>-535000</v>
      </c>
      <c r="J32" s="47"/>
      <c r="K32" s="48">
        <v>-963000</v>
      </c>
      <c r="L32" s="47"/>
      <c r="M32" s="48">
        <v>314591</v>
      </c>
      <c r="N32" s="47">
        <v>1798000</v>
      </c>
      <c r="O32" s="48"/>
      <c r="P32" s="47">
        <f t="shared" si="5"/>
        <v>2140000</v>
      </c>
      <c r="Q32" s="48">
        <f t="shared" si="6"/>
        <v>-1183409</v>
      </c>
      <c r="R32" s="24">
        <f t="shared" si="7"/>
        <v>0</v>
      </c>
      <c r="S32" s="25">
        <f t="shared" si="8"/>
        <v>-100</v>
      </c>
      <c r="T32" s="24">
        <f t="shared" si="9"/>
        <v>100</v>
      </c>
      <c r="U32" s="26">
        <f t="shared" si="10"/>
        <v>-55.299485981308415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170549000</v>
      </c>
      <c r="C42" s="52">
        <f t="shared" si="13"/>
        <v>-91278000</v>
      </c>
      <c r="D42" s="52">
        <f t="shared" si="13"/>
        <v>0</v>
      </c>
      <c r="E42" s="52">
        <f t="shared" si="13"/>
        <v>79271000</v>
      </c>
      <c r="F42" s="53">
        <f t="shared" si="13"/>
        <v>79271000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166529000</v>
      </c>
      <c r="C43" s="43">
        <f t="shared" si="19"/>
        <v>-91278000</v>
      </c>
      <c r="D43" s="43">
        <f t="shared" si="19"/>
        <v>0</v>
      </c>
      <c r="E43" s="43">
        <f t="shared" si="19"/>
        <v>75251000</v>
      </c>
      <c r="F43" s="44">
        <f t="shared" si="19"/>
        <v>75251000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90000000</v>
      </c>
      <c r="C44" s="49">
        <v>-35000000</v>
      </c>
      <c r="D44" s="49"/>
      <c r="E44" s="49">
        <f t="shared" ref="E44:E61" si="21">$B44      +$C44      +$D44</f>
        <v>55000000</v>
      </c>
      <c r="F44" s="50">
        <v>55000000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76529000</v>
      </c>
      <c r="C52" s="46">
        <v>-56278000</v>
      </c>
      <c r="D52" s="46"/>
      <c r="E52" s="46">
        <f t="shared" si="21"/>
        <v>20251000</v>
      </c>
      <c r="F52" s="47">
        <v>20251000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4020000</v>
      </c>
      <c r="C53" s="43">
        <f t="shared" si="24"/>
        <v>0</v>
      </c>
      <c r="D53" s="43">
        <f t="shared" si="24"/>
        <v>0</v>
      </c>
      <c r="E53" s="43">
        <f t="shared" si="24"/>
        <v>4020000</v>
      </c>
      <c r="F53" s="44">
        <f t="shared" si="24"/>
        <v>4020000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4020000</v>
      </c>
      <c r="C56" s="46"/>
      <c r="D56" s="46"/>
      <c r="E56" s="46">
        <f t="shared" si="21"/>
        <v>4020000</v>
      </c>
      <c r="F56" s="47">
        <v>4020000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495708000</v>
      </c>
      <c r="C58" s="43">
        <f t="shared" si="26"/>
        <v>-91278000</v>
      </c>
      <c r="D58" s="43">
        <f t="shared" si="26"/>
        <v>0</v>
      </c>
      <c r="E58" s="43">
        <f t="shared" si="26"/>
        <v>404430000</v>
      </c>
      <c r="F58" s="44">
        <f t="shared" si="26"/>
        <v>404430000</v>
      </c>
      <c r="G58" s="45">
        <f t="shared" si="26"/>
        <v>325159000</v>
      </c>
      <c r="H58" s="44">
        <f t="shared" si="26"/>
        <v>74090000</v>
      </c>
      <c r="I58" s="45">
        <f t="shared" si="26"/>
        <v>-149830000</v>
      </c>
      <c r="J58" s="44">
        <f t="shared" si="26"/>
        <v>97542000</v>
      </c>
      <c r="K58" s="45">
        <f t="shared" si="26"/>
        <v>-97731000</v>
      </c>
      <c r="L58" s="44">
        <f t="shared" si="26"/>
        <v>52236000</v>
      </c>
      <c r="M58" s="45">
        <f t="shared" si="26"/>
        <v>-73791409</v>
      </c>
      <c r="N58" s="44">
        <f t="shared" si="26"/>
        <v>98986000</v>
      </c>
      <c r="O58" s="45">
        <f t="shared" si="26"/>
        <v>139621626</v>
      </c>
      <c r="P58" s="44">
        <f t="shared" si="26"/>
        <v>322854000</v>
      </c>
      <c r="Q58" s="45">
        <f t="shared" si="26"/>
        <v>-181730783</v>
      </c>
      <c r="R58" s="20">
        <f t="shared" si="14"/>
        <v>89.497664445975957</v>
      </c>
      <c r="S58" s="21">
        <f t="shared" si="15"/>
        <v>-289.21122105149124</v>
      </c>
      <c r="T58" s="20">
        <f t="shared" si="16"/>
        <v>79.829389511163868</v>
      </c>
      <c r="U58" s="22">
        <f t="shared" si="17"/>
        <v>-44.935040180006432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495708000</v>
      </c>
      <c r="C62" s="55">
        <f t="shared" si="30"/>
        <v>-91278000</v>
      </c>
      <c r="D62" s="55">
        <f t="shared" si="30"/>
        <v>0</v>
      </c>
      <c r="E62" s="55">
        <f t="shared" si="30"/>
        <v>404430000</v>
      </c>
      <c r="F62" s="56">
        <f t="shared" si="30"/>
        <v>404430000</v>
      </c>
      <c r="G62" s="57">
        <f t="shared" si="30"/>
        <v>325159000</v>
      </c>
      <c r="H62" s="56">
        <f t="shared" si="30"/>
        <v>74090000</v>
      </c>
      <c r="I62" s="57">
        <f t="shared" si="30"/>
        <v>-149830000</v>
      </c>
      <c r="J62" s="56">
        <f t="shared" si="30"/>
        <v>97542000</v>
      </c>
      <c r="K62" s="57">
        <f t="shared" si="30"/>
        <v>-97731000</v>
      </c>
      <c r="L62" s="56">
        <f t="shared" si="30"/>
        <v>52236000</v>
      </c>
      <c r="M62" s="58">
        <f t="shared" si="30"/>
        <v>-73791409</v>
      </c>
      <c r="N62" s="56">
        <f t="shared" si="30"/>
        <v>98986000</v>
      </c>
      <c r="O62" s="57">
        <f t="shared" si="30"/>
        <v>139621626</v>
      </c>
      <c r="P62" s="56">
        <f t="shared" si="30"/>
        <v>322854000</v>
      </c>
      <c r="Q62" s="57">
        <f t="shared" si="30"/>
        <v>-181730783</v>
      </c>
      <c r="R62" s="38">
        <f t="shared" si="14"/>
        <v>89.497664445975957</v>
      </c>
      <c r="S62" s="39">
        <f t="shared" si="15"/>
        <v>-289.21122105149124</v>
      </c>
      <c r="T62" s="38">
        <f t="shared" si="16"/>
        <v>79.829389511163868</v>
      </c>
      <c r="U62" s="39">
        <f t="shared" si="17"/>
        <v>-44.935040180006432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678198000</v>
      </c>
      <c r="C8" s="40">
        <f t="shared" si="0"/>
        <v>-64183000</v>
      </c>
      <c r="D8" s="40">
        <f t="shared" si="0"/>
        <v>0</v>
      </c>
      <c r="E8" s="40">
        <f t="shared" si="0"/>
        <v>614015000</v>
      </c>
      <c r="F8" s="41">
        <f t="shared" si="0"/>
        <v>614015000</v>
      </c>
      <c r="G8" s="42">
        <f t="shared" si="0"/>
        <v>614015000</v>
      </c>
      <c r="H8" s="41">
        <f t="shared" si="0"/>
        <v>33707000</v>
      </c>
      <c r="I8" s="42">
        <f t="shared" si="0"/>
        <v>0</v>
      </c>
      <c r="J8" s="41">
        <f t="shared" si="0"/>
        <v>105455000</v>
      </c>
      <c r="K8" s="42">
        <f t="shared" si="0"/>
        <v>0</v>
      </c>
      <c r="L8" s="41">
        <f t="shared" si="0"/>
        <v>65317000</v>
      </c>
      <c r="M8" s="42">
        <f t="shared" si="0"/>
        <v>0</v>
      </c>
      <c r="N8" s="41">
        <f t="shared" si="0"/>
        <v>104706000</v>
      </c>
      <c r="O8" s="42">
        <f t="shared" si="0"/>
        <v>0</v>
      </c>
      <c r="P8" s="41">
        <f t="shared" si="0"/>
        <v>309185000</v>
      </c>
      <c r="Q8" s="42">
        <f t="shared" si="0"/>
        <v>0</v>
      </c>
      <c r="R8" s="16">
        <f>IF(($L8       =0),0,((($N8       -$L8       )/$L8       )*100))</f>
        <v>60.304361804736892</v>
      </c>
      <c r="S8" s="17">
        <f>IF(($M8       =0),0,((($O8       -$M8       )/$M8       )*100))</f>
        <v>0</v>
      </c>
      <c r="T8" s="16">
        <f>IF(($E8       =0),0,(($P8       /$E8       )*100))</f>
        <v>50.354633030137698</v>
      </c>
      <c r="U8" s="18">
        <f>IF(($E8       =0),0,(($Q8       /$E8       )*100))</f>
        <v>0</v>
      </c>
      <c r="V8" s="41">
        <f t="shared" ref="V8:W8" si="1">+V9+V27</f>
        <v>70810000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674263000</v>
      </c>
      <c r="C9" s="43">
        <f t="shared" si="2"/>
        <v>-64183000</v>
      </c>
      <c r="D9" s="43">
        <f t="shared" si="2"/>
        <v>0</v>
      </c>
      <c r="E9" s="43">
        <f t="shared" si="2"/>
        <v>610080000</v>
      </c>
      <c r="F9" s="44">
        <f t="shared" si="2"/>
        <v>610080000</v>
      </c>
      <c r="G9" s="45">
        <f t="shared" si="2"/>
        <v>610080000</v>
      </c>
      <c r="H9" s="44">
        <f t="shared" si="2"/>
        <v>33707000</v>
      </c>
      <c r="I9" s="45">
        <f t="shared" si="2"/>
        <v>0</v>
      </c>
      <c r="J9" s="44">
        <f t="shared" si="2"/>
        <v>104653000</v>
      </c>
      <c r="K9" s="45">
        <f t="shared" si="2"/>
        <v>0</v>
      </c>
      <c r="L9" s="44">
        <f t="shared" si="2"/>
        <v>63891000</v>
      </c>
      <c r="M9" s="45">
        <f t="shared" si="2"/>
        <v>0</v>
      </c>
      <c r="N9" s="44">
        <f t="shared" si="2"/>
        <v>104706000</v>
      </c>
      <c r="O9" s="45">
        <f t="shared" si="2"/>
        <v>0</v>
      </c>
      <c r="P9" s="44">
        <f t="shared" si="2"/>
        <v>306957000</v>
      </c>
      <c r="Q9" s="45">
        <f t="shared" si="2"/>
        <v>0</v>
      </c>
      <c r="R9" s="20">
        <f>IF(($L9       =0),0,((($N9       -$L9       )/$L9       )*100))</f>
        <v>63.882236934779549</v>
      </c>
      <c r="S9" s="21">
        <f>IF(($M9       =0),0,((($O9       -$M9       )/$M9       )*100))</f>
        <v>0</v>
      </c>
      <c r="T9" s="20">
        <f>IF(($E9       =0),0,(($P9       /$E9       )*100))</f>
        <v>50.31422108575925</v>
      </c>
      <c r="U9" s="22">
        <f>IF(($E9       =0),0,(($Q9       /$E9       )*100))</f>
        <v>0</v>
      </c>
      <c r="V9" s="44">
        <f t="shared" ref="V9:W9" si="3">SUM(V10:V26)</f>
        <v>70810000</v>
      </c>
      <c r="W9" s="45">
        <f t="shared" si="3"/>
        <v>0</v>
      </c>
    </row>
    <row r="10" spans="1:23" ht="13" x14ac:dyDescent="0.3">
      <c r="A10" s="23" t="s">
        <v>37</v>
      </c>
      <c r="B10" s="46">
        <v>146579000</v>
      </c>
      <c r="C10" s="46"/>
      <c r="D10" s="46"/>
      <c r="E10" s="46">
        <f t="shared" ref="E10:E41" si="4">$B10      +$C10      +$D10</f>
        <v>146579000</v>
      </c>
      <c r="F10" s="47">
        <v>146579000</v>
      </c>
      <c r="G10" s="48">
        <v>146579000</v>
      </c>
      <c r="H10" s="47">
        <v>33707000</v>
      </c>
      <c r="I10" s="48"/>
      <c r="J10" s="47">
        <v>82644000</v>
      </c>
      <c r="K10" s="48"/>
      <c r="L10" s="47">
        <v>15538000</v>
      </c>
      <c r="M10" s="48"/>
      <c r="N10" s="47">
        <v>14690000</v>
      </c>
      <c r="O10" s="48"/>
      <c r="P10" s="47">
        <f t="shared" ref="P10:P41" si="5">$H10      +$J10      +$L10      +$N10</f>
        <v>146579000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-5.4575878491440344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2498000</v>
      </c>
      <c r="C16" s="46"/>
      <c r="D16" s="46"/>
      <c r="E16" s="46">
        <f t="shared" si="4"/>
        <v>2498000</v>
      </c>
      <c r="F16" s="47">
        <v>2498000</v>
      </c>
      <c r="G16" s="48">
        <v>2498000</v>
      </c>
      <c r="H16" s="47"/>
      <c r="I16" s="48"/>
      <c r="J16" s="47">
        <v>366000</v>
      </c>
      <c r="K16" s="48"/>
      <c r="L16" s="47">
        <v>484000</v>
      </c>
      <c r="M16" s="48"/>
      <c r="N16" s="47">
        <v>1617000</v>
      </c>
      <c r="O16" s="48"/>
      <c r="P16" s="47">
        <f t="shared" si="5"/>
        <v>2467000</v>
      </c>
      <c r="Q16" s="48">
        <f t="shared" si="6"/>
        <v>0</v>
      </c>
      <c r="R16" s="24">
        <f t="shared" si="7"/>
        <v>234.09090909090909</v>
      </c>
      <c r="S16" s="25">
        <f t="shared" si="8"/>
        <v>0</v>
      </c>
      <c r="T16" s="24">
        <f t="shared" si="9"/>
        <v>98.759007205764618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458318000</v>
      </c>
      <c r="C22" s="46">
        <v>-54183000</v>
      </c>
      <c r="D22" s="46"/>
      <c r="E22" s="46">
        <f t="shared" si="4"/>
        <v>404135000</v>
      </c>
      <c r="F22" s="47">
        <v>404135000</v>
      </c>
      <c r="G22" s="48">
        <v>404135000</v>
      </c>
      <c r="H22" s="47"/>
      <c r="I22" s="48"/>
      <c r="J22" s="47">
        <v>21643000</v>
      </c>
      <c r="K22" s="48"/>
      <c r="L22" s="47">
        <v>35175000</v>
      </c>
      <c r="M22" s="48"/>
      <c r="N22" s="47">
        <v>49824000</v>
      </c>
      <c r="O22" s="48"/>
      <c r="P22" s="47">
        <f t="shared" si="5"/>
        <v>106642000</v>
      </c>
      <c r="Q22" s="48">
        <f t="shared" si="6"/>
        <v>0</v>
      </c>
      <c r="R22" s="24">
        <f t="shared" si="7"/>
        <v>41.646055437100216</v>
      </c>
      <c r="S22" s="25">
        <f t="shared" si="8"/>
        <v>0</v>
      </c>
      <c r="T22" s="24">
        <f t="shared" si="9"/>
        <v>26.387716975763048</v>
      </c>
      <c r="U22" s="26">
        <f t="shared" si="10"/>
        <v>0</v>
      </c>
      <c r="V22" s="47">
        <v>70810000</v>
      </c>
      <c r="W22" s="48"/>
    </row>
    <row r="23" spans="1:23" ht="13" x14ac:dyDescent="0.3">
      <c r="A23" s="23" t="s">
        <v>50</v>
      </c>
      <c r="B23" s="46">
        <v>66868000</v>
      </c>
      <c r="C23" s="46">
        <v>-10000000</v>
      </c>
      <c r="D23" s="46"/>
      <c r="E23" s="46">
        <f t="shared" si="4"/>
        <v>56868000</v>
      </c>
      <c r="F23" s="47">
        <v>56868000</v>
      </c>
      <c r="G23" s="48">
        <v>56868000</v>
      </c>
      <c r="H23" s="47"/>
      <c r="I23" s="48"/>
      <c r="J23" s="47"/>
      <c r="K23" s="48"/>
      <c r="L23" s="47">
        <v>12694000</v>
      </c>
      <c r="M23" s="48"/>
      <c r="N23" s="47">
        <v>38575000</v>
      </c>
      <c r="O23" s="48"/>
      <c r="P23" s="47">
        <f t="shared" si="5"/>
        <v>51269000</v>
      </c>
      <c r="Q23" s="48">
        <f t="shared" si="6"/>
        <v>0</v>
      </c>
      <c r="R23" s="24">
        <f t="shared" si="7"/>
        <v>203.88372459429652</v>
      </c>
      <c r="S23" s="25">
        <f t="shared" si="8"/>
        <v>0</v>
      </c>
      <c r="T23" s="24">
        <f t="shared" si="9"/>
        <v>90.154392628543292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3935000</v>
      </c>
      <c r="C27" s="43">
        <f t="shared" si="11"/>
        <v>0</v>
      </c>
      <c r="D27" s="43">
        <f t="shared" si="11"/>
        <v>0</v>
      </c>
      <c r="E27" s="43">
        <f t="shared" si="11"/>
        <v>3935000</v>
      </c>
      <c r="F27" s="44">
        <f t="shared" si="11"/>
        <v>3935000</v>
      </c>
      <c r="G27" s="45">
        <f t="shared" si="11"/>
        <v>3935000</v>
      </c>
      <c r="H27" s="44">
        <f t="shared" si="11"/>
        <v>0</v>
      </c>
      <c r="I27" s="45">
        <f t="shared" si="11"/>
        <v>0</v>
      </c>
      <c r="J27" s="44">
        <f t="shared" si="11"/>
        <v>802000</v>
      </c>
      <c r="K27" s="45">
        <f t="shared" si="11"/>
        <v>0</v>
      </c>
      <c r="L27" s="44">
        <f t="shared" si="11"/>
        <v>1426000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2228000</v>
      </c>
      <c r="Q27" s="45">
        <f t="shared" si="11"/>
        <v>0</v>
      </c>
      <c r="R27" s="20">
        <f t="shared" si="7"/>
        <v>-100</v>
      </c>
      <c r="S27" s="21">
        <f t="shared" si="8"/>
        <v>0</v>
      </c>
      <c r="T27" s="20">
        <f t="shared" si="9"/>
        <v>56.620076238881836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/>
      <c r="I30" s="48"/>
      <c r="J30" s="47">
        <v>134000</v>
      </c>
      <c r="K30" s="48"/>
      <c r="L30" s="47">
        <v>1169000</v>
      </c>
      <c r="M30" s="48"/>
      <c r="N30" s="47"/>
      <c r="O30" s="48"/>
      <c r="P30" s="47">
        <f t="shared" si="5"/>
        <v>1303000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62.047619047619051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1835000</v>
      </c>
      <c r="C32" s="46"/>
      <c r="D32" s="46"/>
      <c r="E32" s="46">
        <f t="shared" si="4"/>
        <v>1835000</v>
      </c>
      <c r="F32" s="47">
        <v>1835000</v>
      </c>
      <c r="G32" s="48">
        <v>1835000</v>
      </c>
      <c r="H32" s="47"/>
      <c r="I32" s="48"/>
      <c r="J32" s="47">
        <v>668000</v>
      </c>
      <c r="K32" s="48"/>
      <c r="L32" s="47">
        <v>257000</v>
      </c>
      <c r="M32" s="48"/>
      <c r="N32" s="47"/>
      <c r="O32" s="48"/>
      <c r="P32" s="47">
        <f t="shared" si="5"/>
        <v>925000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50.408719346049047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681229000</v>
      </c>
      <c r="C58" s="43">
        <f t="shared" si="26"/>
        <v>-64183000</v>
      </c>
      <c r="D58" s="43">
        <f t="shared" si="26"/>
        <v>0</v>
      </c>
      <c r="E58" s="43">
        <f t="shared" si="26"/>
        <v>617046000</v>
      </c>
      <c r="F58" s="44">
        <f t="shared" si="26"/>
        <v>617046000</v>
      </c>
      <c r="G58" s="45">
        <f t="shared" si="26"/>
        <v>614015000</v>
      </c>
      <c r="H58" s="44">
        <f t="shared" si="26"/>
        <v>33707000</v>
      </c>
      <c r="I58" s="45">
        <f t="shared" si="26"/>
        <v>0</v>
      </c>
      <c r="J58" s="44">
        <f t="shared" si="26"/>
        <v>105455000</v>
      </c>
      <c r="K58" s="45">
        <f t="shared" si="26"/>
        <v>0</v>
      </c>
      <c r="L58" s="44">
        <f t="shared" si="26"/>
        <v>65317000</v>
      </c>
      <c r="M58" s="45">
        <f t="shared" si="26"/>
        <v>0</v>
      </c>
      <c r="N58" s="44">
        <f t="shared" si="26"/>
        <v>104706000</v>
      </c>
      <c r="O58" s="45">
        <f t="shared" si="26"/>
        <v>0</v>
      </c>
      <c r="P58" s="44">
        <f t="shared" si="26"/>
        <v>309185000</v>
      </c>
      <c r="Q58" s="45">
        <f t="shared" si="26"/>
        <v>0</v>
      </c>
      <c r="R58" s="20">
        <f t="shared" si="14"/>
        <v>60.304361804736892</v>
      </c>
      <c r="S58" s="21">
        <f t="shared" si="15"/>
        <v>0</v>
      </c>
      <c r="T58" s="20">
        <f t="shared" si="16"/>
        <v>50.107285356359164</v>
      </c>
      <c r="U58" s="22">
        <f t="shared" si="17"/>
        <v>0</v>
      </c>
      <c r="V58" s="44">
        <f t="shared" ref="V58:W58" si="27">+V8+V42</f>
        <v>70810000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681229000</v>
      </c>
      <c r="C62" s="55">
        <f t="shared" si="30"/>
        <v>-64183000</v>
      </c>
      <c r="D62" s="55">
        <f t="shared" si="30"/>
        <v>0</v>
      </c>
      <c r="E62" s="55">
        <f t="shared" si="30"/>
        <v>617046000</v>
      </c>
      <c r="F62" s="56">
        <f t="shared" si="30"/>
        <v>617046000</v>
      </c>
      <c r="G62" s="57">
        <f t="shared" si="30"/>
        <v>614015000</v>
      </c>
      <c r="H62" s="56">
        <f t="shared" si="30"/>
        <v>33707000</v>
      </c>
      <c r="I62" s="57">
        <f t="shared" si="30"/>
        <v>0</v>
      </c>
      <c r="J62" s="56">
        <f t="shared" si="30"/>
        <v>105455000</v>
      </c>
      <c r="K62" s="57">
        <f t="shared" si="30"/>
        <v>0</v>
      </c>
      <c r="L62" s="56">
        <f t="shared" si="30"/>
        <v>65317000</v>
      </c>
      <c r="M62" s="58">
        <f t="shared" si="30"/>
        <v>0</v>
      </c>
      <c r="N62" s="56">
        <f t="shared" si="30"/>
        <v>104706000</v>
      </c>
      <c r="O62" s="57">
        <f t="shared" si="30"/>
        <v>0</v>
      </c>
      <c r="P62" s="56">
        <f t="shared" si="30"/>
        <v>309185000</v>
      </c>
      <c r="Q62" s="57">
        <f t="shared" si="30"/>
        <v>0</v>
      </c>
      <c r="R62" s="38">
        <f t="shared" si="14"/>
        <v>60.304361804736892</v>
      </c>
      <c r="S62" s="39">
        <f t="shared" si="15"/>
        <v>0</v>
      </c>
      <c r="T62" s="38">
        <f t="shared" si="16"/>
        <v>50.107285356359164</v>
      </c>
      <c r="U62" s="39">
        <f t="shared" si="17"/>
        <v>0</v>
      </c>
      <c r="V62" s="56">
        <f>+V58+V59</f>
        <v>70810000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5549000</v>
      </c>
      <c r="C8" s="40">
        <f t="shared" si="0"/>
        <v>0</v>
      </c>
      <c r="D8" s="40">
        <f t="shared" si="0"/>
        <v>0</v>
      </c>
      <c r="E8" s="40">
        <f t="shared" si="0"/>
        <v>5549000</v>
      </c>
      <c r="F8" s="41">
        <f t="shared" si="0"/>
        <v>5549000</v>
      </c>
      <c r="G8" s="42">
        <f t="shared" si="0"/>
        <v>5549000</v>
      </c>
      <c r="H8" s="41">
        <f t="shared" si="0"/>
        <v>1650000</v>
      </c>
      <c r="I8" s="42">
        <f t="shared" si="0"/>
        <v>0</v>
      </c>
      <c r="J8" s="41">
        <f t="shared" si="0"/>
        <v>170000</v>
      </c>
      <c r="K8" s="42">
        <f t="shared" si="0"/>
        <v>0</v>
      </c>
      <c r="L8" s="41">
        <f t="shared" si="0"/>
        <v>1146000</v>
      </c>
      <c r="M8" s="42">
        <f t="shared" si="0"/>
        <v>0</v>
      </c>
      <c r="N8" s="41">
        <f t="shared" si="0"/>
        <v>2026000</v>
      </c>
      <c r="O8" s="42">
        <f t="shared" si="0"/>
        <v>0</v>
      </c>
      <c r="P8" s="41">
        <f t="shared" si="0"/>
        <v>4992000</v>
      </c>
      <c r="Q8" s="42">
        <f t="shared" si="0"/>
        <v>0</v>
      </c>
      <c r="R8" s="16">
        <f>IF(($L8       =0),0,((($N8       -$L8       )/$L8       )*100))</f>
        <v>76.788830715532285</v>
      </c>
      <c r="S8" s="17">
        <f>IF(($M8       =0),0,((($O8       -$M8       )/$M8       )*100))</f>
        <v>0</v>
      </c>
      <c r="T8" s="16">
        <f>IF(($E8       =0),0,(($P8       /$E8       )*100))</f>
        <v>89.962155343305099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2478000</v>
      </c>
      <c r="C9" s="43">
        <f t="shared" si="2"/>
        <v>0</v>
      </c>
      <c r="D9" s="43">
        <f t="shared" si="2"/>
        <v>0</v>
      </c>
      <c r="E9" s="43">
        <f t="shared" si="2"/>
        <v>2478000</v>
      </c>
      <c r="F9" s="44">
        <f t="shared" si="2"/>
        <v>2478000</v>
      </c>
      <c r="G9" s="45">
        <f t="shared" si="2"/>
        <v>2478000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410000</v>
      </c>
      <c r="M9" s="45">
        <f t="shared" si="2"/>
        <v>0</v>
      </c>
      <c r="N9" s="44">
        <f t="shared" si="2"/>
        <v>1511000</v>
      </c>
      <c r="O9" s="45">
        <f t="shared" si="2"/>
        <v>0</v>
      </c>
      <c r="P9" s="44">
        <f t="shared" si="2"/>
        <v>1921000</v>
      </c>
      <c r="Q9" s="45">
        <f t="shared" si="2"/>
        <v>0</v>
      </c>
      <c r="R9" s="20">
        <f>IF(($L9       =0),0,((($N9       -$L9       )/$L9       )*100))</f>
        <v>268.53658536585368</v>
      </c>
      <c r="S9" s="21">
        <f>IF(($M9       =0),0,((($O9       -$M9       )/$M9       )*100))</f>
        <v>0</v>
      </c>
      <c r="T9" s="20">
        <f>IF(($E9       =0),0,(($P9       /$E9       )*100))</f>
        <v>77.522195318805487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2478000</v>
      </c>
      <c r="C16" s="46"/>
      <c r="D16" s="46"/>
      <c r="E16" s="46">
        <f t="shared" si="4"/>
        <v>2478000</v>
      </c>
      <c r="F16" s="47">
        <v>2478000</v>
      </c>
      <c r="G16" s="48">
        <v>2478000</v>
      </c>
      <c r="H16" s="47"/>
      <c r="I16" s="48"/>
      <c r="J16" s="47"/>
      <c r="K16" s="48"/>
      <c r="L16" s="47">
        <v>410000</v>
      </c>
      <c r="M16" s="48"/>
      <c r="N16" s="47">
        <v>1511000</v>
      </c>
      <c r="O16" s="48"/>
      <c r="P16" s="47">
        <f t="shared" si="5"/>
        <v>1921000</v>
      </c>
      <c r="Q16" s="48">
        <f t="shared" si="6"/>
        <v>0</v>
      </c>
      <c r="R16" s="24">
        <f t="shared" si="7"/>
        <v>268.53658536585368</v>
      </c>
      <c r="S16" s="25">
        <f t="shared" si="8"/>
        <v>0</v>
      </c>
      <c r="T16" s="24">
        <f t="shared" si="9"/>
        <v>77.522195318805487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3071000</v>
      </c>
      <c r="C27" s="43">
        <f t="shared" si="11"/>
        <v>0</v>
      </c>
      <c r="D27" s="43">
        <f t="shared" si="11"/>
        <v>0</v>
      </c>
      <c r="E27" s="43">
        <f t="shared" si="11"/>
        <v>3071000</v>
      </c>
      <c r="F27" s="44">
        <f t="shared" si="11"/>
        <v>3071000</v>
      </c>
      <c r="G27" s="45">
        <f t="shared" si="11"/>
        <v>3071000</v>
      </c>
      <c r="H27" s="44">
        <f t="shared" si="11"/>
        <v>1650000</v>
      </c>
      <c r="I27" s="45">
        <f t="shared" si="11"/>
        <v>0</v>
      </c>
      <c r="J27" s="44">
        <f t="shared" si="11"/>
        <v>170000</v>
      </c>
      <c r="K27" s="45">
        <f t="shared" si="11"/>
        <v>0</v>
      </c>
      <c r="L27" s="44">
        <f t="shared" si="11"/>
        <v>736000</v>
      </c>
      <c r="M27" s="45">
        <f t="shared" si="11"/>
        <v>0</v>
      </c>
      <c r="N27" s="44">
        <f t="shared" si="11"/>
        <v>515000</v>
      </c>
      <c r="O27" s="45">
        <f t="shared" si="11"/>
        <v>0</v>
      </c>
      <c r="P27" s="44">
        <f t="shared" si="11"/>
        <v>3071000</v>
      </c>
      <c r="Q27" s="45">
        <f t="shared" si="11"/>
        <v>0</v>
      </c>
      <c r="R27" s="20">
        <f t="shared" si="7"/>
        <v>-30.027173913043477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96000</v>
      </c>
      <c r="I30" s="48"/>
      <c r="J30" s="47">
        <v>170000</v>
      </c>
      <c r="K30" s="48"/>
      <c r="L30" s="47">
        <v>219000</v>
      </c>
      <c r="M30" s="48"/>
      <c r="N30" s="47">
        <v>515000</v>
      </c>
      <c r="O30" s="48"/>
      <c r="P30" s="47">
        <f t="shared" si="5"/>
        <v>1000000</v>
      </c>
      <c r="Q30" s="48">
        <f t="shared" si="6"/>
        <v>0</v>
      </c>
      <c r="R30" s="24">
        <f t="shared" si="7"/>
        <v>135.15981735159818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2071000</v>
      </c>
      <c r="C32" s="46"/>
      <c r="D32" s="46"/>
      <c r="E32" s="46">
        <f t="shared" si="4"/>
        <v>2071000</v>
      </c>
      <c r="F32" s="47">
        <v>2071000</v>
      </c>
      <c r="G32" s="48">
        <v>2071000</v>
      </c>
      <c r="H32" s="47">
        <v>1554000</v>
      </c>
      <c r="I32" s="48"/>
      <c r="J32" s="47"/>
      <c r="K32" s="48"/>
      <c r="L32" s="47">
        <v>517000</v>
      </c>
      <c r="M32" s="48"/>
      <c r="N32" s="47"/>
      <c r="O32" s="48"/>
      <c r="P32" s="47">
        <f t="shared" si="5"/>
        <v>2071000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4500000</v>
      </c>
      <c r="C42" s="52">
        <f t="shared" si="13"/>
        <v>0</v>
      </c>
      <c r="D42" s="52">
        <f t="shared" si="13"/>
        <v>0</v>
      </c>
      <c r="E42" s="52">
        <f t="shared" si="13"/>
        <v>4500000</v>
      </c>
      <c r="F42" s="53">
        <f t="shared" si="13"/>
        <v>4500000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4500000</v>
      </c>
      <c r="C53" s="43">
        <f t="shared" si="24"/>
        <v>0</v>
      </c>
      <c r="D53" s="43">
        <f t="shared" si="24"/>
        <v>0</v>
      </c>
      <c r="E53" s="43">
        <f t="shared" si="24"/>
        <v>4500000</v>
      </c>
      <c r="F53" s="44">
        <f t="shared" si="24"/>
        <v>4500000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4500000</v>
      </c>
      <c r="C56" s="46"/>
      <c r="D56" s="46"/>
      <c r="E56" s="46">
        <f t="shared" si="21"/>
        <v>4500000</v>
      </c>
      <c r="F56" s="47">
        <v>4500000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10049000</v>
      </c>
      <c r="C58" s="43">
        <f t="shared" si="26"/>
        <v>0</v>
      </c>
      <c r="D58" s="43">
        <f t="shared" si="26"/>
        <v>0</v>
      </c>
      <c r="E58" s="43">
        <f t="shared" si="26"/>
        <v>10049000</v>
      </c>
      <c r="F58" s="44">
        <f t="shared" si="26"/>
        <v>10049000</v>
      </c>
      <c r="G58" s="45">
        <f t="shared" si="26"/>
        <v>5549000</v>
      </c>
      <c r="H58" s="44">
        <f t="shared" si="26"/>
        <v>1650000</v>
      </c>
      <c r="I58" s="45">
        <f t="shared" si="26"/>
        <v>0</v>
      </c>
      <c r="J58" s="44">
        <f t="shared" si="26"/>
        <v>170000</v>
      </c>
      <c r="K58" s="45">
        <f t="shared" si="26"/>
        <v>0</v>
      </c>
      <c r="L58" s="44">
        <f t="shared" si="26"/>
        <v>1146000</v>
      </c>
      <c r="M58" s="45">
        <f t="shared" si="26"/>
        <v>0</v>
      </c>
      <c r="N58" s="44">
        <f t="shared" si="26"/>
        <v>2026000</v>
      </c>
      <c r="O58" s="45">
        <f t="shared" si="26"/>
        <v>0</v>
      </c>
      <c r="P58" s="44">
        <f t="shared" si="26"/>
        <v>4992000</v>
      </c>
      <c r="Q58" s="45">
        <f t="shared" si="26"/>
        <v>0</v>
      </c>
      <c r="R58" s="20">
        <f t="shared" si="14"/>
        <v>76.788830715532285</v>
      </c>
      <c r="S58" s="21">
        <f t="shared" si="15"/>
        <v>0</v>
      </c>
      <c r="T58" s="20">
        <f t="shared" si="16"/>
        <v>49.676584734799484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10049000</v>
      </c>
      <c r="C62" s="55">
        <f t="shared" si="30"/>
        <v>0</v>
      </c>
      <c r="D62" s="55">
        <f t="shared" si="30"/>
        <v>0</v>
      </c>
      <c r="E62" s="55">
        <f t="shared" si="30"/>
        <v>10049000</v>
      </c>
      <c r="F62" s="56">
        <f t="shared" si="30"/>
        <v>10049000</v>
      </c>
      <c r="G62" s="57">
        <f t="shared" si="30"/>
        <v>5549000</v>
      </c>
      <c r="H62" s="56">
        <f t="shared" si="30"/>
        <v>1650000</v>
      </c>
      <c r="I62" s="57">
        <f t="shared" si="30"/>
        <v>0</v>
      </c>
      <c r="J62" s="56">
        <f t="shared" si="30"/>
        <v>170000</v>
      </c>
      <c r="K62" s="57">
        <f t="shared" si="30"/>
        <v>0</v>
      </c>
      <c r="L62" s="56">
        <f t="shared" si="30"/>
        <v>1146000</v>
      </c>
      <c r="M62" s="58">
        <f t="shared" si="30"/>
        <v>0</v>
      </c>
      <c r="N62" s="56">
        <f t="shared" si="30"/>
        <v>2026000</v>
      </c>
      <c r="O62" s="57">
        <f t="shared" si="30"/>
        <v>0</v>
      </c>
      <c r="P62" s="56">
        <f t="shared" si="30"/>
        <v>4992000</v>
      </c>
      <c r="Q62" s="57">
        <f t="shared" si="30"/>
        <v>0</v>
      </c>
      <c r="R62" s="38">
        <f t="shared" si="14"/>
        <v>76.788830715532285</v>
      </c>
      <c r="S62" s="39">
        <f t="shared" si="15"/>
        <v>0</v>
      </c>
      <c r="T62" s="38">
        <f t="shared" si="16"/>
        <v>49.676584734799484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5636000</v>
      </c>
      <c r="C8" s="40">
        <f t="shared" si="0"/>
        <v>0</v>
      </c>
      <c r="D8" s="40">
        <f t="shared" si="0"/>
        <v>0</v>
      </c>
      <c r="E8" s="40">
        <f t="shared" si="0"/>
        <v>5636000</v>
      </c>
      <c r="F8" s="41">
        <f t="shared" si="0"/>
        <v>5636000</v>
      </c>
      <c r="G8" s="42">
        <f t="shared" si="0"/>
        <v>5636000</v>
      </c>
      <c r="H8" s="41">
        <f t="shared" si="0"/>
        <v>1067000</v>
      </c>
      <c r="I8" s="42">
        <f t="shared" si="0"/>
        <v>0</v>
      </c>
      <c r="J8" s="41">
        <f t="shared" si="0"/>
        <v>2179000</v>
      </c>
      <c r="K8" s="42">
        <f t="shared" si="0"/>
        <v>3043978</v>
      </c>
      <c r="L8" s="41">
        <f t="shared" si="0"/>
        <v>1471000</v>
      </c>
      <c r="M8" s="42">
        <f t="shared" si="0"/>
        <v>0</v>
      </c>
      <c r="N8" s="41">
        <f t="shared" si="0"/>
        <v>689000</v>
      </c>
      <c r="O8" s="42">
        <f t="shared" si="0"/>
        <v>0</v>
      </c>
      <c r="P8" s="41">
        <f t="shared" si="0"/>
        <v>5406000</v>
      </c>
      <c r="Q8" s="42">
        <f t="shared" si="0"/>
        <v>3043978</v>
      </c>
      <c r="R8" s="16">
        <f>IF(($L8       =0),0,((($N8       -$L8       )/$L8       )*100))</f>
        <v>-53.16111488783141</v>
      </c>
      <c r="S8" s="17">
        <f>IF(($M8       =0),0,((($O8       -$M8       )/$M8       )*100))</f>
        <v>0</v>
      </c>
      <c r="T8" s="16">
        <f>IF(($E8       =0),0,(($P8       /$E8       )*100))</f>
        <v>95.919091554293828</v>
      </c>
      <c r="U8" s="18">
        <f>IF(($E8       =0),0,(($Q8       /$E8       )*100))</f>
        <v>54.009545777146919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2514000</v>
      </c>
      <c r="C9" s="43">
        <f t="shared" si="2"/>
        <v>0</v>
      </c>
      <c r="D9" s="43">
        <f t="shared" si="2"/>
        <v>0</v>
      </c>
      <c r="E9" s="43">
        <f t="shared" si="2"/>
        <v>2514000</v>
      </c>
      <c r="F9" s="44">
        <f t="shared" si="2"/>
        <v>2514000</v>
      </c>
      <c r="G9" s="45">
        <f t="shared" si="2"/>
        <v>2514000</v>
      </c>
      <c r="H9" s="44">
        <f t="shared" si="2"/>
        <v>771000</v>
      </c>
      <c r="I9" s="45">
        <f t="shared" si="2"/>
        <v>0</v>
      </c>
      <c r="J9" s="44">
        <f t="shared" si="2"/>
        <v>663000</v>
      </c>
      <c r="K9" s="45">
        <f t="shared" si="2"/>
        <v>1432963</v>
      </c>
      <c r="L9" s="44">
        <f t="shared" si="2"/>
        <v>725000</v>
      </c>
      <c r="M9" s="45">
        <f t="shared" si="2"/>
        <v>0</v>
      </c>
      <c r="N9" s="44">
        <f t="shared" si="2"/>
        <v>166000</v>
      </c>
      <c r="O9" s="45">
        <f t="shared" si="2"/>
        <v>0</v>
      </c>
      <c r="P9" s="44">
        <f t="shared" si="2"/>
        <v>2325000</v>
      </c>
      <c r="Q9" s="45">
        <f t="shared" si="2"/>
        <v>1432963</v>
      </c>
      <c r="R9" s="20">
        <f>IF(($L9       =0),0,((($N9       -$L9       )/$L9       )*100))</f>
        <v>-77.103448275862078</v>
      </c>
      <c r="S9" s="21">
        <f>IF(($M9       =0),0,((($O9       -$M9       )/$M9       )*100))</f>
        <v>0</v>
      </c>
      <c r="T9" s="20">
        <f>IF(($E9       =0),0,(($P9       /$E9       )*100))</f>
        <v>92.482100238663492</v>
      </c>
      <c r="U9" s="22">
        <f>IF(($E9       =0),0,(($Q9       /$E9       )*100))</f>
        <v>56.999323786793951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2514000</v>
      </c>
      <c r="C16" s="46"/>
      <c r="D16" s="46"/>
      <c r="E16" s="46">
        <f t="shared" si="4"/>
        <v>2514000</v>
      </c>
      <c r="F16" s="47">
        <v>2514000</v>
      </c>
      <c r="G16" s="48">
        <v>2514000</v>
      </c>
      <c r="H16" s="47">
        <v>771000</v>
      </c>
      <c r="I16" s="48"/>
      <c r="J16" s="47">
        <v>663000</v>
      </c>
      <c r="K16" s="48">
        <v>1432963</v>
      </c>
      <c r="L16" s="47">
        <v>725000</v>
      </c>
      <c r="M16" s="48"/>
      <c r="N16" s="47">
        <v>166000</v>
      </c>
      <c r="O16" s="48"/>
      <c r="P16" s="47">
        <f t="shared" si="5"/>
        <v>2325000</v>
      </c>
      <c r="Q16" s="48">
        <f t="shared" si="6"/>
        <v>1432963</v>
      </c>
      <c r="R16" s="24">
        <f t="shared" si="7"/>
        <v>-77.103448275862078</v>
      </c>
      <c r="S16" s="25">
        <f t="shared" si="8"/>
        <v>0</v>
      </c>
      <c r="T16" s="24">
        <f t="shared" si="9"/>
        <v>92.482100238663492</v>
      </c>
      <c r="U16" s="26">
        <f t="shared" si="10"/>
        <v>56.999323786793951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3122000</v>
      </c>
      <c r="C27" s="43">
        <f t="shared" si="11"/>
        <v>0</v>
      </c>
      <c r="D27" s="43">
        <f t="shared" si="11"/>
        <v>0</v>
      </c>
      <c r="E27" s="43">
        <f t="shared" si="11"/>
        <v>3122000</v>
      </c>
      <c r="F27" s="44">
        <f t="shared" si="11"/>
        <v>3122000</v>
      </c>
      <c r="G27" s="45">
        <f t="shared" si="11"/>
        <v>3122000</v>
      </c>
      <c r="H27" s="44">
        <f t="shared" si="11"/>
        <v>296000</v>
      </c>
      <c r="I27" s="45">
        <f t="shared" si="11"/>
        <v>0</v>
      </c>
      <c r="J27" s="44">
        <f t="shared" si="11"/>
        <v>1516000</v>
      </c>
      <c r="K27" s="45">
        <f t="shared" si="11"/>
        <v>1611015</v>
      </c>
      <c r="L27" s="44">
        <f t="shared" si="11"/>
        <v>746000</v>
      </c>
      <c r="M27" s="45">
        <f t="shared" si="11"/>
        <v>0</v>
      </c>
      <c r="N27" s="44">
        <f t="shared" si="11"/>
        <v>523000</v>
      </c>
      <c r="O27" s="45">
        <f t="shared" si="11"/>
        <v>0</v>
      </c>
      <c r="P27" s="44">
        <f t="shared" si="11"/>
        <v>3081000</v>
      </c>
      <c r="Q27" s="45">
        <f t="shared" si="11"/>
        <v>1611015</v>
      </c>
      <c r="R27" s="20">
        <f t="shared" si="7"/>
        <v>-29.892761394101875</v>
      </c>
      <c r="S27" s="21">
        <f t="shared" si="8"/>
        <v>0</v>
      </c>
      <c r="T27" s="20">
        <f t="shared" si="9"/>
        <v>98.686739269698904</v>
      </c>
      <c r="U27" s="22">
        <f t="shared" si="10"/>
        <v>51.602017937219735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237000</v>
      </c>
      <c r="I30" s="48"/>
      <c r="J30" s="47">
        <v>127000</v>
      </c>
      <c r="K30" s="48">
        <v>404389</v>
      </c>
      <c r="L30" s="47">
        <v>210000</v>
      </c>
      <c r="M30" s="48"/>
      <c r="N30" s="47">
        <v>385000</v>
      </c>
      <c r="O30" s="48"/>
      <c r="P30" s="47">
        <f t="shared" si="5"/>
        <v>959000</v>
      </c>
      <c r="Q30" s="48">
        <f t="shared" si="6"/>
        <v>404389</v>
      </c>
      <c r="R30" s="24">
        <f t="shared" si="7"/>
        <v>83.333333333333343</v>
      </c>
      <c r="S30" s="25">
        <f t="shared" si="8"/>
        <v>0</v>
      </c>
      <c r="T30" s="24">
        <f t="shared" si="9"/>
        <v>95.899999999999991</v>
      </c>
      <c r="U30" s="26">
        <f t="shared" si="10"/>
        <v>40.438899999999997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2122000</v>
      </c>
      <c r="C32" s="46"/>
      <c r="D32" s="46"/>
      <c r="E32" s="46">
        <f t="shared" si="4"/>
        <v>2122000</v>
      </c>
      <c r="F32" s="47">
        <v>2122000</v>
      </c>
      <c r="G32" s="48">
        <v>2122000</v>
      </c>
      <c r="H32" s="47">
        <v>59000</v>
      </c>
      <c r="I32" s="48"/>
      <c r="J32" s="47">
        <v>1389000</v>
      </c>
      <c r="K32" s="48">
        <v>1206626</v>
      </c>
      <c r="L32" s="47">
        <v>536000</v>
      </c>
      <c r="M32" s="48"/>
      <c r="N32" s="47">
        <v>138000</v>
      </c>
      <c r="O32" s="48"/>
      <c r="P32" s="47">
        <f t="shared" si="5"/>
        <v>2122000</v>
      </c>
      <c r="Q32" s="48">
        <f t="shared" si="6"/>
        <v>1206626</v>
      </c>
      <c r="R32" s="24">
        <f t="shared" si="7"/>
        <v>-74.253731343283576</v>
      </c>
      <c r="S32" s="25">
        <f t="shared" si="8"/>
        <v>0</v>
      </c>
      <c r="T32" s="24">
        <f t="shared" si="9"/>
        <v>100</v>
      </c>
      <c r="U32" s="26">
        <f t="shared" si="10"/>
        <v>56.862676720075399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5636000</v>
      </c>
      <c r="C58" s="43">
        <f t="shared" si="26"/>
        <v>0</v>
      </c>
      <c r="D58" s="43">
        <f t="shared" si="26"/>
        <v>0</v>
      </c>
      <c r="E58" s="43">
        <f t="shared" si="26"/>
        <v>5636000</v>
      </c>
      <c r="F58" s="44">
        <f t="shared" si="26"/>
        <v>5636000</v>
      </c>
      <c r="G58" s="45">
        <f t="shared" si="26"/>
        <v>5636000</v>
      </c>
      <c r="H58" s="44">
        <f t="shared" si="26"/>
        <v>1067000</v>
      </c>
      <c r="I58" s="45">
        <f t="shared" si="26"/>
        <v>0</v>
      </c>
      <c r="J58" s="44">
        <f t="shared" si="26"/>
        <v>2179000</v>
      </c>
      <c r="K58" s="45">
        <f t="shared" si="26"/>
        <v>3043978</v>
      </c>
      <c r="L58" s="44">
        <f t="shared" si="26"/>
        <v>1471000</v>
      </c>
      <c r="M58" s="45">
        <f t="shared" si="26"/>
        <v>0</v>
      </c>
      <c r="N58" s="44">
        <f t="shared" si="26"/>
        <v>689000</v>
      </c>
      <c r="O58" s="45">
        <f t="shared" si="26"/>
        <v>0</v>
      </c>
      <c r="P58" s="44">
        <f t="shared" si="26"/>
        <v>5406000</v>
      </c>
      <c r="Q58" s="45">
        <f t="shared" si="26"/>
        <v>3043978</v>
      </c>
      <c r="R58" s="20">
        <f t="shared" si="14"/>
        <v>-53.16111488783141</v>
      </c>
      <c r="S58" s="21">
        <f t="shared" si="15"/>
        <v>0</v>
      </c>
      <c r="T58" s="20">
        <f t="shared" si="16"/>
        <v>95.919091554293828</v>
      </c>
      <c r="U58" s="22">
        <f t="shared" si="17"/>
        <v>54.009545777146919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5636000</v>
      </c>
      <c r="C62" s="55">
        <f t="shared" si="30"/>
        <v>0</v>
      </c>
      <c r="D62" s="55">
        <f t="shared" si="30"/>
        <v>0</v>
      </c>
      <c r="E62" s="55">
        <f t="shared" si="30"/>
        <v>5636000</v>
      </c>
      <c r="F62" s="56">
        <f t="shared" si="30"/>
        <v>5636000</v>
      </c>
      <c r="G62" s="57">
        <f t="shared" si="30"/>
        <v>5636000</v>
      </c>
      <c r="H62" s="56">
        <f t="shared" si="30"/>
        <v>1067000</v>
      </c>
      <c r="I62" s="57">
        <f t="shared" si="30"/>
        <v>0</v>
      </c>
      <c r="J62" s="56">
        <f t="shared" si="30"/>
        <v>2179000</v>
      </c>
      <c r="K62" s="57">
        <f t="shared" si="30"/>
        <v>3043978</v>
      </c>
      <c r="L62" s="56">
        <f t="shared" si="30"/>
        <v>1471000</v>
      </c>
      <c r="M62" s="58">
        <f t="shared" si="30"/>
        <v>0</v>
      </c>
      <c r="N62" s="56">
        <f t="shared" si="30"/>
        <v>689000</v>
      </c>
      <c r="O62" s="57">
        <f t="shared" si="30"/>
        <v>0</v>
      </c>
      <c r="P62" s="56">
        <f t="shared" si="30"/>
        <v>5406000</v>
      </c>
      <c r="Q62" s="57">
        <f t="shared" si="30"/>
        <v>3043978</v>
      </c>
      <c r="R62" s="38">
        <f t="shared" si="14"/>
        <v>-53.16111488783141</v>
      </c>
      <c r="S62" s="39">
        <f t="shared" si="15"/>
        <v>0</v>
      </c>
      <c r="T62" s="38">
        <f t="shared" si="16"/>
        <v>95.919091554293828</v>
      </c>
      <c r="U62" s="39">
        <f t="shared" si="17"/>
        <v>54.009545777146919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4712000</v>
      </c>
      <c r="C8" s="40">
        <f t="shared" si="0"/>
        <v>0</v>
      </c>
      <c r="D8" s="40">
        <f t="shared" si="0"/>
        <v>0</v>
      </c>
      <c r="E8" s="40">
        <f t="shared" si="0"/>
        <v>4712000</v>
      </c>
      <c r="F8" s="41">
        <f t="shared" si="0"/>
        <v>4712000</v>
      </c>
      <c r="G8" s="42">
        <f t="shared" si="0"/>
        <v>4712000</v>
      </c>
      <c r="H8" s="41">
        <f t="shared" si="0"/>
        <v>339000</v>
      </c>
      <c r="I8" s="42">
        <f t="shared" si="0"/>
        <v>1168617</v>
      </c>
      <c r="J8" s="41">
        <f t="shared" si="0"/>
        <v>2626000</v>
      </c>
      <c r="K8" s="42">
        <f t="shared" si="0"/>
        <v>1815131</v>
      </c>
      <c r="L8" s="41">
        <f t="shared" si="0"/>
        <v>485000</v>
      </c>
      <c r="M8" s="42">
        <f t="shared" si="0"/>
        <v>714047</v>
      </c>
      <c r="N8" s="41">
        <f t="shared" si="0"/>
        <v>728000</v>
      </c>
      <c r="O8" s="42">
        <f t="shared" si="0"/>
        <v>1050944</v>
      </c>
      <c r="P8" s="41">
        <f t="shared" si="0"/>
        <v>4178000</v>
      </c>
      <c r="Q8" s="42">
        <f t="shared" si="0"/>
        <v>4748739</v>
      </c>
      <c r="R8" s="16">
        <f>IF(($L8       =0),0,((($N8       -$L8       )/$L8       )*100))</f>
        <v>50.103092783505154</v>
      </c>
      <c r="S8" s="17">
        <f>IF(($M8       =0),0,((($O8       -$M8       )/$M8       )*100))</f>
        <v>47.181348006503775</v>
      </c>
      <c r="T8" s="16">
        <f>IF(($E8       =0),0,(($P8       /$E8       )*100))</f>
        <v>88.667232597623098</v>
      </c>
      <c r="U8" s="18">
        <f>IF(($E8       =0),0,(($Q8       /$E8       )*100))</f>
        <v>100.77969015280135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2489000</v>
      </c>
      <c r="C9" s="43">
        <f t="shared" si="2"/>
        <v>0</v>
      </c>
      <c r="D9" s="43">
        <f t="shared" si="2"/>
        <v>0</v>
      </c>
      <c r="E9" s="43">
        <f t="shared" si="2"/>
        <v>2489000</v>
      </c>
      <c r="F9" s="44">
        <f t="shared" si="2"/>
        <v>2489000</v>
      </c>
      <c r="G9" s="45">
        <f t="shared" si="2"/>
        <v>2489000</v>
      </c>
      <c r="H9" s="44">
        <f t="shared" si="2"/>
        <v>33000</v>
      </c>
      <c r="I9" s="45">
        <f t="shared" si="2"/>
        <v>707475</v>
      </c>
      <c r="J9" s="44">
        <f t="shared" si="2"/>
        <v>1687000</v>
      </c>
      <c r="K9" s="45">
        <f t="shared" si="2"/>
        <v>1020235</v>
      </c>
      <c r="L9" s="44">
        <f t="shared" si="2"/>
        <v>44000</v>
      </c>
      <c r="M9" s="45">
        <f t="shared" si="2"/>
        <v>271551</v>
      </c>
      <c r="N9" s="44">
        <f t="shared" si="2"/>
        <v>515000</v>
      </c>
      <c r="O9" s="45">
        <f t="shared" si="2"/>
        <v>489388</v>
      </c>
      <c r="P9" s="44">
        <f t="shared" si="2"/>
        <v>2279000</v>
      </c>
      <c r="Q9" s="45">
        <f t="shared" si="2"/>
        <v>2488649</v>
      </c>
      <c r="R9" s="20">
        <f>IF(($L9       =0),0,((($N9       -$L9       )/$L9       )*100))</f>
        <v>1070.4545454545455</v>
      </c>
      <c r="S9" s="21">
        <f>IF(($M9       =0),0,((($O9       -$M9       )/$M9       )*100))</f>
        <v>80.21955360134929</v>
      </c>
      <c r="T9" s="20">
        <f>IF(($E9       =0),0,(($P9       /$E9       )*100))</f>
        <v>91.56287665729208</v>
      </c>
      <c r="U9" s="22">
        <f>IF(($E9       =0),0,(($Q9       /$E9       )*100))</f>
        <v>99.985897950984324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2489000</v>
      </c>
      <c r="C16" s="46"/>
      <c r="D16" s="46"/>
      <c r="E16" s="46">
        <f t="shared" si="4"/>
        <v>2489000</v>
      </c>
      <c r="F16" s="47">
        <v>2489000</v>
      </c>
      <c r="G16" s="48">
        <v>2489000</v>
      </c>
      <c r="H16" s="47">
        <v>33000</v>
      </c>
      <c r="I16" s="48">
        <v>707475</v>
      </c>
      <c r="J16" s="47">
        <v>1687000</v>
      </c>
      <c r="K16" s="48">
        <v>1020235</v>
      </c>
      <c r="L16" s="47">
        <v>44000</v>
      </c>
      <c r="M16" s="48">
        <v>271551</v>
      </c>
      <c r="N16" s="47">
        <v>515000</v>
      </c>
      <c r="O16" s="48">
        <v>489388</v>
      </c>
      <c r="P16" s="47">
        <f t="shared" si="5"/>
        <v>2279000</v>
      </c>
      <c r="Q16" s="48">
        <f t="shared" si="6"/>
        <v>2488649</v>
      </c>
      <c r="R16" s="24">
        <f t="shared" si="7"/>
        <v>1070.4545454545455</v>
      </c>
      <c r="S16" s="25">
        <f t="shared" si="8"/>
        <v>80.21955360134929</v>
      </c>
      <c r="T16" s="24">
        <f t="shared" si="9"/>
        <v>91.56287665729208</v>
      </c>
      <c r="U16" s="26">
        <f t="shared" si="10"/>
        <v>99.985897950984324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2223000</v>
      </c>
      <c r="C27" s="43">
        <f t="shared" si="11"/>
        <v>0</v>
      </c>
      <c r="D27" s="43">
        <f t="shared" si="11"/>
        <v>0</v>
      </c>
      <c r="E27" s="43">
        <f t="shared" si="11"/>
        <v>2223000</v>
      </c>
      <c r="F27" s="44">
        <f t="shared" si="11"/>
        <v>2223000</v>
      </c>
      <c r="G27" s="45">
        <f t="shared" si="11"/>
        <v>2223000</v>
      </c>
      <c r="H27" s="44">
        <f t="shared" si="11"/>
        <v>306000</v>
      </c>
      <c r="I27" s="45">
        <f t="shared" si="11"/>
        <v>461142</v>
      </c>
      <c r="J27" s="44">
        <f t="shared" si="11"/>
        <v>939000</v>
      </c>
      <c r="K27" s="45">
        <f t="shared" si="11"/>
        <v>794896</v>
      </c>
      <c r="L27" s="44">
        <f t="shared" si="11"/>
        <v>441000</v>
      </c>
      <c r="M27" s="45">
        <f t="shared" si="11"/>
        <v>442496</v>
      </c>
      <c r="N27" s="44">
        <f t="shared" si="11"/>
        <v>213000</v>
      </c>
      <c r="O27" s="45">
        <f t="shared" si="11"/>
        <v>561556</v>
      </c>
      <c r="P27" s="44">
        <f t="shared" si="11"/>
        <v>1899000</v>
      </c>
      <c r="Q27" s="45">
        <f t="shared" si="11"/>
        <v>2260090</v>
      </c>
      <c r="R27" s="20">
        <f t="shared" si="7"/>
        <v>-51.700680272108848</v>
      </c>
      <c r="S27" s="21">
        <f t="shared" si="8"/>
        <v>26.906457911483944</v>
      </c>
      <c r="T27" s="20">
        <f t="shared" si="9"/>
        <v>85.425101214574894</v>
      </c>
      <c r="U27" s="22">
        <f t="shared" si="10"/>
        <v>101.66846603688708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306000</v>
      </c>
      <c r="I30" s="48">
        <v>306006</v>
      </c>
      <c r="J30" s="47">
        <v>471000</v>
      </c>
      <c r="K30" s="48">
        <v>480773</v>
      </c>
      <c r="L30" s="47">
        <v>204000</v>
      </c>
      <c r="M30" s="48">
        <v>205328</v>
      </c>
      <c r="N30" s="47">
        <v>213000</v>
      </c>
      <c r="O30" s="48">
        <v>213393</v>
      </c>
      <c r="P30" s="47">
        <f t="shared" si="5"/>
        <v>1194000</v>
      </c>
      <c r="Q30" s="48">
        <f t="shared" si="6"/>
        <v>1205500</v>
      </c>
      <c r="R30" s="24">
        <f t="shared" si="7"/>
        <v>4.4117647058823533</v>
      </c>
      <c r="S30" s="25">
        <f t="shared" si="8"/>
        <v>3.9278617626431851</v>
      </c>
      <c r="T30" s="24">
        <f t="shared" si="9"/>
        <v>99.5</v>
      </c>
      <c r="U30" s="26">
        <f t="shared" si="10"/>
        <v>100.45833333333334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1023000</v>
      </c>
      <c r="C32" s="46"/>
      <c r="D32" s="46"/>
      <c r="E32" s="46">
        <f t="shared" si="4"/>
        <v>1023000</v>
      </c>
      <c r="F32" s="47">
        <v>1023000</v>
      </c>
      <c r="G32" s="48">
        <v>1023000</v>
      </c>
      <c r="H32" s="47"/>
      <c r="I32" s="48">
        <v>155136</v>
      </c>
      <c r="J32" s="47">
        <v>468000</v>
      </c>
      <c r="K32" s="48">
        <v>314123</v>
      </c>
      <c r="L32" s="47">
        <v>237000</v>
      </c>
      <c r="M32" s="48">
        <v>237168</v>
      </c>
      <c r="N32" s="47"/>
      <c r="O32" s="48">
        <v>348163</v>
      </c>
      <c r="P32" s="47">
        <f t="shared" si="5"/>
        <v>705000</v>
      </c>
      <c r="Q32" s="48">
        <f t="shared" si="6"/>
        <v>1054590</v>
      </c>
      <c r="R32" s="24">
        <f t="shared" si="7"/>
        <v>-100</v>
      </c>
      <c r="S32" s="25">
        <f t="shared" si="8"/>
        <v>46.80015853740808</v>
      </c>
      <c r="T32" s="24">
        <f t="shared" si="9"/>
        <v>68.914956011730212</v>
      </c>
      <c r="U32" s="26">
        <f t="shared" si="10"/>
        <v>103.08797653958943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4305000</v>
      </c>
      <c r="C42" s="52">
        <f t="shared" si="13"/>
        <v>0</v>
      </c>
      <c r="D42" s="52">
        <f t="shared" si="13"/>
        <v>0</v>
      </c>
      <c r="E42" s="52">
        <f t="shared" si="13"/>
        <v>4305000</v>
      </c>
      <c r="F42" s="53">
        <f t="shared" si="13"/>
        <v>4305000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4305000</v>
      </c>
      <c r="C53" s="43">
        <f t="shared" si="24"/>
        <v>0</v>
      </c>
      <c r="D53" s="43">
        <f t="shared" si="24"/>
        <v>0</v>
      </c>
      <c r="E53" s="43">
        <f t="shared" si="24"/>
        <v>4305000</v>
      </c>
      <c r="F53" s="44">
        <f t="shared" si="24"/>
        <v>4305000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4305000</v>
      </c>
      <c r="C56" s="46"/>
      <c r="D56" s="46"/>
      <c r="E56" s="46">
        <f t="shared" si="21"/>
        <v>4305000</v>
      </c>
      <c r="F56" s="47">
        <v>4305000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9017000</v>
      </c>
      <c r="C58" s="43">
        <f t="shared" si="26"/>
        <v>0</v>
      </c>
      <c r="D58" s="43">
        <f t="shared" si="26"/>
        <v>0</v>
      </c>
      <c r="E58" s="43">
        <f t="shared" si="26"/>
        <v>9017000</v>
      </c>
      <c r="F58" s="44">
        <f t="shared" si="26"/>
        <v>9017000</v>
      </c>
      <c r="G58" s="45">
        <f t="shared" si="26"/>
        <v>4712000</v>
      </c>
      <c r="H58" s="44">
        <f t="shared" si="26"/>
        <v>339000</v>
      </c>
      <c r="I58" s="45">
        <f t="shared" si="26"/>
        <v>1168617</v>
      </c>
      <c r="J58" s="44">
        <f t="shared" si="26"/>
        <v>2626000</v>
      </c>
      <c r="K58" s="45">
        <f t="shared" si="26"/>
        <v>1815131</v>
      </c>
      <c r="L58" s="44">
        <f t="shared" si="26"/>
        <v>485000</v>
      </c>
      <c r="M58" s="45">
        <f t="shared" si="26"/>
        <v>714047</v>
      </c>
      <c r="N58" s="44">
        <f t="shared" si="26"/>
        <v>728000</v>
      </c>
      <c r="O58" s="45">
        <f t="shared" si="26"/>
        <v>1050944</v>
      </c>
      <c r="P58" s="44">
        <f t="shared" si="26"/>
        <v>4178000</v>
      </c>
      <c r="Q58" s="45">
        <f t="shared" si="26"/>
        <v>4748739</v>
      </c>
      <c r="R58" s="20">
        <f t="shared" si="14"/>
        <v>50.103092783505154</v>
      </c>
      <c r="S58" s="21">
        <f t="shared" si="15"/>
        <v>47.181348006503775</v>
      </c>
      <c r="T58" s="20">
        <f t="shared" si="16"/>
        <v>46.334701120106466</v>
      </c>
      <c r="U58" s="22">
        <f t="shared" si="17"/>
        <v>52.664289675058221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9017000</v>
      </c>
      <c r="C62" s="55">
        <f t="shared" si="30"/>
        <v>0</v>
      </c>
      <c r="D62" s="55">
        <f t="shared" si="30"/>
        <v>0</v>
      </c>
      <c r="E62" s="55">
        <f t="shared" si="30"/>
        <v>9017000</v>
      </c>
      <c r="F62" s="56">
        <f t="shared" si="30"/>
        <v>9017000</v>
      </c>
      <c r="G62" s="57">
        <f t="shared" si="30"/>
        <v>4712000</v>
      </c>
      <c r="H62" s="56">
        <f t="shared" si="30"/>
        <v>339000</v>
      </c>
      <c r="I62" s="57">
        <f t="shared" si="30"/>
        <v>1168617</v>
      </c>
      <c r="J62" s="56">
        <f t="shared" si="30"/>
        <v>2626000</v>
      </c>
      <c r="K62" s="57">
        <f t="shared" si="30"/>
        <v>1815131</v>
      </c>
      <c r="L62" s="56">
        <f t="shared" si="30"/>
        <v>485000</v>
      </c>
      <c r="M62" s="58">
        <f t="shared" si="30"/>
        <v>714047</v>
      </c>
      <c r="N62" s="56">
        <f t="shared" si="30"/>
        <v>728000</v>
      </c>
      <c r="O62" s="57">
        <f t="shared" si="30"/>
        <v>1050944</v>
      </c>
      <c r="P62" s="56">
        <f t="shared" si="30"/>
        <v>4178000</v>
      </c>
      <c r="Q62" s="57">
        <f t="shared" si="30"/>
        <v>4748739</v>
      </c>
      <c r="R62" s="38">
        <f t="shared" si="14"/>
        <v>50.103092783505154</v>
      </c>
      <c r="S62" s="39">
        <f t="shared" si="15"/>
        <v>47.181348006503775</v>
      </c>
      <c r="T62" s="38">
        <f t="shared" si="16"/>
        <v>46.334701120106466</v>
      </c>
      <c r="U62" s="39">
        <f t="shared" si="17"/>
        <v>52.664289675058221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311651000</v>
      </c>
      <c r="C8" s="40">
        <f t="shared" si="0"/>
        <v>33000000</v>
      </c>
      <c r="D8" s="40">
        <f t="shared" si="0"/>
        <v>0</v>
      </c>
      <c r="E8" s="40">
        <f t="shared" si="0"/>
        <v>344651000</v>
      </c>
      <c r="F8" s="41">
        <f t="shared" si="0"/>
        <v>344651000</v>
      </c>
      <c r="G8" s="42">
        <f t="shared" si="0"/>
        <v>344651000</v>
      </c>
      <c r="H8" s="41">
        <f t="shared" si="0"/>
        <v>103506000</v>
      </c>
      <c r="I8" s="42">
        <f t="shared" si="0"/>
        <v>0</v>
      </c>
      <c r="J8" s="41">
        <f t="shared" si="0"/>
        <v>72501000</v>
      </c>
      <c r="K8" s="42">
        <f t="shared" si="0"/>
        <v>174170024</v>
      </c>
      <c r="L8" s="41">
        <f t="shared" si="0"/>
        <v>34819000</v>
      </c>
      <c r="M8" s="42">
        <f t="shared" si="0"/>
        <v>23346550</v>
      </c>
      <c r="N8" s="41">
        <f t="shared" si="0"/>
        <v>133496000</v>
      </c>
      <c r="O8" s="42">
        <f t="shared" si="0"/>
        <v>147134425</v>
      </c>
      <c r="P8" s="41">
        <f t="shared" si="0"/>
        <v>344322000</v>
      </c>
      <c r="Q8" s="42">
        <f t="shared" si="0"/>
        <v>344650999</v>
      </c>
      <c r="R8" s="16">
        <f>IF(($L8       =0),0,((($N8       -$L8       )/$L8       )*100))</f>
        <v>283.39986788822193</v>
      </c>
      <c r="S8" s="17">
        <f>IF(($M8       =0),0,((($O8       -$M8       )/$M8       )*100))</f>
        <v>530.2191330196539</v>
      </c>
      <c r="T8" s="16">
        <f>IF(($E8       =0),0,(($P8       /$E8       )*100))</f>
        <v>99.904541115505253</v>
      </c>
      <c r="U8" s="18">
        <f>IF(($E8       =0),0,(($Q8       /$E8       )*100))</f>
        <v>99.999999709851423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305855000</v>
      </c>
      <c r="C9" s="43">
        <f t="shared" si="2"/>
        <v>33000000</v>
      </c>
      <c r="D9" s="43">
        <f t="shared" si="2"/>
        <v>0</v>
      </c>
      <c r="E9" s="43">
        <f t="shared" si="2"/>
        <v>338855000</v>
      </c>
      <c r="F9" s="44">
        <f t="shared" si="2"/>
        <v>338855000</v>
      </c>
      <c r="G9" s="45">
        <f t="shared" si="2"/>
        <v>338855000</v>
      </c>
      <c r="H9" s="44">
        <f t="shared" si="2"/>
        <v>102301000</v>
      </c>
      <c r="I9" s="45">
        <f t="shared" si="2"/>
        <v>0</v>
      </c>
      <c r="J9" s="44">
        <f t="shared" si="2"/>
        <v>69780000</v>
      </c>
      <c r="K9" s="45">
        <f t="shared" si="2"/>
        <v>170597150</v>
      </c>
      <c r="L9" s="44">
        <f t="shared" si="2"/>
        <v>33501000</v>
      </c>
      <c r="M9" s="45">
        <f t="shared" si="2"/>
        <v>21737604</v>
      </c>
      <c r="N9" s="44">
        <f t="shared" si="2"/>
        <v>133006000</v>
      </c>
      <c r="O9" s="45">
        <f t="shared" si="2"/>
        <v>146520246</v>
      </c>
      <c r="P9" s="44">
        <f t="shared" si="2"/>
        <v>338588000</v>
      </c>
      <c r="Q9" s="45">
        <f t="shared" si="2"/>
        <v>338855000</v>
      </c>
      <c r="R9" s="20">
        <f>IF(($L9       =0),0,((($N9       -$L9       )/$L9       )*100))</f>
        <v>297.02098444822542</v>
      </c>
      <c r="S9" s="21">
        <f>IF(($M9       =0),0,((($O9       -$M9       )/$M9       )*100))</f>
        <v>574.04046002494113</v>
      </c>
      <c r="T9" s="20">
        <f>IF(($E9       =0),0,(($P9       /$E9       )*100))</f>
        <v>99.921205235277625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212880000</v>
      </c>
      <c r="C10" s="46">
        <v>8000000</v>
      </c>
      <c r="D10" s="46"/>
      <c r="E10" s="46">
        <f t="shared" ref="E10:E41" si="4">$B10      +$C10      +$D10</f>
        <v>220880000</v>
      </c>
      <c r="F10" s="47">
        <v>220880000</v>
      </c>
      <c r="G10" s="48">
        <v>220880000</v>
      </c>
      <c r="H10" s="47">
        <v>80462000</v>
      </c>
      <c r="I10" s="48"/>
      <c r="J10" s="47">
        <v>47980000</v>
      </c>
      <c r="K10" s="48">
        <v>126918560</v>
      </c>
      <c r="L10" s="47">
        <v>24962000</v>
      </c>
      <c r="M10" s="48">
        <v>13597902</v>
      </c>
      <c r="N10" s="47">
        <v>67476000</v>
      </c>
      <c r="O10" s="48">
        <v>80363539</v>
      </c>
      <c r="P10" s="47">
        <f t="shared" ref="P10:P41" si="5">$H10      +$J10      +$L10      +$N10</f>
        <v>220880000</v>
      </c>
      <c r="Q10" s="48">
        <f t="shared" ref="Q10:Q41" si="6">$I10      +$K10      +$M10      +$O10</f>
        <v>220880001</v>
      </c>
      <c r="R10" s="24">
        <f t="shared" ref="R10:R41" si="7">IF(($L10      =0),0,((($N10      -$L10      )/$L10      )*100))</f>
        <v>170.31487861549556</v>
      </c>
      <c r="S10" s="25">
        <f t="shared" ref="S10:S41" si="8">IF(($M10      =0),0,((($O10      -$M10      )/$M10      )*100))</f>
        <v>490.99954537104333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100.00000045273451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2275000</v>
      </c>
      <c r="C16" s="46"/>
      <c r="D16" s="46"/>
      <c r="E16" s="46">
        <f t="shared" si="4"/>
        <v>2275000</v>
      </c>
      <c r="F16" s="47">
        <v>2275000</v>
      </c>
      <c r="G16" s="48">
        <v>2275000</v>
      </c>
      <c r="H16" s="47"/>
      <c r="I16" s="48"/>
      <c r="J16" s="47">
        <v>1000000</v>
      </c>
      <c r="K16" s="48">
        <v>1000000</v>
      </c>
      <c r="L16" s="47">
        <v>400000</v>
      </c>
      <c r="M16" s="48"/>
      <c r="N16" s="47">
        <v>608000</v>
      </c>
      <c r="O16" s="48">
        <v>1275000</v>
      </c>
      <c r="P16" s="47">
        <f t="shared" si="5"/>
        <v>2008000</v>
      </c>
      <c r="Q16" s="48">
        <f t="shared" si="6"/>
        <v>2275000</v>
      </c>
      <c r="R16" s="24">
        <f t="shared" si="7"/>
        <v>52</v>
      </c>
      <c r="S16" s="25">
        <f t="shared" si="8"/>
        <v>0</v>
      </c>
      <c r="T16" s="24">
        <f t="shared" si="9"/>
        <v>88.263736263736263</v>
      </c>
      <c r="U16" s="26">
        <f t="shared" si="10"/>
        <v>100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90700000</v>
      </c>
      <c r="C23" s="46">
        <v>25000000</v>
      </c>
      <c r="D23" s="46"/>
      <c r="E23" s="46">
        <f t="shared" si="4"/>
        <v>115700000</v>
      </c>
      <c r="F23" s="47">
        <v>115700000</v>
      </c>
      <c r="G23" s="48">
        <v>115700000</v>
      </c>
      <c r="H23" s="47">
        <v>21839000</v>
      </c>
      <c r="I23" s="48"/>
      <c r="J23" s="47">
        <v>20800000</v>
      </c>
      <c r="K23" s="48">
        <v>42678590</v>
      </c>
      <c r="L23" s="47">
        <v>8139000</v>
      </c>
      <c r="M23" s="48">
        <v>8139702</v>
      </c>
      <c r="N23" s="47">
        <v>64922000</v>
      </c>
      <c r="O23" s="48">
        <v>64881707</v>
      </c>
      <c r="P23" s="47">
        <f t="shared" si="5"/>
        <v>115700000</v>
      </c>
      <c r="Q23" s="48">
        <f t="shared" si="6"/>
        <v>115699999</v>
      </c>
      <c r="R23" s="24">
        <f t="shared" si="7"/>
        <v>697.66556087971492</v>
      </c>
      <c r="S23" s="25">
        <f t="shared" si="8"/>
        <v>697.10174893380611</v>
      </c>
      <c r="T23" s="24">
        <f t="shared" si="9"/>
        <v>100</v>
      </c>
      <c r="U23" s="26">
        <f t="shared" si="10"/>
        <v>99.999999135695759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5796000</v>
      </c>
      <c r="C27" s="43">
        <f t="shared" si="11"/>
        <v>0</v>
      </c>
      <c r="D27" s="43">
        <f t="shared" si="11"/>
        <v>0</v>
      </c>
      <c r="E27" s="43">
        <f t="shared" si="11"/>
        <v>5796000</v>
      </c>
      <c r="F27" s="44">
        <f t="shared" si="11"/>
        <v>5796000</v>
      </c>
      <c r="G27" s="45">
        <f t="shared" si="11"/>
        <v>5796000</v>
      </c>
      <c r="H27" s="44">
        <f t="shared" si="11"/>
        <v>1205000</v>
      </c>
      <c r="I27" s="45">
        <f t="shared" si="11"/>
        <v>0</v>
      </c>
      <c r="J27" s="44">
        <f t="shared" si="11"/>
        <v>2721000</v>
      </c>
      <c r="K27" s="45">
        <f t="shared" si="11"/>
        <v>3572874</v>
      </c>
      <c r="L27" s="44">
        <f t="shared" si="11"/>
        <v>1318000</v>
      </c>
      <c r="M27" s="45">
        <f t="shared" si="11"/>
        <v>1608946</v>
      </c>
      <c r="N27" s="44">
        <f t="shared" si="11"/>
        <v>490000</v>
      </c>
      <c r="O27" s="45">
        <f t="shared" si="11"/>
        <v>614179</v>
      </c>
      <c r="P27" s="44">
        <f t="shared" si="11"/>
        <v>5734000</v>
      </c>
      <c r="Q27" s="45">
        <f t="shared" si="11"/>
        <v>5795999</v>
      </c>
      <c r="R27" s="20">
        <f t="shared" si="7"/>
        <v>-62.822458270106218</v>
      </c>
      <c r="S27" s="21">
        <f t="shared" si="8"/>
        <v>-61.827245911298455</v>
      </c>
      <c r="T27" s="20">
        <f t="shared" si="9"/>
        <v>98.930296756383711</v>
      </c>
      <c r="U27" s="22">
        <f t="shared" si="10"/>
        <v>99.999982746721884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153000</v>
      </c>
      <c r="I30" s="48"/>
      <c r="J30" s="47">
        <v>201000</v>
      </c>
      <c r="K30" s="48">
        <v>355874</v>
      </c>
      <c r="L30" s="47">
        <v>294000</v>
      </c>
      <c r="M30" s="48">
        <v>229946</v>
      </c>
      <c r="N30" s="47">
        <v>490000</v>
      </c>
      <c r="O30" s="48">
        <v>614179</v>
      </c>
      <c r="P30" s="47">
        <f t="shared" si="5"/>
        <v>1138000</v>
      </c>
      <c r="Q30" s="48">
        <f t="shared" si="6"/>
        <v>1199999</v>
      </c>
      <c r="R30" s="24">
        <f t="shared" si="7"/>
        <v>66.666666666666657</v>
      </c>
      <c r="S30" s="25">
        <f t="shared" si="8"/>
        <v>167.09705757003817</v>
      </c>
      <c r="T30" s="24">
        <f t="shared" si="9"/>
        <v>94.833333333333343</v>
      </c>
      <c r="U30" s="26">
        <f t="shared" si="10"/>
        <v>99.999916666666664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4596000</v>
      </c>
      <c r="C32" s="46"/>
      <c r="D32" s="46"/>
      <c r="E32" s="46">
        <f t="shared" si="4"/>
        <v>4596000</v>
      </c>
      <c r="F32" s="47">
        <v>4596000</v>
      </c>
      <c r="G32" s="48">
        <v>4596000</v>
      </c>
      <c r="H32" s="47">
        <v>1052000</v>
      </c>
      <c r="I32" s="48"/>
      <c r="J32" s="47">
        <v>2520000</v>
      </c>
      <c r="K32" s="48">
        <v>3217000</v>
      </c>
      <c r="L32" s="47">
        <v>1024000</v>
      </c>
      <c r="M32" s="48">
        <v>1379000</v>
      </c>
      <c r="N32" s="47"/>
      <c r="O32" s="48"/>
      <c r="P32" s="47">
        <f t="shared" si="5"/>
        <v>4596000</v>
      </c>
      <c r="Q32" s="48">
        <f t="shared" si="6"/>
        <v>4596000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315682000</v>
      </c>
      <c r="C58" s="43">
        <f t="shared" si="26"/>
        <v>33000000</v>
      </c>
      <c r="D58" s="43">
        <f t="shared" si="26"/>
        <v>0</v>
      </c>
      <c r="E58" s="43">
        <f t="shared" si="26"/>
        <v>348682000</v>
      </c>
      <c r="F58" s="44">
        <f t="shared" si="26"/>
        <v>348682000</v>
      </c>
      <c r="G58" s="45">
        <f t="shared" si="26"/>
        <v>344651000</v>
      </c>
      <c r="H58" s="44">
        <f t="shared" si="26"/>
        <v>103506000</v>
      </c>
      <c r="I58" s="45">
        <f t="shared" si="26"/>
        <v>0</v>
      </c>
      <c r="J58" s="44">
        <f t="shared" si="26"/>
        <v>72501000</v>
      </c>
      <c r="K58" s="45">
        <f t="shared" si="26"/>
        <v>174170024</v>
      </c>
      <c r="L58" s="44">
        <f t="shared" si="26"/>
        <v>34819000</v>
      </c>
      <c r="M58" s="45">
        <f t="shared" si="26"/>
        <v>23346550</v>
      </c>
      <c r="N58" s="44">
        <f t="shared" si="26"/>
        <v>133496000</v>
      </c>
      <c r="O58" s="45">
        <f t="shared" si="26"/>
        <v>147134425</v>
      </c>
      <c r="P58" s="44">
        <f t="shared" si="26"/>
        <v>344322000</v>
      </c>
      <c r="Q58" s="45">
        <f t="shared" si="26"/>
        <v>344650999</v>
      </c>
      <c r="R58" s="20">
        <f t="shared" si="14"/>
        <v>283.39986788822193</v>
      </c>
      <c r="S58" s="21">
        <f t="shared" si="15"/>
        <v>530.2191330196539</v>
      </c>
      <c r="T58" s="20">
        <f t="shared" si="16"/>
        <v>98.749576978450278</v>
      </c>
      <c r="U58" s="22">
        <f t="shared" si="17"/>
        <v>98.843932006814228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315682000</v>
      </c>
      <c r="C62" s="55">
        <f t="shared" si="30"/>
        <v>33000000</v>
      </c>
      <c r="D62" s="55">
        <f t="shared" si="30"/>
        <v>0</v>
      </c>
      <c r="E62" s="55">
        <f t="shared" si="30"/>
        <v>348682000</v>
      </c>
      <c r="F62" s="56">
        <f t="shared" si="30"/>
        <v>348682000</v>
      </c>
      <c r="G62" s="57">
        <f t="shared" si="30"/>
        <v>344651000</v>
      </c>
      <c r="H62" s="56">
        <f t="shared" si="30"/>
        <v>103506000</v>
      </c>
      <c r="I62" s="57">
        <f t="shared" si="30"/>
        <v>0</v>
      </c>
      <c r="J62" s="56">
        <f t="shared" si="30"/>
        <v>72501000</v>
      </c>
      <c r="K62" s="57">
        <f t="shared" si="30"/>
        <v>174170024</v>
      </c>
      <c r="L62" s="56">
        <f t="shared" si="30"/>
        <v>34819000</v>
      </c>
      <c r="M62" s="58">
        <f t="shared" si="30"/>
        <v>23346550</v>
      </c>
      <c r="N62" s="56">
        <f t="shared" si="30"/>
        <v>133496000</v>
      </c>
      <c r="O62" s="57">
        <f t="shared" si="30"/>
        <v>147134425</v>
      </c>
      <c r="P62" s="56">
        <f t="shared" si="30"/>
        <v>344322000</v>
      </c>
      <c r="Q62" s="57">
        <f t="shared" si="30"/>
        <v>344650999</v>
      </c>
      <c r="R62" s="38">
        <f t="shared" si="14"/>
        <v>283.39986788822193</v>
      </c>
      <c r="S62" s="39">
        <f t="shared" si="15"/>
        <v>530.2191330196539</v>
      </c>
      <c r="T62" s="38">
        <f t="shared" si="16"/>
        <v>98.749576978450278</v>
      </c>
      <c r="U62" s="39">
        <f t="shared" si="17"/>
        <v>98.843932006814228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532308000</v>
      </c>
      <c r="C8" s="40">
        <f t="shared" si="0"/>
        <v>35000000</v>
      </c>
      <c r="D8" s="40">
        <f t="shared" si="0"/>
        <v>0</v>
      </c>
      <c r="E8" s="40">
        <f t="shared" si="0"/>
        <v>567308000</v>
      </c>
      <c r="F8" s="41">
        <f t="shared" si="0"/>
        <v>567308000</v>
      </c>
      <c r="G8" s="42">
        <f t="shared" si="0"/>
        <v>567308000</v>
      </c>
      <c r="H8" s="41">
        <f t="shared" si="0"/>
        <v>74687000</v>
      </c>
      <c r="I8" s="42">
        <f t="shared" si="0"/>
        <v>16068696</v>
      </c>
      <c r="J8" s="41">
        <f t="shared" si="0"/>
        <v>171990000</v>
      </c>
      <c r="K8" s="42">
        <f t="shared" si="0"/>
        <v>191915658</v>
      </c>
      <c r="L8" s="41">
        <f t="shared" si="0"/>
        <v>107267000</v>
      </c>
      <c r="M8" s="42">
        <f t="shared" si="0"/>
        <v>0</v>
      </c>
      <c r="N8" s="41">
        <f t="shared" si="0"/>
        <v>119282000</v>
      </c>
      <c r="O8" s="42">
        <f t="shared" si="0"/>
        <v>0</v>
      </c>
      <c r="P8" s="41">
        <f t="shared" si="0"/>
        <v>473226000</v>
      </c>
      <c r="Q8" s="42">
        <f t="shared" si="0"/>
        <v>207984354</v>
      </c>
      <c r="R8" s="16">
        <f>IF(($L8       =0),0,((($N8       -$L8       )/$L8       )*100))</f>
        <v>11.201021749466285</v>
      </c>
      <c r="S8" s="17">
        <f>IF(($M8       =0),0,((($O8       -$M8       )/$M8       )*100))</f>
        <v>0</v>
      </c>
      <c r="T8" s="16">
        <f>IF(($E8       =0),0,(($P8       /$E8       )*100))</f>
        <v>83.416063231965708</v>
      </c>
      <c r="U8" s="18">
        <f>IF(($E8       =0),0,(($Q8       /$E8       )*100))</f>
        <v>36.661628956404634</v>
      </c>
      <c r="V8" s="41">
        <f t="shared" ref="V8:W8" si="1">+V9+V27</f>
        <v>88733000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511118000</v>
      </c>
      <c r="C9" s="43">
        <f t="shared" si="2"/>
        <v>35000000</v>
      </c>
      <c r="D9" s="43">
        <f t="shared" si="2"/>
        <v>0</v>
      </c>
      <c r="E9" s="43">
        <f t="shared" si="2"/>
        <v>546118000</v>
      </c>
      <c r="F9" s="44">
        <f t="shared" si="2"/>
        <v>546118000</v>
      </c>
      <c r="G9" s="45">
        <f t="shared" si="2"/>
        <v>546118000</v>
      </c>
      <c r="H9" s="44">
        <f t="shared" si="2"/>
        <v>71255000</v>
      </c>
      <c r="I9" s="45">
        <f t="shared" si="2"/>
        <v>14326940</v>
      </c>
      <c r="J9" s="44">
        <f t="shared" si="2"/>
        <v>163510000</v>
      </c>
      <c r="K9" s="45">
        <f t="shared" si="2"/>
        <v>182349258</v>
      </c>
      <c r="L9" s="44">
        <f t="shared" si="2"/>
        <v>104373000</v>
      </c>
      <c r="M9" s="45">
        <f t="shared" si="2"/>
        <v>0</v>
      </c>
      <c r="N9" s="44">
        <f t="shared" si="2"/>
        <v>114054000</v>
      </c>
      <c r="O9" s="45">
        <f t="shared" si="2"/>
        <v>0</v>
      </c>
      <c r="P9" s="44">
        <f t="shared" si="2"/>
        <v>453192000</v>
      </c>
      <c r="Q9" s="45">
        <f t="shared" si="2"/>
        <v>196676198</v>
      </c>
      <c r="R9" s="20">
        <f>IF(($L9       =0),0,((($N9       -$L9       )/$L9       )*100))</f>
        <v>9.2753873128107838</v>
      </c>
      <c r="S9" s="21">
        <f>IF(($M9       =0),0,((($O9       -$M9       )/$M9       )*100))</f>
        <v>0</v>
      </c>
      <c r="T9" s="20">
        <f>IF(($E9       =0),0,(($P9       /$E9       )*100))</f>
        <v>82.984263474194222</v>
      </c>
      <c r="U9" s="22">
        <f>IF(($E9       =0),0,(($Q9       /$E9       )*100))</f>
        <v>36.013498547932862</v>
      </c>
      <c r="V9" s="44">
        <f t="shared" ref="V9:W9" si="3">SUM(V10:V26)</f>
        <v>88733000</v>
      </c>
      <c r="W9" s="45">
        <f t="shared" si="3"/>
        <v>0</v>
      </c>
    </row>
    <row r="10" spans="1:23" ht="13" x14ac:dyDescent="0.3">
      <c r="A10" s="23" t="s">
        <v>37</v>
      </c>
      <c r="B10" s="46">
        <v>398778000</v>
      </c>
      <c r="C10" s="46"/>
      <c r="D10" s="46"/>
      <c r="E10" s="46">
        <f t="shared" ref="E10:E41" si="4">$B10      +$C10      +$D10</f>
        <v>398778000</v>
      </c>
      <c r="F10" s="47">
        <v>398778000</v>
      </c>
      <c r="G10" s="48">
        <v>398778000</v>
      </c>
      <c r="H10" s="47">
        <v>54755000</v>
      </c>
      <c r="I10" s="48">
        <v>14326940</v>
      </c>
      <c r="J10" s="47">
        <v>121581000</v>
      </c>
      <c r="K10" s="48">
        <v>132110944</v>
      </c>
      <c r="L10" s="47">
        <v>82000000</v>
      </c>
      <c r="M10" s="48"/>
      <c r="N10" s="47">
        <v>89173000</v>
      </c>
      <c r="O10" s="48"/>
      <c r="P10" s="47">
        <f t="shared" ref="P10:P41" si="5">$H10      +$J10      +$L10      +$N10</f>
        <v>347509000</v>
      </c>
      <c r="Q10" s="48">
        <f t="shared" ref="Q10:Q41" si="6">$I10      +$K10      +$M10      +$O10</f>
        <v>146437884</v>
      </c>
      <c r="R10" s="24">
        <f t="shared" ref="R10:R41" si="7">IF(($L10      =0),0,((($N10      -$L10      )/$L10      )*100))</f>
        <v>8.7475609756097548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87.143473310965007</v>
      </c>
      <c r="U10" s="26">
        <f t="shared" ref="U10:U41" si="10">IF(($E10      =0),0,(($Q10      /$E10      )*100))</f>
        <v>36.721655658035296</v>
      </c>
      <c r="V10" s="47">
        <v>88733000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2340000</v>
      </c>
      <c r="C16" s="46"/>
      <c r="D16" s="46"/>
      <c r="E16" s="46">
        <f t="shared" si="4"/>
        <v>2340000</v>
      </c>
      <c r="F16" s="47">
        <v>2340000</v>
      </c>
      <c r="G16" s="48">
        <v>2340000</v>
      </c>
      <c r="H16" s="47"/>
      <c r="I16" s="48"/>
      <c r="J16" s="47">
        <v>1105000</v>
      </c>
      <c r="K16" s="48">
        <v>241810</v>
      </c>
      <c r="L16" s="47">
        <v>547000</v>
      </c>
      <c r="M16" s="48"/>
      <c r="N16" s="47">
        <v>688000</v>
      </c>
      <c r="O16" s="48"/>
      <c r="P16" s="47">
        <f t="shared" si="5"/>
        <v>2340000</v>
      </c>
      <c r="Q16" s="48">
        <f t="shared" si="6"/>
        <v>241810</v>
      </c>
      <c r="R16" s="24">
        <f t="shared" si="7"/>
        <v>25.776965265082268</v>
      </c>
      <c r="S16" s="25">
        <f t="shared" si="8"/>
        <v>0</v>
      </c>
      <c r="T16" s="24">
        <f t="shared" si="9"/>
        <v>100</v>
      </c>
      <c r="U16" s="26">
        <f t="shared" si="10"/>
        <v>10.333760683760683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110000000</v>
      </c>
      <c r="C23" s="46">
        <v>35000000</v>
      </c>
      <c r="D23" s="46"/>
      <c r="E23" s="46">
        <f t="shared" si="4"/>
        <v>145000000</v>
      </c>
      <c r="F23" s="47">
        <v>145000000</v>
      </c>
      <c r="G23" s="48">
        <v>145000000</v>
      </c>
      <c r="H23" s="47">
        <v>16500000</v>
      </c>
      <c r="I23" s="48"/>
      <c r="J23" s="47">
        <v>40824000</v>
      </c>
      <c r="K23" s="48">
        <v>49996504</v>
      </c>
      <c r="L23" s="47">
        <v>21826000</v>
      </c>
      <c r="M23" s="48"/>
      <c r="N23" s="47">
        <v>24193000</v>
      </c>
      <c r="O23" s="48"/>
      <c r="P23" s="47">
        <f t="shared" si="5"/>
        <v>103343000</v>
      </c>
      <c r="Q23" s="48">
        <f t="shared" si="6"/>
        <v>49996504</v>
      </c>
      <c r="R23" s="24">
        <f t="shared" si="7"/>
        <v>10.844863923760654</v>
      </c>
      <c r="S23" s="25">
        <f t="shared" si="8"/>
        <v>0</v>
      </c>
      <c r="T23" s="24">
        <f t="shared" si="9"/>
        <v>71.271034482758623</v>
      </c>
      <c r="U23" s="26">
        <f t="shared" si="10"/>
        <v>34.480347586206896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21190000</v>
      </c>
      <c r="C27" s="43">
        <f t="shared" si="11"/>
        <v>0</v>
      </c>
      <c r="D27" s="43">
        <f t="shared" si="11"/>
        <v>0</v>
      </c>
      <c r="E27" s="43">
        <f t="shared" si="11"/>
        <v>21190000</v>
      </c>
      <c r="F27" s="44">
        <f t="shared" si="11"/>
        <v>21190000</v>
      </c>
      <c r="G27" s="45">
        <f t="shared" si="11"/>
        <v>21190000</v>
      </c>
      <c r="H27" s="44">
        <f t="shared" si="11"/>
        <v>3432000</v>
      </c>
      <c r="I27" s="45">
        <f t="shared" si="11"/>
        <v>1741756</v>
      </c>
      <c r="J27" s="44">
        <f t="shared" si="11"/>
        <v>8480000</v>
      </c>
      <c r="K27" s="45">
        <f t="shared" si="11"/>
        <v>9566400</v>
      </c>
      <c r="L27" s="44">
        <f t="shared" si="11"/>
        <v>2894000</v>
      </c>
      <c r="M27" s="45">
        <f t="shared" si="11"/>
        <v>0</v>
      </c>
      <c r="N27" s="44">
        <f t="shared" si="11"/>
        <v>5228000</v>
      </c>
      <c r="O27" s="45">
        <f t="shared" si="11"/>
        <v>0</v>
      </c>
      <c r="P27" s="44">
        <f t="shared" si="11"/>
        <v>20034000</v>
      </c>
      <c r="Q27" s="45">
        <f t="shared" si="11"/>
        <v>11308156</v>
      </c>
      <c r="R27" s="20">
        <f t="shared" si="7"/>
        <v>80.649619903248109</v>
      </c>
      <c r="S27" s="21">
        <f t="shared" si="8"/>
        <v>0</v>
      </c>
      <c r="T27" s="20">
        <f t="shared" si="9"/>
        <v>94.544596507786693</v>
      </c>
      <c r="U27" s="22">
        <f t="shared" si="10"/>
        <v>53.365530910806982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96000</v>
      </c>
      <c r="I30" s="48">
        <v>50869</v>
      </c>
      <c r="J30" s="47">
        <v>413000</v>
      </c>
      <c r="K30" s="48">
        <v>366952</v>
      </c>
      <c r="L30" s="47">
        <v>787000</v>
      </c>
      <c r="M30" s="48"/>
      <c r="N30" s="47">
        <v>654000</v>
      </c>
      <c r="O30" s="48"/>
      <c r="P30" s="47">
        <f t="shared" si="5"/>
        <v>1950000</v>
      </c>
      <c r="Q30" s="48">
        <f t="shared" si="6"/>
        <v>417821</v>
      </c>
      <c r="R30" s="24">
        <f t="shared" si="7"/>
        <v>-16.899618805590851</v>
      </c>
      <c r="S30" s="25">
        <f t="shared" si="8"/>
        <v>0</v>
      </c>
      <c r="T30" s="24">
        <f t="shared" si="9"/>
        <v>100</v>
      </c>
      <c r="U30" s="26">
        <f t="shared" si="10"/>
        <v>21.42671794871795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9740000</v>
      </c>
      <c r="C32" s="46"/>
      <c r="D32" s="46"/>
      <c r="E32" s="46">
        <f t="shared" si="4"/>
        <v>9740000</v>
      </c>
      <c r="F32" s="47">
        <v>9740000</v>
      </c>
      <c r="G32" s="48">
        <v>9740000</v>
      </c>
      <c r="H32" s="47">
        <v>2322000</v>
      </c>
      <c r="I32" s="48">
        <v>1334321</v>
      </c>
      <c r="J32" s="47">
        <v>5029000</v>
      </c>
      <c r="K32" s="48">
        <v>6347896</v>
      </c>
      <c r="L32" s="47">
        <v>124000</v>
      </c>
      <c r="M32" s="48"/>
      <c r="N32" s="47">
        <v>1302000</v>
      </c>
      <c r="O32" s="48"/>
      <c r="P32" s="47">
        <f t="shared" si="5"/>
        <v>8777000</v>
      </c>
      <c r="Q32" s="48">
        <f t="shared" si="6"/>
        <v>7682217</v>
      </c>
      <c r="R32" s="24">
        <f t="shared" si="7"/>
        <v>950</v>
      </c>
      <c r="S32" s="25">
        <f t="shared" si="8"/>
        <v>0</v>
      </c>
      <c r="T32" s="24">
        <f t="shared" si="9"/>
        <v>90.112936344969199</v>
      </c>
      <c r="U32" s="26">
        <f t="shared" si="10"/>
        <v>78.872864476386042</v>
      </c>
      <c r="V32" s="47"/>
      <c r="W32" s="48"/>
    </row>
    <row r="33" spans="1:23" ht="13" x14ac:dyDescent="0.3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5500000</v>
      </c>
      <c r="H33" s="47">
        <v>1014000</v>
      </c>
      <c r="I33" s="48">
        <v>356566</v>
      </c>
      <c r="J33" s="47">
        <v>1538000</v>
      </c>
      <c r="K33" s="48">
        <v>1538152</v>
      </c>
      <c r="L33" s="47">
        <v>1275000</v>
      </c>
      <c r="M33" s="48"/>
      <c r="N33" s="47">
        <v>1673000</v>
      </c>
      <c r="O33" s="48"/>
      <c r="P33" s="47">
        <f t="shared" si="5"/>
        <v>5500000</v>
      </c>
      <c r="Q33" s="48">
        <f t="shared" si="6"/>
        <v>1894718</v>
      </c>
      <c r="R33" s="24">
        <f t="shared" si="7"/>
        <v>31.215686274509803</v>
      </c>
      <c r="S33" s="25">
        <f t="shared" si="8"/>
        <v>0</v>
      </c>
      <c r="T33" s="24">
        <f t="shared" si="9"/>
        <v>100</v>
      </c>
      <c r="U33" s="26">
        <f t="shared" si="10"/>
        <v>34.449418181818181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1500000</v>
      </c>
      <c r="K35" s="48">
        <v>1313400</v>
      </c>
      <c r="L35" s="47">
        <v>708000</v>
      </c>
      <c r="M35" s="48"/>
      <c r="N35" s="47">
        <v>1599000</v>
      </c>
      <c r="O35" s="48"/>
      <c r="P35" s="47">
        <f t="shared" si="5"/>
        <v>3807000</v>
      </c>
      <c r="Q35" s="48">
        <f t="shared" si="6"/>
        <v>1313400</v>
      </c>
      <c r="R35" s="24">
        <f t="shared" si="7"/>
        <v>125.84745762711864</v>
      </c>
      <c r="S35" s="25">
        <f t="shared" si="8"/>
        <v>0</v>
      </c>
      <c r="T35" s="24">
        <f t="shared" si="9"/>
        <v>95.174999999999997</v>
      </c>
      <c r="U35" s="26">
        <f t="shared" si="10"/>
        <v>32.835000000000001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34031000</v>
      </c>
      <c r="C42" s="52">
        <f t="shared" si="13"/>
        <v>19715000</v>
      </c>
      <c r="D42" s="52">
        <f t="shared" si="13"/>
        <v>0</v>
      </c>
      <c r="E42" s="52">
        <f t="shared" si="13"/>
        <v>53746000</v>
      </c>
      <c r="F42" s="53">
        <f t="shared" si="13"/>
        <v>53746000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31000000</v>
      </c>
      <c r="C43" s="43">
        <f t="shared" si="19"/>
        <v>19715000</v>
      </c>
      <c r="D43" s="43">
        <f t="shared" si="19"/>
        <v>0</v>
      </c>
      <c r="E43" s="43">
        <f t="shared" si="19"/>
        <v>50715000</v>
      </c>
      <c r="F43" s="44">
        <f t="shared" si="19"/>
        <v>50715000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31000000</v>
      </c>
      <c r="C44" s="49">
        <v>19715000</v>
      </c>
      <c r="D44" s="49"/>
      <c r="E44" s="49">
        <f t="shared" ref="E44:E61" si="21">$B44      +$C44      +$D44</f>
        <v>50715000</v>
      </c>
      <c r="F44" s="50">
        <v>50715000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566339000</v>
      </c>
      <c r="C58" s="43">
        <f t="shared" si="26"/>
        <v>54715000</v>
      </c>
      <c r="D58" s="43">
        <f t="shared" si="26"/>
        <v>0</v>
      </c>
      <c r="E58" s="43">
        <f t="shared" si="26"/>
        <v>621054000</v>
      </c>
      <c r="F58" s="44">
        <f t="shared" si="26"/>
        <v>621054000</v>
      </c>
      <c r="G58" s="45">
        <f t="shared" si="26"/>
        <v>567308000</v>
      </c>
      <c r="H58" s="44">
        <f t="shared" si="26"/>
        <v>74687000</v>
      </c>
      <c r="I58" s="45">
        <f t="shared" si="26"/>
        <v>16068696</v>
      </c>
      <c r="J58" s="44">
        <f t="shared" si="26"/>
        <v>171990000</v>
      </c>
      <c r="K58" s="45">
        <f t="shared" si="26"/>
        <v>191915658</v>
      </c>
      <c r="L58" s="44">
        <f t="shared" si="26"/>
        <v>107267000</v>
      </c>
      <c r="M58" s="45">
        <f t="shared" si="26"/>
        <v>0</v>
      </c>
      <c r="N58" s="44">
        <f t="shared" si="26"/>
        <v>119282000</v>
      </c>
      <c r="O58" s="45">
        <f t="shared" si="26"/>
        <v>0</v>
      </c>
      <c r="P58" s="44">
        <f t="shared" si="26"/>
        <v>473226000</v>
      </c>
      <c r="Q58" s="45">
        <f t="shared" si="26"/>
        <v>207984354</v>
      </c>
      <c r="R58" s="20">
        <f t="shared" si="14"/>
        <v>11.201021749466285</v>
      </c>
      <c r="S58" s="21">
        <f t="shared" si="15"/>
        <v>0</v>
      </c>
      <c r="T58" s="20">
        <f t="shared" si="16"/>
        <v>76.197238887439738</v>
      </c>
      <c r="U58" s="22">
        <f t="shared" si="17"/>
        <v>33.488932363369365</v>
      </c>
      <c r="V58" s="44">
        <f t="shared" ref="V58:W58" si="27">+V8+V42</f>
        <v>88733000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566339000</v>
      </c>
      <c r="C62" s="55">
        <f t="shared" si="30"/>
        <v>54715000</v>
      </c>
      <c r="D62" s="55">
        <f t="shared" si="30"/>
        <v>0</v>
      </c>
      <c r="E62" s="55">
        <f t="shared" si="30"/>
        <v>621054000</v>
      </c>
      <c r="F62" s="56">
        <f t="shared" si="30"/>
        <v>621054000</v>
      </c>
      <c r="G62" s="57">
        <f t="shared" si="30"/>
        <v>567308000</v>
      </c>
      <c r="H62" s="56">
        <f t="shared" si="30"/>
        <v>74687000</v>
      </c>
      <c r="I62" s="57">
        <f t="shared" si="30"/>
        <v>16068696</v>
      </c>
      <c r="J62" s="56">
        <f t="shared" si="30"/>
        <v>171990000</v>
      </c>
      <c r="K62" s="57">
        <f t="shared" si="30"/>
        <v>191915658</v>
      </c>
      <c r="L62" s="56">
        <f t="shared" si="30"/>
        <v>107267000</v>
      </c>
      <c r="M62" s="58">
        <f t="shared" si="30"/>
        <v>0</v>
      </c>
      <c r="N62" s="56">
        <f t="shared" si="30"/>
        <v>119282000</v>
      </c>
      <c r="O62" s="57">
        <f t="shared" si="30"/>
        <v>0</v>
      </c>
      <c r="P62" s="56">
        <f t="shared" si="30"/>
        <v>473226000</v>
      </c>
      <c r="Q62" s="57">
        <f t="shared" si="30"/>
        <v>207984354</v>
      </c>
      <c r="R62" s="38">
        <f t="shared" si="14"/>
        <v>11.201021749466285</v>
      </c>
      <c r="S62" s="39">
        <f t="shared" si="15"/>
        <v>0</v>
      </c>
      <c r="T62" s="38">
        <f t="shared" si="16"/>
        <v>76.197238887439738</v>
      </c>
      <c r="U62" s="39">
        <f t="shared" si="17"/>
        <v>33.488932363369365</v>
      </c>
      <c r="V62" s="56">
        <f>+V58+V59</f>
        <v>88733000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4987000</v>
      </c>
      <c r="C8" s="40">
        <f t="shared" si="0"/>
        <v>0</v>
      </c>
      <c r="D8" s="40">
        <f t="shared" si="0"/>
        <v>0</v>
      </c>
      <c r="E8" s="40">
        <f t="shared" si="0"/>
        <v>4987000</v>
      </c>
      <c r="F8" s="41">
        <f t="shared" si="0"/>
        <v>4987000</v>
      </c>
      <c r="G8" s="42">
        <f t="shared" si="0"/>
        <v>4987000</v>
      </c>
      <c r="H8" s="41">
        <f t="shared" si="0"/>
        <v>1067000</v>
      </c>
      <c r="I8" s="42">
        <f t="shared" si="0"/>
        <v>1055940</v>
      </c>
      <c r="J8" s="41">
        <f t="shared" si="0"/>
        <v>610000</v>
      </c>
      <c r="K8" s="42">
        <f t="shared" si="0"/>
        <v>1249376</v>
      </c>
      <c r="L8" s="41">
        <f t="shared" si="0"/>
        <v>941000</v>
      </c>
      <c r="M8" s="42">
        <f t="shared" si="0"/>
        <v>717251</v>
      </c>
      <c r="N8" s="41">
        <f t="shared" si="0"/>
        <v>1598000</v>
      </c>
      <c r="O8" s="42">
        <f t="shared" si="0"/>
        <v>852003</v>
      </c>
      <c r="P8" s="41">
        <f t="shared" si="0"/>
        <v>4216000</v>
      </c>
      <c r="Q8" s="42">
        <f t="shared" si="0"/>
        <v>3874570</v>
      </c>
      <c r="R8" s="16">
        <f>IF(($L8       =0),0,((($N8       -$L8       )/$L8       )*100))</f>
        <v>69.819341126461211</v>
      </c>
      <c r="S8" s="17">
        <f>IF(($M8       =0),0,((($O8       -$M8       )/$M8       )*100))</f>
        <v>18.787286458994132</v>
      </c>
      <c r="T8" s="16">
        <f>IF(($E8       =0),0,(($P8       /$E8       )*100))</f>
        <v>84.539803489071588</v>
      </c>
      <c r="U8" s="18">
        <f>IF(($E8       =0),0,(($Q8       /$E8       )*100))</f>
        <v>77.693402847403249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2586000</v>
      </c>
      <c r="C9" s="43">
        <f t="shared" si="2"/>
        <v>0</v>
      </c>
      <c r="D9" s="43">
        <f t="shared" si="2"/>
        <v>0</v>
      </c>
      <c r="E9" s="43">
        <f t="shared" si="2"/>
        <v>2586000</v>
      </c>
      <c r="F9" s="44">
        <f t="shared" si="2"/>
        <v>2586000</v>
      </c>
      <c r="G9" s="45">
        <f t="shared" si="2"/>
        <v>2586000</v>
      </c>
      <c r="H9" s="44">
        <f t="shared" si="2"/>
        <v>783000</v>
      </c>
      <c r="I9" s="45">
        <f t="shared" si="2"/>
        <v>681449</v>
      </c>
      <c r="J9" s="44">
        <f t="shared" si="2"/>
        <v>484000</v>
      </c>
      <c r="K9" s="45">
        <f t="shared" si="2"/>
        <v>736678</v>
      </c>
      <c r="L9" s="44">
        <f t="shared" si="2"/>
        <v>696000</v>
      </c>
      <c r="M9" s="45">
        <f t="shared" si="2"/>
        <v>289640</v>
      </c>
      <c r="N9" s="44">
        <f t="shared" si="2"/>
        <v>320000</v>
      </c>
      <c r="O9" s="45">
        <f t="shared" si="2"/>
        <v>278584</v>
      </c>
      <c r="P9" s="44">
        <f t="shared" si="2"/>
        <v>2283000</v>
      </c>
      <c r="Q9" s="45">
        <f t="shared" si="2"/>
        <v>1986351</v>
      </c>
      <c r="R9" s="20">
        <f>IF(($L9       =0),0,((($N9       -$L9       )/$L9       )*100))</f>
        <v>-54.022988505747129</v>
      </c>
      <c r="S9" s="21">
        <f>IF(($M9       =0),0,((($O9       -$M9       )/$M9       )*100))</f>
        <v>-3.8171523270266539</v>
      </c>
      <c r="T9" s="20">
        <f>IF(($E9       =0),0,(($P9       /$E9       )*100))</f>
        <v>88.283062645011597</v>
      </c>
      <c r="U9" s="22">
        <f>IF(($E9       =0),0,(($Q9       /$E9       )*100))</f>
        <v>76.811716937354987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2586000</v>
      </c>
      <c r="C16" s="46"/>
      <c r="D16" s="46"/>
      <c r="E16" s="46">
        <f t="shared" si="4"/>
        <v>2586000</v>
      </c>
      <c r="F16" s="47">
        <v>2586000</v>
      </c>
      <c r="G16" s="48">
        <v>2586000</v>
      </c>
      <c r="H16" s="47">
        <v>783000</v>
      </c>
      <c r="I16" s="48">
        <v>681449</v>
      </c>
      <c r="J16" s="47">
        <v>484000</v>
      </c>
      <c r="K16" s="48">
        <v>736678</v>
      </c>
      <c r="L16" s="47">
        <v>696000</v>
      </c>
      <c r="M16" s="48">
        <v>289640</v>
      </c>
      <c r="N16" s="47">
        <v>320000</v>
      </c>
      <c r="O16" s="48">
        <v>278584</v>
      </c>
      <c r="P16" s="47">
        <f t="shared" si="5"/>
        <v>2283000</v>
      </c>
      <c r="Q16" s="48">
        <f t="shared" si="6"/>
        <v>1986351</v>
      </c>
      <c r="R16" s="24">
        <f t="shared" si="7"/>
        <v>-54.022988505747129</v>
      </c>
      <c r="S16" s="25">
        <f t="shared" si="8"/>
        <v>-3.8171523270266539</v>
      </c>
      <c r="T16" s="24">
        <f t="shared" si="9"/>
        <v>88.283062645011597</v>
      </c>
      <c r="U16" s="26">
        <f t="shared" si="10"/>
        <v>76.811716937354987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2401000</v>
      </c>
      <c r="C27" s="43">
        <f t="shared" si="11"/>
        <v>0</v>
      </c>
      <c r="D27" s="43">
        <f t="shared" si="11"/>
        <v>0</v>
      </c>
      <c r="E27" s="43">
        <f t="shared" si="11"/>
        <v>2401000</v>
      </c>
      <c r="F27" s="44">
        <f t="shared" si="11"/>
        <v>2401000</v>
      </c>
      <c r="G27" s="45">
        <f t="shared" si="11"/>
        <v>2401000</v>
      </c>
      <c r="H27" s="44">
        <f t="shared" si="11"/>
        <v>284000</v>
      </c>
      <c r="I27" s="45">
        <f t="shared" si="11"/>
        <v>374491</v>
      </c>
      <c r="J27" s="44">
        <f t="shared" si="11"/>
        <v>126000</v>
      </c>
      <c r="K27" s="45">
        <f t="shared" si="11"/>
        <v>512698</v>
      </c>
      <c r="L27" s="44">
        <f t="shared" si="11"/>
        <v>245000</v>
      </c>
      <c r="M27" s="45">
        <f t="shared" si="11"/>
        <v>427611</v>
      </c>
      <c r="N27" s="44">
        <f t="shared" si="11"/>
        <v>1278000</v>
      </c>
      <c r="O27" s="45">
        <f t="shared" si="11"/>
        <v>573419</v>
      </c>
      <c r="P27" s="44">
        <f t="shared" si="11"/>
        <v>1933000</v>
      </c>
      <c r="Q27" s="45">
        <f t="shared" si="11"/>
        <v>1888219</v>
      </c>
      <c r="R27" s="20">
        <f t="shared" si="7"/>
        <v>421.63265306122452</v>
      </c>
      <c r="S27" s="21">
        <f t="shared" si="8"/>
        <v>34.098280914195378</v>
      </c>
      <c r="T27" s="20">
        <f t="shared" si="9"/>
        <v>80.508121615993332</v>
      </c>
      <c r="U27" s="22">
        <f t="shared" si="10"/>
        <v>78.643023740108291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193000</v>
      </c>
      <c r="I30" s="48">
        <v>193095</v>
      </c>
      <c r="J30" s="47">
        <v>126000</v>
      </c>
      <c r="K30" s="48">
        <v>125531</v>
      </c>
      <c r="L30" s="47">
        <v>136000</v>
      </c>
      <c r="M30" s="48">
        <v>136089</v>
      </c>
      <c r="N30" s="47">
        <v>308000</v>
      </c>
      <c r="O30" s="48">
        <v>262911</v>
      </c>
      <c r="P30" s="47">
        <f t="shared" si="5"/>
        <v>763000</v>
      </c>
      <c r="Q30" s="48">
        <f t="shared" si="6"/>
        <v>717626</v>
      </c>
      <c r="R30" s="24">
        <f t="shared" si="7"/>
        <v>126.47058823529412</v>
      </c>
      <c r="S30" s="25">
        <f t="shared" si="8"/>
        <v>93.190485638075089</v>
      </c>
      <c r="T30" s="24">
        <f t="shared" si="9"/>
        <v>76.3</v>
      </c>
      <c r="U30" s="26">
        <f t="shared" si="10"/>
        <v>71.762599999999992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1401000</v>
      </c>
      <c r="C32" s="46"/>
      <c r="D32" s="46"/>
      <c r="E32" s="46">
        <f t="shared" si="4"/>
        <v>1401000</v>
      </c>
      <c r="F32" s="47">
        <v>1401000</v>
      </c>
      <c r="G32" s="48">
        <v>1401000</v>
      </c>
      <c r="H32" s="47">
        <v>91000</v>
      </c>
      <c r="I32" s="48">
        <v>181396</v>
      </c>
      <c r="J32" s="47"/>
      <c r="K32" s="48">
        <v>387167</v>
      </c>
      <c r="L32" s="47">
        <v>109000</v>
      </c>
      <c r="M32" s="48">
        <v>291522</v>
      </c>
      <c r="N32" s="47">
        <v>970000</v>
      </c>
      <c r="O32" s="48">
        <v>310508</v>
      </c>
      <c r="P32" s="47">
        <f t="shared" si="5"/>
        <v>1170000</v>
      </c>
      <c r="Q32" s="48">
        <f t="shared" si="6"/>
        <v>1170593</v>
      </c>
      <c r="R32" s="24">
        <f t="shared" si="7"/>
        <v>789.90825688073403</v>
      </c>
      <c r="S32" s="25">
        <f t="shared" si="8"/>
        <v>6.512716021432345</v>
      </c>
      <c r="T32" s="24">
        <f t="shared" si="9"/>
        <v>83.511777301927197</v>
      </c>
      <c r="U32" s="26">
        <f t="shared" si="10"/>
        <v>83.554104211277661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4987000</v>
      </c>
      <c r="C58" s="43">
        <f t="shared" si="26"/>
        <v>0</v>
      </c>
      <c r="D58" s="43">
        <f t="shared" si="26"/>
        <v>0</v>
      </c>
      <c r="E58" s="43">
        <f t="shared" si="26"/>
        <v>4987000</v>
      </c>
      <c r="F58" s="44">
        <f t="shared" si="26"/>
        <v>4987000</v>
      </c>
      <c r="G58" s="45">
        <f t="shared" si="26"/>
        <v>4987000</v>
      </c>
      <c r="H58" s="44">
        <f t="shared" si="26"/>
        <v>1067000</v>
      </c>
      <c r="I58" s="45">
        <f t="shared" si="26"/>
        <v>1055940</v>
      </c>
      <c r="J58" s="44">
        <f t="shared" si="26"/>
        <v>610000</v>
      </c>
      <c r="K58" s="45">
        <f t="shared" si="26"/>
        <v>1249376</v>
      </c>
      <c r="L58" s="44">
        <f t="shared" si="26"/>
        <v>941000</v>
      </c>
      <c r="M58" s="45">
        <f t="shared" si="26"/>
        <v>717251</v>
      </c>
      <c r="N58" s="44">
        <f t="shared" si="26"/>
        <v>1598000</v>
      </c>
      <c r="O58" s="45">
        <f t="shared" si="26"/>
        <v>852003</v>
      </c>
      <c r="P58" s="44">
        <f t="shared" si="26"/>
        <v>4216000</v>
      </c>
      <c r="Q58" s="45">
        <f t="shared" si="26"/>
        <v>3874570</v>
      </c>
      <c r="R58" s="20">
        <f t="shared" si="14"/>
        <v>69.819341126461211</v>
      </c>
      <c r="S58" s="21">
        <f t="shared" si="15"/>
        <v>18.787286458994132</v>
      </c>
      <c r="T58" s="20">
        <f t="shared" si="16"/>
        <v>84.539803489071588</v>
      </c>
      <c r="U58" s="22">
        <f t="shared" si="17"/>
        <v>77.693402847403249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4987000</v>
      </c>
      <c r="C62" s="55">
        <f t="shared" si="30"/>
        <v>0</v>
      </c>
      <c r="D62" s="55">
        <f t="shared" si="30"/>
        <v>0</v>
      </c>
      <c r="E62" s="55">
        <f t="shared" si="30"/>
        <v>4987000</v>
      </c>
      <c r="F62" s="56">
        <f t="shared" si="30"/>
        <v>4987000</v>
      </c>
      <c r="G62" s="57">
        <f t="shared" si="30"/>
        <v>4987000</v>
      </c>
      <c r="H62" s="56">
        <f t="shared" si="30"/>
        <v>1067000</v>
      </c>
      <c r="I62" s="57">
        <f t="shared" si="30"/>
        <v>1055940</v>
      </c>
      <c r="J62" s="56">
        <f t="shared" si="30"/>
        <v>610000</v>
      </c>
      <c r="K62" s="57">
        <f t="shared" si="30"/>
        <v>1249376</v>
      </c>
      <c r="L62" s="56">
        <f t="shared" si="30"/>
        <v>941000</v>
      </c>
      <c r="M62" s="58">
        <f t="shared" si="30"/>
        <v>717251</v>
      </c>
      <c r="N62" s="56">
        <f t="shared" si="30"/>
        <v>1598000</v>
      </c>
      <c r="O62" s="57">
        <f t="shared" si="30"/>
        <v>852003</v>
      </c>
      <c r="P62" s="56">
        <f t="shared" si="30"/>
        <v>4216000</v>
      </c>
      <c r="Q62" s="57">
        <f t="shared" si="30"/>
        <v>3874570</v>
      </c>
      <c r="R62" s="38">
        <f t="shared" si="14"/>
        <v>69.819341126461211</v>
      </c>
      <c r="S62" s="39">
        <f t="shared" si="15"/>
        <v>18.787286458994132</v>
      </c>
      <c r="T62" s="38">
        <f t="shared" si="16"/>
        <v>84.539803489071588</v>
      </c>
      <c r="U62" s="39">
        <f t="shared" si="17"/>
        <v>77.693402847403249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9602000</v>
      </c>
      <c r="C8" s="40">
        <f t="shared" si="0"/>
        <v>50973000</v>
      </c>
      <c r="D8" s="40">
        <f t="shared" si="0"/>
        <v>0</v>
      </c>
      <c r="E8" s="40">
        <f t="shared" si="0"/>
        <v>60575000</v>
      </c>
      <c r="F8" s="41">
        <f t="shared" si="0"/>
        <v>60575000</v>
      </c>
      <c r="G8" s="42">
        <f t="shared" si="0"/>
        <v>60575000</v>
      </c>
      <c r="H8" s="41">
        <f t="shared" si="0"/>
        <v>1246000</v>
      </c>
      <c r="I8" s="42">
        <f t="shared" si="0"/>
        <v>979119</v>
      </c>
      <c r="J8" s="41">
        <f t="shared" si="0"/>
        <v>1656000</v>
      </c>
      <c r="K8" s="42">
        <f t="shared" si="0"/>
        <v>1591274</v>
      </c>
      <c r="L8" s="41">
        <f t="shared" si="0"/>
        <v>2790000</v>
      </c>
      <c r="M8" s="42">
        <f t="shared" si="0"/>
        <v>2645500</v>
      </c>
      <c r="N8" s="41">
        <f t="shared" si="0"/>
        <v>3741000</v>
      </c>
      <c r="O8" s="42">
        <f t="shared" si="0"/>
        <v>15975824</v>
      </c>
      <c r="P8" s="41">
        <f t="shared" si="0"/>
        <v>9433000</v>
      </c>
      <c r="Q8" s="42">
        <f t="shared" si="0"/>
        <v>21191717</v>
      </c>
      <c r="R8" s="16">
        <f>IF(($L8       =0),0,((($N8       -$L8       )/$L8       )*100))</f>
        <v>34.086021505376344</v>
      </c>
      <c r="S8" s="17">
        <f>IF(($M8       =0),0,((($O8       -$M8       )/$M8       )*100))</f>
        <v>503.88675108675108</v>
      </c>
      <c r="T8" s="16">
        <f>IF(($E8       =0),0,(($P8       /$E8       )*100))</f>
        <v>15.572430870821297</v>
      </c>
      <c r="U8" s="18">
        <f>IF(($E8       =0),0,(($Q8       /$E8       )*100))</f>
        <v>34.98426248452332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2027000</v>
      </c>
      <c r="C9" s="43">
        <f t="shared" si="2"/>
        <v>50973000</v>
      </c>
      <c r="D9" s="43">
        <f t="shared" si="2"/>
        <v>0</v>
      </c>
      <c r="E9" s="43">
        <f t="shared" si="2"/>
        <v>53000000</v>
      </c>
      <c r="F9" s="44">
        <f t="shared" si="2"/>
        <v>53000000</v>
      </c>
      <c r="G9" s="45">
        <f t="shared" si="2"/>
        <v>53000000</v>
      </c>
      <c r="H9" s="44">
        <f t="shared" si="2"/>
        <v>257000</v>
      </c>
      <c r="I9" s="45">
        <f t="shared" si="2"/>
        <v>212321</v>
      </c>
      <c r="J9" s="44">
        <f t="shared" si="2"/>
        <v>386000</v>
      </c>
      <c r="K9" s="45">
        <f t="shared" si="2"/>
        <v>386308</v>
      </c>
      <c r="L9" s="44">
        <f t="shared" si="2"/>
        <v>570000</v>
      </c>
      <c r="M9" s="45">
        <f t="shared" si="2"/>
        <v>570597</v>
      </c>
      <c r="N9" s="44">
        <f t="shared" si="2"/>
        <v>814000</v>
      </c>
      <c r="O9" s="45">
        <f t="shared" si="2"/>
        <v>12447491</v>
      </c>
      <c r="P9" s="44">
        <f t="shared" si="2"/>
        <v>2027000</v>
      </c>
      <c r="Q9" s="45">
        <f t="shared" si="2"/>
        <v>13616717</v>
      </c>
      <c r="R9" s="20">
        <f>IF(($L9       =0),0,((($N9       -$L9       )/$L9       )*100))</f>
        <v>42.807017543859651</v>
      </c>
      <c r="S9" s="21">
        <f>IF(($M9       =0),0,((($O9       -$M9       )/$M9       )*100))</f>
        <v>2081.4855318201817</v>
      </c>
      <c r="T9" s="20">
        <f>IF(($E9       =0),0,(($P9       /$E9       )*100))</f>
        <v>3.8245283018867928</v>
      </c>
      <c r="U9" s="22">
        <f>IF(($E9       =0),0,(($Q9       /$E9       )*100))</f>
        <v>25.691918867924528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2027000</v>
      </c>
      <c r="C16" s="46"/>
      <c r="D16" s="46"/>
      <c r="E16" s="46">
        <f t="shared" si="4"/>
        <v>2027000</v>
      </c>
      <c r="F16" s="47">
        <v>2027000</v>
      </c>
      <c r="G16" s="48">
        <v>2027000</v>
      </c>
      <c r="H16" s="47">
        <v>257000</v>
      </c>
      <c r="I16" s="48">
        <v>212321</v>
      </c>
      <c r="J16" s="47">
        <v>386000</v>
      </c>
      <c r="K16" s="48">
        <v>386308</v>
      </c>
      <c r="L16" s="47">
        <v>570000</v>
      </c>
      <c r="M16" s="48">
        <v>570597</v>
      </c>
      <c r="N16" s="47">
        <v>814000</v>
      </c>
      <c r="O16" s="48">
        <v>857776</v>
      </c>
      <c r="P16" s="47">
        <f t="shared" si="5"/>
        <v>2027000</v>
      </c>
      <c r="Q16" s="48">
        <f t="shared" si="6"/>
        <v>2027002</v>
      </c>
      <c r="R16" s="24">
        <f t="shared" si="7"/>
        <v>42.807017543859651</v>
      </c>
      <c r="S16" s="25">
        <f t="shared" si="8"/>
        <v>50.329567102525949</v>
      </c>
      <c r="T16" s="24">
        <f t="shared" si="9"/>
        <v>100</v>
      </c>
      <c r="U16" s="26">
        <f t="shared" si="10"/>
        <v>100.00009866798223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>
        <v>50973000</v>
      </c>
      <c r="D24" s="46"/>
      <c r="E24" s="46">
        <f t="shared" si="4"/>
        <v>50973000</v>
      </c>
      <c r="F24" s="47">
        <v>50973000</v>
      </c>
      <c r="G24" s="48">
        <v>50973000</v>
      </c>
      <c r="H24" s="47"/>
      <c r="I24" s="48"/>
      <c r="J24" s="47"/>
      <c r="K24" s="48"/>
      <c r="L24" s="47"/>
      <c r="M24" s="48"/>
      <c r="N24" s="47"/>
      <c r="O24" s="48">
        <v>11589715</v>
      </c>
      <c r="P24" s="47">
        <f t="shared" si="5"/>
        <v>0</v>
      </c>
      <c r="Q24" s="48">
        <f t="shared" si="6"/>
        <v>11589715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22.736968591214957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7575000</v>
      </c>
      <c r="C27" s="43">
        <f t="shared" si="11"/>
        <v>0</v>
      </c>
      <c r="D27" s="43">
        <f t="shared" si="11"/>
        <v>0</v>
      </c>
      <c r="E27" s="43">
        <f t="shared" si="11"/>
        <v>7575000</v>
      </c>
      <c r="F27" s="44">
        <f t="shared" si="11"/>
        <v>7575000</v>
      </c>
      <c r="G27" s="45">
        <f t="shared" si="11"/>
        <v>7575000</v>
      </c>
      <c r="H27" s="44">
        <f t="shared" si="11"/>
        <v>989000</v>
      </c>
      <c r="I27" s="45">
        <f t="shared" si="11"/>
        <v>766798</v>
      </c>
      <c r="J27" s="44">
        <f t="shared" si="11"/>
        <v>1270000</v>
      </c>
      <c r="K27" s="45">
        <f t="shared" si="11"/>
        <v>1204966</v>
      </c>
      <c r="L27" s="44">
        <f t="shared" si="11"/>
        <v>2220000</v>
      </c>
      <c r="M27" s="45">
        <f t="shared" si="11"/>
        <v>2074903</v>
      </c>
      <c r="N27" s="44">
        <f t="shared" si="11"/>
        <v>2927000</v>
      </c>
      <c r="O27" s="45">
        <f t="shared" si="11"/>
        <v>3528333</v>
      </c>
      <c r="P27" s="44">
        <f t="shared" si="11"/>
        <v>7406000</v>
      </c>
      <c r="Q27" s="45">
        <f t="shared" si="11"/>
        <v>7575000</v>
      </c>
      <c r="R27" s="20">
        <f t="shared" si="7"/>
        <v>31.846846846846848</v>
      </c>
      <c r="S27" s="21">
        <f t="shared" si="8"/>
        <v>70.048093814506032</v>
      </c>
      <c r="T27" s="20">
        <f t="shared" si="9"/>
        <v>97.768976897689768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184000</v>
      </c>
      <c r="I30" s="48">
        <v>141432</v>
      </c>
      <c r="J30" s="47">
        <v>372000</v>
      </c>
      <c r="K30" s="48">
        <v>372698</v>
      </c>
      <c r="L30" s="47">
        <v>84000</v>
      </c>
      <c r="M30" s="48">
        <v>127500</v>
      </c>
      <c r="N30" s="47">
        <v>360000</v>
      </c>
      <c r="O30" s="48">
        <v>358369</v>
      </c>
      <c r="P30" s="47">
        <f t="shared" si="5"/>
        <v>1000000</v>
      </c>
      <c r="Q30" s="48">
        <f t="shared" si="6"/>
        <v>999999</v>
      </c>
      <c r="R30" s="24">
        <f t="shared" si="7"/>
        <v>328.57142857142856</v>
      </c>
      <c r="S30" s="25">
        <f t="shared" si="8"/>
        <v>181.07372549019607</v>
      </c>
      <c r="T30" s="24">
        <f t="shared" si="9"/>
        <v>100</v>
      </c>
      <c r="U30" s="26">
        <f t="shared" si="10"/>
        <v>99.999899999999997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/>
      <c r="I32" s="48"/>
      <c r="J32" s="47">
        <v>20000</v>
      </c>
      <c r="K32" s="48">
        <v>20303</v>
      </c>
      <c r="L32" s="47">
        <v>729000</v>
      </c>
      <c r="M32" s="48">
        <v>538121</v>
      </c>
      <c r="N32" s="47">
        <v>157000</v>
      </c>
      <c r="O32" s="48">
        <v>516577</v>
      </c>
      <c r="P32" s="47">
        <f t="shared" si="5"/>
        <v>906000</v>
      </c>
      <c r="Q32" s="48">
        <f t="shared" si="6"/>
        <v>1075001</v>
      </c>
      <c r="R32" s="24">
        <f t="shared" si="7"/>
        <v>-78.46364883401921</v>
      </c>
      <c r="S32" s="25">
        <f t="shared" si="8"/>
        <v>-4.0035605374999301</v>
      </c>
      <c r="T32" s="24">
        <f t="shared" si="9"/>
        <v>84.279069767441854</v>
      </c>
      <c r="U32" s="26">
        <f t="shared" si="10"/>
        <v>100.00009302325581</v>
      </c>
      <c r="V32" s="47"/>
      <c r="W32" s="48"/>
    </row>
    <row r="33" spans="1:23" ht="13" x14ac:dyDescent="0.3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5500000</v>
      </c>
      <c r="H33" s="47">
        <v>805000</v>
      </c>
      <c r="I33" s="48">
        <v>625366</v>
      </c>
      <c r="J33" s="47">
        <v>878000</v>
      </c>
      <c r="K33" s="48">
        <v>811965</v>
      </c>
      <c r="L33" s="47">
        <v>1407000</v>
      </c>
      <c r="M33" s="48">
        <v>1409282</v>
      </c>
      <c r="N33" s="47">
        <v>2410000</v>
      </c>
      <c r="O33" s="48">
        <v>2653387</v>
      </c>
      <c r="P33" s="47">
        <f t="shared" si="5"/>
        <v>5500000</v>
      </c>
      <c r="Q33" s="48">
        <f t="shared" si="6"/>
        <v>5500000</v>
      </c>
      <c r="R33" s="24">
        <f t="shared" si="7"/>
        <v>71.286425017768309</v>
      </c>
      <c r="S33" s="25">
        <f t="shared" si="8"/>
        <v>88.279350761593491</v>
      </c>
      <c r="T33" s="24">
        <f t="shared" si="9"/>
        <v>100</v>
      </c>
      <c r="U33" s="26">
        <f t="shared" si="10"/>
        <v>100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1500000</v>
      </c>
      <c r="C56" s="46"/>
      <c r="D56" s="46"/>
      <c r="E56" s="46">
        <f t="shared" si="21"/>
        <v>1500000</v>
      </c>
      <c r="F56" s="47">
        <v>1500000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11102000</v>
      </c>
      <c r="C58" s="43">
        <f t="shared" si="26"/>
        <v>50973000</v>
      </c>
      <c r="D58" s="43">
        <f t="shared" si="26"/>
        <v>0</v>
      </c>
      <c r="E58" s="43">
        <f t="shared" si="26"/>
        <v>62075000</v>
      </c>
      <c r="F58" s="44">
        <f t="shared" si="26"/>
        <v>62075000</v>
      </c>
      <c r="G58" s="45">
        <f t="shared" si="26"/>
        <v>60575000</v>
      </c>
      <c r="H58" s="44">
        <f t="shared" si="26"/>
        <v>1246000</v>
      </c>
      <c r="I58" s="45">
        <f t="shared" si="26"/>
        <v>979119</v>
      </c>
      <c r="J58" s="44">
        <f t="shared" si="26"/>
        <v>1656000</v>
      </c>
      <c r="K58" s="45">
        <f t="shared" si="26"/>
        <v>1591274</v>
      </c>
      <c r="L58" s="44">
        <f t="shared" si="26"/>
        <v>2790000</v>
      </c>
      <c r="M58" s="45">
        <f t="shared" si="26"/>
        <v>2645500</v>
      </c>
      <c r="N58" s="44">
        <f t="shared" si="26"/>
        <v>3741000</v>
      </c>
      <c r="O58" s="45">
        <f t="shared" si="26"/>
        <v>15975824</v>
      </c>
      <c r="P58" s="44">
        <f t="shared" si="26"/>
        <v>9433000</v>
      </c>
      <c r="Q58" s="45">
        <f t="shared" si="26"/>
        <v>21191717</v>
      </c>
      <c r="R58" s="20">
        <f t="shared" si="14"/>
        <v>34.086021505376344</v>
      </c>
      <c r="S58" s="21">
        <f t="shared" si="15"/>
        <v>503.88675108675108</v>
      </c>
      <c r="T58" s="20">
        <f t="shared" si="16"/>
        <v>15.196133709222714</v>
      </c>
      <c r="U58" s="22">
        <f t="shared" si="17"/>
        <v>34.13889166331051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11102000</v>
      </c>
      <c r="C62" s="55">
        <f t="shared" si="30"/>
        <v>50973000</v>
      </c>
      <c r="D62" s="55">
        <f t="shared" si="30"/>
        <v>0</v>
      </c>
      <c r="E62" s="55">
        <f t="shared" si="30"/>
        <v>62075000</v>
      </c>
      <c r="F62" s="56">
        <f t="shared" si="30"/>
        <v>62075000</v>
      </c>
      <c r="G62" s="57">
        <f t="shared" si="30"/>
        <v>60575000</v>
      </c>
      <c r="H62" s="56">
        <f t="shared" si="30"/>
        <v>1246000</v>
      </c>
      <c r="I62" s="57">
        <f t="shared" si="30"/>
        <v>979119</v>
      </c>
      <c r="J62" s="56">
        <f t="shared" si="30"/>
        <v>1656000</v>
      </c>
      <c r="K62" s="57">
        <f t="shared" si="30"/>
        <v>1591274</v>
      </c>
      <c r="L62" s="56">
        <f t="shared" si="30"/>
        <v>2790000</v>
      </c>
      <c r="M62" s="58">
        <f t="shared" si="30"/>
        <v>2645500</v>
      </c>
      <c r="N62" s="56">
        <f t="shared" si="30"/>
        <v>3741000</v>
      </c>
      <c r="O62" s="57">
        <f t="shared" si="30"/>
        <v>15975824</v>
      </c>
      <c r="P62" s="56">
        <f t="shared" si="30"/>
        <v>9433000</v>
      </c>
      <c r="Q62" s="57">
        <f t="shared" si="30"/>
        <v>21191717</v>
      </c>
      <c r="R62" s="38">
        <f t="shared" si="14"/>
        <v>34.086021505376344</v>
      </c>
      <c r="S62" s="39">
        <f t="shared" si="15"/>
        <v>503.88675108675108</v>
      </c>
      <c r="T62" s="38">
        <f t="shared" si="16"/>
        <v>15.196133709222714</v>
      </c>
      <c r="U62" s="39">
        <f t="shared" si="17"/>
        <v>34.13889166331051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516873000</v>
      </c>
      <c r="C8" s="40">
        <f t="shared" si="0"/>
        <v>-50000000</v>
      </c>
      <c r="D8" s="40">
        <f t="shared" si="0"/>
        <v>0</v>
      </c>
      <c r="E8" s="40">
        <f t="shared" si="0"/>
        <v>466873000</v>
      </c>
      <c r="F8" s="41">
        <f t="shared" si="0"/>
        <v>466873000</v>
      </c>
      <c r="G8" s="42">
        <f t="shared" si="0"/>
        <v>466873000</v>
      </c>
      <c r="H8" s="41">
        <f t="shared" si="0"/>
        <v>48397000</v>
      </c>
      <c r="I8" s="42">
        <f t="shared" si="0"/>
        <v>48730149</v>
      </c>
      <c r="J8" s="41">
        <f t="shared" si="0"/>
        <v>111137000</v>
      </c>
      <c r="K8" s="42">
        <f t="shared" si="0"/>
        <v>111899987</v>
      </c>
      <c r="L8" s="41">
        <f t="shared" si="0"/>
        <v>82673000</v>
      </c>
      <c r="M8" s="42">
        <f t="shared" si="0"/>
        <v>83286853</v>
      </c>
      <c r="N8" s="41">
        <f t="shared" si="0"/>
        <v>170945000</v>
      </c>
      <c r="O8" s="42">
        <f t="shared" si="0"/>
        <v>150928564</v>
      </c>
      <c r="P8" s="41">
        <f t="shared" si="0"/>
        <v>413152000</v>
      </c>
      <c r="Q8" s="42">
        <f t="shared" si="0"/>
        <v>394845553</v>
      </c>
      <c r="R8" s="16">
        <f>IF(($L8       =0),0,((($N8       -$L8       )/$L8       )*100))</f>
        <v>106.77246501276112</v>
      </c>
      <c r="S8" s="17">
        <f>IF(($M8       =0),0,((($O8       -$M8       )/$M8       )*100))</f>
        <v>81.215352199704313</v>
      </c>
      <c r="T8" s="16">
        <f>IF(($E8       =0),0,(($P8       /$E8       )*100))</f>
        <v>88.493444684100382</v>
      </c>
      <c r="U8" s="18">
        <f>IF(($E8       =0),0,(($Q8       /$E8       )*100))</f>
        <v>84.572368288592401</v>
      </c>
      <c r="V8" s="41">
        <f t="shared" ref="V8:W8" si="1">+V9+V27</f>
        <v>5398000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506393000</v>
      </c>
      <c r="C9" s="43">
        <f t="shared" si="2"/>
        <v>-50000000</v>
      </c>
      <c r="D9" s="43">
        <f t="shared" si="2"/>
        <v>0</v>
      </c>
      <c r="E9" s="43">
        <f t="shared" si="2"/>
        <v>456393000</v>
      </c>
      <c r="F9" s="44">
        <f t="shared" si="2"/>
        <v>456393000</v>
      </c>
      <c r="G9" s="45">
        <f t="shared" si="2"/>
        <v>456393000</v>
      </c>
      <c r="H9" s="44">
        <f t="shared" si="2"/>
        <v>46744000</v>
      </c>
      <c r="I9" s="45">
        <f t="shared" si="2"/>
        <v>47026411</v>
      </c>
      <c r="J9" s="44">
        <f t="shared" si="2"/>
        <v>109025000</v>
      </c>
      <c r="K9" s="45">
        <f t="shared" si="2"/>
        <v>109321764</v>
      </c>
      <c r="L9" s="44">
        <f t="shared" si="2"/>
        <v>80269000</v>
      </c>
      <c r="M9" s="45">
        <f t="shared" si="2"/>
        <v>80240763</v>
      </c>
      <c r="N9" s="44">
        <f t="shared" si="2"/>
        <v>169410000</v>
      </c>
      <c r="O9" s="45">
        <f t="shared" si="2"/>
        <v>148170468</v>
      </c>
      <c r="P9" s="44">
        <f t="shared" si="2"/>
        <v>405448000</v>
      </c>
      <c r="Q9" s="45">
        <f t="shared" si="2"/>
        <v>384759406</v>
      </c>
      <c r="R9" s="20">
        <f>IF(($L9       =0),0,((($N9       -$L9       )/$L9       )*100))</f>
        <v>111.05283484284094</v>
      </c>
      <c r="S9" s="21">
        <f>IF(($M9       =0),0,((($O9       -$M9       )/$M9       )*100))</f>
        <v>84.657351775181894</v>
      </c>
      <c r="T9" s="20">
        <f>IF(($E9       =0),0,(($P9       /$E9       )*100))</f>
        <v>88.837471214501534</v>
      </c>
      <c r="U9" s="22">
        <f>IF(($E9       =0),0,(($Q9       /$E9       )*100))</f>
        <v>84.304405632864658</v>
      </c>
      <c r="V9" s="44">
        <f t="shared" ref="V9:W9" si="3">SUM(V10:V26)</f>
        <v>5398000</v>
      </c>
      <c r="W9" s="45">
        <f t="shared" si="3"/>
        <v>0</v>
      </c>
    </row>
    <row r="10" spans="1:23" ht="13" x14ac:dyDescent="0.3">
      <c r="A10" s="23" t="s">
        <v>37</v>
      </c>
      <c r="B10" s="46">
        <v>504052000</v>
      </c>
      <c r="C10" s="46">
        <v>-50000000</v>
      </c>
      <c r="D10" s="46"/>
      <c r="E10" s="46">
        <f t="shared" ref="E10:E41" si="4">$B10      +$C10      +$D10</f>
        <v>454052000</v>
      </c>
      <c r="F10" s="47">
        <v>454052000</v>
      </c>
      <c r="G10" s="48">
        <v>454052000</v>
      </c>
      <c r="H10" s="47">
        <v>46744000</v>
      </c>
      <c r="I10" s="48">
        <v>47026411</v>
      </c>
      <c r="J10" s="47">
        <v>109025000</v>
      </c>
      <c r="K10" s="48">
        <v>109321764</v>
      </c>
      <c r="L10" s="47">
        <v>80269000</v>
      </c>
      <c r="M10" s="48">
        <v>80240763</v>
      </c>
      <c r="N10" s="47">
        <v>169410000</v>
      </c>
      <c r="O10" s="48">
        <v>148169800</v>
      </c>
      <c r="P10" s="47">
        <f t="shared" ref="P10:P41" si="5">$H10      +$J10      +$L10      +$N10</f>
        <v>405448000</v>
      </c>
      <c r="Q10" s="48">
        <f t="shared" ref="Q10:Q41" si="6">$I10      +$K10      +$M10      +$O10</f>
        <v>384758738</v>
      </c>
      <c r="R10" s="24">
        <f t="shared" ref="R10:R41" si="7">IF(($L10      =0),0,((($N10      -$L10      )/$L10      )*100))</f>
        <v>111.05283484284094</v>
      </c>
      <c r="S10" s="25">
        <f t="shared" ref="S10:S41" si="8">IF(($M10      =0),0,((($O10      -$M10      )/$M10      )*100))</f>
        <v>84.656519280605551</v>
      </c>
      <c r="T10" s="24">
        <f t="shared" ref="T10:T41" si="9">IF(($E10      =0),0,(($P10      /$E10      )*100))</f>
        <v>89.295499193924925</v>
      </c>
      <c r="U10" s="26">
        <f t="shared" ref="U10:U41" si="10">IF(($E10      =0),0,(($Q10      /$E10      )*100))</f>
        <v>84.738914926043719</v>
      </c>
      <c r="V10" s="47">
        <v>500000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2341000</v>
      </c>
      <c r="C16" s="46"/>
      <c r="D16" s="46"/>
      <c r="E16" s="46">
        <f t="shared" si="4"/>
        <v>2341000</v>
      </c>
      <c r="F16" s="47">
        <v>2341000</v>
      </c>
      <c r="G16" s="48">
        <v>2341000</v>
      </c>
      <c r="H16" s="47"/>
      <c r="I16" s="48"/>
      <c r="J16" s="47"/>
      <c r="K16" s="48"/>
      <c r="L16" s="47"/>
      <c r="M16" s="48"/>
      <c r="N16" s="47"/>
      <c r="O16" s="48">
        <v>668</v>
      </c>
      <c r="P16" s="47">
        <f t="shared" si="5"/>
        <v>0</v>
      </c>
      <c r="Q16" s="48">
        <f t="shared" si="6"/>
        <v>668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2.8534814181973515E-2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4898000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10480000</v>
      </c>
      <c r="C27" s="43">
        <f t="shared" si="11"/>
        <v>0</v>
      </c>
      <c r="D27" s="43">
        <f t="shared" si="11"/>
        <v>0</v>
      </c>
      <c r="E27" s="43">
        <f t="shared" si="11"/>
        <v>10480000</v>
      </c>
      <c r="F27" s="44">
        <f t="shared" si="11"/>
        <v>10480000</v>
      </c>
      <c r="G27" s="45">
        <f t="shared" si="11"/>
        <v>10480000</v>
      </c>
      <c r="H27" s="44">
        <f t="shared" si="11"/>
        <v>1653000</v>
      </c>
      <c r="I27" s="45">
        <f t="shared" si="11"/>
        <v>1703738</v>
      </c>
      <c r="J27" s="44">
        <f t="shared" si="11"/>
        <v>2112000</v>
      </c>
      <c r="K27" s="45">
        <f t="shared" si="11"/>
        <v>2578223</v>
      </c>
      <c r="L27" s="44">
        <f t="shared" si="11"/>
        <v>2404000</v>
      </c>
      <c r="M27" s="45">
        <f t="shared" si="11"/>
        <v>3046090</v>
      </c>
      <c r="N27" s="44">
        <f t="shared" si="11"/>
        <v>1535000</v>
      </c>
      <c r="O27" s="45">
        <f t="shared" si="11"/>
        <v>2758096</v>
      </c>
      <c r="P27" s="44">
        <f t="shared" si="11"/>
        <v>7704000</v>
      </c>
      <c r="Q27" s="45">
        <f t="shared" si="11"/>
        <v>10086147</v>
      </c>
      <c r="R27" s="20">
        <f t="shared" si="7"/>
        <v>-36.148086522462563</v>
      </c>
      <c r="S27" s="21">
        <f t="shared" si="8"/>
        <v>-9.4545466483262146</v>
      </c>
      <c r="T27" s="20">
        <f t="shared" si="9"/>
        <v>73.511450381679396</v>
      </c>
      <c r="U27" s="22">
        <f t="shared" si="10"/>
        <v>96.241860687022893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188000</v>
      </c>
      <c r="I30" s="48">
        <v>239083</v>
      </c>
      <c r="J30" s="47">
        <v>91000</v>
      </c>
      <c r="K30" s="48">
        <v>558207</v>
      </c>
      <c r="L30" s="47"/>
      <c r="M30" s="48">
        <v>641989</v>
      </c>
      <c r="N30" s="47"/>
      <c r="O30" s="48">
        <v>420454</v>
      </c>
      <c r="P30" s="47">
        <f t="shared" si="5"/>
        <v>279000</v>
      </c>
      <c r="Q30" s="48">
        <f t="shared" si="6"/>
        <v>1859733</v>
      </c>
      <c r="R30" s="24">
        <f t="shared" si="7"/>
        <v>0</v>
      </c>
      <c r="S30" s="25">
        <f t="shared" si="8"/>
        <v>-34.507600597518021</v>
      </c>
      <c r="T30" s="24">
        <f t="shared" si="9"/>
        <v>12.130434782608695</v>
      </c>
      <c r="U30" s="26">
        <f t="shared" si="10"/>
        <v>80.857956521739126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8180000</v>
      </c>
      <c r="C32" s="46"/>
      <c r="D32" s="46"/>
      <c r="E32" s="46">
        <f t="shared" si="4"/>
        <v>8180000</v>
      </c>
      <c r="F32" s="47">
        <v>8180000</v>
      </c>
      <c r="G32" s="48">
        <v>8180000</v>
      </c>
      <c r="H32" s="47">
        <v>1465000</v>
      </c>
      <c r="I32" s="48">
        <v>1464655</v>
      </c>
      <c r="J32" s="47">
        <v>2021000</v>
      </c>
      <c r="K32" s="48">
        <v>2020016</v>
      </c>
      <c r="L32" s="47">
        <v>2404000</v>
      </c>
      <c r="M32" s="48">
        <v>2404101</v>
      </c>
      <c r="N32" s="47">
        <v>1535000</v>
      </c>
      <c r="O32" s="48">
        <v>2337642</v>
      </c>
      <c r="P32" s="47">
        <f t="shared" si="5"/>
        <v>7425000</v>
      </c>
      <c r="Q32" s="48">
        <f t="shared" si="6"/>
        <v>8226414</v>
      </c>
      <c r="R32" s="24">
        <f t="shared" si="7"/>
        <v>-36.148086522462563</v>
      </c>
      <c r="S32" s="25">
        <f t="shared" si="8"/>
        <v>-2.7644013292286806</v>
      </c>
      <c r="T32" s="24">
        <f t="shared" si="9"/>
        <v>90.770171149144247</v>
      </c>
      <c r="U32" s="26">
        <f t="shared" si="10"/>
        <v>100.56740831295843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278676000</v>
      </c>
      <c r="C42" s="52">
        <f t="shared" si="13"/>
        <v>-135505000</v>
      </c>
      <c r="D42" s="52">
        <f t="shared" si="13"/>
        <v>0</v>
      </c>
      <c r="E42" s="52">
        <f t="shared" si="13"/>
        <v>143171000</v>
      </c>
      <c r="F42" s="53">
        <f t="shared" si="13"/>
        <v>143171000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274645000</v>
      </c>
      <c r="C43" s="43">
        <f t="shared" si="19"/>
        <v>-135505000</v>
      </c>
      <c r="D43" s="43">
        <f t="shared" si="19"/>
        <v>0</v>
      </c>
      <c r="E43" s="43">
        <f t="shared" si="19"/>
        <v>139140000</v>
      </c>
      <c r="F43" s="44">
        <f t="shared" si="19"/>
        <v>139140000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224645000</v>
      </c>
      <c r="C44" s="49">
        <v>-113505000</v>
      </c>
      <c r="D44" s="49"/>
      <c r="E44" s="49">
        <f t="shared" ref="E44:E61" si="21">$B44      +$C44      +$D44</f>
        <v>111140000</v>
      </c>
      <c r="F44" s="50">
        <v>111140000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50000000</v>
      </c>
      <c r="C52" s="46">
        <v>-22000000</v>
      </c>
      <c r="D52" s="46"/>
      <c r="E52" s="46">
        <f t="shared" si="21"/>
        <v>28000000</v>
      </c>
      <c r="F52" s="47">
        <v>28000000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795549000</v>
      </c>
      <c r="C58" s="43">
        <f t="shared" si="26"/>
        <v>-185505000</v>
      </c>
      <c r="D58" s="43">
        <f t="shared" si="26"/>
        <v>0</v>
      </c>
      <c r="E58" s="43">
        <f t="shared" si="26"/>
        <v>610044000</v>
      </c>
      <c r="F58" s="44">
        <f t="shared" si="26"/>
        <v>610044000</v>
      </c>
      <c r="G58" s="45">
        <f t="shared" si="26"/>
        <v>466873000</v>
      </c>
      <c r="H58" s="44">
        <f t="shared" si="26"/>
        <v>48397000</v>
      </c>
      <c r="I58" s="45">
        <f t="shared" si="26"/>
        <v>48730149</v>
      </c>
      <c r="J58" s="44">
        <f t="shared" si="26"/>
        <v>111137000</v>
      </c>
      <c r="K58" s="45">
        <f t="shared" si="26"/>
        <v>111899987</v>
      </c>
      <c r="L58" s="44">
        <f t="shared" si="26"/>
        <v>82673000</v>
      </c>
      <c r="M58" s="45">
        <f t="shared" si="26"/>
        <v>83286853</v>
      </c>
      <c r="N58" s="44">
        <f t="shared" si="26"/>
        <v>170945000</v>
      </c>
      <c r="O58" s="45">
        <f t="shared" si="26"/>
        <v>150928564</v>
      </c>
      <c r="P58" s="44">
        <f t="shared" si="26"/>
        <v>413152000</v>
      </c>
      <c r="Q58" s="45">
        <f t="shared" si="26"/>
        <v>394845553</v>
      </c>
      <c r="R58" s="20">
        <f t="shared" si="14"/>
        <v>106.77246501276112</v>
      </c>
      <c r="S58" s="21">
        <f t="shared" si="15"/>
        <v>81.215352199704313</v>
      </c>
      <c r="T58" s="20">
        <f t="shared" si="16"/>
        <v>67.724950987141909</v>
      </c>
      <c r="U58" s="22">
        <f t="shared" si="17"/>
        <v>64.724110555959896</v>
      </c>
      <c r="V58" s="44">
        <f t="shared" ref="V58:W58" si="27">+V8+V42</f>
        <v>5398000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795549000</v>
      </c>
      <c r="C62" s="55">
        <f t="shared" si="30"/>
        <v>-185505000</v>
      </c>
      <c r="D62" s="55">
        <f t="shared" si="30"/>
        <v>0</v>
      </c>
      <c r="E62" s="55">
        <f t="shared" si="30"/>
        <v>610044000</v>
      </c>
      <c r="F62" s="56">
        <f t="shared" si="30"/>
        <v>610044000</v>
      </c>
      <c r="G62" s="57">
        <f t="shared" si="30"/>
        <v>466873000</v>
      </c>
      <c r="H62" s="56">
        <f t="shared" si="30"/>
        <v>48397000</v>
      </c>
      <c r="I62" s="57">
        <f t="shared" si="30"/>
        <v>48730149</v>
      </c>
      <c r="J62" s="56">
        <f t="shared" si="30"/>
        <v>111137000</v>
      </c>
      <c r="K62" s="57">
        <f t="shared" si="30"/>
        <v>111899987</v>
      </c>
      <c r="L62" s="56">
        <f t="shared" si="30"/>
        <v>82673000</v>
      </c>
      <c r="M62" s="58">
        <f t="shared" si="30"/>
        <v>83286853</v>
      </c>
      <c r="N62" s="56">
        <f t="shared" si="30"/>
        <v>170945000</v>
      </c>
      <c r="O62" s="57">
        <f t="shared" si="30"/>
        <v>150928564</v>
      </c>
      <c r="P62" s="56">
        <f t="shared" si="30"/>
        <v>413152000</v>
      </c>
      <c r="Q62" s="57">
        <f t="shared" si="30"/>
        <v>394845553</v>
      </c>
      <c r="R62" s="38">
        <f t="shared" si="14"/>
        <v>106.77246501276112</v>
      </c>
      <c r="S62" s="39">
        <f t="shared" si="15"/>
        <v>81.215352199704313</v>
      </c>
      <c r="T62" s="38">
        <f t="shared" si="16"/>
        <v>67.724950987141909</v>
      </c>
      <c r="U62" s="39">
        <f t="shared" si="17"/>
        <v>64.724110555959896</v>
      </c>
      <c r="V62" s="56">
        <f>+V58+V59</f>
        <v>5398000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4741000</v>
      </c>
      <c r="C8" s="40">
        <f t="shared" si="0"/>
        <v>0</v>
      </c>
      <c r="D8" s="40">
        <f t="shared" si="0"/>
        <v>0</v>
      </c>
      <c r="E8" s="40">
        <f t="shared" si="0"/>
        <v>4741000</v>
      </c>
      <c r="F8" s="41">
        <f t="shared" si="0"/>
        <v>4741000</v>
      </c>
      <c r="G8" s="42">
        <f t="shared" si="0"/>
        <v>4741000</v>
      </c>
      <c r="H8" s="41">
        <f t="shared" si="0"/>
        <v>366000</v>
      </c>
      <c r="I8" s="42">
        <f t="shared" si="0"/>
        <v>0</v>
      </c>
      <c r="J8" s="41">
        <f t="shared" si="0"/>
        <v>889000</v>
      </c>
      <c r="K8" s="42">
        <f t="shared" si="0"/>
        <v>0</v>
      </c>
      <c r="L8" s="41">
        <f t="shared" si="0"/>
        <v>675000</v>
      </c>
      <c r="M8" s="42">
        <f t="shared" si="0"/>
        <v>0</v>
      </c>
      <c r="N8" s="41">
        <f t="shared" si="0"/>
        <v>882000</v>
      </c>
      <c r="O8" s="42">
        <f t="shared" si="0"/>
        <v>0</v>
      </c>
      <c r="P8" s="41">
        <f t="shared" si="0"/>
        <v>2812000</v>
      </c>
      <c r="Q8" s="42">
        <f t="shared" si="0"/>
        <v>0</v>
      </c>
      <c r="R8" s="16">
        <f>IF(($L8       =0),0,((($N8       -$L8       )/$L8       )*100))</f>
        <v>30.666666666666664</v>
      </c>
      <c r="S8" s="17">
        <f>IF(($M8       =0),0,((($O8       -$M8       )/$M8       )*100))</f>
        <v>0</v>
      </c>
      <c r="T8" s="16">
        <f>IF(($E8       =0),0,(($P8       /$E8       )*100))</f>
        <v>59.312381354144691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2651000</v>
      </c>
      <c r="C9" s="43">
        <f t="shared" si="2"/>
        <v>0</v>
      </c>
      <c r="D9" s="43">
        <f t="shared" si="2"/>
        <v>0</v>
      </c>
      <c r="E9" s="43">
        <f t="shared" si="2"/>
        <v>2651000</v>
      </c>
      <c r="F9" s="44">
        <f t="shared" si="2"/>
        <v>2651000</v>
      </c>
      <c r="G9" s="45">
        <f t="shared" si="2"/>
        <v>2651000</v>
      </c>
      <c r="H9" s="44">
        <f t="shared" si="2"/>
        <v>175000</v>
      </c>
      <c r="I9" s="45">
        <f t="shared" si="2"/>
        <v>0</v>
      </c>
      <c r="J9" s="44">
        <f t="shared" si="2"/>
        <v>156000</v>
      </c>
      <c r="K9" s="45">
        <f t="shared" si="2"/>
        <v>0</v>
      </c>
      <c r="L9" s="44">
        <f t="shared" si="2"/>
        <v>128000</v>
      </c>
      <c r="M9" s="45">
        <f t="shared" si="2"/>
        <v>0</v>
      </c>
      <c r="N9" s="44">
        <f t="shared" si="2"/>
        <v>264000</v>
      </c>
      <c r="O9" s="45">
        <f t="shared" si="2"/>
        <v>0</v>
      </c>
      <c r="P9" s="44">
        <f t="shared" si="2"/>
        <v>723000</v>
      </c>
      <c r="Q9" s="45">
        <f t="shared" si="2"/>
        <v>0</v>
      </c>
      <c r="R9" s="20">
        <f>IF(($L9       =0),0,((($N9       -$L9       )/$L9       )*100))</f>
        <v>106.25</v>
      </c>
      <c r="S9" s="21">
        <f>IF(($M9       =0),0,((($O9       -$M9       )/$M9       )*100))</f>
        <v>0</v>
      </c>
      <c r="T9" s="20">
        <f>IF(($E9       =0),0,(($P9       /$E9       )*100))</f>
        <v>27.27272727272727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2651000</v>
      </c>
      <c r="C16" s="46"/>
      <c r="D16" s="46"/>
      <c r="E16" s="46">
        <f t="shared" si="4"/>
        <v>2651000</v>
      </c>
      <c r="F16" s="47">
        <v>2651000</v>
      </c>
      <c r="G16" s="48">
        <v>2651000</v>
      </c>
      <c r="H16" s="47">
        <v>175000</v>
      </c>
      <c r="I16" s="48"/>
      <c r="J16" s="47">
        <v>156000</v>
      </c>
      <c r="K16" s="48"/>
      <c r="L16" s="47">
        <v>128000</v>
      </c>
      <c r="M16" s="48"/>
      <c r="N16" s="47">
        <v>264000</v>
      </c>
      <c r="O16" s="48"/>
      <c r="P16" s="47">
        <f t="shared" si="5"/>
        <v>723000</v>
      </c>
      <c r="Q16" s="48">
        <f t="shared" si="6"/>
        <v>0</v>
      </c>
      <c r="R16" s="24">
        <f t="shared" si="7"/>
        <v>106.25</v>
      </c>
      <c r="S16" s="25">
        <f t="shared" si="8"/>
        <v>0</v>
      </c>
      <c r="T16" s="24">
        <f t="shared" si="9"/>
        <v>27.27272727272727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2090000</v>
      </c>
      <c r="C27" s="43">
        <f t="shared" si="11"/>
        <v>0</v>
      </c>
      <c r="D27" s="43">
        <f t="shared" si="11"/>
        <v>0</v>
      </c>
      <c r="E27" s="43">
        <f t="shared" si="11"/>
        <v>2090000</v>
      </c>
      <c r="F27" s="44">
        <f t="shared" si="11"/>
        <v>2090000</v>
      </c>
      <c r="G27" s="45">
        <f t="shared" si="11"/>
        <v>2090000</v>
      </c>
      <c r="H27" s="44">
        <f t="shared" si="11"/>
        <v>191000</v>
      </c>
      <c r="I27" s="45">
        <f t="shared" si="11"/>
        <v>0</v>
      </c>
      <c r="J27" s="44">
        <f t="shared" si="11"/>
        <v>733000</v>
      </c>
      <c r="K27" s="45">
        <f t="shared" si="11"/>
        <v>0</v>
      </c>
      <c r="L27" s="44">
        <f t="shared" si="11"/>
        <v>547000</v>
      </c>
      <c r="M27" s="45">
        <f t="shared" si="11"/>
        <v>0</v>
      </c>
      <c r="N27" s="44">
        <f t="shared" si="11"/>
        <v>618000</v>
      </c>
      <c r="O27" s="45">
        <f t="shared" si="11"/>
        <v>0</v>
      </c>
      <c r="P27" s="44">
        <f t="shared" si="11"/>
        <v>2089000</v>
      </c>
      <c r="Q27" s="45">
        <f t="shared" si="11"/>
        <v>0</v>
      </c>
      <c r="R27" s="20">
        <f t="shared" si="7"/>
        <v>12.979890310786105</v>
      </c>
      <c r="S27" s="21">
        <f t="shared" si="8"/>
        <v>0</v>
      </c>
      <c r="T27" s="20">
        <f t="shared" si="9"/>
        <v>99.952153110047846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67000</v>
      </c>
      <c r="I30" s="48"/>
      <c r="J30" s="47">
        <v>363000</v>
      </c>
      <c r="K30" s="48"/>
      <c r="L30" s="47">
        <v>186000</v>
      </c>
      <c r="M30" s="48"/>
      <c r="N30" s="47">
        <v>384000</v>
      </c>
      <c r="O30" s="48"/>
      <c r="P30" s="47">
        <f t="shared" si="5"/>
        <v>1000000</v>
      </c>
      <c r="Q30" s="48">
        <f t="shared" si="6"/>
        <v>0</v>
      </c>
      <c r="R30" s="24">
        <f t="shared" si="7"/>
        <v>106.45161290322579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1090000</v>
      </c>
      <c r="C32" s="46"/>
      <c r="D32" s="46"/>
      <c r="E32" s="46">
        <f t="shared" si="4"/>
        <v>1090000</v>
      </c>
      <c r="F32" s="47">
        <v>1090000</v>
      </c>
      <c r="G32" s="48">
        <v>1090000</v>
      </c>
      <c r="H32" s="47">
        <v>124000</v>
      </c>
      <c r="I32" s="48"/>
      <c r="J32" s="47">
        <v>370000</v>
      </c>
      <c r="K32" s="48"/>
      <c r="L32" s="47">
        <v>361000</v>
      </c>
      <c r="M32" s="48"/>
      <c r="N32" s="47">
        <v>234000</v>
      </c>
      <c r="O32" s="48"/>
      <c r="P32" s="47">
        <f t="shared" si="5"/>
        <v>1089000</v>
      </c>
      <c r="Q32" s="48">
        <f t="shared" si="6"/>
        <v>0</v>
      </c>
      <c r="R32" s="24">
        <f t="shared" si="7"/>
        <v>-35.180055401662052</v>
      </c>
      <c r="S32" s="25">
        <f t="shared" si="8"/>
        <v>0</v>
      </c>
      <c r="T32" s="24">
        <f t="shared" si="9"/>
        <v>99.908256880733944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26081000</v>
      </c>
      <c r="C42" s="52">
        <f t="shared" si="13"/>
        <v>10192000</v>
      </c>
      <c r="D42" s="52">
        <f t="shared" si="13"/>
        <v>0</v>
      </c>
      <c r="E42" s="52">
        <f t="shared" si="13"/>
        <v>36273000</v>
      </c>
      <c r="F42" s="53">
        <f t="shared" si="13"/>
        <v>36273000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23136000</v>
      </c>
      <c r="C43" s="43">
        <f t="shared" si="19"/>
        <v>10192000</v>
      </c>
      <c r="D43" s="43">
        <f t="shared" si="19"/>
        <v>0</v>
      </c>
      <c r="E43" s="43">
        <f t="shared" si="19"/>
        <v>33328000</v>
      </c>
      <c r="F43" s="44">
        <f t="shared" si="19"/>
        <v>33328000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23136000</v>
      </c>
      <c r="C46" s="46"/>
      <c r="D46" s="46"/>
      <c r="E46" s="46">
        <f t="shared" si="21"/>
        <v>23136000</v>
      </c>
      <c r="F46" s="47">
        <v>23136000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10192000</v>
      </c>
      <c r="D52" s="46"/>
      <c r="E52" s="46">
        <f t="shared" si="21"/>
        <v>10192000</v>
      </c>
      <c r="F52" s="47">
        <v>10192000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2945000</v>
      </c>
      <c r="C53" s="43">
        <f t="shared" si="24"/>
        <v>0</v>
      </c>
      <c r="D53" s="43">
        <f t="shared" si="24"/>
        <v>0</v>
      </c>
      <c r="E53" s="43">
        <f t="shared" si="24"/>
        <v>2945000</v>
      </c>
      <c r="F53" s="44">
        <f t="shared" si="24"/>
        <v>2945000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2945000</v>
      </c>
      <c r="C56" s="46"/>
      <c r="D56" s="46"/>
      <c r="E56" s="46">
        <f t="shared" si="21"/>
        <v>2945000</v>
      </c>
      <c r="F56" s="47">
        <v>2945000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30822000</v>
      </c>
      <c r="C58" s="43">
        <f t="shared" si="26"/>
        <v>10192000</v>
      </c>
      <c r="D58" s="43">
        <f t="shared" si="26"/>
        <v>0</v>
      </c>
      <c r="E58" s="43">
        <f t="shared" si="26"/>
        <v>41014000</v>
      </c>
      <c r="F58" s="44">
        <f t="shared" si="26"/>
        <v>41014000</v>
      </c>
      <c r="G58" s="45">
        <f t="shared" si="26"/>
        <v>4741000</v>
      </c>
      <c r="H58" s="44">
        <f t="shared" si="26"/>
        <v>366000</v>
      </c>
      <c r="I58" s="45">
        <f t="shared" si="26"/>
        <v>0</v>
      </c>
      <c r="J58" s="44">
        <f t="shared" si="26"/>
        <v>889000</v>
      </c>
      <c r="K58" s="45">
        <f t="shared" si="26"/>
        <v>0</v>
      </c>
      <c r="L58" s="44">
        <f t="shared" si="26"/>
        <v>675000</v>
      </c>
      <c r="M58" s="45">
        <f t="shared" si="26"/>
        <v>0</v>
      </c>
      <c r="N58" s="44">
        <f t="shared" si="26"/>
        <v>882000</v>
      </c>
      <c r="O58" s="45">
        <f t="shared" si="26"/>
        <v>0</v>
      </c>
      <c r="P58" s="44">
        <f t="shared" si="26"/>
        <v>2812000</v>
      </c>
      <c r="Q58" s="45">
        <f t="shared" si="26"/>
        <v>0</v>
      </c>
      <c r="R58" s="20">
        <f t="shared" si="14"/>
        <v>30.666666666666664</v>
      </c>
      <c r="S58" s="21">
        <f t="shared" si="15"/>
        <v>0</v>
      </c>
      <c r="T58" s="20">
        <f t="shared" si="16"/>
        <v>6.8561954454576481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30822000</v>
      </c>
      <c r="C62" s="55">
        <f t="shared" si="30"/>
        <v>10192000</v>
      </c>
      <c r="D62" s="55">
        <f t="shared" si="30"/>
        <v>0</v>
      </c>
      <c r="E62" s="55">
        <f t="shared" si="30"/>
        <v>41014000</v>
      </c>
      <c r="F62" s="56">
        <f t="shared" si="30"/>
        <v>41014000</v>
      </c>
      <c r="G62" s="57">
        <f t="shared" si="30"/>
        <v>4741000</v>
      </c>
      <c r="H62" s="56">
        <f t="shared" si="30"/>
        <v>366000</v>
      </c>
      <c r="I62" s="57">
        <f t="shared" si="30"/>
        <v>0</v>
      </c>
      <c r="J62" s="56">
        <f t="shared" si="30"/>
        <v>889000</v>
      </c>
      <c r="K62" s="57">
        <f t="shared" si="30"/>
        <v>0</v>
      </c>
      <c r="L62" s="56">
        <f t="shared" si="30"/>
        <v>675000</v>
      </c>
      <c r="M62" s="58">
        <f t="shared" si="30"/>
        <v>0</v>
      </c>
      <c r="N62" s="56">
        <f t="shared" si="30"/>
        <v>882000</v>
      </c>
      <c r="O62" s="57">
        <f t="shared" si="30"/>
        <v>0</v>
      </c>
      <c r="P62" s="56">
        <f t="shared" si="30"/>
        <v>2812000</v>
      </c>
      <c r="Q62" s="57">
        <f t="shared" si="30"/>
        <v>0</v>
      </c>
      <c r="R62" s="38">
        <f t="shared" si="14"/>
        <v>30.666666666666664</v>
      </c>
      <c r="S62" s="39">
        <f t="shared" si="15"/>
        <v>0</v>
      </c>
      <c r="T62" s="38">
        <f t="shared" si="16"/>
        <v>6.8561954454576481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4232000</v>
      </c>
      <c r="C8" s="40">
        <f t="shared" si="0"/>
        <v>0</v>
      </c>
      <c r="D8" s="40">
        <f t="shared" si="0"/>
        <v>0</v>
      </c>
      <c r="E8" s="40">
        <f t="shared" si="0"/>
        <v>4232000</v>
      </c>
      <c r="F8" s="41">
        <f t="shared" si="0"/>
        <v>4232000</v>
      </c>
      <c r="G8" s="42">
        <f t="shared" si="0"/>
        <v>4232000</v>
      </c>
      <c r="H8" s="41">
        <f t="shared" si="0"/>
        <v>0</v>
      </c>
      <c r="I8" s="42">
        <f t="shared" si="0"/>
        <v>0</v>
      </c>
      <c r="J8" s="41">
        <f t="shared" si="0"/>
        <v>166000</v>
      </c>
      <c r="K8" s="42">
        <f t="shared" si="0"/>
        <v>0</v>
      </c>
      <c r="L8" s="41">
        <f t="shared" si="0"/>
        <v>709000</v>
      </c>
      <c r="M8" s="42">
        <f t="shared" si="0"/>
        <v>0</v>
      </c>
      <c r="N8" s="41">
        <f t="shared" si="0"/>
        <v>1388000</v>
      </c>
      <c r="O8" s="42">
        <f t="shared" si="0"/>
        <v>0</v>
      </c>
      <c r="P8" s="41">
        <f t="shared" si="0"/>
        <v>2263000</v>
      </c>
      <c r="Q8" s="42">
        <f t="shared" si="0"/>
        <v>0</v>
      </c>
      <c r="R8" s="16">
        <f>IF(($L8       =0),0,((($N8       -$L8       )/$L8       )*100))</f>
        <v>95.768688293370943</v>
      </c>
      <c r="S8" s="17">
        <f>IF(($M8       =0),0,((($O8       -$M8       )/$M8       )*100))</f>
        <v>0</v>
      </c>
      <c r="T8" s="16">
        <f>IF(($E8       =0),0,(($P8       /$E8       )*100))</f>
        <v>53.473534971644611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1963000</v>
      </c>
      <c r="C9" s="43">
        <f t="shared" si="2"/>
        <v>0</v>
      </c>
      <c r="D9" s="43">
        <f t="shared" si="2"/>
        <v>0</v>
      </c>
      <c r="E9" s="43">
        <f t="shared" si="2"/>
        <v>1963000</v>
      </c>
      <c r="F9" s="44">
        <f t="shared" si="2"/>
        <v>1963000</v>
      </c>
      <c r="G9" s="45">
        <f t="shared" si="2"/>
        <v>1963000</v>
      </c>
      <c r="H9" s="44">
        <f t="shared" si="2"/>
        <v>0</v>
      </c>
      <c r="I9" s="45">
        <f t="shared" si="2"/>
        <v>0</v>
      </c>
      <c r="J9" s="44">
        <f t="shared" si="2"/>
        <v>30000</v>
      </c>
      <c r="K9" s="45">
        <f t="shared" si="2"/>
        <v>0</v>
      </c>
      <c r="L9" s="44">
        <f t="shared" si="2"/>
        <v>60000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90000</v>
      </c>
      <c r="Q9" s="45">
        <f t="shared" si="2"/>
        <v>0</v>
      </c>
      <c r="R9" s="20">
        <f>IF(($L9       =0),0,((($N9       -$L9       )/$L9       )*100))</f>
        <v>-100</v>
      </c>
      <c r="S9" s="21">
        <f>IF(($M9       =0),0,((($O9       -$M9       )/$M9       )*100))</f>
        <v>0</v>
      </c>
      <c r="T9" s="20">
        <f>IF(($E9       =0),0,(($P9       /$E9       )*100))</f>
        <v>4.5848191543555776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1963000</v>
      </c>
      <c r="C16" s="46"/>
      <c r="D16" s="46"/>
      <c r="E16" s="46">
        <f t="shared" si="4"/>
        <v>1963000</v>
      </c>
      <c r="F16" s="47">
        <v>1963000</v>
      </c>
      <c r="G16" s="48">
        <v>1963000</v>
      </c>
      <c r="H16" s="47"/>
      <c r="I16" s="48"/>
      <c r="J16" s="47">
        <v>30000</v>
      </c>
      <c r="K16" s="48"/>
      <c r="L16" s="47">
        <v>60000</v>
      </c>
      <c r="M16" s="48"/>
      <c r="N16" s="47"/>
      <c r="O16" s="48"/>
      <c r="P16" s="47">
        <f t="shared" si="5"/>
        <v>90000</v>
      </c>
      <c r="Q16" s="48">
        <f t="shared" si="6"/>
        <v>0</v>
      </c>
      <c r="R16" s="24">
        <f t="shared" si="7"/>
        <v>-100</v>
      </c>
      <c r="S16" s="25">
        <f t="shared" si="8"/>
        <v>0</v>
      </c>
      <c r="T16" s="24">
        <f t="shared" si="9"/>
        <v>4.5848191543555776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2269000</v>
      </c>
      <c r="C27" s="43">
        <f t="shared" si="11"/>
        <v>0</v>
      </c>
      <c r="D27" s="43">
        <f t="shared" si="11"/>
        <v>0</v>
      </c>
      <c r="E27" s="43">
        <f t="shared" si="11"/>
        <v>2269000</v>
      </c>
      <c r="F27" s="44">
        <f t="shared" si="11"/>
        <v>2269000</v>
      </c>
      <c r="G27" s="45">
        <f t="shared" si="11"/>
        <v>2269000</v>
      </c>
      <c r="H27" s="44">
        <f t="shared" si="11"/>
        <v>0</v>
      </c>
      <c r="I27" s="45">
        <f t="shared" si="11"/>
        <v>0</v>
      </c>
      <c r="J27" s="44">
        <f t="shared" si="11"/>
        <v>136000</v>
      </c>
      <c r="K27" s="45">
        <f t="shared" si="11"/>
        <v>0</v>
      </c>
      <c r="L27" s="44">
        <f t="shared" si="11"/>
        <v>649000</v>
      </c>
      <c r="M27" s="45">
        <f t="shared" si="11"/>
        <v>0</v>
      </c>
      <c r="N27" s="44">
        <f t="shared" si="11"/>
        <v>1388000</v>
      </c>
      <c r="O27" s="45">
        <f t="shared" si="11"/>
        <v>0</v>
      </c>
      <c r="P27" s="44">
        <f t="shared" si="11"/>
        <v>2173000</v>
      </c>
      <c r="Q27" s="45">
        <f t="shared" si="11"/>
        <v>0</v>
      </c>
      <c r="R27" s="20">
        <f t="shared" si="7"/>
        <v>113.86748844375963</v>
      </c>
      <c r="S27" s="21">
        <f t="shared" si="8"/>
        <v>0</v>
      </c>
      <c r="T27" s="20">
        <f t="shared" si="9"/>
        <v>95.769061260467168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/>
      <c r="I30" s="48"/>
      <c r="J30" s="47">
        <v>136000</v>
      </c>
      <c r="K30" s="48"/>
      <c r="L30" s="47">
        <v>428000</v>
      </c>
      <c r="M30" s="48"/>
      <c r="N30" s="47">
        <v>340000</v>
      </c>
      <c r="O30" s="48"/>
      <c r="P30" s="47">
        <f t="shared" si="5"/>
        <v>904000</v>
      </c>
      <c r="Q30" s="48">
        <f t="shared" si="6"/>
        <v>0</v>
      </c>
      <c r="R30" s="24">
        <f t="shared" si="7"/>
        <v>-20.5607476635514</v>
      </c>
      <c r="S30" s="25">
        <f t="shared" si="8"/>
        <v>0</v>
      </c>
      <c r="T30" s="24">
        <f t="shared" si="9"/>
        <v>90.4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1269000</v>
      </c>
      <c r="C32" s="46"/>
      <c r="D32" s="46"/>
      <c r="E32" s="46">
        <f t="shared" si="4"/>
        <v>1269000</v>
      </c>
      <c r="F32" s="47">
        <v>1269000</v>
      </c>
      <c r="G32" s="48">
        <v>1269000</v>
      </c>
      <c r="H32" s="47"/>
      <c r="I32" s="48"/>
      <c r="J32" s="47"/>
      <c r="K32" s="48"/>
      <c r="L32" s="47">
        <v>221000</v>
      </c>
      <c r="M32" s="48"/>
      <c r="N32" s="47">
        <v>1048000</v>
      </c>
      <c r="O32" s="48"/>
      <c r="P32" s="47">
        <f t="shared" si="5"/>
        <v>1269000</v>
      </c>
      <c r="Q32" s="48">
        <f t="shared" si="6"/>
        <v>0</v>
      </c>
      <c r="R32" s="24">
        <f t="shared" si="7"/>
        <v>374.20814479638011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2000000</v>
      </c>
      <c r="C53" s="43">
        <f t="shared" si="24"/>
        <v>0</v>
      </c>
      <c r="D53" s="43">
        <f t="shared" si="24"/>
        <v>0</v>
      </c>
      <c r="E53" s="43">
        <f t="shared" si="24"/>
        <v>2000000</v>
      </c>
      <c r="F53" s="44">
        <f t="shared" si="24"/>
        <v>2000000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2000000</v>
      </c>
      <c r="C56" s="46"/>
      <c r="D56" s="46"/>
      <c r="E56" s="46">
        <f t="shared" si="21"/>
        <v>2000000</v>
      </c>
      <c r="F56" s="47">
        <v>2000000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6232000</v>
      </c>
      <c r="C58" s="43">
        <f t="shared" si="26"/>
        <v>0</v>
      </c>
      <c r="D58" s="43">
        <f t="shared" si="26"/>
        <v>0</v>
      </c>
      <c r="E58" s="43">
        <f t="shared" si="26"/>
        <v>6232000</v>
      </c>
      <c r="F58" s="44">
        <f t="shared" si="26"/>
        <v>6232000</v>
      </c>
      <c r="G58" s="45">
        <f t="shared" si="26"/>
        <v>4232000</v>
      </c>
      <c r="H58" s="44">
        <f t="shared" si="26"/>
        <v>0</v>
      </c>
      <c r="I58" s="45">
        <f t="shared" si="26"/>
        <v>0</v>
      </c>
      <c r="J58" s="44">
        <f t="shared" si="26"/>
        <v>166000</v>
      </c>
      <c r="K58" s="45">
        <f t="shared" si="26"/>
        <v>0</v>
      </c>
      <c r="L58" s="44">
        <f t="shared" si="26"/>
        <v>709000</v>
      </c>
      <c r="M58" s="45">
        <f t="shared" si="26"/>
        <v>0</v>
      </c>
      <c r="N58" s="44">
        <f t="shared" si="26"/>
        <v>1388000</v>
      </c>
      <c r="O58" s="45">
        <f t="shared" si="26"/>
        <v>0</v>
      </c>
      <c r="P58" s="44">
        <f t="shared" si="26"/>
        <v>2263000</v>
      </c>
      <c r="Q58" s="45">
        <f t="shared" si="26"/>
        <v>0</v>
      </c>
      <c r="R58" s="20">
        <f t="shared" si="14"/>
        <v>95.768688293370943</v>
      </c>
      <c r="S58" s="21">
        <f t="shared" si="15"/>
        <v>0</v>
      </c>
      <c r="T58" s="20">
        <f t="shared" si="16"/>
        <v>36.312580231065468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6232000</v>
      </c>
      <c r="C62" s="55">
        <f t="shared" si="30"/>
        <v>0</v>
      </c>
      <c r="D62" s="55">
        <f t="shared" si="30"/>
        <v>0</v>
      </c>
      <c r="E62" s="55">
        <f t="shared" si="30"/>
        <v>6232000</v>
      </c>
      <c r="F62" s="56">
        <f t="shared" si="30"/>
        <v>6232000</v>
      </c>
      <c r="G62" s="57">
        <f t="shared" si="30"/>
        <v>4232000</v>
      </c>
      <c r="H62" s="56">
        <f t="shared" si="30"/>
        <v>0</v>
      </c>
      <c r="I62" s="57">
        <f t="shared" si="30"/>
        <v>0</v>
      </c>
      <c r="J62" s="56">
        <f t="shared" si="30"/>
        <v>166000</v>
      </c>
      <c r="K62" s="57">
        <f t="shared" si="30"/>
        <v>0</v>
      </c>
      <c r="L62" s="56">
        <f t="shared" si="30"/>
        <v>709000</v>
      </c>
      <c r="M62" s="58">
        <f t="shared" si="30"/>
        <v>0</v>
      </c>
      <c r="N62" s="56">
        <f t="shared" si="30"/>
        <v>1388000</v>
      </c>
      <c r="O62" s="57">
        <f t="shared" si="30"/>
        <v>0</v>
      </c>
      <c r="P62" s="56">
        <f t="shared" si="30"/>
        <v>2263000</v>
      </c>
      <c r="Q62" s="57">
        <f t="shared" si="30"/>
        <v>0</v>
      </c>
      <c r="R62" s="38">
        <f t="shared" si="14"/>
        <v>95.768688293370943</v>
      </c>
      <c r="S62" s="39">
        <f t="shared" si="15"/>
        <v>0</v>
      </c>
      <c r="T62" s="38">
        <f t="shared" si="16"/>
        <v>36.312580231065468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4967000</v>
      </c>
      <c r="C8" s="40">
        <f t="shared" si="0"/>
        <v>0</v>
      </c>
      <c r="D8" s="40">
        <f t="shared" si="0"/>
        <v>0</v>
      </c>
      <c r="E8" s="40">
        <f t="shared" si="0"/>
        <v>4967000</v>
      </c>
      <c r="F8" s="41">
        <f t="shared" si="0"/>
        <v>4967000</v>
      </c>
      <c r="G8" s="42">
        <f t="shared" si="0"/>
        <v>4967000</v>
      </c>
      <c r="H8" s="41">
        <f t="shared" si="0"/>
        <v>373000</v>
      </c>
      <c r="I8" s="42">
        <f t="shared" si="0"/>
        <v>207046</v>
      </c>
      <c r="J8" s="41">
        <f t="shared" si="0"/>
        <v>822000</v>
      </c>
      <c r="K8" s="42">
        <f t="shared" si="0"/>
        <v>1019203</v>
      </c>
      <c r="L8" s="41">
        <f t="shared" si="0"/>
        <v>2031000</v>
      </c>
      <c r="M8" s="42">
        <f t="shared" si="0"/>
        <v>1758715</v>
      </c>
      <c r="N8" s="41">
        <f t="shared" si="0"/>
        <v>2145000</v>
      </c>
      <c r="O8" s="42">
        <f t="shared" si="0"/>
        <v>1982484</v>
      </c>
      <c r="P8" s="41">
        <f t="shared" si="0"/>
        <v>5371000</v>
      </c>
      <c r="Q8" s="42">
        <f t="shared" si="0"/>
        <v>4967448</v>
      </c>
      <c r="R8" s="16">
        <f>IF(($L8       =0),0,((($N8       -$L8       )/$L8       )*100))</f>
        <v>5.6129985228951256</v>
      </c>
      <c r="S8" s="17">
        <f>IF(($M8       =0),0,((($O8       -$M8       )/$M8       )*100))</f>
        <v>12.723437282333977</v>
      </c>
      <c r="T8" s="16">
        <f>IF(($E8       =0),0,(($P8       /$E8       )*100))</f>
        <v>108.13368230320113</v>
      </c>
      <c r="U8" s="18">
        <f>IF(($E8       =0),0,(($Q8       /$E8       )*100))</f>
        <v>100.00901952889068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2967000</v>
      </c>
      <c r="C9" s="43">
        <f t="shared" si="2"/>
        <v>0</v>
      </c>
      <c r="D9" s="43">
        <f t="shared" si="2"/>
        <v>0</v>
      </c>
      <c r="E9" s="43">
        <f t="shared" si="2"/>
        <v>2967000</v>
      </c>
      <c r="F9" s="44">
        <f t="shared" si="2"/>
        <v>2967000</v>
      </c>
      <c r="G9" s="45">
        <f t="shared" si="2"/>
        <v>2967000</v>
      </c>
      <c r="H9" s="44">
        <f t="shared" si="2"/>
        <v>166000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1580000</v>
      </c>
      <c r="M9" s="45">
        <f t="shared" si="2"/>
        <v>1504959</v>
      </c>
      <c r="N9" s="44">
        <f t="shared" si="2"/>
        <v>1203000</v>
      </c>
      <c r="O9" s="45">
        <f t="shared" si="2"/>
        <v>1461843</v>
      </c>
      <c r="P9" s="44">
        <f t="shared" si="2"/>
        <v>2949000</v>
      </c>
      <c r="Q9" s="45">
        <f t="shared" si="2"/>
        <v>2966802</v>
      </c>
      <c r="R9" s="20">
        <f>IF(($L9       =0),0,((($N9       -$L9       )/$L9       )*100))</f>
        <v>-23.860759493670887</v>
      </c>
      <c r="S9" s="21">
        <f>IF(($M9       =0),0,((($O9       -$M9       )/$M9       )*100))</f>
        <v>-2.8649285462261762</v>
      </c>
      <c r="T9" s="20">
        <f>IF(($E9       =0),0,(($P9       /$E9       )*100))</f>
        <v>99.393326592517695</v>
      </c>
      <c r="U9" s="22">
        <f>IF(($E9       =0),0,(($Q9       /$E9       )*100))</f>
        <v>99.99332659251769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2967000</v>
      </c>
      <c r="C16" s="46"/>
      <c r="D16" s="46"/>
      <c r="E16" s="46">
        <f t="shared" si="4"/>
        <v>2967000</v>
      </c>
      <c r="F16" s="47">
        <v>2967000</v>
      </c>
      <c r="G16" s="48">
        <v>2967000</v>
      </c>
      <c r="H16" s="47">
        <v>166000</v>
      </c>
      <c r="I16" s="48"/>
      <c r="J16" s="47"/>
      <c r="K16" s="48"/>
      <c r="L16" s="47">
        <v>1580000</v>
      </c>
      <c r="M16" s="48">
        <v>1504959</v>
      </c>
      <c r="N16" s="47">
        <v>1203000</v>
      </c>
      <c r="O16" s="48">
        <v>1461843</v>
      </c>
      <c r="P16" s="47">
        <f t="shared" si="5"/>
        <v>2949000</v>
      </c>
      <c r="Q16" s="48">
        <f t="shared" si="6"/>
        <v>2966802</v>
      </c>
      <c r="R16" s="24">
        <f t="shared" si="7"/>
        <v>-23.860759493670887</v>
      </c>
      <c r="S16" s="25">
        <f t="shared" si="8"/>
        <v>-2.8649285462261762</v>
      </c>
      <c r="T16" s="24">
        <f t="shared" si="9"/>
        <v>99.393326592517695</v>
      </c>
      <c r="U16" s="26">
        <f t="shared" si="10"/>
        <v>99.99332659251769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2000000</v>
      </c>
      <c r="C27" s="43">
        <f t="shared" si="11"/>
        <v>0</v>
      </c>
      <c r="D27" s="43">
        <f t="shared" si="11"/>
        <v>0</v>
      </c>
      <c r="E27" s="43">
        <f t="shared" si="11"/>
        <v>2000000</v>
      </c>
      <c r="F27" s="44">
        <f t="shared" si="11"/>
        <v>2000000</v>
      </c>
      <c r="G27" s="45">
        <f t="shared" si="11"/>
        <v>2000000</v>
      </c>
      <c r="H27" s="44">
        <f t="shared" si="11"/>
        <v>207000</v>
      </c>
      <c r="I27" s="45">
        <f t="shared" si="11"/>
        <v>207046</v>
      </c>
      <c r="J27" s="44">
        <f t="shared" si="11"/>
        <v>822000</v>
      </c>
      <c r="K27" s="45">
        <f t="shared" si="11"/>
        <v>1019203</v>
      </c>
      <c r="L27" s="44">
        <f t="shared" si="11"/>
        <v>451000</v>
      </c>
      <c r="M27" s="45">
        <f t="shared" si="11"/>
        <v>253756</v>
      </c>
      <c r="N27" s="44">
        <f t="shared" si="11"/>
        <v>942000</v>
      </c>
      <c r="O27" s="45">
        <f t="shared" si="11"/>
        <v>520641</v>
      </c>
      <c r="P27" s="44">
        <f t="shared" si="11"/>
        <v>2422000</v>
      </c>
      <c r="Q27" s="45">
        <f t="shared" si="11"/>
        <v>2000646</v>
      </c>
      <c r="R27" s="20">
        <f t="shared" si="7"/>
        <v>108.86917960088691</v>
      </c>
      <c r="S27" s="21">
        <f t="shared" si="8"/>
        <v>105.17386781002223</v>
      </c>
      <c r="T27" s="20">
        <f t="shared" si="9"/>
        <v>121.10000000000001</v>
      </c>
      <c r="U27" s="22">
        <f t="shared" si="10"/>
        <v>100.03230000000001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207000</v>
      </c>
      <c r="I30" s="48">
        <v>207046</v>
      </c>
      <c r="J30" s="47">
        <v>822000</v>
      </c>
      <c r="K30" s="48">
        <v>1019203</v>
      </c>
      <c r="L30" s="47">
        <v>451000</v>
      </c>
      <c r="M30" s="48">
        <v>253756</v>
      </c>
      <c r="N30" s="47">
        <v>520000</v>
      </c>
      <c r="O30" s="48">
        <v>520641</v>
      </c>
      <c r="P30" s="47">
        <f t="shared" si="5"/>
        <v>2000000</v>
      </c>
      <c r="Q30" s="48">
        <f t="shared" si="6"/>
        <v>2000646</v>
      </c>
      <c r="R30" s="24">
        <f t="shared" si="7"/>
        <v>15.299334811529933</v>
      </c>
      <c r="S30" s="25">
        <f t="shared" si="8"/>
        <v>105.17386781002223</v>
      </c>
      <c r="T30" s="24">
        <f t="shared" si="9"/>
        <v>100</v>
      </c>
      <c r="U30" s="26">
        <f t="shared" si="10"/>
        <v>100.03230000000001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>
        <v>422000</v>
      </c>
      <c r="O35" s="48"/>
      <c r="P35" s="47">
        <f t="shared" si="5"/>
        <v>422000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3000000</v>
      </c>
      <c r="C42" s="52">
        <f t="shared" si="13"/>
        <v>0</v>
      </c>
      <c r="D42" s="52">
        <f t="shared" si="13"/>
        <v>0</v>
      </c>
      <c r="E42" s="52">
        <f t="shared" si="13"/>
        <v>3000000</v>
      </c>
      <c r="F42" s="53">
        <f t="shared" si="13"/>
        <v>3000000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3000000</v>
      </c>
      <c r="C53" s="43">
        <f t="shared" si="24"/>
        <v>0</v>
      </c>
      <c r="D53" s="43">
        <f t="shared" si="24"/>
        <v>0</v>
      </c>
      <c r="E53" s="43">
        <f t="shared" si="24"/>
        <v>3000000</v>
      </c>
      <c r="F53" s="44">
        <f t="shared" si="24"/>
        <v>3000000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3000000</v>
      </c>
      <c r="C56" s="46"/>
      <c r="D56" s="46"/>
      <c r="E56" s="46">
        <f t="shared" si="21"/>
        <v>3000000</v>
      </c>
      <c r="F56" s="47">
        <v>3000000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7967000</v>
      </c>
      <c r="C58" s="43">
        <f t="shared" si="26"/>
        <v>0</v>
      </c>
      <c r="D58" s="43">
        <f t="shared" si="26"/>
        <v>0</v>
      </c>
      <c r="E58" s="43">
        <f t="shared" si="26"/>
        <v>7967000</v>
      </c>
      <c r="F58" s="44">
        <f t="shared" si="26"/>
        <v>7967000</v>
      </c>
      <c r="G58" s="45">
        <f t="shared" si="26"/>
        <v>4967000</v>
      </c>
      <c r="H58" s="44">
        <f t="shared" si="26"/>
        <v>373000</v>
      </c>
      <c r="I58" s="45">
        <f t="shared" si="26"/>
        <v>207046</v>
      </c>
      <c r="J58" s="44">
        <f t="shared" si="26"/>
        <v>822000</v>
      </c>
      <c r="K58" s="45">
        <f t="shared" si="26"/>
        <v>1019203</v>
      </c>
      <c r="L58" s="44">
        <f t="shared" si="26"/>
        <v>2031000</v>
      </c>
      <c r="M58" s="45">
        <f t="shared" si="26"/>
        <v>1758715</v>
      </c>
      <c r="N58" s="44">
        <f t="shared" si="26"/>
        <v>2145000</v>
      </c>
      <c r="O58" s="45">
        <f t="shared" si="26"/>
        <v>1982484</v>
      </c>
      <c r="P58" s="44">
        <f t="shared" si="26"/>
        <v>5371000</v>
      </c>
      <c r="Q58" s="45">
        <f t="shared" si="26"/>
        <v>4967448</v>
      </c>
      <c r="R58" s="20">
        <f t="shared" si="14"/>
        <v>5.6129985228951256</v>
      </c>
      <c r="S58" s="21">
        <f t="shared" si="15"/>
        <v>12.723437282333977</v>
      </c>
      <c r="T58" s="20">
        <f t="shared" si="16"/>
        <v>67.415589305886783</v>
      </c>
      <c r="U58" s="22">
        <f t="shared" si="17"/>
        <v>62.350294966737799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7967000</v>
      </c>
      <c r="C62" s="55">
        <f t="shared" si="30"/>
        <v>0</v>
      </c>
      <c r="D62" s="55">
        <f t="shared" si="30"/>
        <v>0</v>
      </c>
      <c r="E62" s="55">
        <f t="shared" si="30"/>
        <v>7967000</v>
      </c>
      <c r="F62" s="56">
        <f t="shared" si="30"/>
        <v>7967000</v>
      </c>
      <c r="G62" s="57">
        <f t="shared" si="30"/>
        <v>4967000</v>
      </c>
      <c r="H62" s="56">
        <f t="shared" si="30"/>
        <v>373000</v>
      </c>
      <c r="I62" s="57">
        <f t="shared" si="30"/>
        <v>207046</v>
      </c>
      <c r="J62" s="56">
        <f t="shared" si="30"/>
        <v>822000</v>
      </c>
      <c r="K62" s="57">
        <f t="shared" si="30"/>
        <v>1019203</v>
      </c>
      <c r="L62" s="56">
        <f t="shared" si="30"/>
        <v>2031000</v>
      </c>
      <c r="M62" s="58">
        <f t="shared" si="30"/>
        <v>1758715</v>
      </c>
      <c r="N62" s="56">
        <f t="shared" si="30"/>
        <v>2145000</v>
      </c>
      <c r="O62" s="57">
        <f t="shared" si="30"/>
        <v>1982484</v>
      </c>
      <c r="P62" s="56">
        <f t="shared" si="30"/>
        <v>5371000</v>
      </c>
      <c r="Q62" s="57">
        <f t="shared" si="30"/>
        <v>4967448</v>
      </c>
      <c r="R62" s="38">
        <f t="shared" si="14"/>
        <v>5.6129985228951256</v>
      </c>
      <c r="S62" s="39">
        <f t="shared" si="15"/>
        <v>12.723437282333977</v>
      </c>
      <c r="T62" s="38">
        <f t="shared" si="16"/>
        <v>67.415589305886783</v>
      </c>
      <c r="U62" s="39">
        <f t="shared" si="17"/>
        <v>62.350294966737799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5801000</v>
      </c>
      <c r="C8" s="40">
        <f t="shared" si="0"/>
        <v>0</v>
      </c>
      <c r="D8" s="40">
        <f t="shared" si="0"/>
        <v>0</v>
      </c>
      <c r="E8" s="40">
        <f t="shared" si="0"/>
        <v>5801000</v>
      </c>
      <c r="F8" s="41">
        <f t="shared" si="0"/>
        <v>5801000</v>
      </c>
      <c r="G8" s="42">
        <f t="shared" si="0"/>
        <v>5801000</v>
      </c>
      <c r="H8" s="41">
        <f t="shared" si="0"/>
        <v>1250000</v>
      </c>
      <c r="I8" s="42">
        <f t="shared" si="0"/>
        <v>0</v>
      </c>
      <c r="J8" s="41">
        <f t="shared" si="0"/>
        <v>904000</v>
      </c>
      <c r="K8" s="42">
        <f t="shared" si="0"/>
        <v>0</v>
      </c>
      <c r="L8" s="41">
        <f t="shared" si="0"/>
        <v>1049000</v>
      </c>
      <c r="M8" s="42">
        <f t="shared" si="0"/>
        <v>0</v>
      </c>
      <c r="N8" s="41">
        <f t="shared" si="0"/>
        <v>2598000</v>
      </c>
      <c r="O8" s="42">
        <f t="shared" si="0"/>
        <v>0</v>
      </c>
      <c r="P8" s="41">
        <f t="shared" si="0"/>
        <v>5801000</v>
      </c>
      <c r="Q8" s="42">
        <f t="shared" si="0"/>
        <v>0</v>
      </c>
      <c r="R8" s="16">
        <f>IF(($L8       =0),0,((($N8       -$L8       )/$L8       )*100))</f>
        <v>147.66444232602478</v>
      </c>
      <c r="S8" s="17">
        <f>IF(($M8       =0),0,((($O8       -$M8       )/$M8       )*100))</f>
        <v>0</v>
      </c>
      <c r="T8" s="16">
        <f>IF(($E8       =0),0,(($P8       /$E8       )*100))</f>
        <v>100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3076000</v>
      </c>
      <c r="C9" s="43">
        <f t="shared" si="2"/>
        <v>0</v>
      </c>
      <c r="D9" s="43">
        <f t="shared" si="2"/>
        <v>0</v>
      </c>
      <c r="E9" s="43">
        <f t="shared" si="2"/>
        <v>3076000</v>
      </c>
      <c r="F9" s="44">
        <f t="shared" si="2"/>
        <v>3076000</v>
      </c>
      <c r="G9" s="45">
        <f t="shared" si="2"/>
        <v>3076000</v>
      </c>
      <c r="H9" s="44">
        <f t="shared" si="2"/>
        <v>272000</v>
      </c>
      <c r="I9" s="45">
        <f t="shared" si="2"/>
        <v>0</v>
      </c>
      <c r="J9" s="44">
        <f t="shared" si="2"/>
        <v>239000</v>
      </c>
      <c r="K9" s="45">
        <f t="shared" si="2"/>
        <v>0</v>
      </c>
      <c r="L9" s="44">
        <f t="shared" si="2"/>
        <v>281000</v>
      </c>
      <c r="M9" s="45">
        <f t="shared" si="2"/>
        <v>0</v>
      </c>
      <c r="N9" s="44">
        <f t="shared" si="2"/>
        <v>2284000</v>
      </c>
      <c r="O9" s="45">
        <f t="shared" si="2"/>
        <v>0</v>
      </c>
      <c r="P9" s="44">
        <f t="shared" si="2"/>
        <v>3076000</v>
      </c>
      <c r="Q9" s="45">
        <f t="shared" si="2"/>
        <v>0</v>
      </c>
      <c r="R9" s="20">
        <f>IF(($L9       =0),0,((($N9       -$L9       )/$L9       )*100))</f>
        <v>712.81138790035584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3076000</v>
      </c>
      <c r="C16" s="46"/>
      <c r="D16" s="46"/>
      <c r="E16" s="46">
        <f t="shared" si="4"/>
        <v>3076000</v>
      </c>
      <c r="F16" s="47">
        <v>3076000</v>
      </c>
      <c r="G16" s="48">
        <v>3076000</v>
      </c>
      <c r="H16" s="47">
        <v>272000</v>
      </c>
      <c r="I16" s="48"/>
      <c r="J16" s="47">
        <v>239000</v>
      </c>
      <c r="K16" s="48"/>
      <c r="L16" s="47">
        <v>281000</v>
      </c>
      <c r="M16" s="48"/>
      <c r="N16" s="47">
        <v>2284000</v>
      </c>
      <c r="O16" s="48"/>
      <c r="P16" s="47">
        <f t="shared" si="5"/>
        <v>3076000</v>
      </c>
      <c r="Q16" s="48">
        <f t="shared" si="6"/>
        <v>0</v>
      </c>
      <c r="R16" s="24">
        <f t="shared" si="7"/>
        <v>712.81138790035584</v>
      </c>
      <c r="S16" s="25">
        <f t="shared" si="8"/>
        <v>0</v>
      </c>
      <c r="T16" s="24">
        <f t="shared" si="9"/>
        <v>100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2725000</v>
      </c>
      <c r="C27" s="43">
        <f t="shared" si="11"/>
        <v>0</v>
      </c>
      <c r="D27" s="43">
        <f t="shared" si="11"/>
        <v>0</v>
      </c>
      <c r="E27" s="43">
        <f t="shared" si="11"/>
        <v>2725000</v>
      </c>
      <c r="F27" s="44">
        <f t="shared" si="11"/>
        <v>2725000</v>
      </c>
      <c r="G27" s="45">
        <f t="shared" si="11"/>
        <v>2725000</v>
      </c>
      <c r="H27" s="44">
        <f t="shared" si="11"/>
        <v>978000</v>
      </c>
      <c r="I27" s="45">
        <f t="shared" si="11"/>
        <v>0</v>
      </c>
      <c r="J27" s="44">
        <f t="shared" si="11"/>
        <v>665000</v>
      </c>
      <c r="K27" s="45">
        <f t="shared" si="11"/>
        <v>0</v>
      </c>
      <c r="L27" s="44">
        <f t="shared" si="11"/>
        <v>768000</v>
      </c>
      <c r="M27" s="45">
        <f t="shared" si="11"/>
        <v>0</v>
      </c>
      <c r="N27" s="44">
        <f t="shared" si="11"/>
        <v>314000</v>
      </c>
      <c r="O27" s="45">
        <f t="shared" si="11"/>
        <v>0</v>
      </c>
      <c r="P27" s="44">
        <f t="shared" si="11"/>
        <v>2725000</v>
      </c>
      <c r="Q27" s="45">
        <f t="shared" si="11"/>
        <v>0</v>
      </c>
      <c r="R27" s="20">
        <f t="shared" si="7"/>
        <v>-59.114583333333336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720000</v>
      </c>
      <c r="I30" s="48"/>
      <c r="J30" s="47">
        <v>476000</v>
      </c>
      <c r="K30" s="48"/>
      <c r="L30" s="47">
        <v>368000</v>
      </c>
      <c r="M30" s="48"/>
      <c r="N30" s="47">
        <v>86000</v>
      </c>
      <c r="O30" s="48"/>
      <c r="P30" s="47">
        <f t="shared" si="5"/>
        <v>1650000</v>
      </c>
      <c r="Q30" s="48">
        <f t="shared" si="6"/>
        <v>0</v>
      </c>
      <c r="R30" s="24">
        <f t="shared" si="7"/>
        <v>-76.630434782608688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>
        <v>258000</v>
      </c>
      <c r="I32" s="48"/>
      <c r="J32" s="47">
        <v>189000</v>
      </c>
      <c r="K32" s="48"/>
      <c r="L32" s="47">
        <v>400000</v>
      </c>
      <c r="M32" s="48"/>
      <c r="N32" s="47">
        <v>228000</v>
      </c>
      <c r="O32" s="48"/>
      <c r="P32" s="47">
        <f t="shared" si="5"/>
        <v>1075000</v>
      </c>
      <c r="Q32" s="48">
        <f t="shared" si="6"/>
        <v>0</v>
      </c>
      <c r="R32" s="24">
        <f t="shared" si="7"/>
        <v>-43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1500000</v>
      </c>
      <c r="C56" s="46"/>
      <c r="D56" s="46"/>
      <c r="E56" s="46">
        <f t="shared" si="21"/>
        <v>1500000</v>
      </c>
      <c r="F56" s="47">
        <v>1500000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7301000</v>
      </c>
      <c r="C58" s="43">
        <f t="shared" si="26"/>
        <v>0</v>
      </c>
      <c r="D58" s="43">
        <f t="shared" si="26"/>
        <v>0</v>
      </c>
      <c r="E58" s="43">
        <f t="shared" si="26"/>
        <v>7301000</v>
      </c>
      <c r="F58" s="44">
        <f t="shared" si="26"/>
        <v>7301000</v>
      </c>
      <c r="G58" s="45">
        <f t="shared" si="26"/>
        <v>5801000</v>
      </c>
      <c r="H58" s="44">
        <f t="shared" si="26"/>
        <v>1250000</v>
      </c>
      <c r="I58" s="45">
        <f t="shared" si="26"/>
        <v>0</v>
      </c>
      <c r="J58" s="44">
        <f t="shared" si="26"/>
        <v>904000</v>
      </c>
      <c r="K58" s="45">
        <f t="shared" si="26"/>
        <v>0</v>
      </c>
      <c r="L58" s="44">
        <f t="shared" si="26"/>
        <v>1049000</v>
      </c>
      <c r="M58" s="45">
        <f t="shared" si="26"/>
        <v>0</v>
      </c>
      <c r="N58" s="44">
        <f t="shared" si="26"/>
        <v>2598000</v>
      </c>
      <c r="O58" s="45">
        <f t="shared" si="26"/>
        <v>0</v>
      </c>
      <c r="P58" s="44">
        <f t="shared" si="26"/>
        <v>5801000</v>
      </c>
      <c r="Q58" s="45">
        <f t="shared" si="26"/>
        <v>0</v>
      </c>
      <c r="R58" s="20">
        <f t="shared" si="14"/>
        <v>147.66444232602478</v>
      </c>
      <c r="S58" s="21">
        <f t="shared" si="15"/>
        <v>0</v>
      </c>
      <c r="T58" s="20">
        <f t="shared" si="16"/>
        <v>79.454869196000544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7301000</v>
      </c>
      <c r="C62" s="55">
        <f t="shared" si="30"/>
        <v>0</v>
      </c>
      <c r="D62" s="55">
        <f t="shared" si="30"/>
        <v>0</v>
      </c>
      <c r="E62" s="55">
        <f t="shared" si="30"/>
        <v>7301000</v>
      </c>
      <c r="F62" s="56">
        <f t="shared" si="30"/>
        <v>7301000</v>
      </c>
      <c r="G62" s="57">
        <f t="shared" si="30"/>
        <v>5801000</v>
      </c>
      <c r="H62" s="56">
        <f t="shared" si="30"/>
        <v>1250000</v>
      </c>
      <c r="I62" s="57">
        <f t="shared" si="30"/>
        <v>0</v>
      </c>
      <c r="J62" s="56">
        <f t="shared" si="30"/>
        <v>904000</v>
      </c>
      <c r="K62" s="57">
        <f t="shared" si="30"/>
        <v>0</v>
      </c>
      <c r="L62" s="56">
        <f t="shared" si="30"/>
        <v>1049000</v>
      </c>
      <c r="M62" s="58">
        <f t="shared" si="30"/>
        <v>0</v>
      </c>
      <c r="N62" s="56">
        <f t="shared" si="30"/>
        <v>2598000</v>
      </c>
      <c r="O62" s="57">
        <f t="shared" si="30"/>
        <v>0</v>
      </c>
      <c r="P62" s="56">
        <f t="shared" si="30"/>
        <v>5801000</v>
      </c>
      <c r="Q62" s="57">
        <f t="shared" si="30"/>
        <v>0</v>
      </c>
      <c r="R62" s="38">
        <f t="shared" si="14"/>
        <v>147.66444232602478</v>
      </c>
      <c r="S62" s="39">
        <f t="shared" si="15"/>
        <v>0</v>
      </c>
      <c r="T62" s="38">
        <f t="shared" si="16"/>
        <v>79.454869196000544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4130000</v>
      </c>
      <c r="C8" s="40">
        <f t="shared" si="0"/>
        <v>2150000</v>
      </c>
      <c r="D8" s="40">
        <f t="shared" si="0"/>
        <v>0</v>
      </c>
      <c r="E8" s="40">
        <f t="shared" si="0"/>
        <v>6280000</v>
      </c>
      <c r="F8" s="41">
        <f t="shared" si="0"/>
        <v>6280000</v>
      </c>
      <c r="G8" s="42">
        <f t="shared" si="0"/>
        <v>6280000</v>
      </c>
      <c r="H8" s="41">
        <f t="shared" si="0"/>
        <v>715000</v>
      </c>
      <c r="I8" s="42">
        <f t="shared" si="0"/>
        <v>0</v>
      </c>
      <c r="J8" s="41">
        <f t="shared" si="0"/>
        <v>814000</v>
      </c>
      <c r="K8" s="42">
        <f t="shared" si="0"/>
        <v>0</v>
      </c>
      <c r="L8" s="41">
        <f t="shared" si="0"/>
        <v>711000</v>
      </c>
      <c r="M8" s="42">
        <f t="shared" si="0"/>
        <v>0</v>
      </c>
      <c r="N8" s="41">
        <f t="shared" si="0"/>
        <v>4039000</v>
      </c>
      <c r="O8" s="42">
        <f t="shared" si="0"/>
        <v>0</v>
      </c>
      <c r="P8" s="41">
        <f t="shared" si="0"/>
        <v>6279000</v>
      </c>
      <c r="Q8" s="42">
        <f t="shared" si="0"/>
        <v>0</v>
      </c>
      <c r="R8" s="16">
        <f>IF(($L8       =0),0,((($N8       -$L8       )/$L8       )*100))</f>
        <v>468.07313642756679</v>
      </c>
      <c r="S8" s="17">
        <f>IF(($M8       =0),0,((($O8       -$M8       )/$M8       )*100))</f>
        <v>0</v>
      </c>
      <c r="T8" s="16">
        <f>IF(($E8       =0),0,(($P8       /$E8       )*100))</f>
        <v>99.984076433121018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2930000</v>
      </c>
      <c r="C9" s="43">
        <f t="shared" si="2"/>
        <v>0</v>
      </c>
      <c r="D9" s="43">
        <f t="shared" si="2"/>
        <v>0</v>
      </c>
      <c r="E9" s="43">
        <f t="shared" si="2"/>
        <v>2930000</v>
      </c>
      <c r="F9" s="44">
        <f t="shared" si="2"/>
        <v>2930000</v>
      </c>
      <c r="G9" s="45">
        <f t="shared" si="2"/>
        <v>2930000</v>
      </c>
      <c r="H9" s="44">
        <f t="shared" si="2"/>
        <v>547000</v>
      </c>
      <c r="I9" s="45">
        <f t="shared" si="2"/>
        <v>0</v>
      </c>
      <c r="J9" s="44">
        <f t="shared" si="2"/>
        <v>706000</v>
      </c>
      <c r="K9" s="45">
        <f t="shared" si="2"/>
        <v>0</v>
      </c>
      <c r="L9" s="44">
        <f t="shared" si="2"/>
        <v>587000</v>
      </c>
      <c r="M9" s="45">
        <f t="shared" si="2"/>
        <v>0</v>
      </c>
      <c r="N9" s="44">
        <f t="shared" si="2"/>
        <v>1090000</v>
      </c>
      <c r="O9" s="45">
        <f t="shared" si="2"/>
        <v>0</v>
      </c>
      <c r="P9" s="44">
        <f t="shared" si="2"/>
        <v>2930000</v>
      </c>
      <c r="Q9" s="45">
        <f t="shared" si="2"/>
        <v>0</v>
      </c>
      <c r="R9" s="20">
        <f>IF(($L9       =0),0,((($N9       -$L9       )/$L9       )*100))</f>
        <v>85.689948892674622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2930000</v>
      </c>
      <c r="C16" s="46"/>
      <c r="D16" s="46"/>
      <c r="E16" s="46">
        <f t="shared" si="4"/>
        <v>2930000</v>
      </c>
      <c r="F16" s="47">
        <v>2930000</v>
      </c>
      <c r="G16" s="48">
        <v>2930000</v>
      </c>
      <c r="H16" s="47">
        <v>547000</v>
      </c>
      <c r="I16" s="48"/>
      <c r="J16" s="47">
        <v>706000</v>
      </c>
      <c r="K16" s="48"/>
      <c r="L16" s="47">
        <v>587000</v>
      </c>
      <c r="M16" s="48"/>
      <c r="N16" s="47">
        <v>1090000</v>
      </c>
      <c r="O16" s="48"/>
      <c r="P16" s="47">
        <f t="shared" si="5"/>
        <v>2930000</v>
      </c>
      <c r="Q16" s="48">
        <f t="shared" si="6"/>
        <v>0</v>
      </c>
      <c r="R16" s="24">
        <f t="shared" si="7"/>
        <v>85.689948892674622</v>
      </c>
      <c r="S16" s="25">
        <f t="shared" si="8"/>
        <v>0</v>
      </c>
      <c r="T16" s="24">
        <f t="shared" si="9"/>
        <v>100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1200000</v>
      </c>
      <c r="C27" s="43">
        <f t="shared" si="11"/>
        <v>2150000</v>
      </c>
      <c r="D27" s="43">
        <f t="shared" si="11"/>
        <v>0</v>
      </c>
      <c r="E27" s="43">
        <f t="shared" si="11"/>
        <v>3350000</v>
      </c>
      <c r="F27" s="44">
        <f t="shared" si="11"/>
        <v>3350000</v>
      </c>
      <c r="G27" s="45">
        <f t="shared" si="11"/>
        <v>3350000</v>
      </c>
      <c r="H27" s="44">
        <f t="shared" si="11"/>
        <v>168000</v>
      </c>
      <c r="I27" s="45">
        <f t="shared" si="11"/>
        <v>0</v>
      </c>
      <c r="J27" s="44">
        <f t="shared" si="11"/>
        <v>108000</v>
      </c>
      <c r="K27" s="45">
        <f t="shared" si="11"/>
        <v>0</v>
      </c>
      <c r="L27" s="44">
        <f t="shared" si="11"/>
        <v>124000</v>
      </c>
      <c r="M27" s="45">
        <f t="shared" si="11"/>
        <v>0</v>
      </c>
      <c r="N27" s="44">
        <f t="shared" si="11"/>
        <v>2949000</v>
      </c>
      <c r="O27" s="45">
        <f t="shared" si="11"/>
        <v>0</v>
      </c>
      <c r="P27" s="44">
        <f t="shared" si="11"/>
        <v>3349000</v>
      </c>
      <c r="Q27" s="45">
        <f t="shared" si="11"/>
        <v>0</v>
      </c>
      <c r="R27" s="20">
        <f t="shared" si="7"/>
        <v>2278.2258064516127</v>
      </c>
      <c r="S27" s="21">
        <f t="shared" si="8"/>
        <v>0</v>
      </c>
      <c r="T27" s="20">
        <f t="shared" si="9"/>
        <v>99.97014925373135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168000</v>
      </c>
      <c r="I30" s="48"/>
      <c r="J30" s="47">
        <v>108000</v>
      </c>
      <c r="K30" s="48"/>
      <c r="L30" s="47">
        <v>124000</v>
      </c>
      <c r="M30" s="48"/>
      <c r="N30" s="47">
        <v>799000</v>
      </c>
      <c r="O30" s="48"/>
      <c r="P30" s="47">
        <f t="shared" si="5"/>
        <v>1199000</v>
      </c>
      <c r="Q30" s="48">
        <f t="shared" si="6"/>
        <v>0</v>
      </c>
      <c r="R30" s="24">
        <f t="shared" si="7"/>
        <v>544.35483870967744</v>
      </c>
      <c r="S30" s="25">
        <f t="shared" si="8"/>
        <v>0</v>
      </c>
      <c r="T30" s="24">
        <f t="shared" si="9"/>
        <v>99.916666666666671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>
        <v>2150000</v>
      </c>
      <c r="D32" s="46"/>
      <c r="E32" s="46">
        <f t="shared" si="4"/>
        <v>2150000</v>
      </c>
      <c r="F32" s="47">
        <v>2150000</v>
      </c>
      <c r="G32" s="48">
        <v>2150000</v>
      </c>
      <c r="H32" s="47"/>
      <c r="I32" s="48"/>
      <c r="J32" s="47"/>
      <c r="K32" s="48"/>
      <c r="L32" s="47"/>
      <c r="M32" s="48"/>
      <c r="N32" s="47">
        <v>2150000</v>
      </c>
      <c r="O32" s="48"/>
      <c r="P32" s="47">
        <f t="shared" si="5"/>
        <v>2150000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1500000</v>
      </c>
      <c r="C56" s="46"/>
      <c r="D56" s="46"/>
      <c r="E56" s="46">
        <f t="shared" si="21"/>
        <v>1500000</v>
      </c>
      <c r="F56" s="47">
        <v>1500000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5630000</v>
      </c>
      <c r="C58" s="43">
        <f t="shared" si="26"/>
        <v>2150000</v>
      </c>
      <c r="D58" s="43">
        <f t="shared" si="26"/>
        <v>0</v>
      </c>
      <c r="E58" s="43">
        <f t="shared" si="26"/>
        <v>7780000</v>
      </c>
      <c r="F58" s="44">
        <f t="shared" si="26"/>
        <v>7780000</v>
      </c>
      <c r="G58" s="45">
        <f t="shared" si="26"/>
        <v>6280000</v>
      </c>
      <c r="H58" s="44">
        <f t="shared" si="26"/>
        <v>715000</v>
      </c>
      <c r="I58" s="45">
        <f t="shared" si="26"/>
        <v>0</v>
      </c>
      <c r="J58" s="44">
        <f t="shared" si="26"/>
        <v>814000</v>
      </c>
      <c r="K58" s="45">
        <f t="shared" si="26"/>
        <v>0</v>
      </c>
      <c r="L58" s="44">
        <f t="shared" si="26"/>
        <v>711000</v>
      </c>
      <c r="M58" s="45">
        <f t="shared" si="26"/>
        <v>0</v>
      </c>
      <c r="N58" s="44">
        <f t="shared" si="26"/>
        <v>4039000</v>
      </c>
      <c r="O58" s="45">
        <f t="shared" si="26"/>
        <v>0</v>
      </c>
      <c r="P58" s="44">
        <f t="shared" si="26"/>
        <v>6279000</v>
      </c>
      <c r="Q58" s="45">
        <f t="shared" si="26"/>
        <v>0</v>
      </c>
      <c r="R58" s="20">
        <f t="shared" si="14"/>
        <v>468.07313642756679</v>
      </c>
      <c r="S58" s="21">
        <f t="shared" si="15"/>
        <v>0</v>
      </c>
      <c r="T58" s="20">
        <f t="shared" si="16"/>
        <v>80.706940874035993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5630000</v>
      </c>
      <c r="C62" s="55">
        <f t="shared" si="30"/>
        <v>2150000</v>
      </c>
      <c r="D62" s="55">
        <f t="shared" si="30"/>
        <v>0</v>
      </c>
      <c r="E62" s="55">
        <f t="shared" si="30"/>
        <v>7780000</v>
      </c>
      <c r="F62" s="56">
        <f t="shared" si="30"/>
        <v>7780000</v>
      </c>
      <c r="G62" s="57">
        <f t="shared" si="30"/>
        <v>6280000</v>
      </c>
      <c r="H62" s="56">
        <f t="shared" si="30"/>
        <v>715000</v>
      </c>
      <c r="I62" s="57">
        <f t="shared" si="30"/>
        <v>0</v>
      </c>
      <c r="J62" s="56">
        <f t="shared" si="30"/>
        <v>814000</v>
      </c>
      <c r="K62" s="57">
        <f t="shared" si="30"/>
        <v>0</v>
      </c>
      <c r="L62" s="56">
        <f t="shared" si="30"/>
        <v>711000</v>
      </c>
      <c r="M62" s="58">
        <f t="shared" si="30"/>
        <v>0</v>
      </c>
      <c r="N62" s="56">
        <f t="shared" si="30"/>
        <v>4039000</v>
      </c>
      <c r="O62" s="57">
        <f t="shared" si="30"/>
        <v>0</v>
      </c>
      <c r="P62" s="56">
        <f t="shared" si="30"/>
        <v>6279000</v>
      </c>
      <c r="Q62" s="57">
        <f t="shared" si="30"/>
        <v>0</v>
      </c>
      <c r="R62" s="38">
        <f t="shared" si="14"/>
        <v>468.07313642756679</v>
      </c>
      <c r="S62" s="39">
        <f t="shared" si="15"/>
        <v>0</v>
      </c>
      <c r="T62" s="38">
        <f t="shared" si="16"/>
        <v>80.706940874035993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4653000</v>
      </c>
      <c r="C8" s="40">
        <f t="shared" si="0"/>
        <v>0</v>
      </c>
      <c r="D8" s="40">
        <f t="shared" si="0"/>
        <v>0</v>
      </c>
      <c r="E8" s="40">
        <f t="shared" si="0"/>
        <v>4653000</v>
      </c>
      <c r="F8" s="41">
        <f t="shared" si="0"/>
        <v>4653000</v>
      </c>
      <c r="G8" s="42">
        <f t="shared" si="0"/>
        <v>4653000</v>
      </c>
      <c r="H8" s="41">
        <f t="shared" si="0"/>
        <v>147000</v>
      </c>
      <c r="I8" s="42">
        <f t="shared" si="0"/>
        <v>229250</v>
      </c>
      <c r="J8" s="41">
        <f t="shared" si="0"/>
        <v>381000</v>
      </c>
      <c r="K8" s="42">
        <f t="shared" si="0"/>
        <v>295845</v>
      </c>
      <c r="L8" s="41">
        <f t="shared" si="0"/>
        <v>366000</v>
      </c>
      <c r="M8" s="42">
        <f t="shared" si="0"/>
        <v>610556</v>
      </c>
      <c r="N8" s="41">
        <f t="shared" si="0"/>
        <v>2233000</v>
      </c>
      <c r="O8" s="42">
        <f t="shared" si="0"/>
        <v>1806194</v>
      </c>
      <c r="P8" s="41">
        <f t="shared" si="0"/>
        <v>3127000</v>
      </c>
      <c r="Q8" s="42">
        <f t="shared" si="0"/>
        <v>2941845</v>
      </c>
      <c r="R8" s="16">
        <f>IF(($L8       =0),0,((($N8       -$L8       )/$L8       )*100))</f>
        <v>510.10928961748635</v>
      </c>
      <c r="S8" s="17">
        <f>IF(($M8       =0),0,((($O8       -$M8       )/$M8       )*100))</f>
        <v>195.82773734104651</v>
      </c>
      <c r="T8" s="16">
        <f>IF(($E8       =0),0,(($P8       /$E8       )*100))</f>
        <v>67.203954437996998</v>
      </c>
      <c r="U8" s="18">
        <f>IF(($E8       =0),0,(($Q8       /$E8       )*100))</f>
        <v>63.224693745970342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2576000</v>
      </c>
      <c r="C9" s="43">
        <f t="shared" si="2"/>
        <v>0</v>
      </c>
      <c r="D9" s="43">
        <f t="shared" si="2"/>
        <v>0</v>
      </c>
      <c r="E9" s="43">
        <f t="shared" si="2"/>
        <v>2576000</v>
      </c>
      <c r="F9" s="44">
        <f t="shared" si="2"/>
        <v>2576000</v>
      </c>
      <c r="G9" s="45">
        <f t="shared" si="2"/>
        <v>2576000</v>
      </c>
      <c r="H9" s="44">
        <f t="shared" si="2"/>
        <v>0</v>
      </c>
      <c r="I9" s="45">
        <f t="shared" si="2"/>
        <v>0</v>
      </c>
      <c r="J9" s="44">
        <f t="shared" si="2"/>
        <v>2000</v>
      </c>
      <c r="K9" s="45">
        <f t="shared" si="2"/>
        <v>2495</v>
      </c>
      <c r="L9" s="44">
        <f t="shared" si="2"/>
        <v>10000</v>
      </c>
      <c r="M9" s="45">
        <f t="shared" si="2"/>
        <v>297872</v>
      </c>
      <c r="N9" s="44">
        <f t="shared" si="2"/>
        <v>1787000</v>
      </c>
      <c r="O9" s="45">
        <f t="shared" si="2"/>
        <v>988283</v>
      </c>
      <c r="P9" s="44">
        <f t="shared" si="2"/>
        <v>1799000</v>
      </c>
      <c r="Q9" s="45">
        <f t="shared" si="2"/>
        <v>1288650</v>
      </c>
      <c r="R9" s="20">
        <f>IF(($L9       =0),0,((($N9       -$L9       )/$L9       )*100))</f>
        <v>17770</v>
      </c>
      <c r="S9" s="21">
        <f>IF(($M9       =0),0,((($O9       -$M9       )/$M9       )*100))</f>
        <v>231.7811006069721</v>
      </c>
      <c r="T9" s="20">
        <f>IF(($E9       =0),0,(($P9       /$E9       )*100))</f>
        <v>69.83695652173914</v>
      </c>
      <c r="U9" s="22">
        <f>IF(($E9       =0),0,(($Q9       /$E9       )*100))</f>
        <v>50.025232919254655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2576000</v>
      </c>
      <c r="C16" s="46"/>
      <c r="D16" s="46"/>
      <c r="E16" s="46">
        <f t="shared" si="4"/>
        <v>2576000</v>
      </c>
      <c r="F16" s="47">
        <v>2576000</v>
      </c>
      <c r="G16" s="48">
        <v>2576000</v>
      </c>
      <c r="H16" s="47"/>
      <c r="I16" s="48"/>
      <c r="J16" s="47">
        <v>2000</v>
      </c>
      <c r="K16" s="48">
        <v>2495</v>
      </c>
      <c r="L16" s="47">
        <v>10000</v>
      </c>
      <c r="M16" s="48">
        <v>297872</v>
      </c>
      <c r="N16" s="47">
        <v>1787000</v>
      </c>
      <c r="O16" s="48">
        <v>988283</v>
      </c>
      <c r="P16" s="47">
        <f t="shared" si="5"/>
        <v>1799000</v>
      </c>
      <c r="Q16" s="48">
        <f t="shared" si="6"/>
        <v>1288650</v>
      </c>
      <c r="R16" s="24">
        <f t="shared" si="7"/>
        <v>17770</v>
      </c>
      <c r="S16" s="25">
        <f t="shared" si="8"/>
        <v>231.7811006069721</v>
      </c>
      <c r="T16" s="24">
        <f t="shared" si="9"/>
        <v>69.83695652173914</v>
      </c>
      <c r="U16" s="26">
        <f t="shared" si="10"/>
        <v>50.025232919254655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2077000</v>
      </c>
      <c r="C27" s="43">
        <f t="shared" si="11"/>
        <v>0</v>
      </c>
      <c r="D27" s="43">
        <f t="shared" si="11"/>
        <v>0</v>
      </c>
      <c r="E27" s="43">
        <f t="shared" si="11"/>
        <v>2077000</v>
      </c>
      <c r="F27" s="44">
        <f t="shared" si="11"/>
        <v>2077000</v>
      </c>
      <c r="G27" s="45">
        <f t="shared" si="11"/>
        <v>2077000</v>
      </c>
      <c r="H27" s="44">
        <f t="shared" si="11"/>
        <v>147000</v>
      </c>
      <c r="I27" s="45">
        <f t="shared" si="11"/>
        <v>229250</v>
      </c>
      <c r="J27" s="44">
        <f t="shared" si="11"/>
        <v>379000</v>
      </c>
      <c r="K27" s="45">
        <f t="shared" si="11"/>
        <v>293350</v>
      </c>
      <c r="L27" s="44">
        <f t="shared" si="11"/>
        <v>356000</v>
      </c>
      <c r="M27" s="45">
        <f t="shared" si="11"/>
        <v>312684</v>
      </c>
      <c r="N27" s="44">
        <f t="shared" si="11"/>
        <v>446000</v>
      </c>
      <c r="O27" s="45">
        <f t="shared" si="11"/>
        <v>817911</v>
      </c>
      <c r="P27" s="44">
        <f t="shared" si="11"/>
        <v>1328000</v>
      </c>
      <c r="Q27" s="45">
        <f t="shared" si="11"/>
        <v>1653195</v>
      </c>
      <c r="R27" s="20">
        <f t="shared" si="7"/>
        <v>25.280898876404496</v>
      </c>
      <c r="S27" s="21">
        <f t="shared" si="8"/>
        <v>161.57750316613578</v>
      </c>
      <c r="T27" s="20">
        <f t="shared" si="9"/>
        <v>63.938372652864707</v>
      </c>
      <c r="U27" s="22">
        <f t="shared" si="10"/>
        <v>79.595329802599906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42000</v>
      </c>
      <c r="I30" s="48">
        <v>125000</v>
      </c>
      <c r="J30" s="47">
        <v>210000</v>
      </c>
      <c r="K30" s="48">
        <v>125000</v>
      </c>
      <c r="L30" s="47">
        <v>126000</v>
      </c>
      <c r="M30" s="48">
        <v>83334</v>
      </c>
      <c r="N30" s="47">
        <v>446000</v>
      </c>
      <c r="O30" s="48">
        <v>242861</v>
      </c>
      <c r="P30" s="47">
        <f t="shared" si="5"/>
        <v>824000</v>
      </c>
      <c r="Q30" s="48">
        <f t="shared" si="6"/>
        <v>576195</v>
      </c>
      <c r="R30" s="24">
        <f t="shared" si="7"/>
        <v>253.96825396825395</v>
      </c>
      <c r="S30" s="25">
        <f t="shared" si="8"/>
        <v>191.43086855305157</v>
      </c>
      <c r="T30" s="24">
        <f t="shared" si="9"/>
        <v>82.399999999999991</v>
      </c>
      <c r="U30" s="26">
        <f t="shared" si="10"/>
        <v>57.619500000000002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1077000</v>
      </c>
      <c r="C32" s="46"/>
      <c r="D32" s="46"/>
      <c r="E32" s="46">
        <f t="shared" si="4"/>
        <v>1077000</v>
      </c>
      <c r="F32" s="47">
        <v>1077000</v>
      </c>
      <c r="G32" s="48">
        <v>1077000</v>
      </c>
      <c r="H32" s="47">
        <v>105000</v>
      </c>
      <c r="I32" s="48">
        <v>104250</v>
      </c>
      <c r="J32" s="47">
        <v>169000</v>
      </c>
      <c r="K32" s="48">
        <v>168350</v>
      </c>
      <c r="L32" s="47">
        <v>230000</v>
      </c>
      <c r="M32" s="48">
        <v>229350</v>
      </c>
      <c r="N32" s="47"/>
      <c r="O32" s="48">
        <v>575050</v>
      </c>
      <c r="P32" s="47">
        <f t="shared" si="5"/>
        <v>504000</v>
      </c>
      <c r="Q32" s="48">
        <f t="shared" si="6"/>
        <v>1077000</v>
      </c>
      <c r="R32" s="24">
        <f t="shared" si="7"/>
        <v>-100</v>
      </c>
      <c r="S32" s="25">
        <f t="shared" si="8"/>
        <v>150.73032483104424</v>
      </c>
      <c r="T32" s="24">
        <f t="shared" si="9"/>
        <v>46.796657381615596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4000000</v>
      </c>
      <c r="C42" s="52">
        <f t="shared" si="13"/>
        <v>0</v>
      </c>
      <c r="D42" s="52">
        <f t="shared" si="13"/>
        <v>0</v>
      </c>
      <c r="E42" s="52">
        <f t="shared" si="13"/>
        <v>4000000</v>
      </c>
      <c r="F42" s="53">
        <f t="shared" si="13"/>
        <v>4000000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4000000</v>
      </c>
      <c r="C53" s="43">
        <f t="shared" si="24"/>
        <v>0</v>
      </c>
      <c r="D53" s="43">
        <f t="shared" si="24"/>
        <v>0</v>
      </c>
      <c r="E53" s="43">
        <f t="shared" si="24"/>
        <v>4000000</v>
      </c>
      <c r="F53" s="44">
        <f t="shared" si="24"/>
        <v>4000000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4000000</v>
      </c>
      <c r="C56" s="46"/>
      <c r="D56" s="46"/>
      <c r="E56" s="46">
        <f t="shared" si="21"/>
        <v>4000000</v>
      </c>
      <c r="F56" s="47">
        <v>4000000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8653000</v>
      </c>
      <c r="C58" s="43">
        <f t="shared" si="26"/>
        <v>0</v>
      </c>
      <c r="D58" s="43">
        <f t="shared" si="26"/>
        <v>0</v>
      </c>
      <c r="E58" s="43">
        <f t="shared" si="26"/>
        <v>8653000</v>
      </c>
      <c r="F58" s="44">
        <f t="shared" si="26"/>
        <v>8653000</v>
      </c>
      <c r="G58" s="45">
        <f t="shared" si="26"/>
        <v>4653000</v>
      </c>
      <c r="H58" s="44">
        <f t="shared" si="26"/>
        <v>147000</v>
      </c>
      <c r="I58" s="45">
        <f t="shared" si="26"/>
        <v>229250</v>
      </c>
      <c r="J58" s="44">
        <f t="shared" si="26"/>
        <v>381000</v>
      </c>
      <c r="K58" s="45">
        <f t="shared" si="26"/>
        <v>295845</v>
      </c>
      <c r="L58" s="44">
        <f t="shared" si="26"/>
        <v>366000</v>
      </c>
      <c r="M58" s="45">
        <f t="shared" si="26"/>
        <v>610556</v>
      </c>
      <c r="N58" s="44">
        <f t="shared" si="26"/>
        <v>2233000</v>
      </c>
      <c r="O58" s="45">
        <f t="shared" si="26"/>
        <v>1806194</v>
      </c>
      <c r="P58" s="44">
        <f t="shared" si="26"/>
        <v>3127000</v>
      </c>
      <c r="Q58" s="45">
        <f t="shared" si="26"/>
        <v>2941845</v>
      </c>
      <c r="R58" s="20">
        <f t="shared" si="14"/>
        <v>510.10928961748635</v>
      </c>
      <c r="S58" s="21">
        <f t="shared" si="15"/>
        <v>195.82773734104651</v>
      </c>
      <c r="T58" s="20">
        <f t="shared" si="16"/>
        <v>36.137755691667628</v>
      </c>
      <c r="U58" s="22">
        <f t="shared" si="17"/>
        <v>33.997977580030046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8653000</v>
      </c>
      <c r="C62" s="55">
        <f t="shared" si="30"/>
        <v>0</v>
      </c>
      <c r="D62" s="55">
        <f t="shared" si="30"/>
        <v>0</v>
      </c>
      <c r="E62" s="55">
        <f t="shared" si="30"/>
        <v>8653000</v>
      </c>
      <c r="F62" s="56">
        <f t="shared" si="30"/>
        <v>8653000</v>
      </c>
      <c r="G62" s="57">
        <f t="shared" si="30"/>
        <v>4653000</v>
      </c>
      <c r="H62" s="56">
        <f t="shared" si="30"/>
        <v>147000</v>
      </c>
      <c r="I62" s="57">
        <f t="shared" si="30"/>
        <v>229250</v>
      </c>
      <c r="J62" s="56">
        <f t="shared" si="30"/>
        <v>381000</v>
      </c>
      <c r="K62" s="57">
        <f t="shared" si="30"/>
        <v>295845</v>
      </c>
      <c r="L62" s="56">
        <f t="shared" si="30"/>
        <v>366000</v>
      </c>
      <c r="M62" s="58">
        <f t="shared" si="30"/>
        <v>610556</v>
      </c>
      <c r="N62" s="56">
        <f t="shared" si="30"/>
        <v>2233000</v>
      </c>
      <c r="O62" s="57">
        <f t="shared" si="30"/>
        <v>1806194</v>
      </c>
      <c r="P62" s="56">
        <f t="shared" si="30"/>
        <v>3127000</v>
      </c>
      <c r="Q62" s="57">
        <f t="shared" si="30"/>
        <v>2941845</v>
      </c>
      <c r="R62" s="38">
        <f t="shared" si="14"/>
        <v>510.10928961748635</v>
      </c>
      <c r="S62" s="39">
        <f t="shared" si="15"/>
        <v>195.82773734104651</v>
      </c>
      <c r="T62" s="38">
        <f t="shared" si="16"/>
        <v>36.137755691667628</v>
      </c>
      <c r="U62" s="39">
        <f t="shared" si="17"/>
        <v>33.997977580030046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45216000</v>
      </c>
      <c r="C8" s="40">
        <f t="shared" si="0"/>
        <v>6057000</v>
      </c>
      <c r="D8" s="40">
        <f t="shared" si="0"/>
        <v>0</v>
      </c>
      <c r="E8" s="40">
        <f t="shared" si="0"/>
        <v>51273000</v>
      </c>
      <c r="F8" s="41">
        <f t="shared" si="0"/>
        <v>51273000</v>
      </c>
      <c r="G8" s="42">
        <f t="shared" si="0"/>
        <v>51273000</v>
      </c>
      <c r="H8" s="41">
        <f t="shared" si="0"/>
        <v>7727000</v>
      </c>
      <c r="I8" s="42">
        <f t="shared" si="0"/>
        <v>1210509</v>
      </c>
      <c r="J8" s="41">
        <f t="shared" si="0"/>
        <v>15391000</v>
      </c>
      <c r="K8" s="42">
        <f t="shared" si="0"/>
        <v>-122400</v>
      </c>
      <c r="L8" s="41">
        <f t="shared" si="0"/>
        <v>7489000</v>
      </c>
      <c r="M8" s="42">
        <f t="shared" si="0"/>
        <v>0</v>
      </c>
      <c r="N8" s="41">
        <f t="shared" si="0"/>
        <v>19775000</v>
      </c>
      <c r="O8" s="42">
        <f t="shared" si="0"/>
        <v>0</v>
      </c>
      <c r="P8" s="41">
        <f t="shared" si="0"/>
        <v>50382000</v>
      </c>
      <c r="Q8" s="42">
        <f t="shared" si="0"/>
        <v>1088109</v>
      </c>
      <c r="R8" s="16">
        <f>IF(($L8       =0),0,((($N8       -$L8       )/$L8       )*100))</f>
        <v>164.05394578715448</v>
      </c>
      <c r="S8" s="17">
        <f>IF(($M8       =0),0,((($O8       -$M8       )/$M8       )*100))</f>
        <v>0</v>
      </c>
      <c r="T8" s="16">
        <f>IF(($E8       =0),0,(($P8       /$E8       )*100))</f>
        <v>98.262243285939959</v>
      </c>
      <c r="U8" s="18">
        <f>IF(($E8       =0),0,(($Q8       /$E8       )*100))</f>
        <v>2.1221871160259784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40564000</v>
      </c>
      <c r="C9" s="43">
        <f t="shared" si="2"/>
        <v>0</v>
      </c>
      <c r="D9" s="43">
        <f t="shared" si="2"/>
        <v>0</v>
      </c>
      <c r="E9" s="43">
        <f t="shared" si="2"/>
        <v>40564000</v>
      </c>
      <c r="F9" s="44">
        <f t="shared" si="2"/>
        <v>40564000</v>
      </c>
      <c r="G9" s="45">
        <f t="shared" si="2"/>
        <v>40564000</v>
      </c>
      <c r="H9" s="44">
        <f t="shared" si="2"/>
        <v>6995000</v>
      </c>
      <c r="I9" s="45">
        <f t="shared" si="2"/>
        <v>1088109</v>
      </c>
      <c r="J9" s="44">
        <f t="shared" si="2"/>
        <v>13263000</v>
      </c>
      <c r="K9" s="45">
        <f t="shared" si="2"/>
        <v>0</v>
      </c>
      <c r="L9" s="44">
        <f t="shared" si="2"/>
        <v>6853000</v>
      </c>
      <c r="M9" s="45">
        <f t="shared" si="2"/>
        <v>0</v>
      </c>
      <c r="N9" s="44">
        <f t="shared" si="2"/>
        <v>13453000</v>
      </c>
      <c r="O9" s="45">
        <f t="shared" si="2"/>
        <v>0</v>
      </c>
      <c r="P9" s="44">
        <f t="shared" si="2"/>
        <v>40564000</v>
      </c>
      <c r="Q9" s="45">
        <f t="shared" si="2"/>
        <v>1088109</v>
      </c>
      <c r="R9" s="20">
        <f>IF(($L9       =0),0,((($N9       -$L9       )/$L9       )*100))</f>
        <v>96.30818619582665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2.6824499556256778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28564000</v>
      </c>
      <c r="C10" s="46"/>
      <c r="D10" s="46"/>
      <c r="E10" s="46">
        <f t="shared" ref="E10:E41" si="4">$B10      +$C10      +$D10</f>
        <v>28564000</v>
      </c>
      <c r="F10" s="47">
        <v>28564000</v>
      </c>
      <c r="G10" s="48">
        <v>28564000</v>
      </c>
      <c r="H10" s="47">
        <v>5357000</v>
      </c>
      <c r="I10" s="48"/>
      <c r="J10" s="47">
        <v>9370000</v>
      </c>
      <c r="K10" s="48"/>
      <c r="L10" s="47">
        <v>6853000</v>
      </c>
      <c r="M10" s="48"/>
      <c r="N10" s="47">
        <v>6984000</v>
      </c>
      <c r="O10" s="48"/>
      <c r="P10" s="47">
        <f t="shared" ref="P10:P41" si="5">$H10      +$J10      +$L10      +$N10</f>
        <v>28564000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1.9115715744929227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12000000</v>
      </c>
      <c r="C23" s="46"/>
      <c r="D23" s="46"/>
      <c r="E23" s="46">
        <f t="shared" si="4"/>
        <v>12000000</v>
      </c>
      <c r="F23" s="47">
        <v>12000000</v>
      </c>
      <c r="G23" s="48">
        <v>12000000</v>
      </c>
      <c r="H23" s="47">
        <v>1638000</v>
      </c>
      <c r="I23" s="48">
        <v>1088109</v>
      </c>
      <c r="J23" s="47">
        <v>3893000</v>
      </c>
      <c r="K23" s="48"/>
      <c r="L23" s="47"/>
      <c r="M23" s="48"/>
      <c r="N23" s="47">
        <v>6469000</v>
      </c>
      <c r="O23" s="48"/>
      <c r="P23" s="47">
        <f t="shared" si="5"/>
        <v>12000000</v>
      </c>
      <c r="Q23" s="48">
        <f t="shared" si="6"/>
        <v>1088109</v>
      </c>
      <c r="R23" s="24">
        <f t="shared" si="7"/>
        <v>0</v>
      </c>
      <c r="S23" s="25">
        <f t="shared" si="8"/>
        <v>0</v>
      </c>
      <c r="T23" s="24">
        <f t="shared" si="9"/>
        <v>100</v>
      </c>
      <c r="U23" s="26">
        <f t="shared" si="10"/>
        <v>9.0675749999999997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4652000</v>
      </c>
      <c r="C27" s="43">
        <f t="shared" si="11"/>
        <v>6057000</v>
      </c>
      <c r="D27" s="43">
        <f t="shared" si="11"/>
        <v>0</v>
      </c>
      <c r="E27" s="43">
        <f t="shared" si="11"/>
        <v>10709000</v>
      </c>
      <c r="F27" s="44">
        <f t="shared" si="11"/>
        <v>10709000</v>
      </c>
      <c r="G27" s="45">
        <f t="shared" si="11"/>
        <v>10709000</v>
      </c>
      <c r="H27" s="44">
        <f t="shared" si="11"/>
        <v>732000</v>
      </c>
      <c r="I27" s="45">
        <f t="shared" si="11"/>
        <v>122400</v>
      </c>
      <c r="J27" s="44">
        <f t="shared" si="11"/>
        <v>2128000</v>
      </c>
      <c r="K27" s="45">
        <f t="shared" si="11"/>
        <v>-122400</v>
      </c>
      <c r="L27" s="44">
        <f t="shared" si="11"/>
        <v>636000</v>
      </c>
      <c r="M27" s="45">
        <f t="shared" si="11"/>
        <v>0</v>
      </c>
      <c r="N27" s="44">
        <f t="shared" si="11"/>
        <v>6322000</v>
      </c>
      <c r="O27" s="45">
        <f t="shared" si="11"/>
        <v>0</v>
      </c>
      <c r="P27" s="44">
        <f t="shared" si="11"/>
        <v>9818000</v>
      </c>
      <c r="Q27" s="45">
        <f t="shared" si="11"/>
        <v>0</v>
      </c>
      <c r="R27" s="20">
        <f t="shared" si="7"/>
        <v>894.02515723270449</v>
      </c>
      <c r="S27" s="21">
        <f t="shared" si="8"/>
        <v>0</v>
      </c>
      <c r="T27" s="20">
        <f t="shared" si="9"/>
        <v>91.679895415071428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336000</v>
      </c>
      <c r="I30" s="48">
        <v>122400</v>
      </c>
      <c r="J30" s="47">
        <v>2128000</v>
      </c>
      <c r="K30" s="48">
        <v>-122400</v>
      </c>
      <c r="L30" s="47">
        <v>636000</v>
      </c>
      <c r="M30" s="48"/>
      <c r="N30" s="47"/>
      <c r="O30" s="48"/>
      <c r="P30" s="47">
        <f t="shared" si="5"/>
        <v>3100000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1552000</v>
      </c>
      <c r="C32" s="46"/>
      <c r="D32" s="46"/>
      <c r="E32" s="46">
        <f t="shared" si="4"/>
        <v>1552000</v>
      </c>
      <c r="F32" s="47">
        <v>1552000</v>
      </c>
      <c r="G32" s="48">
        <v>1552000</v>
      </c>
      <c r="H32" s="47">
        <v>396000</v>
      </c>
      <c r="I32" s="48"/>
      <c r="J32" s="47"/>
      <c r="K32" s="48"/>
      <c r="L32" s="47"/>
      <c r="M32" s="48"/>
      <c r="N32" s="47">
        <v>266000</v>
      </c>
      <c r="O32" s="48"/>
      <c r="P32" s="47">
        <f t="shared" si="5"/>
        <v>662000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42.654639175257728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>
        <v>6057000</v>
      </c>
      <c r="D36" s="46"/>
      <c r="E36" s="46">
        <f t="shared" si="4"/>
        <v>6057000</v>
      </c>
      <c r="F36" s="47">
        <v>6057000</v>
      </c>
      <c r="G36" s="48">
        <v>6057000</v>
      </c>
      <c r="H36" s="47"/>
      <c r="I36" s="48"/>
      <c r="J36" s="47"/>
      <c r="K36" s="48"/>
      <c r="L36" s="47"/>
      <c r="M36" s="48"/>
      <c r="N36" s="47">
        <v>6056000</v>
      </c>
      <c r="O36" s="48"/>
      <c r="P36" s="47">
        <f t="shared" si="5"/>
        <v>6056000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99.98349017665511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43248000</v>
      </c>
      <c r="C42" s="52">
        <f t="shared" si="13"/>
        <v>-19000000</v>
      </c>
      <c r="D42" s="52">
        <f t="shared" si="13"/>
        <v>0</v>
      </c>
      <c r="E42" s="52">
        <f t="shared" si="13"/>
        <v>24248000</v>
      </c>
      <c r="F42" s="53">
        <f t="shared" si="13"/>
        <v>24248000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43248000</v>
      </c>
      <c r="C43" s="43">
        <f t="shared" si="19"/>
        <v>-19000000</v>
      </c>
      <c r="D43" s="43">
        <f t="shared" si="19"/>
        <v>0</v>
      </c>
      <c r="E43" s="43">
        <f t="shared" si="19"/>
        <v>24248000</v>
      </c>
      <c r="F43" s="44">
        <f t="shared" si="19"/>
        <v>24248000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41000000</v>
      </c>
      <c r="C44" s="49">
        <v>-19000000</v>
      </c>
      <c r="D44" s="49"/>
      <c r="E44" s="49">
        <f t="shared" ref="E44:E61" si="21">$B44      +$C44      +$D44</f>
        <v>22000000</v>
      </c>
      <c r="F44" s="50">
        <v>22000000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2248000</v>
      </c>
      <c r="C45" s="46"/>
      <c r="D45" s="46"/>
      <c r="E45" s="46">
        <f t="shared" si="21"/>
        <v>2248000</v>
      </c>
      <c r="F45" s="47">
        <v>2248000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88464000</v>
      </c>
      <c r="C58" s="43">
        <f t="shared" si="26"/>
        <v>-12943000</v>
      </c>
      <c r="D58" s="43">
        <f t="shared" si="26"/>
        <v>0</v>
      </c>
      <c r="E58" s="43">
        <f t="shared" si="26"/>
        <v>75521000</v>
      </c>
      <c r="F58" s="44">
        <f t="shared" si="26"/>
        <v>75521000</v>
      </c>
      <c r="G58" s="45">
        <f t="shared" si="26"/>
        <v>51273000</v>
      </c>
      <c r="H58" s="44">
        <f t="shared" si="26"/>
        <v>7727000</v>
      </c>
      <c r="I58" s="45">
        <f t="shared" si="26"/>
        <v>1210509</v>
      </c>
      <c r="J58" s="44">
        <f t="shared" si="26"/>
        <v>15391000</v>
      </c>
      <c r="K58" s="45">
        <f t="shared" si="26"/>
        <v>-122400</v>
      </c>
      <c r="L58" s="44">
        <f t="shared" si="26"/>
        <v>7489000</v>
      </c>
      <c r="M58" s="45">
        <f t="shared" si="26"/>
        <v>0</v>
      </c>
      <c r="N58" s="44">
        <f t="shared" si="26"/>
        <v>19775000</v>
      </c>
      <c r="O58" s="45">
        <f t="shared" si="26"/>
        <v>0</v>
      </c>
      <c r="P58" s="44">
        <f t="shared" si="26"/>
        <v>50382000</v>
      </c>
      <c r="Q58" s="45">
        <f t="shared" si="26"/>
        <v>1088109</v>
      </c>
      <c r="R58" s="20">
        <f t="shared" si="14"/>
        <v>164.05394578715448</v>
      </c>
      <c r="S58" s="21">
        <f t="shared" si="15"/>
        <v>0</v>
      </c>
      <c r="T58" s="20">
        <f t="shared" si="16"/>
        <v>66.712570013638597</v>
      </c>
      <c r="U58" s="22">
        <f t="shared" si="17"/>
        <v>1.4408032202963414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88464000</v>
      </c>
      <c r="C62" s="55">
        <f t="shared" si="30"/>
        <v>-12943000</v>
      </c>
      <c r="D62" s="55">
        <f t="shared" si="30"/>
        <v>0</v>
      </c>
      <c r="E62" s="55">
        <f t="shared" si="30"/>
        <v>75521000</v>
      </c>
      <c r="F62" s="56">
        <f t="shared" si="30"/>
        <v>75521000</v>
      </c>
      <c r="G62" s="57">
        <f t="shared" si="30"/>
        <v>51273000</v>
      </c>
      <c r="H62" s="56">
        <f t="shared" si="30"/>
        <v>7727000</v>
      </c>
      <c r="I62" s="57">
        <f t="shared" si="30"/>
        <v>1210509</v>
      </c>
      <c r="J62" s="56">
        <f t="shared" si="30"/>
        <v>15391000</v>
      </c>
      <c r="K62" s="57">
        <f t="shared" si="30"/>
        <v>-122400</v>
      </c>
      <c r="L62" s="56">
        <f t="shared" si="30"/>
        <v>7489000</v>
      </c>
      <c r="M62" s="58">
        <f t="shared" si="30"/>
        <v>0</v>
      </c>
      <c r="N62" s="56">
        <f t="shared" si="30"/>
        <v>19775000</v>
      </c>
      <c r="O62" s="57">
        <f t="shared" si="30"/>
        <v>0</v>
      </c>
      <c r="P62" s="56">
        <f t="shared" si="30"/>
        <v>50382000</v>
      </c>
      <c r="Q62" s="57">
        <f t="shared" si="30"/>
        <v>1088109</v>
      </c>
      <c r="R62" s="38">
        <f t="shared" si="14"/>
        <v>164.05394578715448</v>
      </c>
      <c r="S62" s="39">
        <f t="shared" si="15"/>
        <v>0</v>
      </c>
      <c r="T62" s="38">
        <f t="shared" si="16"/>
        <v>66.712570013638597</v>
      </c>
      <c r="U62" s="39">
        <f t="shared" si="17"/>
        <v>1.4408032202963414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39711000</v>
      </c>
      <c r="C8" s="40">
        <f t="shared" si="0"/>
        <v>0</v>
      </c>
      <c r="D8" s="40">
        <f t="shared" si="0"/>
        <v>0</v>
      </c>
      <c r="E8" s="40">
        <f t="shared" si="0"/>
        <v>39711000</v>
      </c>
      <c r="F8" s="41">
        <f t="shared" si="0"/>
        <v>39711000</v>
      </c>
      <c r="G8" s="42">
        <f t="shared" si="0"/>
        <v>39711000</v>
      </c>
      <c r="H8" s="41">
        <f t="shared" si="0"/>
        <v>3737000</v>
      </c>
      <c r="I8" s="42">
        <f t="shared" si="0"/>
        <v>1642823</v>
      </c>
      <c r="J8" s="41">
        <f t="shared" si="0"/>
        <v>9269000</v>
      </c>
      <c r="K8" s="42">
        <f t="shared" si="0"/>
        <v>6747836</v>
      </c>
      <c r="L8" s="41">
        <f t="shared" si="0"/>
        <v>5311000</v>
      </c>
      <c r="M8" s="42">
        <f t="shared" si="0"/>
        <v>3857032</v>
      </c>
      <c r="N8" s="41">
        <f t="shared" si="0"/>
        <v>5570000</v>
      </c>
      <c r="O8" s="42">
        <f t="shared" si="0"/>
        <v>1910023</v>
      </c>
      <c r="P8" s="41">
        <f t="shared" si="0"/>
        <v>23887000</v>
      </c>
      <c r="Q8" s="42">
        <f t="shared" si="0"/>
        <v>14157714</v>
      </c>
      <c r="R8" s="16">
        <f>IF(($L8       =0),0,((($N8       -$L8       )/$L8       )*100))</f>
        <v>4.8766710600640177</v>
      </c>
      <c r="S8" s="17">
        <f>IF(($M8       =0),0,((($O8       -$M8       )/$M8       )*100))</f>
        <v>-50.479461928239125</v>
      </c>
      <c r="T8" s="16">
        <f>IF(($E8       =0),0,(($P8       /$E8       )*100))</f>
        <v>60.152098914658403</v>
      </c>
      <c r="U8" s="18">
        <f>IF(($E8       =0),0,(($Q8       /$E8       )*100))</f>
        <v>35.651869759008839</v>
      </c>
      <c r="V8" s="41">
        <f t="shared" ref="V8:W8" si="1">+V9+V27</f>
        <v>6664000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32892000</v>
      </c>
      <c r="C9" s="43">
        <f t="shared" si="2"/>
        <v>0</v>
      </c>
      <c r="D9" s="43">
        <f t="shared" si="2"/>
        <v>0</v>
      </c>
      <c r="E9" s="43">
        <f t="shared" si="2"/>
        <v>32892000</v>
      </c>
      <c r="F9" s="44">
        <f t="shared" si="2"/>
        <v>32892000</v>
      </c>
      <c r="G9" s="45">
        <f t="shared" si="2"/>
        <v>32892000</v>
      </c>
      <c r="H9" s="44">
        <f t="shared" si="2"/>
        <v>3267000</v>
      </c>
      <c r="I9" s="45">
        <f t="shared" si="2"/>
        <v>1277187</v>
      </c>
      <c r="J9" s="44">
        <f t="shared" si="2"/>
        <v>7508000</v>
      </c>
      <c r="K9" s="45">
        <f t="shared" si="2"/>
        <v>5358828</v>
      </c>
      <c r="L9" s="44">
        <f t="shared" si="2"/>
        <v>4214000</v>
      </c>
      <c r="M9" s="45">
        <f t="shared" si="2"/>
        <v>3161676</v>
      </c>
      <c r="N9" s="44">
        <f t="shared" si="2"/>
        <v>5366000</v>
      </c>
      <c r="O9" s="45">
        <f t="shared" si="2"/>
        <v>1910023</v>
      </c>
      <c r="P9" s="44">
        <f t="shared" si="2"/>
        <v>20355000</v>
      </c>
      <c r="Q9" s="45">
        <f t="shared" si="2"/>
        <v>11707714</v>
      </c>
      <c r="R9" s="20">
        <f>IF(($L9       =0),0,((($N9       -$L9       )/$L9       )*100))</f>
        <v>27.337446606549598</v>
      </c>
      <c r="S9" s="21">
        <f>IF(($M9       =0),0,((($O9       -$M9       )/$M9       )*100))</f>
        <v>-39.588275332450259</v>
      </c>
      <c r="T9" s="20">
        <f>IF(($E9       =0),0,(($P9       /$E9       )*100))</f>
        <v>61.88434877781831</v>
      </c>
      <c r="U9" s="22">
        <f>IF(($E9       =0),0,(($Q9       /$E9       )*100))</f>
        <v>35.594412015079655</v>
      </c>
      <c r="V9" s="44">
        <f t="shared" ref="V9:W9" si="3">SUM(V10:V26)</f>
        <v>6664000</v>
      </c>
      <c r="W9" s="45">
        <f t="shared" si="3"/>
        <v>0</v>
      </c>
    </row>
    <row r="10" spans="1:23" ht="13" x14ac:dyDescent="0.3">
      <c r="A10" s="23" t="s">
        <v>37</v>
      </c>
      <c r="B10" s="46">
        <v>14892000</v>
      </c>
      <c r="C10" s="46"/>
      <c r="D10" s="46"/>
      <c r="E10" s="46">
        <f t="shared" ref="E10:E41" si="4">$B10      +$C10      +$D10</f>
        <v>14892000</v>
      </c>
      <c r="F10" s="47">
        <v>14892000</v>
      </c>
      <c r="G10" s="48">
        <v>14892000</v>
      </c>
      <c r="H10" s="47">
        <v>3267000</v>
      </c>
      <c r="I10" s="48">
        <v>1277187</v>
      </c>
      <c r="J10" s="47">
        <v>4315000</v>
      </c>
      <c r="K10" s="48">
        <v>5358828</v>
      </c>
      <c r="L10" s="47">
        <v>4214000</v>
      </c>
      <c r="M10" s="48">
        <v>3161676</v>
      </c>
      <c r="N10" s="47">
        <v>3085000</v>
      </c>
      <c r="O10" s="48">
        <v>1910023</v>
      </c>
      <c r="P10" s="47">
        <f t="shared" ref="P10:P41" si="5">$H10      +$J10      +$L10      +$N10</f>
        <v>14881000</v>
      </c>
      <c r="Q10" s="48">
        <f t="shared" ref="Q10:Q41" si="6">$I10      +$K10      +$M10      +$O10</f>
        <v>11707714</v>
      </c>
      <c r="R10" s="24">
        <f t="shared" ref="R10:R41" si="7">IF(($L10      =0),0,((($N10      -$L10      )/$L10      )*100))</f>
        <v>-26.791646891314663</v>
      </c>
      <c r="S10" s="25">
        <f t="shared" ref="S10:S41" si="8">IF(($M10      =0),0,((($O10      -$M10      )/$M10      )*100))</f>
        <v>-39.588275332450259</v>
      </c>
      <c r="T10" s="24">
        <f t="shared" ref="T10:T41" si="9">IF(($E10      =0),0,(($P10      /$E10      )*100))</f>
        <v>99.926134837496633</v>
      </c>
      <c r="U10" s="26">
        <f t="shared" ref="U10:U41" si="10">IF(($E10      =0),0,(($Q10      /$E10      )*100))</f>
        <v>78.617472468439431</v>
      </c>
      <c r="V10" s="47">
        <v>1165000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18000000</v>
      </c>
      <c r="C23" s="46"/>
      <c r="D23" s="46"/>
      <c r="E23" s="46">
        <f t="shared" si="4"/>
        <v>18000000</v>
      </c>
      <c r="F23" s="47">
        <v>18000000</v>
      </c>
      <c r="G23" s="48">
        <v>18000000</v>
      </c>
      <c r="H23" s="47"/>
      <c r="I23" s="48"/>
      <c r="J23" s="47">
        <v>3193000</v>
      </c>
      <c r="K23" s="48"/>
      <c r="L23" s="47"/>
      <c r="M23" s="48"/>
      <c r="N23" s="47">
        <v>2281000</v>
      </c>
      <c r="O23" s="48"/>
      <c r="P23" s="47">
        <f t="shared" si="5"/>
        <v>5474000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30.411111111111111</v>
      </c>
      <c r="U23" s="26">
        <f t="shared" si="10"/>
        <v>0</v>
      </c>
      <c r="V23" s="47">
        <v>5499000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6819000</v>
      </c>
      <c r="C27" s="43">
        <f t="shared" si="11"/>
        <v>0</v>
      </c>
      <c r="D27" s="43">
        <f t="shared" si="11"/>
        <v>0</v>
      </c>
      <c r="E27" s="43">
        <f t="shared" si="11"/>
        <v>6819000</v>
      </c>
      <c r="F27" s="44">
        <f t="shared" si="11"/>
        <v>6819000</v>
      </c>
      <c r="G27" s="45">
        <f t="shared" si="11"/>
        <v>6819000</v>
      </c>
      <c r="H27" s="44">
        <f t="shared" si="11"/>
        <v>470000</v>
      </c>
      <c r="I27" s="45">
        <f t="shared" si="11"/>
        <v>365636</v>
      </c>
      <c r="J27" s="44">
        <f t="shared" si="11"/>
        <v>1761000</v>
      </c>
      <c r="K27" s="45">
        <f t="shared" si="11"/>
        <v>1389008</v>
      </c>
      <c r="L27" s="44">
        <f t="shared" si="11"/>
        <v>1097000</v>
      </c>
      <c r="M27" s="45">
        <f t="shared" si="11"/>
        <v>695356</v>
      </c>
      <c r="N27" s="44">
        <f t="shared" si="11"/>
        <v>204000</v>
      </c>
      <c r="O27" s="45">
        <f t="shared" si="11"/>
        <v>0</v>
      </c>
      <c r="P27" s="44">
        <f t="shared" si="11"/>
        <v>3532000</v>
      </c>
      <c r="Q27" s="45">
        <f t="shared" si="11"/>
        <v>2450000</v>
      </c>
      <c r="R27" s="20">
        <f t="shared" si="7"/>
        <v>-81.403828623518692</v>
      </c>
      <c r="S27" s="21">
        <f t="shared" si="8"/>
        <v>-100</v>
      </c>
      <c r="T27" s="20">
        <f t="shared" si="9"/>
        <v>51.79645109253557</v>
      </c>
      <c r="U27" s="22">
        <f t="shared" si="10"/>
        <v>35.929021850711244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274000</v>
      </c>
      <c r="I30" s="48">
        <v>365636</v>
      </c>
      <c r="J30" s="47">
        <v>1401000</v>
      </c>
      <c r="K30" s="48">
        <v>1389008</v>
      </c>
      <c r="L30" s="47">
        <v>775000</v>
      </c>
      <c r="M30" s="48">
        <v>695356</v>
      </c>
      <c r="N30" s="47"/>
      <c r="O30" s="48"/>
      <c r="P30" s="47">
        <f t="shared" si="5"/>
        <v>2450000</v>
      </c>
      <c r="Q30" s="48">
        <f t="shared" si="6"/>
        <v>2450000</v>
      </c>
      <c r="R30" s="24">
        <f t="shared" si="7"/>
        <v>-100</v>
      </c>
      <c r="S30" s="25">
        <f t="shared" si="8"/>
        <v>-100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1369000</v>
      </c>
      <c r="C32" s="46"/>
      <c r="D32" s="46"/>
      <c r="E32" s="46">
        <f t="shared" si="4"/>
        <v>1369000</v>
      </c>
      <c r="F32" s="47">
        <v>1369000</v>
      </c>
      <c r="G32" s="48">
        <v>1369000</v>
      </c>
      <c r="H32" s="47">
        <v>196000</v>
      </c>
      <c r="I32" s="48"/>
      <c r="J32" s="47">
        <v>360000</v>
      </c>
      <c r="K32" s="48"/>
      <c r="L32" s="47">
        <v>296000</v>
      </c>
      <c r="M32" s="48"/>
      <c r="N32" s="47">
        <v>163000</v>
      </c>
      <c r="O32" s="48"/>
      <c r="P32" s="47">
        <f t="shared" si="5"/>
        <v>1015000</v>
      </c>
      <c r="Q32" s="48">
        <f t="shared" si="6"/>
        <v>0</v>
      </c>
      <c r="R32" s="24">
        <f t="shared" si="7"/>
        <v>-44.932432432432435</v>
      </c>
      <c r="S32" s="25">
        <f t="shared" si="8"/>
        <v>0</v>
      </c>
      <c r="T32" s="24">
        <f t="shared" si="9"/>
        <v>74.141709276844409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/>
      <c r="K35" s="48"/>
      <c r="L35" s="47">
        <v>26000</v>
      </c>
      <c r="M35" s="48"/>
      <c r="N35" s="47">
        <v>41000</v>
      </c>
      <c r="O35" s="48"/>
      <c r="P35" s="47">
        <f t="shared" si="5"/>
        <v>67000</v>
      </c>
      <c r="Q35" s="48">
        <f t="shared" si="6"/>
        <v>0</v>
      </c>
      <c r="R35" s="24">
        <f t="shared" si="7"/>
        <v>57.692307692307686</v>
      </c>
      <c r="S35" s="25">
        <f t="shared" si="8"/>
        <v>0</v>
      </c>
      <c r="T35" s="24">
        <f t="shared" si="9"/>
        <v>2.2333333333333334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39711000</v>
      </c>
      <c r="C58" s="43">
        <f t="shared" si="26"/>
        <v>0</v>
      </c>
      <c r="D58" s="43">
        <f t="shared" si="26"/>
        <v>0</v>
      </c>
      <c r="E58" s="43">
        <f t="shared" si="26"/>
        <v>39711000</v>
      </c>
      <c r="F58" s="44">
        <f t="shared" si="26"/>
        <v>39711000</v>
      </c>
      <c r="G58" s="45">
        <f t="shared" si="26"/>
        <v>39711000</v>
      </c>
      <c r="H58" s="44">
        <f t="shared" si="26"/>
        <v>3737000</v>
      </c>
      <c r="I58" s="45">
        <f t="shared" si="26"/>
        <v>1642823</v>
      </c>
      <c r="J58" s="44">
        <f t="shared" si="26"/>
        <v>9269000</v>
      </c>
      <c r="K58" s="45">
        <f t="shared" si="26"/>
        <v>6747836</v>
      </c>
      <c r="L58" s="44">
        <f t="shared" si="26"/>
        <v>5311000</v>
      </c>
      <c r="M58" s="45">
        <f t="shared" si="26"/>
        <v>3857032</v>
      </c>
      <c r="N58" s="44">
        <f t="shared" si="26"/>
        <v>5570000</v>
      </c>
      <c r="O58" s="45">
        <f t="shared" si="26"/>
        <v>1910023</v>
      </c>
      <c r="P58" s="44">
        <f t="shared" si="26"/>
        <v>23887000</v>
      </c>
      <c r="Q58" s="45">
        <f t="shared" si="26"/>
        <v>14157714</v>
      </c>
      <c r="R58" s="20">
        <f t="shared" si="14"/>
        <v>4.8766710600640177</v>
      </c>
      <c r="S58" s="21">
        <f t="shared" si="15"/>
        <v>-50.479461928239125</v>
      </c>
      <c r="T58" s="20">
        <f t="shared" si="16"/>
        <v>60.152098914658403</v>
      </c>
      <c r="U58" s="22">
        <f t="shared" si="17"/>
        <v>35.651869759008839</v>
      </c>
      <c r="V58" s="44">
        <f t="shared" ref="V58:W58" si="27">+V8+V42</f>
        <v>6664000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39711000</v>
      </c>
      <c r="C62" s="55">
        <f t="shared" si="30"/>
        <v>0</v>
      </c>
      <c r="D62" s="55">
        <f t="shared" si="30"/>
        <v>0</v>
      </c>
      <c r="E62" s="55">
        <f t="shared" si="30"/>
        <v>39711000</v>
      </c>
      <c r="F62" s="56">
        <f t="shared" si="30"/>
        <v>39711000</v>
      </c>
      <c r="G62" s="57">
        <f t="shared" si="30"/>
        <v>39711000</v>
      </c>
      <c r="H62" s="56">
        <f t="shared" si="30"/>
        <v>3737000</v>
      </c>
      <c r="I62" s="57">
        <f t="shared" si="30"/>
        <v>1642823</v>
      </c>
      <c r="J62" s="56">
        <f t="shared" si="30"/>
        <v>9269000</v>
      </c>
      <c r="K62" s="57">
        <f t="shared" si="30"/>
        <v>6747836</v>
      </c>
      <c r="L62" s="56">
        <f t="shared" si="30"/>
        <v>5311000</v>
      </c>
      <c r="M62" s="58">
        <f t="shared" si="30"/>
        <v>3857032</v>
      </c>
      <c r="N62" s="56">
        <f t="shared" si="30"/>
        <v>5570000</v>
      </c>
      <c r="O62" s="57">
        <f t="shared" si="30"/>
        <v>1910023</v>
      </c>
      <c r="P62" s="56">
        <f t="shared" si="30"/>
        <v>23887000</v>
      </c>
      <c r="Q62" s="57">
        <f t="shared" si="30"/>
        <v>14157714</v>
      </c>
      <c r="R62" s="38">
        <f t="shared" si="14"/>
        <v>4.8766710600640177</v>
      </c>
      <c r="S62" s="39">
        <f t="shared" si="15"/>
        <v>-50.479461928239125</v>
      </c>
      <c r="T62" s="38">
        <f t="shared" si="16"/>
        <v>60.152098914658403</v>
      </c>
      <c r="U62" s="39">
        <f t="shared" si="17"/>
        <v>35.651869759008839</v>
      </c>
      <c r="V62" s="56">
        <f>+V58+V59</f>
        <v>6664000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4364000</v>
      </c>
      <c r="C8" s="40">
        <f t="shared" si="0"/>
        <v>0</v>
      </c>
      <c r="D8" s="40">
        <f t="shared" si="0"/>
        <v>0</v>
      </c>
      <c r="E8" s="40">
        <f t="shared" si="0"/>
        <v>4364000</v>
      </c>
      <c r="F8" s="41">
        <f t="shared" si="0"/>
        <v>4364000</v>
      </c>
      <c r="G8" s="42">
        <f t="shared" si="0"/>
        <v>4364000</v>
      </c>
      <c r="H8" s="41">
        <f t="shared" si="0"/>
        <v>1003000</v>
      </c>
      <c r="I8" s="42">
        <f t="shared" si="0"/>
        <v>16358203</v>
      </c>
      <c r="J8" s="41">
        <f t="shared" si="0"/>
        <v>552000</v>
      </c>
      <c r="K8" s="42">
        <f t="shared" si="0"/>
        <v>1420039</v>
      </c>
      <c r="L8" s="41">
        <f t="shared" si="0"/>
        <v>1338000</v>
      </c>
      <c r="M8" s="42">
        <f t="shared" si="0"/>
        <v>-1209345</v>
      </c>
      <c r="N8" s="41">
        <f t="shared" si="0"/>
        <v>800000</v>
      </c>
      <c r="O8" s="42">
        <f t="shared" si="0"/>
        <v>-11332780</v>
      </c>
      <c r="P8" s="41">
        <f t="shared" si="0"/>
        <v>3693000</v>
      </c>
      <c r="Q8" s="42">
        <f t="shared" si="0"/>
        <v>5236117</v>
      </c>
      <c r="R8" s="16">
        <f>IF(($L8       =0),0,((($N8       -$L8       )/$L8       )*100))</f>
        <v>-40.209267563527654</v>
      </c>
      <c r="S8" s="17">
        <f>IF(($M8       =0),0,((($O8       -$M8       )/$M8       )*100))</f>
        <v>837.10066192856459</v>
      </c>
      <c r="T8" s="16">
        <f>IF(($E8       =0),0,(($P8       /$E8       )*100))</f>
        <v>84.624197983501375</v>
      </c>
      <c r="U8" s="18">
        <f>IF(($E8       =0),0,(($Q8       /$E8       )*100))</f>
        <v>119.98434922089827</v>
      </c>
      <c r="V8" s="41">
        <f t="shared" ref="V8:W8" si="1">+V9+V27</f>
        <v>876000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2289000</v>
      </c>
      <c r="C9" s="43">
        <f t="shared" si="2"/>
        <v>0</v>
      </c>
      <c r="D9" s="43">
        <f t="shared" si="2"/>
        <v>0</v>
      </c>
      <c r="E9" s="43">
        <f t="shared" si="2"/>
        <v>2289000</v>
      </c>
      <c r="F9" s="44">
        <f t="shared" si="2"/>
        <v>2289000</v>
      </c>
      <c r="G9" s="45">
        <f t="shared" si="2"/>
        <v>2289000</v>
      </c>
      <c r="H9" s="44">
        <f t="shared" si="2"/>
        <v>723000</v>
      </c>
      <c r="I9" s="45">
        <f t="shared" si="2"/>
        <v>6782769</v>
      </c>
      <c r="J9" s="44">
        <f t="shared" si="2"/>
        <v>0</v>
      </c>
      <c r="K9" s="45">
        <f t="shared" si="2"/>
        <v>667701</v>
      </c>
      <c r="L9" s="44">
        <f t="shared" si="2"/>
        <v>680000</v>
      </c>
      <c r="M9" s="45">
        <f t="shared" si="2"/>
        <v>2549029</v>
      </c>
      <c r="N9" s="44">
        <f t="shared" si="2"/>
        <v>354000</v>
      </c>
      <c r="O9" s="45">
        <f t="shared" si="2"/>
        <v>-6899442</v>
      </c>
      <c r="P9" s="44">
        <f t="shared" si="2"/>
        <v>1757000</v>
      </c>
      <c r="Q9" s="45">
        <f t="shared" si="2"/>
        <v>3100057</v>
      </c>
      <c r="R9" s="20">
        <f>IF(($L9       =0),0,((($N9       -$L9       )/$L9       )*100))</f>
        <v>-47.941176470588239</v>
      </c>
      <c r="S9" s="21">
        <f>IF(($M9       =0),0,((($O9       -$M9       )/$M9       )*100))</f>
        <v>-370.66941961036929</v>
      </c>
      <c r="T9" s="20">
        <f>IF(($E9       =0),0,(($P9       /$E9       )*100))</f>
        <v>76.758409785932727</v>
      </c>
      <c r="U9" s="22">
        <f>IF(($E9       =0),0,(($Q9       /$E9       )*100))</f>
        <v>135.43280908693754</v>
      </c>
      <c r="V9" s="44">
        <f t="shared" ref="V9:W9" si="3">SUM(V10:V26)</f>
        <v>812000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2289000</v>
      </c>
      <c r="C16" s="46"/>
      <c r="D16" s="46"/>
      <c r="E16" s="46">
        <f t="shared" si="4"/>
        <v>2289000</v>
      </c>
      <c r="F16" s="47">
        <v>2289000</v>
      </c>
      <c r="G16" s="48">
        <v>2289000</v>
      </c>
      <c r="H16" s="47">
        <v>723000</v>
      </c>
      <c r="I16" s="48">
        <v>6782769</v>
      </c>
      <c r="J16" s="47"/>
      <c r="K16" s="48">
        <v>667701</v>
      </c>
      <c r="L16" s="47">
        <v>680000</v>
      </c>
      <c r="M16" s="48">
        <v>2549029</v>
      </c>
      <c r="N16" s="47">
        <v>354000</v>
      </c>
      <c r="O16" s="48">
        <v>-6899442</v>
      </c>
      <c r="P16" s="47">
        <f t="shared" si="5"/>
        <v>1757000</v>
      </c>
      <c r="Q16" s="48">
        <f t="shared" si="6"/>
        <v>3100057</v>
      </c>
      <c r="R16" s="24">
        <f t="shared" si="7"/>
        <v>-47.941176470588239</v>
      </c>
      <c r="S16" s="25">
        <f t="shared" si="8"/>
        <v>-370.66941961036929</v>
      </c>
      <c r="T16" s="24">
        <f t="shared" si="9"/>
        <v>76.758409785932727</v>
      </c>
      <c r="U16" s="26">
        <f t="shared" si="10"/>
        <v>135.43280908693754</v>
      </c>
      <c r="V16" s="47">
        <v>812000</v>
      </c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2075000</v>
      </c>
      <c r="C27" s="43">
        <f t="shared" si="11"/>
        <v>0</v>
      </c>
      <c r="D27" s="43">
        <f t="shared" si="11"/>
        <v>0</v>
      </c>
      <c r="E27" s="43">
        <f t="shared" si="11"/>
        <v>2075000</v>
      </c>
      <c r="F27" s="44">
        <f t="shared" si="11"/>
        <v>2075000</v>
      </c>
      <c r="G27" s="45">
        <f t="shared" si="11"/>
        <v>2075000</v>
      </c>
      <c r="H27" s="44">
        <f t="shared" si="11"/>
        <v>280000</v>
      </c>
      <c r="I27" s="45">
        <f t="shared" si="11"/>
        <v>9575434</v>
      </c>
      <c r="J27" s="44">
        <f t="shared" si="11"/>
        <v>552000</v>
      </c>
      <c r="K27" s="45">
        <f t="shared" si="11"/>
        <v>752338</v>
      </c>
      <c r="L27" s="44">
        <f t="shared" si="11"/>
        <v>658000</v>
      </c>
      <c r="M27" s="45">
        <f t="shared" si="11"/>
        <v>-3758374</v>
      </c>
      <c r="N27" s="44">
        <f t="shared" si="11"/>
        <v>446000</v>
      </c>
      <c r="O27" s="45">
        <f t="shared" si="11"/>
        <v>-4433338</v>
      </c>
      <c r="P27" s="44">
        <f t="shared" si="11"/>
        <v>1936000</v>
      </c>
      <c r="Q27" s="45">
        <f t="shared" si="11"/>
        <v>2136060</v>
      </c>
      <c r="R27" s="20">
        <f t="shared" si="7"/>
        <v>-32.218844984802431</v>
      </c>
      <c r="S27" s="21">
        <f t="shared" si="8"/>
        <v>17.958936497538563</v>
      </c>
      <c r="T27" s="20">
        <f t="shared" si="9"/>
        <v>93.301204819277103</v>
      </c>
      <c r="U27" s="22">
        <f t="shared" si="10"/>
        <v>102.94265060240963</v>
      </c>
      <c r="V27" s="44">
        <f t="shared" ref="V27:W27" si="12">SUM(V28:V41)</f>
        <v>64000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88000</v>
      </c>
      <c r="I30" s="48">
        <v>4211312</v>
      </c>
      <c r="J30" s="47">
        <v>222000</v>
      </c>
      <c r="K30" s="48">
        <v>178865</v>
      </c>
      <c r="L30" s="47">
        <v>432000</v>
      </c>
      <c r="M30" s="48">
        <v>432350</v>
      </c>
      <c r="N30" s="47">
        <v>258000</v>
      </c>
      <c r="O30" s="48">
        <v>-3822525</v>
      </c>
      <c r="P30" s="47">
        <f t="shared" si="5"/>
        <v>1000000</v>
      </c>
      <c r="Q30" s="48">
        <f t="shared" si="6"/>
        <v>1000002</v>
      </c>
      <c r="R30" s="24">
        <f t="shared" si="7"/>
        <v>-40.277777777777779</v>
      </c>
      <c r="S30" s="25">
        <f t="shared" si="8"/>
        <v>-984.12744304383023</v>
      </c>
      <c r="T30" s="24">
        <f t="shared" si="9"/>
        <v>100</v>
      </c>
      <c r="U30" s="26">
        <f t="shared" si="10"/>
        <v>100.00020000000001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>
        <v>192000</v>
      </c>
      <c r="I32" s="48">
        <v>5364122</v>
      </c>
      <c r="J32" s="47">
        <v>330000</v>
      </c>
      <c r="K32" s="48">
        <v>573473</v>
      </c>
      <c r="L32" s="47">
        <v>226000</v>
      </c>
      <c r="M32" s="48">
        <v>-4190724</v>
      </c>
      <c r="N32" s="47">
        <v>188000</v>
      </c>
      <c r="O32" s="48">
        <v>-610813</v>
      </c>
      <c r="P32" s="47">
        <f t="shared" si="5"/>
        <v>936000</v>
      </c>
      <c r="Q32" s="48">
        <f t="shared" si="6"/>
        <v>1136058</v>
      </c>
      <c r="R32" s="24">
        <f t="shared" si="7"/>
        <v>-16.814159292035399</v>
      </c>
      <c r="S32" s="25">
        <f t="shared" si="8"/>
        <v>-85.424642615452612</v>
      </c>
      <c r="T32" s="24">
        <f t="shared" si="9"/>
        <v>87.069767441860463</v>
      </c>
      <c r="U32" s="26">
        <f t="shared" si="10"/>
        <v>105.67981395348838</v>
      </c>
      <c r="V32" s="47">
        <v>64000</v>
      </c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1500000</v>
      </c>
      <c r="C56" s="46"/>
      <c r="D56" s="46"/>
      <c r="E56" s="46">
        <f t="shared" si="21"/>
        <v>1500000</v>
      </c>
      <c r="F56" s="47">
        <v>1500000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5864000</v>
      </c>
      <c r="C58" s="43">
        <f t="shared" si="26"/>
        <v>0</v>
      </c>
      <c r="D58" s="43">
        <f t="shared" si="26"/>
        <v>0</v>
      </c>
      <c r="E58" s="43">
        <f t="shared" si="26"/>
        <v>5864000</v>
      </c>
      <c r="F58" s="44">
        <f t="shared" si="26"/>
        <v>5864000</v>
      </c>
      <c r="G58" s="45">
        <f t="shared" si="26"/>
        <v>4364000</v>
      </c>
      <c r="H58" s="44">
        <f t="shared" si="26"/>
        <v>1003000</v>
      </c>
      <c r="I58" s="45">
        <f t="shared" si="26"/>
        <v>16358203</v>
      </c>
      <c r="J58" s="44">
        <f t="shared" si="26"/>
        <v>552000</v>
      </c>
      <c r="K58" s="45">
        <f t="shared" si="26"/>
        <v>1420039</v>
      </c>
      <c r="L58" s="44">
        <f t="shared" si="26"/>
        <v>1338000</v>
      </c>
      <c r="M58" s="45">
        <f t="shared" si="26"/>
        <v>-1209345</v>
      </c>
      <c r="N58" s="44">
        <f t="shared" si="26"/>
        <v>800000</v>
      </c>
      <c r="O58" s="45">
        <f t="shared" si="26"/>
        <v>-11332780</v>
      </c>
      <c r="P58" s="44">
        <f t="shared" si="26"/>
        <v>3693000</v>
      </c>
      <c r="Q58" s="45">
        <f t="shared" si="26"/>
        <v>5236117</v>
      </c>
      <c r="R58" s="20">
        <f t="shared" si="14"/>
        <v>-40.209267563527654</v>
      </c>
      <c r="S58" s="21">
        <f t="shared" si="15"/>
        <v>837.10066192856459</v>
      </c>
      <c r="T58" s="20">
        <f t="shared" si="16"/>
        <v>62.977489768076403</v>
      </c>
      <c r="U58" s="22">
        <f t="shared" si="17"/>
        <v>89.292581855388804</v>
      </c>
      <c r="V58" s="44">
        <f t="shared" ref="V58:W58" si="27">+V8+V42</f>
        <v>876000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5864000</v>
      </c>
      <c r="C62" s="55">
        <f t="shared" si="30"/>
        <v>0</v>
      </c>
      <c r="D62" s="55">
        <f t="shared" si="30"/>
        <v>0</v>
      </c>
      <c r="E62" s="55">
        <f t="shared" si="30"/>
        <v>5864000</v>
      </c>
      <c r="F62" s="56">
        <f t="shared" si="30"/>
        <v>5864000</v>
      </c>
      <c r="G62" s="57">
        <f t="shared" si="30"/>
        <v>4364000</v>
      </c>
      <c r="H62" s="56">
        <f t="shared" si="30"/>
        <v>1003000</v>
      </c>
      <c r="I62" s="57">
        <f t="shared" si="30"/>
        <v>16358203</v>
      </c>
      <c r="J62" s="56">
        <f t="shared" si="30"/>
        <v>552000</v>
      </c>
      <c r="K62" s="57">
        <f t="shared" si="30"/>
        <v>1420039</v>
      </c>
      <c r="L62" s="56">
        <f t="shared" si="30"/>
        <v>1338000</v>
      </c>
      <c r="M62" s="58">
        <f t="shared" si="30"/>
        <v>-1209345</v>
      </c>
      <c r="N62" s="56">
        <f t="shared" si="30"/>
        <v>800000</v>
      </c>
      <c r="O62" s="57">
        <f t="shared" si="30"/>
        <v>-11332780</v>
      </c>
      <c r="P62" s="56">
        <f t="shared" si="30"/>
        <v>3693000</v>
      </c>
      <c r="Q62" s="57">
        <f t="shared" si="30"/>
        <v>5236117</v>
      </c>
      <c r="R62" s="38">
        <f t="shared" si="14"/>
        <v>-40.209267563527654</v>
      </c>
      <c r="S62" s="39">
        <f t="shared" si="15"/>
        <v>837.10066192856459</v>
      </c>
      <c r="T62" s="38">
        <f t="shared" si="16"/>
        <v>62.977489768076403</v>
      </c>
      <c r="U62" s="39">
        <f t="shared" si="17"/>
        <v>89.292581855388804</v>
      </c>
      <c r="V62" s="56">
        <f>+V58+V59</f>
        <v>876000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59749000</v>
      </c>
      <c r="C8" s="40">
        <f t="shared" si="0"/>
        <v>25600000</v>
      </c>
      <c r="D8" s="40">
        <f t="shared" si="0"/>
        <v>0</v>
      </c>
      <c r="E8" s="40">
        <f t="shared" si="0"/>
        <v>85349000</v>
      </c>
      <c r="F8" s="41">
        <f t="shared" si="0"/>
        <v>85349000</v>
      </c>
      <c r="G8" s="42">
        <f t="shared" si="0"/>
        <v>85349000</v>
      </c>
      <c r="H8" s="41">
        <f t="shared" si="0"/>
        <v>14703000</v>
      </c>
      <c r="I8" s="42">
        <f t="shared" si="0"/>
        <v>0</v>
      </c>
      <c r="J8" s="41">
        <f t="shared" si="0"/>
        <v>15837000</v>
      </c>
      <c r="K8" s="42">
        <f t="shared" si="0"/>
        <v>0</v>
      </c>
      <c r="L8" s="41">
        <f t="shared" si="0"/>
        <v>9199000</v>
      </c>
      <c r="M8" s="42">
        <f t="shared" si="0"/>
        <v>0</v>
      </c>
      <c r="N8" s="41">
        <f t="shared" si="0"/>
        <v>15348000</v>
      </c>
      <c r="O8" s="42">
        <f t="shared" si="0"/>
        <v>0</v>
      </c>
      <c r="P8" s="41">
        <f t="shared" si="0"/>
        <v>55087000</v>
      </c>
      <c r="Q8" s="42">
        <f t="shared" si="0"/>
        <v>0</v>
      </c>
      <c r="R8" s="16">
        <f>IF(($L8       =0),0,((($N8       -$L8       )/$L8       )*100))</f>
        <v>66.844222198065012</v>
      </c>
      <c r="S8" s="17">
        <f>IF(($M8       =0),0,((($O8       -$M8       )/$M8       )*100))</f>
        <v>0</v>
      </c>
      <c r="T8" s="16">
        <f>IF(($E8       =0),0,(($P8       /$E8       )*100))</f>
        <v>64.543228391662467</v>
      </c>
      <c r="U8" s="18">
        <f>IF(($E8       =0),0,(($Q8       /$E8       )*100))</f>
        <v>0</v>
      </c>
      <c r="V8" s="41">
        <f t="shared" ref="V8:W8" si="1">+V9+V27</f>
        <v>17146000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55590000</v>
      </c>
      <c r="C9" s="43">
        <f t="shared" si="2"/>
        <v>23400000</v>
      </c>
      <c r="D9" s="43">
        <f t="shared" si="2"/>
        <v>0</v>
      </c>
      <c r="E9" s="43">
        <f t="shared" si="2"/>
        <v>78990000</v>
      </c>
      <c r="F9" s="44">
        <f t="shared" si="2"/>
        <v>78990000</v>
      </c>
      <c r="G9" s="45">
        <f t="shared" si="2"/>
        <v>78990000</v>
      </c>
      <c r="H9" s="44">
        <f t="shared" si="2"/>
        <v>14247000</v>
      </c>
      <c r="I9" s="45">
        <f t="shared" si="2"/>
        <v>0</v>
      </c>
      <c r="J9" s="44">
        <f t="shared" si="2"/>
        <v>14478000</v>
      </c>
      <c r="K9" s="45">
        <f t="shared" si="2"/>
        <v>0</v>
      </c>
      <c r="L9" s="44">
        <f t="shared" si="2"/>
        <v>7215000</v>
      </c>
      <c r="M9" s="45">
        <f t="shared" si="2"/>
        <v>0</v>
      </c>
      <c r="N9" s="44">
        <f t="shared" si="2"/>
        <v>12789000</v>
      </c>
      <c r="O9" s="45">
        <f t="shared" si="2"/>
        <v>0</v>
      </c>
      <c r="P9" s="44">
        <f t="shared" si="2"/>
        <v>48729000</v>
      </c>
      <c r="Q9" s="45">
        <f t="shared" si="2"/>
        <v>0</v>
      </c>
      <c r="R9" s="20">
        <f>IF(($L9       =0),0,((($N9       -$L9       )/$L9       )*100))</f>
        <v>77.255717255717258</v>
      </c>
      <c r="S9" s="21">
        <f>IF(($M9       =0),0,((($O9       -$M9       )/$M9       )*100))</f>
        <v>0</v>
      </c>
      <c r="T9" s="20">
        <f>IF(($E9       =0),0,(($P9       /$E9       )*100))</f>
        <v>61.690087352829472</v>
      </c>
      <c r="U9" s="22">
        <f>IF(($E9       =0),0,(($Q9       /$E9       )*100))</f>
        <v>0</v>
      </c>
      <c r="V9" s="44">
        <f t="shared" ref="V9:W9" si="3">SUM(V10:V26)</f>
        <v>17146000</v>
      </c>
      <c r="W9" s="45">
        <f t="shared" si="3"/>
        <v>0</v>
      </c>
    </row>
    <row r="10" spans="1:23" ht="13" x14ac:dyDescent="0.3">
      <c r="A10" s="23" t="s">
        <v>37</v>
      </c>
      <c r="B10" s="46">
        <v>25590000</v>
      </c>
      <c r="C10" s="46">
        <v>15000000</v>
      </c>
      <c r="D10" s="46"/>
      <c r="E10" s="46">
        <f t="shared" ref="E10:E41" si="4">$B10      +$C10      +$D10</f>
        <v>40590000</v>
      </c>
      <c r="F10" s="47">
        <v>40590000</v>
      </c>
      <c r="G10" s="48">
        <v>40590000</v>
      </c>
      <c r="H10" s="47">
        <v>9441000</v>
      </c>
      <c r="I10" s="48"/>
      <c r="J10" s="47">
        <v>6496000</v>
      </c>
      <c r="K10" s="48"/>
      <c r="L10" s="47">
        <v>3643000</v>
      </c>
      <c r="M10" s="48"/>
      <c r="N10" s="47">
        <v>3188000</v>
      </c>
      <c r="O10" s="48"/>
      <c r="P10" s="47">
        <f t="shared" ref="P10:P41" si="5">$H10      +$J10      +$L10      +$N10</f>
        <v>22768000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-12.489706286027999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56.092633653609255</v>
      </c>
      <c r="U10" s="26">
        <f t="shared" ref="U10:U41" si="10">IF(($E10      =0),0,(($Q10      /$E10      )*100))</f>
        <v>0</v>
      </c>
      <c r="V10" s="47">
        <v>4624000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5000000</v>
      </c>
      <c r="C13" s="46">
        <v>-1600000</v>
      </c>
      <c r="D13" s="46"/>
      <c r="E13" s="46">
        <f t="shared" si="4"/>
        <v>3400000</v>
      </c>
      <c r="F13" s="47">
        <v>3400000</v>
      </c>
      <c r="G13" s="48">
        <v>3400000</v>
      </c>
      <c r="H13" s="47"/>
      <c r="I13" s="48"/>
      <c r="J13" s="47"/>
      <c r="K13" s="48"/>
      <c r="L13" s="47"/>
      <c r="M13" s="48"/>
      <c r="N13" s="47">
        <v>3295000</v>
      </c>
      <c r="O13" s="48"/>
      <c r="P13" s="47">
        <f t="shared" si="5"/>
        <v>3295000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96.911764705882348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25000000</v>
      </c>
      <c r="C23" s="46">
        <v>10000000</v>
      </c>
      <c r="D23" s="46"/>
      <c r="E23" s="46">
        <f t="shared" si="4"/>
        <v>35000000</v>
      </c>
      <c r="F23" s="47">
        <v>35000000</v>
      </c>
      <c r="G23" s="48">
        <v>35000000</v>
      </c>
      <c r="H23" s="47">
        <v>4806000</v>
      </c>
      <c r="I23" s="48"/>
      <c r="J23" s="47">
        <v>7982000</v>
      </c>
      <c r="K23" s="48"/>
      <c r="L23" s="47">
        <v>3572000</v>
      </c>
      <c r="M23" s="48"/>
      <c r="N23" s="47">
        <v>6306000</v>
      </c>
      <c r="O23" s="48"/>
      <c r="P23" s="47">
        <f t="shared" si="5"/>
        <v>22666000</v>
      </c>
      <c r="Q23" s="48">
        <f t="shared" si="6"/>
        <v>0</v>
      </c>
      <c r="R23" s="24">
        <f t="shared" si="7"/>
        <v>76.539753639417697</v>
      </c>
      <c r="S23" s="25">
        <f t="shared" si="8"/>
        <v>0</v>
      </c>
      <c r="T23" s="24">
        <f t="shared" si="9"/>
        <v>64.759999999999991</v>
      </c>
      <c r="U23" s="26">
        <f t="shared" si="10"/>
        <v>0</v>
      </c>
      <c r="V23" s="47">
        <v>12522000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4159000</v>
      </c>
      <c r="C27" s="43">
        <f t="shared" si="11"/>
        <v>2200000</v>
      </c>
      <c r="D27" s="43">
        <f t="shared" si="11"/>
        <v>0</v>
      </c>
      <c r="E27" s="43">
        <f t="shared" si="11"/>
        <v>6359000</v>
      </c>
      <c r="F27" s="44">
        <f t="shared" si="11"/>
        <v>6359000</v>
      </c>
      <c r="G27" s="45">
        <f t="shared" si="11"/>
        <v>6359000</v>
      </c>
      <c r="H27" s="44">
        <f t="shared" si="11"/>
        <v>456000</v>
      </c>
      <c r="I27" s="45">
        <f t="shared" si="11"/>
        <v>0</v>
      </c>
      <c r="J27" s="44">
        <f t="shared" si="11"/>
        <v>1359000</v>
      </c>
      <c r="K27" s="45">
        <f t="shared" si="11"/>
        <v>0</v>
      </c>
      <c r="L27" s="44">
        <f t="shared" si="11"/>
        <v>1984000</v>
      </c>
      <c r="M27" s="45">
        <f t="shared" si="11"/>
        <v>0</v>
      </c>
      <c r="N27" s="44">
        <f t="shared" si="11"/>
        <v>2559000</v>
      </c>
      <c r="O27" s="45">
        <f t="shared" si="11"/>
        <v>0</v>
      </c>
      <c r="P27" s="44">
        <f t="shared" si="11"/>
        <v>6358000</v>
      </c>
      <c r="Q27" s="45">
        <f t="shared" si="11"/>
        <v>0</v>
      </c>
      <c r="R27" s="20">
        <f t="shared" si="7"/>
        <v>28.981854838709676</v>
      </c>
      <c r="S27" s="21">
        <f t="shared" si="8"/>
        <v>0</v>
      </c>
      <c r="T27" s="20">
        <f t="shared" si="9"/>
        <v>99.984274256958642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117000</v>
      </c>
      <c r="I30" s="48"/>
      <c r="J30" s="47">
        <v>1045000</v>
      </c>
      <c r="K30" s="48"/>
      <c r="L30" s="47">
        <v>1363000</v>
      </c>
      <c r="M30" s="48"/>
      <c r="N30" s="47">
        <v>475000</v>
      </c>
      <c r="O30" s="48"/>
      <c r="P30" s="47">
        <f t="shared" si="5"/>
        <v>3000000</v>
      </c>
      <c r="Q30" s="48">
        <f t="shared" si="6"/>
        <v>0</v>
      </c>
      <c r="R30" s="24">
        <f t="shared" si="7"/>
        <v>-65.150403521643426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1159000</v>
      </c>
      <c r="C32" s="46"/>
      <c r="D32" s="46"/>
      <c r="E32" s="46">
        <f t="shared" si="4"/>
        <v>1159000</v>
      </c>
      <c r="F32" s="47">
        <v>1159000</v>
      </c>
      <c r="G32" s="48">
        <v>1159000</v>
      </c>
      <c r="H32" s="47">
        <v>339000</v>
      </c>
      <c r="I32" s="48"/>
      <c r="J32" s="47">
        <v>314000</v>
      </c>
      <c r="K32" s="48"/>
      <c r="L32" s="47">
        <v>164000</v>
      </c>
      <c r="M32" s="48"/>
      <c r="N32" s="47">
        <v>342000</v>
      </c>
      <c r="O32" s="48"/>
      <c r="P32" s="47">
        <f t="shared" si="5"/>
        <v>1159000</v>
      </c>
      <c r="Q32" s="48">
        <f t="shared" si="6"/>
        <v>0</v>
      </c>
      <c r="R32" s="24">
        <f t="shared" si="7"/>
        <v>108.53658536585367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>
        <v>2200000</v>
      </c>
      <c r="D36" s="46"/>
      <c r="E36" s="46">
        <f t="shared" si="4"/>
        <v>2200000</v>
      </c>
      <c r="F36" s="47">
        <v>2200000</v>
      </c>
      <c r="G36" s="48">
        <v>2200000</v>
      </c>
      <c r="H36" s="47"/>
      <c r="I36" s="48"/>
      <c r="J36" s="47"/>
      <c r="K36" s="48"/>
      <c r="L36" s="47">
        <v>457000</v>
      </c>
      <c r="M36" s="48"/>
      <c r="N36" s="47">
        <v>1742000</v>
      </c>
      <c r="O36" s="48"/>
      <c r="P36" s="47">
        <f t="shared" si="5"/>
        <v>2199000</v>
      </c>
      <c r="Q36" s="48">
        <f t="shared" si="6"/>
        <v>0</v>
      </c>
      <c r="R36" s="24">
        <f t="shared" si="7"/>
        <v>281.18161925601754</v>
      </c>
      <c r="S36" s="25">
        <f t="shared" si="8"/>
        <v>0</v>
      </c>
      <c r="T36" s="24">
        <f t="shared" si="9"/>
        <v>99.954545454545453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108176000</v>
      </c>
      <c r="C42" s="52">
        <f t="shared" si="13"/>
        <v>-20000000</v>
      </c>
      <c r="D42" s="52">
        <f t="shared" si="13"/>
        <v>0</v>
      </c>
      <c r="E42" s="52">
        <f t="shared" si="13"/>
        <v>88176000</v>
      </c>
      <c r="F42" s="53">
        <f t="shared" si="13"/>
        <v>88176000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108176000</v>
      </c>
      <c r="C43" s="43">
        <f t="shared" si="19"/>
        <v>-20000000</v>
      </c>
      <c r="D43" s="43">
        <f t="shared" si="19"/>
        <v>0</v>
      </c>
      <c r="E43" s="43">
        <f t="shared" si="19"/>
        <v>88176000</v>
      </c>
      <c r="F43" s="44">
        <f t="shared" si="19"/>
        <v>88176000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80000000</v>
      </c>
      <c r="C44" s="49">
        <v>-20000000</v>
      </c>
      <c r="D44" s="49"/>
      <c r="E44" s="49">
        <f t="shared" ref="E44:E61" si="21">$B44      +$C44      +$D44</f>
        <v>60000000</v>
      </c>
      <c r="F44" s="50">
        <v>60000000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28176000</v>
      </c>
      <c r="C45" s="46"/>
      <c r="D45" s="46"/>
      <c r="E45" s="46">
        <f t="shared" si="21"/>
        <v>28176000</v>
      </c>
      <c r="F45" s="47">
        <v>28176000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167925000</v>
      </c>
      <c r="C58" s="43">
        <f t="shared" si="26"/>
        <v>5600000</v>
      </c>
      <c r="D58" s="43">
        <f t="shared" si="26"/>
        <v>0</v>
      </c>
      <c r="E58" s="43">
        <f t="shared" si="26"/>
        <v>173525000</v>
      </c>
      <c r="F58" s="44">
        <f t="shared" si="26"/>
        <v>173525000</v>
      </c>
      <c r="G58" s="45">
        <f t="shared" si="26"/>
        <v>85349000</v>
      </c>
      <c r="H58" s="44">
        <f t="shared" si="26"/>
        <v>14703000</v>
      </c>
      <c r="I58" s="45">
        <f t="shared" si="26"/>
        <v>0</v>
      </c>
      <c r="J58" s="44">
        <f t="shared" si="26"/>
        <v>15837000</v>
      </c>
      <c r="K58" s="45">
        <f t="shared" si="26"/>
        <v>0</v>
      </c>
      <c r="L58" s="44">
        <f t="shared" si="26"/>
        <v>9199000</v>
      </c>
      <c r="M58" s="45">
        <f t="shared" si="26"/>
        <v>0</v>
      </c>
      <c r="N58" s="44">
        <f t="shared" si="26"/>
        <v>15348000</v>
      </c>
      <c r="O58" s="45">
        <f t="shared" si="26"/>
        <v>0</v>
      </c>
      <c r="P58" s="44">
        <f t="shared" si="26"/>
        <v>55087000</v>
      </c>
      <c r="Q58" s="45">
        <f t="shared" si="26"/>
        <v>0</v>
      </c>
      <c r="R58" s="20">
        <f t="shared" si="14"/>
        <v>66.844222198065012</v>
      </c>
      <c r="S58" s="21">
        <f t="shared" si="15"/>
        <v>0</v>
      </c>
      <c r="T58" s="20">
        <f t="shared" si="16"/>
        <v>31.74585794554099</v>
      </c>
      <c r="U58" s="22">
        <f t="shared" si="17"/>
        <v>0</v>
      </c>
      <c r="V58" s="44">
        <f t="shared" ref="V58:W58" si="27">+V8+V42</f>
        <v>17146000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167925000</v>
      </c>
      <c r="C62" s="55">
        <f t="shared" si="30"/>
        <v>5600000</v>
      </c>
      <c r="D62" s="55">
        <f t="shared" si="30"/>
        <v>0</v>
      </c>
      <c r="E62" s="55">
        <f t="shared" si="30"/>
        <v>173525000</v>
      </c>
      <c r="F62" s="56">
        <f t="shared" si="30"/>
        <v>173525000</v>
      </c>
      <c r="G62" s="57">
        <f t="shared" si="30"/>
        <v>85349000</v>
      </c>
      <c r="H62" s="56">
        <f t="shared" si="30"/>
        <v>14703000</v>
      </c>
      <c r="I62" s="57">
        <f t="shared" si="30"/>
        <v>0</v>
      </c>
      <c r="J62" s="56">
        <f t="shared" si="30"/>
        <v>15837000</v>
      </c>
      <c r="K62" s="57">
        <f t="shared" si="30"/>
        <v>0</v>
      </c>
      <c r="L62" s="56">
        <f t="shared" si="30"/>
        <v>9199000</v>
      </c>
      <c r="M62" s="58">
        <f t="shared" si="30"/>
        <v>0</v>
      </c>
      <c r="N62" s="56">
        <f t="shared" si="30"/>
        <v>15348000</v>
      </c>
      <c r="O62" s="57">
        <f t="shared" si="30"/>
        <v>0</v>
      </c>
      <c r="P62" s="56">
        <f t="shared" si="30"/>
        <v>55087000</v>
      </c>
      <c r="Q62" s="57">
        <f t="shared" si="30"/>
        <v>0</v>
      </c>
      <c r="R62" s="38">
        <f t="shared" si="14"/>
        <v>66.844222198065012</v>
      </c>
      <c r="S62" s="39">
        <f t="shared" si="15"/>
        <v>0</v>
      </c>
      <c r="T62" s="38">
        <f t="shared" si="16"/>
        <v>31.74585794554099</v>
      </c>
      <c r="U62" s="39">
        <f t="shared" si="17"/>
        <v>0</v>
      </c>
      <c r="V62" s="56">
        <f>+V58+V59</f>
        <v>17146000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67457000</v>
      </c>
      <c r="C8" s="40">
        <f t="shared" si="0"/>
        <v>15229000</v>
      </c>
      <c r="D8" s="40">
        <f t="shared" si="0"/>
        <v>0</v>
      </c>
      <c r="E8" s="40">
        <f t="shared" si="0"/>
        <v>82686000</v>
      </c>
      <c r="F8" s="41">
        <f t="shared" si="0"/>
        <v>82686000</v>
      </c>
      <c r="G8" s="42">
        <f t="shared" si="0"/>
        <v>82686000</v>
      </c>
      <c r="H8" s="41">
        <f t="shared" si="0"/>
        <v>17677000</v>
      </c>
      <c r="I8" s="42">
        <f t="shared" si="0"/>
        <v>17792476</v>
      </c>
      <c r="J8" s="41">
        <f t="shared" si="0"/>
        <v>9717000</v>
      </c>
      <c r="K8" s="42">
        <f t="shared" si="0"/>
        <v>10058197</v>
      </c>
      <c r="L8" s="41">
        <f t="shared" si="0"/>
        <v>13867000</v>
      </c>
      <c r="M8" s="42">
        <f t="shared" si="0"/>
        <v>10032333</v>
      </c>
      <c r="N8" s="41">
        <f t="shared" si="0"/>
        <v>23493000</v>
      </c>
      <c r="O8" s="42">
        <f t="shared" si="0"/>
        <v>24985776</v>
      </c>
      <c r="P8" s="41">
        <f t="shared" si="0"/>
        <v>64754000</v>
      </c>
      <c r="Q8" s="42">
        <f t="shared" si="0"/>
        <v>62868782</v>
      </c>
      <c r="R8" s="16">
        <f>IF(($L8       =0),0,((($N8       -$L8       )/$L8       )*100))</f>
        <v>69.416600562486479</v>
      </c>
      <c r="S8" s="17">
        <f>IF(($M8       =0),0,((($O8       -$M8       )/$M8       )*100))</f>
        <v>149.05249855641753</v>
      </c>
      <c r="T8" s="16">
        <f>IF(($E8       =0),0,(($P8       /$E8       )*100))</f>
        <v>78.313136443896184</v>
      </c>
      <c r="U8" s="18">
        <f>IF(($E8       =0),0,(($Q8       /$E8       )*100))</f>
        <v>76.033164018092549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63663000</v>
      </c>
      <c r="C9" s="43">
        <f t="shared" si="2"/>
        <v>0</v>
      </c>
      <c r="D9" s="43">
        <f t="shared" si="2"/>
        <v>0</v>
      </c>
      <c r="E9" s="43">
        <f t="shared" si="2"/>
        <v>63663000</v>
      </c>
      <c r="F9" s="44">
        <f t="shared" si="2"/>
        <v>63663000</v>
      </c>
      <c r="G9" s="45">
        <f t="shared" si="2"/>
        <v>63663000</v>
      </c>
      <c r="H9" s="44">
        <f t="shared" si="2"/>
        <v>17677000</v>
      </c>
      <c r="I9" s="45">
        <f t="shared" si="2"/>
        <v>17677989</v>
      </c>
      <c r="J9" s="44">
        <f t="shared" si="2"/>
        <v>8392000</v>
      </c>
      <c r="K9" s="45">
        <f t="shared" si="2"/>
        <v>9634003</v>
      </c>
      <c r="L9" s="44">
        <f t="shared" si="2"/>
        <v>12306000</v>
      </c>
      <c r="M9" s="45">
        <f t="shared" si="2"/>
        <v>8899562</v>
      </c>
      <c r="N9" s="44">
        <f t="shared" si="2"/>
        <v>18935000</v>
      </c>
      <c r="O9" s="45">
        <f t="shared" si="2"/>
        <v>23824278</v>
      </c>
      <c r="P9" s="44">
        <f t="shared" si="2"/>
        <v>57310000</v>
      </c>
      <c r="Q9" s="45">
        <f t="shared" si="2"/>
        <v>60035832</v>
      </c>
      <c r="R9" s="20">
        <f>IF(($L9       =0),0,((($N9       -$L9       )/$L9       )*100))</f>
        <v>53.868031854379971</v>
      </c>
      <c r="S9" s="21">
        <f>IF(($M9       =0),0,((($O9       -$M9       )/$M9       )*100))</f>
        <v>167.70169138660981</v>
      </c>
      <c r="T9" s="20">
        <f>IF(($E9       =0),0,(($P9       /$E9       )*100))</f>
        <v>90.020891255517327</v>
      </c>
      <c r="U9" s="22">
        <f>IF(($E9       =0),0,(($Q9       /$E9       )*100))</f>
        <v>94.302549361481553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28663000</v>
      </c>
      <c r="C10" s="46"/>
      <c r="D10" s="46"/>
      <c r="E10" s="46">
        <f t="shared" ref="E10:E41" si="4">$B10      +$C10      +$D10</f>
        <v>28663000</v>
      </c>
      <c r="F10" s="47">
        <v>28663000</v>
      </c>
      <c r="G10" s="48">
        <v>28663000</v>
      </c>
      <c r="H10" s="47">
        <v>11687000</v>
      </c>
      <c r="I10" s="48">
        <v>12719454</v>
      </c>
      <c r="J10" s="47">
        <v>5111000</v>
      </c>
      <c r="K10" s="48">
        <v>4472133</v>
      </c>
      <c r="L10" s="47">
        <v>6481000</v>
      </c>
      <c r="M10" s="48">
        <v>4331678</v>
      </c>
      <c r="N10" s="47">
        <v>5384000</v>
      </c>
      <c r="O10" s="48">
        <v>5539115</v>
      </c>
      <c r="P10" s="47">
        <f t="shared" ref="P10:P41" si="5">$H10      +$J10      +$L10      +$N10</f>
        <v>28663000</v>
      </c>
      <c r="Q10" s="48">
        <f t="shared" ref="Q10:Q41" si="6">$I10      +$K10      +$M10      +$O10</f>
        <v>27062380</v>
      </c>
      <c r="R10" s="24">
        <f t="shared" ref="R10:R41" si="7">IF(($L10      =0),0,((($N10      -$L10      )/$L10      )*100))</f>
        <v>-16.926400246875481</v>
      </c>
      <c r="S10" s="25">
        <f t="shared" ref="S10:S41" si="8">IF(($M10      =0),0,((($O10      -$M10      )/$M10      )*100))</f>
        <v>27.87457885835466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94.415727593064219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15000000</v>
      </c>
      <c r="H13" s="47">
        <v>4958000</v>
      </c>
      <c r="I13" s="48">
        <v>4958535</v>
      </c>
      <c r="J13" s="47"/>
      <c r="K13" s="48"/>
      <c r="L13" s="47">
        <v>5042000</v>
      </c>
      <c r="M13" s="48">
        <v>5041465</v>
      </c>
      <c r="N13" s="47">
        <v>5000000</v>
      </c>
      <c r="O13" s="48">
        <v>5000000</v>
      </c>
      <c r="P13" s="47">
        <f t="shared" si="5"/>
        <v>15000000</v>
      </c>
      <c r="Q13" s="48">
        <f t="shared" si="6"/>
        <v>15000000</v>
      </c>
      <c r="R13" s="24">
        <f t="shared" si="7"/>
        <v>-0.83300277667592226</v>
      </c>
      <c r="S13" s="25">
        <f t="shared" si="8"/>
        <v>-0.82247918015894184</v>
      </c>
      <c r="T13" s="24">
        <f t="shared" si="9"/>
        <v>100</v>
      </c>
      <c r="U13" s="26">
        <f t="shared" si="10"/>
        <v>100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20000000</v>
      </c>
      <c r="H23" s="47">
        <v>1032000</v>
      </c>
      <c r="I23" s="48"/>
      <c r="J23" s="47">
        <v>3281000</v>
      </c>
      <c r="K23" s="48">
        <v>5161870</v>
      </c>
      <c r="L23" s="47">
        <v>783000</v>
      </c>
      <c r="M23" s="48">
        <v>-473581</v>
      </c>
      <c r="N23" s="47">
        <v>8551000</v>
      </c>
      <c r="O23" s="48">
        <v>13285163</v>
      </c>
      <c r="P23" s="47">
        <f t="shared" si="5"/>
        <v>13647000</v>
      </c>
      <c r="Q23" s="48">
        <f t="shared" si="6"/>
        <v>17973452</v>
      </c>
      <c r="R23" s="24">
        <f t="shared" si="7"/>
        <v>992.08173690932324</v>
      </c>
      <c r="S23" s="25">
        <f t="shared" si="8"/>
        <v>-2905.256756499944</v>
      </c>
      <c r="T23" s="24">
        <f t="shared" si="9"/>
        <v>68.234999999999999</v>
      </c>
      <c r="U23" s="26">
        <f t="shared" si="10"/>
        <v>89.867260000000002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3794000</v>
      </c>
      <c r="C27" s="43">
        <f t="shared" si="11"/>
        <v>15229000</v>
      </c>
      <c r="D27" s="43">
        <f t="shared" si="11"/>
        <v>0</v>
      </c>
      <c r="E27" s="43">
        <f t="shared" si="11"/>
        <v>19023000</v>
      </c>
      <c r="F27" s="44">
        <f t="shared" si="11"/>
        <v>19023000</v>
      </c>
      <c r="G27" s="45">
        <f t="shared" si="11"/>
        <v>19023000</v>
      </c>
      <c r="H27" s="44">
        <f t="shared" si="11"/>
        <v>0</v>
      </c>
      <c r="I27" s="45">
        <f t="shared" si="11"/>
        <v>114487</v>
      </c>
      <c r="J27" s="44">
        <f t="shared" si="11"/>
        <v>1325000</v>
      </c>
      <c r="K27" s="45">
        <f t="shared" si="11"/>
        <v>424194</v>
      </c>
      <c r="L27" s="44">
        <f t="shared" si="11"/>
        <v>1561000</v>
      </c>
      <c r="M27" s="45">
        <f t="shared" si="11"/>
        <v>1132771</v>
      </c>
      <c r="N27" s="44">
        <f t="shared" si="11"/>
        <v>4558000</v>
      </c>
      <c r="O27" s="45">
        <f t="shared" si="11"/>
        <v>1161498</v>
      </c>
      <c r="P27" s="44">
        <f t="shared" si="11"/>
        <v>7444000</v>
      </c>
      <c r="Q27" s="45">
        <f t="shared" si="11"/>
        <v>2832950</v>
      </c>
      <c r="R27" s="20">
        <f t="shared" si="7"/>
        <v>191.99231262011531</v>
      </c>
      <c r="S27" s="21">
        <f t="shared" si="8"/>
        <v>2.5359935944687848</v>
      </c>
      <c r="T27" s="20">
        <f t="shared" si="9"/>
        <v>39.131577564001475</v>
      </c>
      <c r="U27" s="22">
        <f t="shared" si="10"/>
        <v>14.892235714661201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>
        <v>114487</v>
      </c>
      <c r="J30" s="47">
        <v>523000</v>
      </c>
      <c r="K30" s="48">
        <v>424194</v>
      </c>
      <c r="L30" s="47">
        <v>1222000</v>
      </c>
      <c r="M30" s="48">
        <v>1132771</v>
      </c>
      <c r="N30" s="47">
        <v>905000</v>
      </c>
      <c r="O30" s="48">
        <v>1161498</v>
      </c>
      <c r="P30" s="47">
        <f t="shared" si="5"/>
        <v>2650000</v>
      </c>
      <c r="Q30" s="48">
        <f t="shared" si="6"/>
        <v>2832950</v>
      </c>
      <c r="R30" s="24">
        <f t="shared" si="7"/>
        <v>-25.941080196399348</v>
      </c>
      <c r="S30" s="25">
        <f t="shared" si="8"/>
        <v>2.5359935944687848</v>
      </c>
      <c r="T30" s="24">
        <f t="shared" si="9"/>
        <v>100</v>
      </c>
      <c r="U30" s="26">
        <f t="shared" si="10"/>
        <v>106.90377358490566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1144000</v>
      </c>
      <c r="C32" s="46"/>
      <c r="D32" s="46"/>
      <c r="E32" s="46">
        <f t="shared" si="4"/>
        <v>1144000</v>
      </c>
      <c r="F32" s="47">
        <v>1144000</v>
      </c>
      <c r="G32" s="48">
        <v>1144000</v>
      </c>
      <c r="H32" s="47"/>
      <c r="I32" s="48"/>
      <c r="J32" s="47">
        <v>802000</v>
      </c>
      <c r="K32" s="48"/>
      <c r="L32" s="47">
        <v>339000</v>
      </c>
      <c r="M32" s="48"/>
      <c r="N32" s="47">
        <v>3000</v>
      </c>
      <c r="O32" s="48"/>
      <c r="P32" s="47">
        <f t="shared" si="5"/>
        <v>1144000</v>
      </c>
      <c r="Q32" s="48">
        <f t="shared" si="6"/>
        <v>0</v>
      </c>
      <c r="R32" s="24">
        <f t="shared" si="7"/>
        <v>-99.115044247787608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>
        <v>15229000</v>
      </c>
      <c r="D36" s="46"/>
      <c r="E36" s="46">
        <f t="shared" si="4"/>
        <v>15229000</v>
      </c>
      <c r="F36" s="47">
        <v>15229000</v>
      </c>
      <c r="G36" s="48">
        <v>15229000</v>
      </c>
      <c r="H36" s="47"/>
      <c r="I36" s="48"/>
      <c r="J36" s="47"/>
      <c r="K36" s="48"/>
      <c r="L36" s="47"/>
      <c r="M36" s="48"/>
      <c r="N36" s="47">
        <v>3650000</v>
      </c>
      <c r="O36" s="48"/>
      <c r="P36" s="47">
        <f t="shared" si="5"/>
        <v>3650000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23.96743056011557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32059000</v>
      </c>
      <c r="C42" s="52">
        <f t="shared" si="13"/>
        <v>156233000</v>
      </c>
      <c r="D42" s="52">
        <f t="shared" si="13"/>
        <v>0</v>
      </c>
      <c r="E42" s="52">
        <f t="shared" si="13"/>
        <v>188292000</v>
      </c>
      <c r="F42" s="53">
        <f t="shared" si="13"/>
        <v>188292000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32059000</v>
      </c>
      <c r="C43" s="43">
        <f t="shared" si="19"/>
        <v>156233000</v>
      </c>
      <c r="D43" s="43">
        <f t="shared" si="19"/>
        <v>0</v>
      </c>
      <c r="E43" s="43">
        <f t="shared" si="19"/>
        <v>188292000</v>
      </c>
      <c r="F43" s="44">
        <f t="shared" si="19"/>
        <v>188292000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30000000</v>
      </c>
      <c r="C44" s="49">
        <v>-2000000</v>
      </c>
      <c r="D44" s="49"/>
      <c r="E44" s="49">
        <f t="shared" ref="E44:E61" si="21">$B44      +$C44      +$D44</f>
        <v>28000000</v>
      </c>
      <c r="F44" s="50">
        <v>28000000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2059000</v>
      </c>
      <c r="C45" s="46"/>
      <c r="D45" s="46"/>
      <c r="E45" s="46">
        <f t="shared" si="21"/>
        <v>2059000</v>
      </c>
      <c r="F45" s="47">
        <v>2059000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158233000</v>
      </c>
      <c r="D52" s="46"/>
      <c r="E52" s="46">
        <f t="shared" si="21"/>
        <v>158233000</v>
      </c>
      <c r="F52" s="47">
        <v>158233000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99516000</v>
      </c>
      <c r="C58" s="43">
        <f t="shared" si="26"/>
        <v>171462000</v>
      </c>
      <c r="D58" s="43">
        <f t="shared" si="26"/>
        <v>0</v>
      </c>
      <c r="E58" s="43">
        <f t="shared" si="26"/>
        <v>270978000</v>
      </c>
      <c r="F58" s="44">
        <f t="shared" si="26"/>
        <v>270978000</v>
      </c>
      <c r="G58" s="45">
        <f t="shared" si="26"/>
        <v>82686000</v>
      </c>
      <c r="H58" s="44">
        <f t="shared" si="26"/>
        <v>17677000</v>
      </c>
      <c r="I58" s="45">
        <f t="shared" si="26"/>
        <v>17792476</v>
      </c>
      <c r="J58" s="44">
        <f t="shared" si="26"/>
        <v>9717000</v>
      </c>
      <c r="K58" s="45">
        <f t="shared" si="26"/>
        <v>10058197</v>
      </c>
      <c r="L58" s="44">
        <f t="shared" si="26"/>
        <v>13867000</v>
      </c>
      <c r="M58" s="45">
        <f t="shared" si="26"/>
        <v>10032333</v>
      </c>
      <c r="N58" s="44">
        <f t="shared" si="26"/>
        <v>23493000</v>
      </c>
      <c r="O58" s="45">
        <f t="shared" si="26"/>
        <v>24985776</v>
      </c>
      <c r="P58" s="44">
        <f t="shared" si="26"/>
        <v>64754000</v>
      </c>
      <c r="Q58" s="45">
        <f t="shared" si="26"/>
        <v>62868782</v>
      </c>
      <c r="R58" s="20">
        <f t="shared" si="14"/>
        <v>69.416600562486479</v>
      </c>
      <c r="S58" s="21">
        <f t="shared" si="15"/>
        <v>149.05249855641753</v>
      </c>
      <c r="T58" s="20">
        <f t="shared" si="16"/>
        <v>23.896404874196428</v>
      </c>
      <c r="U58" s="22">
        <f t="shared" si="17"/>
        <v>23.20069599746105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99516000</v>
      </c>
      <c r="C62" s="55">
        <f t="shared" si="30"/>
        <v>171462000</v>
      </c>
      <c r="D62" s="55">
        <f t="shared" si="30"/>
        <v>0</v>
      </c>
      <c r="E62" s="55">
        <f t="shared" si="30"/>
        <v>270978000</v>
      </c>
      <c r="F62" s="56">
        <f t="shared" si="30"/>
        <v>270978000</v>
      </c>
      <c r="G62" s="57">
        <f t="shared" si="30"/>
        <v>82686000</v>
      </c>
      <c r="H62" s="56">
        <f t="shared" si="30"/>
        <v>17677000</v>
      </c>
      <c r="I62" s="57">
        <f t="shared" si="30"/>
        <v>17792476</v>
      </c>
      <c r="J62" s="56">
        <f t="shared" si="30"/>
        <v>9717000</v>
      </c>
      <c r="K62" s="57">
        <f t="shared" si="30"/>
        <v>10058197</v>
      </c>
      <c r="L62" s="56">
        <f t="shared" si="30"/>
        <v>13867000</v>
      </c>
      <c r="M62" s="58">
        <f t="shared" si="30"/>
        <v>10032333</v>
      </c>
      <c r="N62" s="56">
        <f t="shared" si="30"/>
        <v>23493000</v>
      </c>
      <c r="O62" s="57">
        <f t="shared" si="30"/>
        <v>24985776</v>
      </c>
      <c r="P62" s="56">
        <f t="shared" si="30"/>
        <v>64754000</v>
      </c>
      <c r="Q62" s="57">
        <f t="shared" si="30"/>
        <v>62868782</v>
      </c>
      <c r="R62" s="38">
        <f t="shared" si="14"/>
        <v>69.416600562486479</v>
      </c>
      <c r="S62" s="39">
        <f t="shared" si="15"/>
        <v>149.05249855641753</v>
      </c>
      <c r="T62" s="38">
        <f t="shared" si="16"/>
        <v>23.896404874196428</v>
      </c>
      <c r="U62" s="39">
        <f t="shared" si="17"/>
        <v>23.20069599746105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75113000</v>
      </c>
      <c r="C8" s="40">
        <f t="shared" si="0"/>
        <v>6080000</v>
      </c>
      <c r="D8" s="40">
        <f t="shared" si="0"/>
        <v>0</v>
      </c>
      <c r="E8" s="40">
        <f t="shared" si="0"/>
        <v>81193000</v>
      </c>
      <c r="F8" s="41">
        <f t="shared" si="0"/>
        <v>81193000</v>
      </c>
      <c r="G8" s="42">
        <f t="shared" si="0"/>
        <v>81193000</v>
      </c>
      <c r="H8" s="41">
        <f t="shared" si="0"/>
        <v>12905000</v>
      </c>
      <c r="I8" s="42">
        <f t="shared" si="0"/>
        <v>0</v>
      </c>
      <c r="J8" s="41">
        <f t="shared" si="0"/>
        <v>17772000</v>
      </c>
      <c r="K8" s="42">
        <f t="shared" si="0"/>
        <v>0</v>
      </c>
      <c r="L8" s="41">
        <f t="shared" si="0"/>
        <v>17093000</v>
      </c>
      <c r="M8" s="42">
        <f t="shared" si="0"/>
        <v>8127498</v>
      </c>
      <c r="N8" s="41">
        <f t="shared" si="0"/>
        <v>28285000</v>
      </c>
      <c r="O8" s="42">
        <f t="shared" si="0"/>
        <v>24058126</v>
      </c>
      <c r="P8" s="41">
        <f t="shared" si="0"/>
        <v>76055000</v>
      </c>
      <c r="Q8" s="42">
        <f t="shared" si="0"/>
        <v>32185624</v>
      </c>
      <c r="R8" s="16">
        <f>IF(($L8       =0),0,((($N8       -$L8       )/$L8       )*100))</f>
        <v>65.47709588720528</v>
      </c>
      <c r="S8" s="17">
        <f>IF(($M8       =0),0,((($O8       -$M8       )/$M8       )*100))</f>
        <v>196.00900547745442</v>
      </c>
      <c r="T8" s="16">
        <f>IF(($E8       =0),0,(($P8       /$E8       )*100))</f>
        <v>93.671868264505562</v>
      </c>
      <c r="U8" s="18">
        <f>IF(($E8       =0),0,(($Q8       /$E8       )*100))</f>
        <v>39.64088529799367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67876000</v>
      </c>
      <c r="C9" s="43">
        <f t="shared" si="2"/>
        <v>-1500000</v>
      </c>
      <c r="D9" s="43">
        <f t="shared" si="2"/>
        <v>0</v>
      </c>
      <c r="E9" s="43">
        <f t="shared" si="2"/>
        <v>66376000</v>
      </c>
      <c r="F9" s="44">
        <f t="shared" si="2"/>
        <v>66376000</v>
      </c>
      <c r="G9" s="45">
        <f t="shared" si="2"/>
        <v>66376000</v>
      </c>
      <c r="H9" s="44">
        <f t="shared" si="2"/>
        <v>11099000</v>
      </c>
      <c r="I9" s="45">
        <f t="shared" si="2"/>
        <v>0</v>
      </c>
      <c r="J9" s="44">
        <f t="shared" si="2"/>
        <v>16661000</v>
      </c>
      <c r="K9" s="45">
        <f t="shared" si="2"/>
        <v>0</v>
      </c>
      <c r="L9" s="44">
        <f t="shared" si="2"/>
        <v>12118000</v>
      </c>
      <c r="M9" s="45">
        <f t="shared" si="2"/>
        <v>8127498</v>
      </c>
      <c r="N9" s="44">
        <f t="shared" si="2"/>
        <v>21221000</v>
      </c>
      <c r="O9" s="45">
        <f t="shared" si="2"/>
        <v>22684335</v>
      </c>
      <c r="P9" s="44">
        <f t="shared" si="2"/>
        <v>61099000</v>
      </c>
      <c r="Q9" s="45">
        <f t="shared" si="2"/>
        <v>30811833</v>
      </c>
      <c r="R9" s="20">
        <f>IF(($L9       =0),0,((($N9       -$L9       )/$L9       )*100))</f>
        <v>75.119656709027893</v>
      </c>
      <c r="S9" s="21">
        <f>IF(($M9       =0),0,((($O9       -$M9       )/$M9       )*100))</f>
        <v>179.10600531676536</v>
      </c>
      <c r="T9" s="20">
        <f>IF(($E9       =0),0,(($P9       /$E9       )*100))</f>
        <v>92.04983729058695</v>
      </c>
      <c r="U9" s="22">
        <f>IF(($E9       =0),0,(($Q9       /$E9       )*100))</f>
        <v>46.420141316138363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34876000</v>
      </c>
      <c r="C10" s="46"/>
      <c r="D10" s="46"/>
      <c r="E10" s="46">
        <f t="shared" ref="E10:E41" si="4">$B10      +$C10      +$D10</f>
        <v>34876000</v>
      </c>
      <c r="F10" s="47">
        <v>34876000</v>
      </c>
      <c r="G10" s="48">
        <v>34876000</v>
      </c>
      <c r="H10" s="47">
        <v>5817000</v>
      </c>
      <c r="I10" s="48"/>
      <c r="J10" s="47">
        <v>10542000</v>
      </c>
      <c r="K10" s="48"/>
      <c r="L10" s="47">
        <v>6486000</v>
      </c>
      <c r="M10" s="48">
        <v>4624149</v>
      </c>
      <c r="N10" s="47">
        <v>12031000</v>
      </c>
      <c r="O10" s="48">
        <v>17740889</v>
      </c>
      <c r="P10" s="47">
        <f t="shared" ref="P10:P41" si="5">$H10      +$J10      +$L10      +$N10</f>
        <v>34876000</v>
      </c>
      <c r="Q10" s="48">
        <f t="shared" ref="Q10:Q41" si="6">$I10      +$K10      +$M10      +$O10</f>
        <v>22365038</v>
      </c>
      <c r="R10" s="24">
        <f t="shared" ref="R10:R41" si="7">IF(($L10      =0),0,((($N10      -$L10      )/$L10      )*100))</f>
        <v>85.491828553808205</v>
      </c>
      <c r="S10" s="25">
        <f t="shared" ref="S10:S41" si="8">IF(($M10      =0),0,((($O10      -$M10      )/$M10      )*100))</f>
        <v>283.65738214750434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64.127302442940703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18000000</v>
      </c>
      <c r="C13" s="46">
        <v>-1500000</v>
      </c>
      <c r="D13" s="46"/>
      <c r="E13" s="46">
        <f t="shared" si="4"/>
        <v>16500000</v>
      </c>
      <c r="F13" s="47">
        <v>16500000</v>
      </c>
      <c r="G13" s="48">
        <v>16500000</v>
      </c>
      <c r="H13" s="47">
        <v>3735000</v>
      </c>
      <c r="I13" s="48"/>
      <c r="J13" s="47">
        <v>6119000</v>
      </c>
      <c r="K13" s="48"/>
      <c r="L13" s="47">
        <v>2129000</v>
      </c>
      <c r="M13" s="48">
        <v>3503349</v>
      </c>
      <c r="N13" s="47">
        <v>1478000</v>
      </c>
      <c r="O13" s="48">
        <v>3123937</v>
      </c>
      <c r="P13" s="47">
        <f t="shared" si="5"/>
        <v>13461000</v>
      </c>
      <c r="Q13" s="48">
        <f t="shared" si="6"/>
        <v>6627286</v>
      </c>
      <c r="R13" s="24">
        <f t="shared" si="7"/>
        <v>-30.57773602630343</v>
      </c>
      <c r="S13" s="25">
        <f t="shared" si="8"/>
        <v>-10.829980113314432</v>
      </c>
      <c r="T13" s="24">
        <f t="shared" si="9"/>
        <v>81.581818181818178</v>
      </c>
      <c r="U13" s="26">
        <f t="shared" si="10"/>
        <v>40.165369696969698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15000000</v>
      </c>
      <c r="H23" s="47">
        <v>1547000</v>
      </c>
      <c r="I23" s="48"/>
      <c r="J23" s="47"/>
      <c r="K23" s="48"/>
      <c r="L23" s="47">
        <v>3503000</v>
      </c>
      <c r="M23" s="48"/>
      <c r="N23" s="47">
        <v>7712000</v>
      </c>
      <c r="O23" s="48">
        <v>1819509</v>
      </c>
      <c r="P23" s="47">
        <f t="shared" si="5"/>
        <v>12762000</v>
      </c>
      <c r="Q23" s="48">
        <f t="shared" si="6"/>
        <v>1819509</v>
      </c>
      <c r="R23" s="24">
        <f t="shared" si="7"/>
        <v>120.15415358264346</v>
      </c>
      <c r="S23" s="25">
        <f t="shared" si="8"/>
        <v>0</v>
      </c>
      <c r="T23" s="24">
        <f t="shared" si="9"/>
        <v>85.08</v>
      </c>
      <c r="U23" s="26">
        <f t="shared" si="10"/>
        <v>12.13006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7237000</v>
      </c>
      <c r="C27" s="43">
        <f t="shared" si="11"/>
        <v>7580000</v>
      </c>
      <c r="D27" s="43">
        <f t="shared" si="11"/>
        <v>0</v>
      </c>
      <c r="E27" s="43">
        <f t="shared" si="11"/>
        <v>14817000</v>
      </c>
      <c r="F27" s="44">
        <f t="shared" si="11"/>
        <v>14817000</v>
      </c>
      <c r="G27" s="45">
        <f t="shared" si="11"/>
        <v>14817000</v>
      </c>
      <c r="H27" s="44">
        <f t="shared" si="11"/>
        <v>1806000</v>
      </c>
      <c r="I27" s="45">
        <f t="shared" si="11"/>
        <v>0</v>
      </c>
      <c r="J27" s="44">
        <f t="shared" si="11"/>
        <v>1111000</v>
      </c>
      <c r="K27" s="45">
        <f t="shared" si="11"/>
        <v>0</v>
      </c>
      <c r="L27" s="44">
        <f t="shared" si="11"/>
        <v>4975000</v>
      </c>
      <c r="M27" s="45">
        <f t="shared" si="11"/>
        <v>0</v>
      </c>
      <c r="N27" s="44">
        <f t="shared" si="11"/>
        <v>7064000</v>
      </c>
      <c r="O27" s="45">
        <f t="shared" si="11"/>
        <v>1373791</v>
      </c>
      <c r="P27" s="44">
        <f t="shared" si="11"/>
        <v>14956000</v>
      </c>
      <c r="Q27" s="45">
        <f t="shared" si="11"/>
        <v>1373791</v>
      </c>
      <c r="R27" s="20">
        <f t="shared" si="7"/>
        <v>41.989949748743719</v>
      </c>
      <c r="S27" s="21">
        <f t="shared" si="8"/>
        <v>0</v>
      </c>
      <c r="T27" s="20">
        <f t="shared" si="9"/>
        <v>100.93811162853478</v>
      </c>
      <c r="U27" s="22">
        <f t="shared" si="10"/>
        <v>9.2717216710535197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1164000</v>
      </c>
      <c r="I30" s="48"/>
      <c r="J30" s="47">
        <v>685000</v>
      </c>
      <c r="K30" s="48"/>
      <c r="L30" s="47"/>
      <c r="M30" s="48"/>
      <c r="N30" s="47">
        <v>1147000</v>
      </c>
      <c r="O30" s="48"/>
      <c r="P30" s="47">
        <f t="shared" si="5"/>
        <v>2996000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99.866666666666674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1237000</v>
      </c>
      <c r="C32" s="46"/>
      <c r="D32" s="46"/>
      <c r="E32" s="46">
        <f t="shared" si="4"/>
        <v>1237000</v>
      </c>
      <c r="F32" s="47">
        <v>1237000</v>
      </c>
      <c r="G32" s="48">
        <v>1237000</v>
      </c>
      <c r="H32" s="47">
        <v>122000</v>
      </c>
      <c r="I32" s="48"/>
      <c r="J32" s="47">
        <v>426000</v>
      </c>
      <c r="K32" s="48"/>
      <c r="L32" s="47">
        <v>295000</v>
      </c>
      <c r="M32" s="48"/>
      <c r="N32" s="47">
        <v>394000</v>
      </c>
      <c r="O32" s="48">
        <v>1373791</v>
      </c>
      <c r="P32" s="47">
        <f t="shared" si="5"/>
        <v>1237000</v>
      </c>
      <c r="Q32" s="48">
        <f t="shared" si="6"/>
        <v>1373791</v>
      </c>
      <c r="R32" s="24">
        <f t="shared" si="7"/>
        <v>33.559322033898304</v>
      </c>
      <c r="S32" s="25">
        <f t="shared" si="8"/>
        <v>0</v>
      </c>
      <c r="T32" s="24">
        <f t="shared" si="9"/>
        <v>100</v>
      </c>
      <c r="U32" s="26">
        <f t="shared" si="10"/>
        <v>111.05828617623281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>
        <v>520000</v>
      </c>
      <c r="I35" s="48"/>
      <c r="J35" s="47"/>
      <c r="K35" s="48"/>
      <c r="L35" s="47">
        <v>1435000</v>
      </c>
      <c r="M35" s="48"/>
      <c r="N35" s="47">
        <v>1045000</v>
      </c>
      <c r="O35" s="48"/>
      <c r="P35" s="47">
        <f t="shared" si="5"/>
        <v>3000000</v>
      </c>
      <c r="Q35" s="48">
        <f t="shared" si="6"/>
        <v>0</v>
      </c>
      <c r="R35" s="24">
        <f t="shared" si="7"/>
        <v>-27.177700348432055</v>
      </c>
      <c r="S35" s="25">
        <f t="shared" si="8"/>
        <v>0</v>
      </c>
      <c r="T35" s="24">
        <f t="shared" si="9"/>
        <v>100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>
        <v>7580000</v>
      </c>
      <c r="D36" s="46"/>
      <c r="E36" s="46">
        <f t="shared" si="4"/>
        <v>7580000</v>
      </c>
      <c r="F36" s="47">
        <v>7580000</v>
      </c>
      <c r="G36" s="48">
        <v>7580000</v>
      </c>
      <c r="H36" s="47"/>
      <c r="I36" s="48"/>
      <c r="J36" s="47"/>
      <c r="K36" s="48"/>
      <c r="L36" s="47">
        <v>3245000</v>
      </c>
      <c r="M36" s="48"/>
      <c r="N36" s="47">
        <v>4478000</v>
      </c>
      <c r="O36" s="48"/>
      <c r="P36" s="47">
        <f t="shared" si="5"/>
        <v>7723000</v>
      </c>
      <c r="Q36" s="48">
        <f t="shared" si="6"/>
        <v>0</v>
      </c>
      <c r="R36" s="24">
        <f t="shared" si="7"/>
        <v>37.996918335901384</v>
      </c>
      <c r="S36" s="25">
        <f t="shared" si="8"/>
        <v>0</v>
      </c>
      <c r="T36" s="24">
        <f t="shared" si="9"/>
        <v>101.88654353562005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10230000</v>
      </c>
      <c r="C42" s="52">
        <f t="shared" si="13"/>
        <v>-3000000</v>
      </c>
      <c r="D42" s="52">
        <f t="shared" si="13"/>
        <v>0</v>
      </c>
      <c r="E42" s="52">
        <f t="shared" si="13"/>
        <v>7230000</v>
      </c>
      <c r="F42" s="53">
        <f t="shared" si="13"/>
        <v>7230000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10230000</v>
      </c>
      <c r="C43" s="43">
        <f t="shared" si="19"/>
        <v>-3000000</v>
      </c>
      <c r="D43" s="43">
        <f t="shared" si="19"/>
        <v>0</v>
      </c>
      <c r="E43" s="43">
        <f t="shared" si="19"/>
        <v>7230000</v>
      </c>
      <c r="F43" s="44">
        <f t="shared" si="19"/>
        <v>7230000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4500000</v>
      </c>
      <c r="C44" s="49">
        <v>-3000000</v>
      </c>
      <c r="D44" s="49"/>
      <c r="E44" s="49">
        <f t="shared" ref="E44:E61" si="21">$B44      +$C44      +$D44</f>
        <v>1500000</v>
      </c>
      <c r="F44" s="50">
        <v>1500000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5730000</v>
      </c>
      <c r="C45" s="46"/>
      <c r="D45" s="46"/>
      <c r="E45" s="46">
        <f t="shared" si="21"/>
        <v>5730000</v>
      </c>
      <c r="F45" s="47">
        <v>5730000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85343000</v>
      </c>
      <c r="C58" s="43">
        <f t="shared" si="26"/>
        <v>3080000</v>
      </c>
      <c r="D58" s="43">
        <f t="shared" si="26"/>
        <v>0</v>
      </c>
      <c r="E58" s="43">
        <f t="shared" si="26"/>
        <v>88423000</v>
      </c>
      <c r="F58" s="44">
        <f t="shared" si="26"/>
        <v>88423000</v>
      </c>
      <c r="G58" s="45">
        <f t="shared" si="26"/>
        <v>81193000</v>
      </c>
      <c r="H58" s="44">
        <f t="shared" si="26"/>
        <v>12905000</v>
      </c>
      <c r="I58" s="45">
        <f t="shared" si="26"/>
        <v>0</v>
      </c>
      <c r="J58" s="44">
        <f t="shared" si="26"/>
        <v>17772000</v>
      </c>
      <c r="K58" s="45">
        <f t="shared" si="26"/>
        <v>0</v>
      </c>
      <c r="L58" s="44">
        <f t="shared" si="26"/>
        <v>17093000</v>
      </c>
      <c r="M58" s="45">
        <f t="shared" si="26"/>
        <v>8127498</v>
      </c>
      <c r="N58" s="44">
        <f t="shared" si="26"/>
        <v>28285000</v>
      </c>
      <c r="O58" s="45">
        <f t="shared" si="26"/>
        <v>24058126</v>
      </c>
      <c r="P58" s="44">
        <f t="shared" si="26"/>
        <v>76055000</v>
      </c>
      <c r="Q58" s="45">
        <f t="shared" si="26"/>
        <v>32185624</v>
      </c>
      <c r="R58" s="20">
        <f t="shared" si="14"/>
        <v>65.47709588720528</v>
      </c>
      <c r="S58" s="21">
        <f t="shared" si="15"/>
        <v>196.00900547745442</v>
      </c>
      <c r="T58" s="20">
        <f t="shared" si="16"/>
        <v>86.012689006254021</v>
      </c>
      <c r="U58" s="22">
        <f t="shared" si="17"/>
        <v>36.399606437239179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85343000</v>
      </c>
      <c r="C62" s="55">
        <f t="shared" si="30"/>
        <v>3080000</v>
      </c>
      <c r="D62" s="55">
        <f t="shared" si="30"/>
        <v>0</v>
      </c>
      <c r="E62" s="55">
        <f t="shared" si="30"/>
        <v>88423000</v>
      </c>
      <c r="F62" s="56">
        <f t="shared" si="30"/>
        <v>88423000</v>
      </c>
      <c r="G62" s="57">
        <f t="shared" si="30"/>
        <v>81193000</v>
      </c>
      <c r="H62" s="56">
        <f t="shared" si="30"/>
        <v>12905000</v>
      </c>
      <c r="I62" s="57">
        <f t="shared" si="30"/>
        <v>0</v>
      </c>
      <c r="J62" s="56">
        <f t="shared" si="30"/>
        <v>17772000</v>
      </c>
      <c r="K62" s="57">
        <f t="shared" si="30"/>
        <v>0</v>
      </c>
      <c r="L62" s="56">
        <f t="shared" si="30"/>
        <v>17093000</v>
      </c>
      <c r="M62" s="58">
        <f t="shared" si="30"/>
        <v>8127498</v>
      </c>
      <c r="N62" s="56">
        <f t="shared" si="30"/>
        <v>28285000</v>
      </c>
      <c r="O62" s="57">
        <f t="shared" si="30"/>
        <v>24058126</v>
      </c>
      <c r="P62" s="56">
        <f t="shared" si="30"/>
        <v>76055000</v>
      </c>
      <c r="Q62" s="57">
        <f t="shared" si="30"/>
        <v>32185624</v>
      </c>
      <c r="R62" s="38">
        <f t="shared" si="14"/>
        <v>65.47709588720528</v>
      </c>
      <c r="S62" s="39">
        <f t="shared" si="15"/>
        <v>196.00900547745442</v>
      </c>
      <c r="T62" s="38">
        <f t="shared" si="16"/>
        <v>86.012689006254021</v>
      </c>
      <c r="U62" s="39">
        <f t="shared" si="17"/>
        <v>36.399606437239179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44356000</v>
      </c>
      <c r="C8" s="40">
        <f t="shared" si="0"/>
        <v>12500000</v>
      </c>
      <c r="D8" s="40">
        <f t="shared" si="0"/>
        <v>0</v>
      </c>
      <c r="E8" s="40">
        <f t="shared" si="0"/>
        <v>56856000</v>
      </c>
      <c r="F8" s="41">
        <f t="shared" si="0"/>
        <v>56856000</v>
      </c>
      <c r="G8" s="42">
        <f t="shared" si="0"/>
        <v>56856000</v>
      </c>
      <c r="H8" s="41">
        <f t="shared" si="0"/>
        <v>7385000</v>
      </c>
      <c r="I8" s="42">
        <f t="shared" si="0"/>
        <v>4463486</v>
      </c>
      <c r="J8" s="41">
        <f t="shared" si="0"/>
        <v>10447000</v>
      </c>
      <c r="K8" s="42">
        <f t="shared" si="0"/>
        <v>16584125</v>
      </c>
      <c r="L8" s="41">
        <f t="shared" si="0"/>
        <v>11120000</v>
      </c>
      <c r="M8" s="42">
        <f t="shared" si="0"/>
        <v>7403899</v>
      </c>
      <c r="N8" s="41">
        <f t="shared" si="0"/>
        <v>26157000</v>
      </c>
      <c r="O8" s="42">
        <f t="shared" si="0"/>
        <v>34344235</v>
      </c>
      <c r="P8" s="41">
        <f t="shared" si="0"/>
        <v>55109000</v>
      </c>
      <c r="Q8" s="42">
        <f t="shared" si="0"/>
        <v>62795745</v>
      </c>
      <c r="R8" s="16">
        <f>IF(($L8       =0),0,((($N8       -$L8       )/$L8       )*100))</f>
        <v>135.22482014388487</v>
      </c>
      <c r="S8" s="17">
        <f>IF(($M8       =0),0,((($O8       -$M8       )/$M8       )*100))</f>
        <v>363.86687608785587</v>
      </c>
      <c r="T8" s="16">
        <f>IF(($E8       =0),0,(($P8       /$E8       )*100))</f>
        <v>96.927325172365272</v>
      </c>
      <c r="U8" s="18">
        <f>IF(($E8       =0),0,(($Q8       /$E8       )*100))</f>
        <v>110.4469976783453</v>
      </c>
      <c r="V8" s="41">
        <f t="shared" ref="V8:W8" si="1">+V9+V27</f>
        <v>5963000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41213000</v>
      </c>
      <c r="C9" s="43">
        <f t="shared" si="2"/>
        <v>0</v>
      </c>
      <c r="D9" s="43">
        <f t="shared" si="2"/>
        <v>0</v>
      </c>
      <c r="E9" s="43">
        <f t="shared" si="2"/>
        <v>41213000</v>
      </c>
      <c r="F9" s="44">
        <f t="shared" si="2"/>
        <v>41213000</v>
      </c>
      <c r="G9" s="45">
        <f t="shared" si="2"/>
        <v>41213000</v>
      </c>
      <c r="H9" s="44">
        <f t="shared" si="2"/>
        <v>6954000</v>
      </c>
      <c r="I9" s="45">
        <f t="shared" si="2"/>
        <v>3644819</v>
      </c>
      <c r="J9" s="44">
        <f t="shared" si="2"/>
        <v>9691000</v>
      </c>
      <c r="K9" s="45">
        <f t="shared" si="2"/>
        <v>16229298</v>
      </c>
      <c r="L9" s="44">
        <f t="shared" si="2"/>
        <v>10311000</v>
      </c>
      <c r="M9" s="45">
        <f t="shared" si="2"/>
        <v>3676464</v>
      </c>
      <c r="N9" s="44">
        <f t="shared" si="2"/>
        <v>16974000</v>
      </c>
      <c r="O9" s="45">
        <f t="shared" si="2"/>
        <v>23602165</v>
      </c>
      <c r="P9" s="44">
        <f t="shared" si="2"/>
        <v>43930000</v>
      </c>
      <c r="Q9" s="45">
        <f t="shared" si="2"/>
        <v>47152746</v>
      </c>
      <c r="R9" s="20">
        <f>IF(($L9       =0),0,((($N9       -$L9       )/$L9       )*100))</f>
        <v>64.620308408495788</v>
      </c>
      <c r="S9" s="21">
        <f>IF(($M9       =0),0,((($O9       -$M9       )/$M9       )*100))</f>
        <v>541.98003842822891</v>
      </c>
      <c r="T9" s="20">
        <f>IF(($E9       =0),0,(($P9       /$E9       )*100))</f>
        <v>106.59258001116152</v>
      </c>
      <c r="U9" s="22">
        <f>IF(($E9       =0),0,(($Q9       /$E9       )*100))</f>
        <v>114.41231164923688</v>
      </c>
      <c r="V9" s="44">
        <f t="shared" ref="V9:W9" si="3">SUM(V10:V26)</f>
        <v>5963000</v>
      </c>
      <c r="W9" s="45">
        <f t="shared" si="3"/>
        <v>0</v>
      </c>
    </row>
    <row r="10" spans="1:23" ht="13" x14ac:dyDescent="0.3">
      <c r="A10" s="23" t="s">
        <v>37</v>
      </c>
      <c r="B10" s="46">
        <v>33413000</v>
      </c>
      <c r="C10" s="46"/>
      <c r="D10" s="46"/>
      <c r="E10" s="46">
        <f t="shared" ref="E10:E41" si="4">$B10      +$C10      +$D10</f>
        <v>33413000</v>
      </c>
      <c r="F10" s="47">
        <v>33413000</v>
      </c>
      <c r="G10" s="48">
        <v>33413000</v>
      </c>
      <c r="H10" s="47">
        <v>6606000</v>
      </c>
      <c r="I10" s="48">
        <v>2278227</v>
      </c>
      <c r="J10" s="47">
        <v>6908000</v>
      </c>
      <c r="K10" s="48">
        <v>11664749</v>
      </c>
      <c r="L10" s="47">
        <v>4681000</v>
      </c>
      <c r="M10" s="48">
        <v>3304737</v>
      </c>
      <c r="N10" s="47">
        <v>15218000</v>
      </c>
      <c r="O10" s="48">
        <v>22105033</v>
      </c>
      <c r="P10" s="47">
        <f t="shared" ref="P10:P41" si="5">$H10      +$J10      +$L10      +$N10</f>
        <v>33413000</v>
      </c>
      <c r="Q10" s="48">
        <f t="shared" ref="Q10:Q41" si="6">$I10      +$K10      +$M10      +$O10</f>
        <v>39352746</v>
      </c>
      <c r="R10" s="24">
        <f t="shared" ref="R10:R41" si="7">IF(($L10      =0),0,((($N10      -$L10      )/$L10      )*100))</f>
        <v>225.10147404400769</v>
      </c>
      <c r="S10" s="25">
        <f t="shared" ref="S10:S41" si="8">IF(($M10      =0),0,((($O10      -$M10      )/$M10      )*100))</f>
        <v>568.88932462704292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117.77675156376262</v>
      </c>
      <c r="V10" s="47">
        <v>5963000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7800000</v>
      </c>
      <c r="C13" s="46"/>
      <c r="D13" s="46"/>
      <c r="E13" s="46">
        <f t="shared" si="4"/>
        <v>7800000</v>
      </c>
      <c r="F13" s="47">
        <v>7800000</v>
      </c>
      <c r="G13" s="48">
        <v>7800000</v>
      </c>
      <c r="H13" s="47">
        <v>348000</v>
      </c>
      <c r="I13" s="48">
        <v>1366592</v>
      </c>
      <c r="J13" s="47">
        <v>2783000</v>
      </c>
      <c r="K13" s="48">
        <v>4564549</v>
      </c>
      <c r="L13" s="47">
        <v>5630000</v>
      </c>
      <c r="M13" s="48">
        <v>371727</v>
      </c>
      <c r="N13" s="47">
        <v>1756000</v>
      </c>
      <c r="O13" s="48">
        <v>1497132</v>
      </c>
      <c r="P13" s="47">
        <f t="shared" si="5"/>
        <v>10517000</v>
      </c>
      <c r="Q13" s="48">
        <f t="shared" si="6"/>
        <v>7800000</v>
      </c>
      <c r="R13" s="24">
        <f t="shared" si="7"/>
        <v>-68.809946714031966</v>
      </c>
      <c r="S13" s="25">
        <f t="shared" si="8"/>
        <v>302.75040553954915</v>
      </c>
      <c r="T13" s="24">
        <f t="shared" si="9"/>
        <v>134.83333333333334</v>
      </c>
      <c r="U13" s="26">
        <f t="shared" si="10"/>
        <v>100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3143000</v>
      </c>
      <c r="C27" s="43">
        <f t="shared" si="11"/>
        <v>12500000</v>
      </c>
      <c r="D27" s="43">
        <f t="shared" si="11"/>
        <v>0</v>
      </c>
      <c r="E27" s="43">
        <f t="shared" si="11"/>
        <v>15643000</v>
      </c>
      <c r="F27" s="44">
        <f t="shared" si="11"/>
        <v>15643000</v>
      </c>
      <c r="G27" s="45">
        <f t="shared" si="11"/>
        <v>15643000</v>
      </c>
      <c r="H27" s="44">
        <f t="shared" si="11"/>
        <v>431000</v>
      </c>
      <c r="I27" s="45">
        <f t="shared" si="11"/>
        <v>818667</v>
      </c>
      <c r="J27" s="44">
        <f t="shared" si="11"/>
        <v>756000</v>
      </c>
      <c r="K27" s="45">
        <f t="shared" si="11"/>
        <v>354827</v>
      </c>
      <c r="L27" s="44">
        <f t="shared" si="11"/>
        <v>809000</v>
      </c>
      <c r="M27" s="45">
        <f t="shared" si="11"/>
        <v>3727435</v>
      </c>
      <c r="N27" s="44">
        <f t="shared" si="11"/>
        <v>9183000</v>
      </c>
      <c r="O27" s="45">
        <f t="shared" si="11"/>
        <v>10742070</v>
      </c>
      <c r="P27" s="44">
        <f t="shared" si="11"/>
        <v>11179000</v>
      </c>
      <c r="Q27" s="45">
        <f t="shared" si="11"/>
        <v>15642999</v>
      </c>
      <c r="R27" s="20">
        <f t="shared" si="7"/>
        <v>1035.1050679851669</v>
      </c>
      <c r="S27" s="21">
        <f t="shared" si="8"/>
        <v>188.18933126935815</v>
      </c>
      <c r="T27" s="20">
        <f t="shared" si="9"/>
        <v>71.463274307997182</v>
      </c>
      <c r="U27" s="22">
        <f t="shared" si="10"/>
        <v>99.999993607364317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210000</v>
      </c>
      <c r="I30" s="48">
        <v>139604</v>
      </c>
      <c r="J30" s="47">
        <v>240000</v>
      </c>
      <c r="K30" s="48">
        <v>310400</v>
      </c>
      <c r="L30" s="47">
        <v>415000</v>
      </c>
      <c r="M30" s="48">
        <v>448920</v>
      </c>
      <c r="N30" s="47">
        <v>149000</v>
      </c>
      <c r="O30" s="48">
        <v>821076</v>
      </c>
      <c r="P30" s="47">
        <f t="shared" si="5"/>
        <v>1014000</v>
      </c>
      <c r="Q30" s="48">
        <f t="shared" si="6"/>
        <v>1720000</v>
      </c>
      <c r="R30" s="24">
        <f t="shared" si="7"/>
        <v>-64.096385542168676</v>
      </c>
      <c r="S30" s="25">
        <f t="shared" si="8"/>
        <v>82.900294039027003</v>
      </c>
      <c r="T30" s="24">
        <f t="shared" si="9"/>
        <v>58.95348837209302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1423000</v>
      </c>
      <c r="C32" s="46"/>
      <c r="D32" s="46"/>
      <c r="E32" s="46">
        <f t="shared" si="4"/>
        <v>1423000</v>
      </c>
      <c r="F32" s="47">
        <v>1423000</v>
      </c>
      <c r="G32" s="48">
        <v>1423000</v>
      </c>
      <c r="H32" s="47">
        <v>221000</v>
      </c>
      <c r="I32" s="48">
        <v>679063</v>
      </c>
      <c r="J32" s="47">
        <v>516000</v>
      </c>
      <c r="K32" s="48">
        <v>44427</v>
      </c>
      <c r="L32" s="47">
        <v>394000</v>
      </c>
      <c r="M32" s="48">
        <v>393781</v>
      </c>
      <c r="N32" s="47">
        <v>292000</v>
      </c>
      <c r="O32" s="48">
        <v>305727</v>
      </c>
      <c r="P32" s="47">
        <f t="shared" si="5"/>
        <v>1423000</v>
      </c>
      <c r="Q32" s="48">
        <f t="shared" si="6"/>
        <v>1422998</v>
      </c>
      <c r="R32" s="24">
        <f t="shared" si="7"/>
        <v>-25.888324873096447</v>
      </c>
      <c r="S32" s="25">
        <f t="shared" si="8"/>
        <v>-22.361160137233639</v>
      </c>
      <c r="T32" s="24">
        <f t="shared" si="9"/>
        <v>100</v>
      </c>
      <c r="U32" s="26">
        <f t="shared" si="10"/>
        <v>99.999859451862264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>
        <v>12500000</v>
      </c>
      <c r="D36" s="46"/>
      <c r="E36" s="46">
        <f t="shared" si="4"/>
        <v>12500000</v>
      </c>
      <c r="F36" s="47">
        <v>12500000</v>
      </c>
      <c r="G36" s="48">
        <v>12500000</v>
      </c>
      <c r="H36" s="47"/>
      <c r="I36" s="48"/>
      <c r="J36" s="47"/>
      <c r="K36" s="48"/>
      <c r="L36" s="47"/>
      <c r="M36" s="48">
        <v>2884734</v>
      </c>
      <c r="N36" s="47">
        <v>8742000</v>
      </c>
      <c r="O36" s="48">
        <v>9615267</v>
      </c>
      <c r="P36" s="47">
        <f t="shared" si="5"/>
        <v>8742000</v>
      </c>
      <c r="Q36" s="48">
        <f t="shared" si="6"/>
        <v>12500001</v>
      </c>
      <c r="R36" s="24">
        <f t="shared" si="7"/>
        <v>0</v>
      </c>
      <c r="S36" s="25">
        <f t="shared" si="8"/>
        <v>233.31555006458134</v>
      </c>
      <c r="T36" s="24">
        <f t="shared" si="9"/>
        <v>69.935999999999993</v>
      </c>
      <c r="U36" s="26">
        <f t="shared" si="10"/>
        <v>100.00000799999999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12047000</v>
      </c>
      <c r="C42" s="52">
        <f t="shared" si="13"/>
        <v>0</v>
      </c>
      <c r="D42" s="52">
        <f t="shared" si="13"/>
        <v>0</v>
      </c>
      <c r="E42" s="52">
        <f t="shared" si="13"/>
        <v>12047000</v>
      </c>
      <c r="F42" s="53">
        <f t="shared" si="13"/>
        <v>12047000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12047000</v>
      </c>
      <c r="C43" s="43">
        <f t="shared" si="19"/>
        <v>0</v>
      </c>
      <c r="D43" s="43">
        <f t="shared" si="19"/>
        <v>0</v>
      </c>
      <c r="E43" s="43">
        <f t="shared" si="19"/>
        <v>12047000</v>
      </c>
      <c r="F43" s="44">
        <f t="shared" si="19"/>
        <v>12047000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12047000</v>
      </c>
      <c r="C45" s="46"/>
      <c r="D45" s="46"/>
      <c r="E45" s="46">
        <f t="shared" si="21"/>
        <v>12047000</v>
      </c>
      <c r="F45" s="47">
        <v>12047000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56403000</v>
      </c>
      <c r="C58" s="43">
        <f t="shared" si="26"/>
        <v>12500000</v>
      </c>
      <c r="D58" s="43">
        <f t="shared" si="26"/>
        <v>0</v>
      </c>
      <c r="E58" s="43">
        <f t="shared" si="26"/>
        <v>68903000</v>
      </c>
      <c r="F58" s="44">
        <f t="shared" si="26"/>
        <v>68903000</v>
      </c>
      <c r="G58" s="45">
        <f t="shared" si="26"/>
        <v>56856000</v>
      </c>
      <c r="H58" s="44">
        <f t="shared" si="26"/>
        <v>7385000</v>
      </c>
      <c r="I58" s="45">
        <f t="shared" si="26"/>
        <v>4463486</v>
      </c>
      <c r="J58" s="44">
        <f t="shared" si="26"/>
        <v>10447000</v>
      </c>
      <c r="K58" s="45">
        <f t="shared" si="26"/>
        <v>16584125</v>
      </c>
      <c r="L58" s="44">
        <f t="shared" si="26"/>
        <v>11120000</v>
      </c>
      <c r="M58" s="45">
        <f t="shared" si="26"/>
        <v>7403899</v>
      </c>
      <c r="N58" s="44">
        <f t="shared" si="26"/>
        <v>26157000</v>
      </c>
      <c r="O58" s="45">
        <f t="shared" si="26"/>
        <v>34344235</v>
      </c>
      <c r="P58" s="44">
        <f t="shared" si="26"/>
        <v>55109000</v>
      </c>
      <c r="Q58" s="45">
        <f t="shared" si="26"/>
        <v>62795745</v>
      </c>
      <c r="R58" s="20">
        <f t="shared" si="14"/>
        <v>135.22482014388487</v>
      </c>
      <c r="S58" s="21">
        <f t="shared" si="15"/>
        <v>363.86687608785587</v>
      </c>
      <c r="T58" s="20">
        <f t="shared" si="16"/>
        <v>79.980552370724055</v>
      </c>
      <c r="U58" s="22">
        <f t="shared" si="17"/>
        <v>91.136445437789362</v>
      </c>
      <c r="V58" s="44">
        <f t="shared" ref="V58:W58" si="27">+V8+V42</f>
        <v>5963000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56403000</v>
      </c>
      <c r="C62" s="55">
        <f t="shared" si="30"/>
        <v>12500000</v>
      </c>
      <c r="D62" s="55">
        <f t="shared" si="30"/>
        <v>0</v>
      </c>
      <c r="E62" s="55">
        <f t="shared" si="30"/>
        <v>68903000</v>
      </c>
      <c r="F62" s="56">
        <f t="shared" si="30"/>
        <v>68903000</v>
      </c>
      <c r="G62" s="57">
        <f t="shared" si="30"/>
        <v>56856000</v>
      </c>
      <c r="H62" s="56">
        <f t="shared" si="30"/>
        <v>7385000</v>
      </c>
      <c r="I62" s="57">
        <f t="shared" si="30"/>
        <v>4463486</v>
      </c>
      <c r="J62" s="56">
        <f t="shared" si="30"/>
        <v>10447000</v>
      </c>
      <c r="K62" s="57">
        <f t="shared" si="30"/>
        <v>16584125</v>
      </c>
      <c r="L62" s="56">
        <f t="shared" si="30"/>
        <v>11120000</v>
      </c>
      <c r="M62" s="58">
        <f t="shared" si="30"/>
        <v>7403899</v>
      </c>
      <c r="N62" s="56">
        <f t="shared" si="30"/>
        <v>26157000</v>
      </c>
      <c r="O62" s="57">
        <f t="shared" si="30"/>
        <v>34344235</v>
      </c>
      <c r="P62" s="56">
        <f t="shared" si="30"/>
        <v>55109000</v>
      </c>
      <c r="Q62" s="57">
        <f t="shared" si="30"/>
        <v>62795745</v>
      </c>
      <c r="R62" s="38">
        <f t="shared" si="14"/>
        <v>135.22482014388487</v>
      </c>
      <c r="S62" s="39">
        <f t="shared" si="15"/>
        <v>363.86687608785587</v>
      </c>
      <c r="T62" s="38">
        <f t="shared" si="16"/>
        <v>79.980552370724055</v>
      </c>
      <c r="U62" s="39">
        <f t="shared" si="17"/>
        <v>91.136445437789362</v>
      </c>
      <c r="V62" s="56">
        <f>+V58+V59</f>
        <v>5963000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21315000</v>
      </c>
      <c r="C8" s="40">
        <f t="shared" si="0"/>
        <v>6380000</v>
      </c>
      <c r="D8" s="40">
        <f t="shared" si="0"/>
        <v>0</v>
      </c>
      <c r="E8" s="40">
        <f t="shared" si="0"/>
        <v>27695000</v>
      </c>
      <c r="F8" s="41">
        <f t="shared" si="0"/>
        <v>27695000</v>
      </c>
      <c r="G8" s="42">
        <f t="shared" si="0"/>
        <v>27695000</v>
      </c>
      <c r="H8" s="41">
        <f t="shared" si="0"/>
        <v>9535000</v>
      </c>
      <c r="I8" s="42">
        <f t="shared" si="0"/>
        <v>-2444709</v>
      </c>
      <c r="J8" s="41">
        <f t="shared" si="0"/>
        <v>785000</v>
      </c>
      <c r="K8" s="42">
        <f t="shared" si="0"/>
        <v>2167034</v>
      </c>
      <c r="L8" s="41">
        <f t="shared" si="0"/>
        <v>7476000</v>
      </c>
      <c r="M8" s="42">
        <f t="shared" si="0"/>
        <v>-2352615</v>
      </c>
      <c r="N8" s="41">
        <f t="shared" si="0"/>
        <v>6387000</v>
      </c>
      <c r="O8" s="42">
        <f t="shared" si="0"/>
        <v>7638225</v>
      </c>
      <c r="P8" s="41">
        <f t="shared" si="0"/>
        <v>24183000</v>
      </c>
      <c r="Q8" s="42">
        <f t="shared" si="0"/>
        <v>5007935</v>
      </c>
      <c r="R8" s="16">
        <f>IF(($L8       =0),0,((($N8       -$L8       )/$L8       )*100))</f>
        <v>-14.566613162118781</v>
      </c>
      <c r="S8" s="17">
        <f>IF(($M8       =0),0,((($O8       -$M8       )/$M8       )*100))</f>
        <v>-424.66956981911619</v>
      </c>
      <c r="T8" s="16">
        <f>IF(($E8       =0),0,(($P8       /$E8       )*100))</f>
        <v>87.31901065174219</v>
      </c>
      <c r="U8" s="18">
        <f>IF(($E8       =0),0,(($Q8       /$E8       )*100))</f>
        <v>18.082451706084129</v>
      </c>
      <c r="V8" s="41">
        <f t="shared" ref="V8:W8" si="1">+V9+V27</f>
        <v>1875000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17402000</v>
      </c>
      <c r="C9" s="43">
        <f t="shared" si="2"/>
        <v>0</v>
      </c>
      <c r="D9" s="43">
        <f t="shared" si="2"/>
        <v>0</v>
      </c>
      <c r="E9" s="43">
        <f t="shared" si="2"/>
        <v>17402000</v>
      </c>
      <c r="F9" s="44">
        <f t="shared" si="2"/>
        <v>17402000</v>
      </c>
      <c r="G9" s="45">
        <f t="shared" si="2"/>
        <v>17402000</v>
      </c>
      <c r="H9" s="44">
        <f t="shared" si="2"/>
        <v>9105000</v>
      </c>
      <c r="I9" s="45">
        <f t="shared" si="2"/>
        <v>-236777</v>
      </c>
      <c r="J9" s="44">
        <f t="shared" si="2"/>
        <v>413000</v>
      </c>
      <c r="K9" s="45">
        <f t="shared" si="2"/>
        <v>1728527</v>
      </c>
      <c r="L9" s="44">
        <f t="shared" si="2"/>
        <v>6516000</v>
      </c>
      <c r="M9" s="45">
        <f t="shared" si="2"/>
        <v>-3371988</v>
      </c>
      <c r="N9" s="44">
        <f t="shared" si="2"/>
        <v>323000</v>
      </c>
      <c r="O9" s="45">
        <f t="shared" si="2"/>
        <v>1316111</v>
      </c>
      <c r="P9" s="44">
        <f t="shared" si="2"/>
        <v>16357000</v>
      </c>
      <c r="Q9" s="45">
        <f t="shared" si="2"/>
        <v>-564127</v>
      </c>
      <c r="R9" s="20">
        <f>IF(($L9       =0),0,((($N9       -$L9       )/$L9       )*100))</f>
        <v>-95.042971147943518</v>
      </c>
      <c r="S9" s="21">
        <f>IF(($M9       =0),0,((($O9       -$M9       )/$M9       )*100))</f>
        <v>-139.03071422555479</v>
      </c>
      <c r="T9" s="20">
        <f>IF(($E9       =0),0,(($P9       /$E9       )*100))</f>
        <v>93.994943109987361</v>
      </c>
      <c r="U9" s="22">
        <f>IF(($E9       =0),0,(($Q9       /$E9       )*100))</f>
        <v>-3.2417365820020687</v>
      </c>
      <c r="V9" s="44">
        <f t="shared" ref="V9:W9" si="3">SUM(V10:V26)</f>
        <v>1875000</v>
      </c>
      <c r="W9" s="45">
        <f t="shared" si="3"/>
        <v>0</v>
      </c>
    </row>
    <row r="10" spans="1:23" ht="13" x14ac:dyDescent="0.3">
      <c r="A10" s="23" t="s">
        <v>37</v>
      </c>
      <c r="B10" s="46">
        <v>16034000</v>
      </c>
      <c r="C10" s="46"/>
      <c r="D10" s="46"/>
      <c r="E10" s="46">
        <f t="shared" ref="E10:E41" si="4">$B10      +$C10      +$D10</f>
        <v>16034000</v>
      </c>
      <c r="F10" s="47">
        <v>16034000</v>
      </c>
      <c r="G10" s="48">
        <v>16034000</v>
      </c>
      <c r="H10" s="47">
        <v>9105000</v>
      </c>
      <c r="I10" s="48">
        <v>-236777</v>
      </c>
      <c r="J10" s="47">
        <v>413000</v>
      </c>
      <c r="K10" s="48">
        <v>2728527</v>
      </c>
      <c r="L10" s="47">
        <v>6516000</v>
      </c>
      <c r="M10" s="48">
        <v>-3439218</v>
      </c>
      <c r="N10" s="47"/>
      <c r="O10" s="48">
        <v>487732</v>
      </c>
      <c r="P10" s="47">
        <f t="shared" ref="P10:P41" si="5">$H10      +$J10      +$L10      +$N10</f>
        <v>16034000</v>
      </c>
      <c r="Q10" s="48">
        <f t="shared" ref="Q10:Q41" si="6">$I10      +$K10      +$M10      +$O10</f>
        <v>-459736</v>
      </c>
      <c r="R10" s="24">
        <f t="shared" ref="R10:R41" si="7">IF(($L10      =0),0,((($N10      -$L10      )/$L10      )*100))</f>
        <v>-100</v>
      </c>
      <c r="S10" s="25">
        <f t="shared" ref="S10:S41" si="8">IF(($M10      =0),0,((($O10      -$M10      )/$M10      )*100))</f>
        <v>-114.18147962705476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-2.867257078707746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1368000</v>
      </c>
      <c r="C13" s="46"/>
      <c r="D13" s="46"/>
      <c r="E13" s="46">
        <f t="shared" si="4"/>
        <v>1368000</v>
      </c>
      <c r="F13" s="47">
        <v>1368000</v>
      </c>
      <c r="G13" s="48">
        <v>1368000</v>
      </c>
      <c r="H13" s="47"/>
      <c r="I13" s="48"/>
      <c r="J13" s="47"/>
      <c r="K13" s="48">
        <v>-1000000</v>
      </c>
      <c r="L13" s="47"/>
      <c r="M13" s="48">
        <v>67230</v>
      </c>
      <c r="N13" s="47">
        <v>323000</v>
      </c>
      <c r="O13" s="48">
        <v>828379</v>
      </c>
      <c r="P13" s="47">
        <f t="shared" si="5"/>
        <v>323000</v>
      </c>
      <c r="Q13" s="48">
        <f t="shared" si="6"/>
        <v>-104391</v>
      </c>
      <c r="R13" s="24">
        <f t="shared" si="7"/>
        <v>0</v>
      </c>
      <c r="S13" s="25">
        <f t="shared" si="8"/>
        <v>1132.1567752491446</v>
      </c>
      <c r="T13" s="24">
        <f t="shared" si="9"/>
        <v>23.611111111111111</v>
      </c>
      <c r="U13" s="26">
        <f t="shared" si="10"/>
        <v>-7.630921052631578</v>
      </c>
      <c r="V13" s="47">
        <v>1875000</v>
      </c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3913000</v>
      </c>
      <c r="C27" s="43">
        <f t="shared" si="11"/>
        <v>6380000</v>
      </c>
      <c r="D27" s="43">
        <f t="shared" si="11"/>
        <v>0</v>
      </c>
      <c r="E27" s="43">
        <f t="shared" si="11"/>
        <v>10293000</v>
      </c>
      <c r="F27" s="44">
        <f t="shared" si="11"/>
        <v>10293000</v>
      </c>
      <c r="G27" s="45">
        <f t="shared" si="11"/>
        <v>10293000</v>
      </c>
      <c r="H27" s="44">
        <f t="shared" si="11"/>
        <v>430000</v>
      </c>
      <c r="I27" s="45">
        <f t="shared" si="11"/>
        <v>-2207932</v>
      </c>
      <c r="J27" s="44">
        <f t="shared" si="11"/>
        <v>372000</v>
      </c>
      <c r="K27" s="45">
        <f t="shared" si="11"/>
        <v>438507</v>
      </c>
      <c r="L27" s="44">
        <f t="shared" si="11"/>
        <v>960000</v>
      </c>
      <c r="M27" s="45">
        <f t="shared" si="11"/>
        <v>1019373</v>
      </c>
      <c r="N27" s="44">
        <f t="shared" si="11"/>
        <v>6064000</v>
      </c>
      <c r="O27" s="45">
        <f t="shared" si="11"/>
        <v>6322114</v>
      </c>
      <c r="P27" s="44">
        <f t="shared" si="11"/>
        <v>7826000</v>
      </c>
      <c r="Q27" s="45">
        <f t="shared" si="11"/>
        <v>5572062</v>
      </c>
      <c r="R27" s="20">
        <f t="shared" si="7"/>
        <v>531.66666666666663</v>
      </c>
      <c r="S27" s="21">
        <f t="shared" si="8"/>
        <v>520.19633637539937</v>
      </c>
      <c r="T27" s="20">
        <f t="shared" si="9"/>
        <v>76.032254930535316</v>
      </c>
      <c r="U27" s="22">
        <f t="shared" si="10"/>
        <v>54.134479743515008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260000</v>
      </c>
      <c r="I30" s="48">
        <v>-2457162</v>
      </c>
      <c r="J30" s="47">
        <v>65000</v>
      </c>
      <c r="K30" s="48">
        <v>211403</v>
      </c>
      <c r="L30" s="47">
        <v>685000</v>
      </c>
      <c r="M30" s="48">
        <v>824045</v>
      </c>
      <c r="N30" s="47">
        <v>997000</v>
      </c>
      <c r="O30" s="48">
        <v>1355012</v>
      </c>
      <c r="P30" s="47">
        <f t="shared" si="5"/>
        <v>2007000</v>
      </c>
      <c r="Q30" s="48">
        <f t="shared" si="6"/>
        <v>-66702</v>
      </c>
      <c r="R30" s="24">
        <f t="shared" si="7"/>
        <v>45.54744525547445</v>
      </c>
      <c r="S30" s="25">
        <f t="shared" si="8"/>
        <v>64.434223859133908</v>
      </c>
      <c r="T30" s="24">
        <f t="shared" si="9"/>
        <v>75.735849056603783</v>
      </c>
      <c r="U30" s="26">
        <f t="shared" si="10"/>
        <v>-2.5170566037735846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1263000</v>
      </c>
      <c r="C32" s="46"/>
      <c r="D32" s="46"/>
      <c r="E32" s="46">
        <f t="shared" si="4"/>
        <v>1263000</v>
      </c>
      <c r="F32" s="47">
        <v>1263000</v>
      </c>
      <c r="G32" s="48">
        <v>1263000</v>
      </c>
      <c r="H32" s="47">
        <v>170000</v>
      </c>
      <c r="I32" s="48">
        <v>249230</v>
      </c>
      <c r="J32" s="47">
        <v>307000</v>
      </c>
      <c r="K32" s="48">
        <v>227104</v>
      </c>
      <c r="L32" s="47">
        <v>275000</v>
      </c>
      <c r="M32" s="48">
        <v>195328</v>
      </c>
      <c r="N32" s="47">
        <v>184000</v>
      </c>
      <c r="O32" s="48">
        <v>83571</v>
      </c>
      <c r="P32" s="47">
        <f t="shared" si="5"/>
        <v>936000</v>
      </c>
      <c r="Q32" s="48">
        <f t="shared" si="6"/>
        <v>755233</v>
      </c>
      <c r="R32" s="24">
        <f t="shared" si="7"/>
        <v>-33.090909090909093</v>
      </c>
      <c r="S32" s="25">
        <f t="shared" si="8"/>
        <v>-57.215043414154657</v>
      </c>
      <c r="T32" s="24">
        <f t="shared" si="9"/>
        <v>74.109263657957243</v>
      </c>
      <c r="U32" s="26">
        <f t="shared" si="10"/>
        <v>59.79675376088678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>
        <v>6380000</v>
      </c>
      <c r="D36" s="46"/>
      <c r="E36" s="46">
        <f t="shared" si="4"/>
        <v>6380000</v>
      </c>
      <c r="F36" s="47">
        <v>6380000</v>
      </c>
      <c r="G36" s="48">
        <v>6380000</v>
      </c>
      <c r="H36" s="47"/>
      <c r="I36" s="48"/>
      <c r="J36" s="47"/>
      <c r="K36" s="48"/>
      <c r="L36" s="47"/>
      <c r="M36" s="48"/>
      <c r="N36" s="47">
        <v>4883000</v>
      </c>
      <c r="O36" s="48">
        <v>4883531</v>
      </c>
      <c r="P36" s="47">
        <f t="shared" si="5"/>
        <v>4883000</v>
      </c>
      <c r="Q36" s="48">
        <f t="shared" si="6"/>
        <v>4883531</v>
      </c>
      <c r="R36" s="24">
        <f t="shared" si="7"/>
        <v>0</v>
      </c>
      <c r="S36" s="25">
        <f t="shared" si="8"/>
        <v>0</v>
      </c>
      <c r="T36" s="24">
        <f t="shared" si="9"/>
        <v>76.536050156739805</v>
      </c>
      <c r="U36" s="26">
        <f t="shared" si="10"/>
        <v>76.544373040752362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11601000</v>
      </c>
      <c r="C42" s="52">
        <f t="shared" si="13"/>
        <v>-10000000</v>
      </c>
      <c r="D42" s="52">
        <f t="shared" si="13"/>
        <v>0</v>
      </c>
      <c r="E42" s="52">
        <f t="shared" si="13"/>
        <v>1601000</v>
      </c>
      <c r="F42" s="53">
        <f t="shared" si="13"/>
        <v>1601000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11601000</v>
      </c>
      <c r="C43" s="43">
        <f t="shared" si="19"/>
        <v>-10000000</v>
      </c>
      <c r="D43" s="43">
        <f t="shared" si="19"/>
        <v>0</v>
      </c>
      <c r="E43" s="43">
        <f t="shared" si="19"/>
        <v>1601000</v>
      </c>
      <c r="F43" s="44">
        <f t="shared" si="19"/>
        <v>1601000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10000000</v>
      </c>
      <c r="C44" s="49">
        <v>-10000000</v>
      </c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1601000</v>
      </c>
      <c r="C45" s="46"/>
      <c r="D45" s="46"/>
      <c r="E45" s="46">
        <f t="shared" si="21"/>
        <v>1601000</v>
      </c>
      <c r="F45" s="47">
        <v>1601000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32916000</v>
      </c>
      <c r="C58" s="43">
        <f t="shared" si="26"/>
        <v>-3620000</v>
      </c>
      <c r="D58" s="43">
        <f t="shared" si="26"/>
        <v>0</v>
      </c>
      <c r="E58" s="43">
        <f t="shared" si="26"/>
        <v>29296000</v>
      </c>
      <c r="F58" s="44">
        <f t="shared" si="26"/>
        <v>29296000</v>
      </c>
      <c r="G58" s="45">
        <f t="shared" si="26"/>
        <v>27695000</v>
      </c>
      <c r="H58" s="44">
        <f t="shared" si="26"/>
        <v>9535000</v>
      </c>
      <c r="I58" s="45">
        <f t="shared" si="26"/>
        <v>-2444709</v>
      </c>
      <c r="J58" s="44">
        <f t="shared" si="26"/>
        <v>785000</v>
      </c>
      <c r="K58" s="45">
        <f t="shared" si="26"/>
        <v>2167034</v>
      </c>
      <c r="L58" s="44">
        <f t="shared" si="26"/>
        <v>7476000</v>
      </c>
      <c r="M58" s="45">
        <f t="shared" si="26"/>
        <v>-2352615</v>
      </c>
      <c r="N58" s="44">
        <f t="shared" si="26"/>
        <v>6387000</v>
      </c>
      <c r="O58" s="45">
        <f t="shared" si="26"/>
        <v>7638225</v>
      </c>
      <c r="P58" s="44">
        <f t="shared" si="26"/>
        <v>24183000</v>
      </c>
      <c r="Q58" s="45">
        <f t="shared" si="26"/>
        <v>5007935</v>
      </c>
      <c r="R58" s="20">
        <f t="shared" si="14"/>
        <v>-14.566613162118781</v>
      </c>
      <c r="S58" s="21">
        <f t="shared" si="15"/>
        <v>-424.66956981911619</v>
      </c>
      <c r="T58" s="20">
        <f t="shared" si="16"/>
        <v>82.547105406881485</v>
      </c>
      <c r="U58" s="22">
        <f t="shared" si="17"/>
        <v>17.094262015292188</v>
      </c>
      <c r="V58" s="44">
        <f t="shared" ref="V58:W58" si="27">+V8+V42</f>
        <v>1875000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32916000</v>
      </c>
      <c r="C62" s="55">
        <f t="shared" si="30"/>
        <v>-3620000</v>
      </c>
      <c r="D62" s="55">
        <f t="shared" si="30"/>
        <v>0</v>
      </c>
      <c r="E62" s="55">
        <f t="shared" si="30"/>
        <v>29296000</v>
      </c>
      <c r="F62" s="56">
        <f t="shared" si="30"/>
        <v>29296000</v>
      </c>
      <c r="G62" s="57">
        <f t="shared" si="30"/>
        <v>27695000</v>
      </c>
      <c r="H62" s="56">
        <f t="shared" si="30"/>
        <v>9535000</v>
      </c>
      <c r="I62" s="57">
        <f t="shared" si="30"/>
        <v>-2444709</v>
      </c>
      <c r="J62" s="56">
        <f t="shared" si="30"/>
        <v>785000</v>
      </c>
      <c r="K62" s="57">
        <f t="shared" si="30"/>
        <v>2167034</v>
      </c>
      <c r="L62" s="56">
        <f t="shared" si="30"/>
        <v>7476000</v>
      </c>
      <c r="M62" s="58">
        <f t="shared" si="30"/>
        <v>-2352615</v>
      </c>
      <c r="N62" s="56">
        <f t="shared" si="30"/>
        <v>6387000</v>
      </c>
      <c r="O62" s="57">
        <f t="shared" si="30"/>
        <v>7638225</v>
      </c>
      <c r="P62" s="56">
        <f t="shared" si="30"/>
        <v>24183000</v>
      </c>
      <c r="Q62" s="57">
        <f t="shared" si="30"/>
        <v>5007935</v>
      </c>
      <c r="R62" s="38">
        <f t="shared" si="14"/>
        <v>-14.566613162118781</v>
      </c>
      <c r="S62" s="39">
        <f t="shared" si="15"/>
        <v>-424.66956981911619</v>
      </c>
      <c r="T62" s="38">
        <f t="shared" si="16"/>
        <v>82.547105406881485</v>
      </c>
      <c r="U62" s="39">
        <f t="shared" si="17"/>
        <v>17.094262015292188</v>
      </c>
      <c r="V62" s="56">
        <f>+V58+V59</f>
        <v>1875000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73709000</v>
      </c>
      <c r="C8" s="40">
        <f t="shared" si="0"/>
        <v>0</v>
      </c>
      <c r="D8" s="40">
        <f t="shared" si="0"/>
        <v>0</v>
      </c>
      <c r="E8" s="40">
        <f t="shared" si="0"/>
        <v>73709000</v>
      </c>
      <c r="F8" s="41">
        <f t="shared" si="0"/>
        <v>73709000</v>
      </c>
      <c r="G8" s="42">
        <f t="shared" si="0"/>
        <v>73709000</v>
      </c>
      <c r="H8" s="41">
        <f t="shared" si="0"/>
        <v>2194000</v>
      </c>
      <c r="I8" s="42">
        <f t="shared" si="0"/>
        <v>5637700</v>
      </c>
      <c r="J8" s="41">
        <f t="shared" si="0"/>
        <v>27765000</v>
      </c>
      <c r="K8" s="42">
        <f t="shared" si="0"/>
        <v>24788648</v>
      </c>
      <c r="L8" s="41">
        <f t="shared" si="0"/>
        <v>5916000</v>
      </c>
      <c r="M8" s="42">
        <f t="shared" si="0"/>
        <v>2404417</v>
      </c>
      <c r="N8" s="41">
        <f t="shared" si="0"/>
        <v>12768000</v>
      </c>
      <c r="O8" s="42">
        <f t="shared" si="0"/>
        <v>13184969</v>
      </c>
      <c r="P8" s="41">
        <f t="shared" si="0"/>
        <v>48643000</v>
      </c>
      <c r="Q8" s="42">
        <f t="shared" si="0"/>
        <v>46015734</v>
      </c>
      <c r="R8" s="16">
        <f>IF(($L8       =0),0,((($N8       -$L8       )/$L8       )*100))</f>
        <v>115.82150101419879</v>
      </c>
      <c r="S8" s="17">
        <f>IF(($M8       =0),0,((($O8       -$M8       )/$M8       )*100))</f>
        <v>448.36448918802353</v>
      </c>
      <c r="T8" s="16">
        <f>IF(($E8       =0),0,(($P8       /$E8       )*100))</f>
        <v>65.993297969040427</v>
      </c>
      <c r="U8" s="18">
        <f>IF(($E8       =0),0,(($Q8       /$E8       )*100))</f>
        <v>62.428921841294823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67367000</v>
      </c>
      <c r="C9" s="43">
        <f t="shared" si="2"/>
        <v>0</v>
      </c>
      <c r="D9" s="43">
        <f t="shared" si="2"/>
        <v>0</v>
      </c>
      <c r="E9" s="43">
        <f t="shared" si="2"/>
        <v>67367000</v>
      </c>
      <c r="F9" s="44">
        <f t="shared" si="2"/>
        <v>67367000</v>
      </c>
      <c r="G9" s="45">
        <f t="shared" si="2"/>
        <v>67367000</v>
      </c>
      <c r="H9" s="44">
        <f t="shared" si="2"/>
        <v>1812000</v>
      </c>
      <c r="I9" s="45">
        <f t="shared" si="2"/>
        <v>5349087</v>
      </c>
      <c r="J9" s="44">
        <f t="shared" si="2"/>
        <v>24815000</v>
      </c>
      <c r="K9" s="45">
        <f t="shared" si="2"/>
        <v>24313071</v>
      </c>
      <c r="L9" s="44">
        <f t="shared" si="2"/>
        <v>5039000</v>
      </c>
      <c r="M9" s="45">
        <f t="shared" si="2"/>
        <v>2005944</v>
      </c>
      <c r="N9" s="44">
        <f t="shared" si="2"/>
        <v>12470000</v>
      </c>
      <c r="O9" s="45">
        <f t="shared" si="2"/>
        <v>12627630</v>
      </c>
      <c r="P9" s="44">
        <f t="shared" si="2"/>
        <v>44136000</v>
      </c>
      <c r="Q9" s="45">
        <f t="shared" si="2"/>
        <v>44295732</v>
      </c>
      <c r="R9" s="20">
        <f>IF(($L9       =0),0,((($N9       -$L9       )/$L9       )*100))</f>
        <v>147.4697360587418</v>
      </c>
      <c r="S9" s="21">
        <f>IF(($M9       =0),0,((($O9       -$M9       )/$M9       )*100))</f>
        <v>529.51059451310709</v>
      </c>
      <c r="T9" s="20">
        <f>IF(($E9       =0),0,(($P9       /$E9       )*100))</f>
        <v>65.515756972998645</v>
      </c>
      <c r="U9" s="22">
        <f>IF(($E9       =0),0,(($Q9       /$E9       )*100))</f>
        <v>65.752864161978422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67367000</v>
      </c>
      <c r="C10" s="46"/>
      <c r="D10" s="46"/>
      <c r="E10" s="46">
        <f t="shared" ref="E10:E41" si="4">$B10      +$C10      +$D10</f>
        <v>67367000</v>
      </c>
      <c r="F10" s="47">
        <v>67367000</v>
      </c>
      <c r="G10" s="48">
        <v>67367000</v>
      </c>
      <c r="H10" s="47">
        <v>1812000</v>
      </c>
      <c r="I10" s="48">
        <v>5349087</v>
      </c>
      <c r="J10" s="47">
        <v>24815000</v>
      </c>
      <c r="K10" s="48">
        <v>24313071</v>
      </c>
      <c r="L10" s="47">
        <v>5039000</v>
      </c>
      <c r="M10" s="48">
        <v>2005944</v>
      </c>
      <c r="N10" s="47">
        <v>12470000</v>
      </c>
      <c r="O10" s="48">
        <v>12627630</v>
      </c>
      <c r="P10" s="47">
        <f t="shared" ref="P10:P41" si="5">$H10      +$J10      +$L10      +$N10</f>
        <v>44136000</v>
      </c>
      <c r="Q10" s="48">
        <f t="shared" ref="Q10:Q41" si="6">$I10      +$K10      +$M10      +$O10</f>
        <v>44295732</v>
      </c>
      <c r="R10" s="24">
        <f t="shared" ref="R10:R41" si="7">IF(($L10      =0),0,((($N10      -$L10      )/$L10      )*100))</f>
        <v>147.4697360587418</v>
      </c>
      <c r="S10" s="25">
        <f t="shared" ref="S10:S41" si="8">IF(($M10      =0),0,((($O10      -$M10      )/$M10      )*100))</f>
        <v>529.51059451310709</v>
      </c>
      <c r="T10" s="24">
        <f t="shared" ref="T10:T41" si="9">IF(($E10      =0),0,(($P10      /$E10      )*100))</f>
        <v>65.515756972998645</v>
      </c>
      <c r="U10" s="26">
        <f t="shared" ref="U10:U41" si="10">IF(($E10      =0),0,(($Q10      /$E10      )*100))</f>
        <v>65.752864161978422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6342000</v>
      </c>
      <c r="C27" s="43">
        <f t="shared" si="11"/>
        <v>0</v>
      </c>
      <c r="D27" s="43">
        <f t="shared" si="11"/>
        <v>0</v>
      </c>
      <c r="E27" s="43">
        <f t="shared" si="11"/>
        <v>6342000</v>
      </c>
      <c r="F27" s="44">
        <f t="shared" si="11"/>
        <v>6342000</v>
      </c>
      <c r="G27" s="45">
        <f t="shared" si="11"/>
        <v>6342000</v>
      </c>
      <c r="H27" s="44">
        <f t="shared" si="11"/>
        <v>382000</v>
      </c>
      <c r="I27" s="45">
        <f t="shared" si="11"/>
        <v>288613</v>
      </c>
      <c r="J27" s="44">
        <f t="shared" si="11"/>
        <v>2950000</v>
      </c>
      <c r="K27" s="45">
        <f t="shared" si="11"/>
        <v>475577</v>
      </c>
      <c r="L27" s="44">
        <f t="shared" si="11"/>
        <v>877000</v>
      </c>
      <c r="M27" s="45">
        <f t="shared" si="11"/>
        <v>398473</v>
      </c>
      <c r="N27" s="44">
        <f t="shared" si="11"/>
        <v>298000</v>
      </c>
      <c r="O27" s="45">
        <f t="shared" si="11"/>
        <v>557339</v>
      </c>
      <c r="P27" s="44">
        <f t="shared" si="11"/>
        <v>4507000</v>
      </c>
      <c r="Q27" s="45">
        <f t="shared" si="11"/>
        <v>1720002</v>
      </c>
      <c r="R27" s="20">
        <f t="shared" si="7"/>
        <v>-66.02052451539339</v>
      </c>
      <c r="S27" s="21">
        <f t="shared" si="8"/>
        <v>39.868698757506785</v>
      </c>
      <c r="T27" s="20">
        <f t="shared" si="9"/>
        <v>71.06590980763167</v>
      </c>
      <c r="U27" s="22">
        <f t="shared" si="10"/>
        <v>27.120813623462631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25000</v>
      </c>
      <c r="I30" s="48">
        <v>288613</v>
      </c>
      <c r="J30" s="47">
        <v>739000</v>
      </c>
      <c r="K30" s="48">
        <v>475577</v>
      </c>
      <c r="L30" s="47">
        <v>398000</v>
      </c>
      <c r="M30" s="48">
        <v>398473</v>
      </c>
      <c r="N30" s="47">
        <v>298000</v>
      </c>
      <c r="O30" s="48">
        <v>557339</v>
      </c>
      <c r="P30" s="47">
        <f t="shared" si="5"/>
        <v>1460000</v>
      </c>
      <c r="Q30" s="48">
        <f t="shared" si="6"/>
        <v>1720002</v>
      </c>
      <c r="R30" s="24">
        <f t="shared" si="7"/>
        <v>-25.125628140703515</v>
      </c>
      <c r="S30" s="25">
        <f t="shared" si="8"/>
        <v>39.868698757506785</v>
      </c>
      <c r="T30" s="24">
        <f t="shared" si="9"/>
        <v>84.883720930232556</v>
      </c>
      <c r="U30" s="26">
        <f t="shared" si="10"/>
        <v>100.00011627906977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4622000</v>
      </c>
      <c r="C32" s="46"/>
      <c r="D32" s="46"/>
      <c r="E32" s="46">
        <f t="shared" si="4"/>
        <v>4622000</v>
      </c>
      <c r="F32" s="47">
        <v>4622000</v>
      </c>
      <c r="G32" s="48">
        <v>4622000</v>
      </c>
      <c r="H32" s="47">
        <v>357000</v>
      </c>
      <c r="I32" s="48"/>
      <c r="J32" s="47">
        <v>2211000</v>
      </c>
      <c r="K32" s="48"/>
      <c r="L32" s="47">
        <v>479000</v>
      </c>
      <c r="M32" s="48"/>
      <c r="N32" s="47"/>
      <c r="O32" s="48"/>
      <c r="P32" s="47">
        <f t="shared" si="5"/>
        <v>3047000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65.923842492427525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122256000</v>
      </c>
      <c r="C42" s="52">
        <f t="shared" si="13"/>
        <v>0</v>
      </c>
      <c r="D42" s="52">
        <f t="shared" si="13"/>
        <v>0</v>
      </c>
      <c r="E42" s="52">
        <f t="shared" si="13"/>
        <v>122256000</v>
      </c>
      <c r="F42" s="53">
        <f t="shared" si="13"/>
        <v>122256000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122256000</v>
      </c>
      <c r="C43" s="43">
        <f t="shared" si="19"/>
        <v>0</v>
      </c>
      <c r="D43" s="43">
        <f t="shared" si="19"/>
        <v>0</v>
      </c>
      <c r="E43" s="43">
        <f t="shared" si="19"/>
        <v>122256000</v>
      </c>
      <c r="F43" s="44">
        <f t="shared" si="19"/>
        <v>122256000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122256000</v>
      </c>
      <c r="C45" s="46"/>
      <c r="D45" s="46"/>
      <c r="E45" s="46">
        <f t="shared" si="21"/>
        <v>122256000</v>
      </c>
      <c r="F45" s="47">
        <v>122256000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195965000</v>
      </c>
      <c r="C58" s="43">
        <f t="shared" si="26"/>
        <v>0</v>
      </c>
      <c r="D58" s="43">
        <f t="shared" si="26"/>
        <v>0</v>
      </c>
      <c r="E58" s="43">
        <f t="shared" si="26"/>
        <v>195965000</v>
      </c>
      <c r="F58" s="44">
        <f t="shared" si="26"/>
        <v>195965000</v>
      </c>
      <c r="G58" s="45">
        <f t="shared" si="26"/>
        <v>73709000</v>
      </c>
      <c r="H58" s="44">
        <f t="shared" si="26"/>
        <v>2194000</v>
      </c>
      <c r="I58" s="45">
        <f t="shared" si="26"/>
        <v>5637700</v>
      </c>
      <c r="J58" s="44">
        <f t="shared" si="26"/>
        <v>27765000</v>
      </c>
      <c r="K58" s="45">
        <f t="shared" si="26"/>
        <v>24788648</v>
      </c>
      <c r="L58" s="44">
        <f t="shared" si="26"/>
        <v>5916000</v>
      </c>
      <c r="M58" s="45">
        <f t="shared" si="26"/>
        <v>2404417</v>
      </c>
      <c r="N58" s="44">
        <f t="shared" si="26"/>
        <v>12768000</v>
      </c>
      <c r="O58" s="45">
        <f t="shared" si="26"/>
        <v>13184969</v>
      </c>
      <c r="P58" s="44">
        <f t="shared" si="26"/>
        <v>48643000</v>
      </c>
      <c r="Q58" s="45">
        <f t="shared" si="26"/>
        <v>46015734</v>
      </c>
      <c r="R58" s="20">
        <f t="shared" si="14"/>
        <v>115.82150101419879</v>
      </c>
      <c r="S58" s="21">
        <f t="shared" si="15"/>
        <v>448.36448918802353</v>
      </c>
      <c r="T58" s="20">
        <f t="shared" si="16"/>
        <v>24.822289694588321</v>
      </c>
      <c r="U58" s="22">
        <f t="shared" si="17"/>
        <v>23.481608450488608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195965000</v>
      </c>
      <c r="C62" s="55">
        <f t="shared" si="30"/>
        <v>0</v>
      </c>
      <c r="D62" s="55">
        <f t="shared" si="30"/>
        <v>0</v>
      </c>
      <c r="E62" s="55">
        <f t="shared" si="30"/>
        <v>195965000</v>
      </c>
      <c r="F62" s="56">
        <f t="shared" si="30"/>
        <v>195965000</v>
      </c>
      <c r="G62" s="57">
        <f t="shared" si="30"/>
        <v>73709000</v>
      </c>
      <c r="H62" s="56">
        <f t="shared" si="30"/>
        <v>2194000</v>
      </c>
      <c r="I62" s="57">
        <f t="shared" si="30"/>
        <v>5637700</v>
      </c>
      <c r="J62" s="56">
        <f t="shared" si="30"/>
        <v>27765000</v>
      </c>
      <c r="K62" s="57">
        <f t="shared" si="30"/>
        <v>24788648</v>
      </c>
      <c r="L62" s="56">
        <f t="shared" si="30"/>
        <v>5916000</v>
      </c>
      <c r="M62" s="58">
        <f t="shared" si="30"/>
        <v>2404417</v>
      </c>
      <c r="N62" s="56">
        <f t="shared" si="30"/>
        <v>12768000</v>
      </c>
      <c r="O62" s="57">
        <f t="shared" si="30"/>
        <v>13184969</v>
      </c>
      <c r="P62" s="56">
        <f t="shared" si="30"/>
        <v>48643000</v>
      </c>
      <c r="Q62" s="57">
        <f t="shared" si="30"/>
        <v>46015734</v>
      </c>
      <c r="R62" s="38">
        <f t="shared" si="14"/>
        <v>115.82150101419879</v>
      </c>
      <c r="S62" s="39">
        <f t="shared" si="15"/>
        <v>448.36448918802353</v>
      </c>
      <c r="T62" s="38">
        <f t="shared" si="16"/>
        <v>24.822289694588321</v>
      </c>
      <c r="U62" s="39">
        <f t="shared" si="17"/>
        <v>23.481608450488608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79548000</v>
      </c>
      <c r="C8" s="40">
        <f t="shared" si="0"/>
        <v>-405000</v>
      </c>
      <c r="D8" s="40">
        <f t="shared" si="0"/>
        <v>0</v>
      </c>
      <c r="E8" s="40">
        <f t="shared" si="0"/>
        <v>79143000</v>
      </c>
      <c r="F8" s="41">
        <f t="shared" si="0"/>
        <v>79143000</v>
      </c>
      <c r="G8" s="42">
        <f t="shared" si="0"/>
        <v>79143000</v>
      </c>
      <c r="H8" s="41">
        <f t="shared" si="0"/>
        <v>18129000</v>
      </c>
      <c r="I8" s="42">
        <f t="shared" si="0"/>
        <v>17474140</v>
      </c>
      <c r="J8" s="41">
        <f t="shared" si="0"/>
        <v>22930000</v>
      </c>
      <c r="K8" s="42">
        <f t="shared" si="0"/>
        <v>24496174</v>
      </c>
      <c r="L8" s="41">
        <f t="shared" si="0"/>
        <v>18433000</v>
      </c>
      <c r="M8" s="42">
        <f t="shared" si="0"/>
        <v>16632574</v>
      </c>
      <c r="N8" s="41">
        <f t="shared" si="0"/>
        <v>19651000</v>
      </c>
      <c r="O8" s="42">
        <f t="shared" si="0"/>
        <v>25208745</v>
      </c>
      <c r="P8" s="41">
        <f t="shared" si="0"/>
        <v>79143000</v>
      </c>
      <c r="Q8" s="42">
        <f t="shared" si="0"/>
        <v>83811633</v>
      </c>
      <c r="R8" s="16">
        <f>IF(($L8       =0),0,((($N8       -$L8       )/$L8       )*100))</f>
        <v>6.6077144252156454</v>
      </c>
      <c r="S8" s="17">
        <f>IF(($M8       =0),0,((($O8       -$M8       )/$M8       )*100))</f>
        <v>51.562500187884332</v>
      </c>
      <c r="T8" s="16">
        <f>IF(($E8       =0),0,(($P8       /$E8       )*100))</f>
        <v>100</v>
      </c>
      <c r="U8" s="18">
        <f>IF(($E8       =0),0,(($Q8       /$E8       )*100))</f>
        <v>105.89898411735719</v>
      </c>
      <c r="V8" s="41">
        <f t="shared" ref="V8:W8" si="1">+V9+V27</f>
        <v>10668000</v>
      </c>
      <c r="W8" s="42">
        <f t="shared" si="1"/>
        <v>4669000</v>
      </c>
    </row>
    <row r="9" spans="1:23" ht="13" x14ac:dyDescent="0.3">
      <c r="A9" s="19" t="s">
        <v>36</v>
      </c>
      <c r="B9" s="43">
        <f t="shared" ref="B9:Q9" si="2">SUM(B10:B26)</f>
        <v>75280000</v>
      </c>
      <c r="C9" s="43">
        <f t="shared" si="2"/>
        <v>-405000</v>
      </c>
      <c r="D9" s="43">
        <f t="shared" si="2"/>
        <v>0</v>
      </c>
      <c r="E9" s="43">
        <f t="shared" si="2"/>
        <v>74875000</v>
      </c>
      <c r="F9" s="44">
        <f t="shared" si="2"/>
        <v>74875000</v>
      </c>
      <c r="G9" s="45">
        <f t="shared" si="2"/>
        <v>74875000</v>
      </c>
      <c r="H9" s="44">
        <f t="shared" si="2"/>
        <v>17919000</v>
      </c>
      <c r="I9" s="45">
        <f t="shared" si="2"/>
        <v>17225538</v>
      </c>
      <c r="J9" s="44">
        <f t="shared" si="2"/>
        <v>20338000</v>
      </c>
      <c r="K9" s="45">
        <f t="shared" si="2"/>
        <v>24214326</v>
      </c>
      <c r="L9" s="44">
        <f t="shared" si="2"/>
        <v>17193000</v>
      </c>
      <c r="M9" s="45">
        <f t="shared" si="2"/>
        <v>13651733</v>
      </c>
      <c r="N9" s="44">
        <f t="shared" si="2"/>
        <v>19425000</v>
      </c>
      <c r="O9" s="45">
        <f t="shared" si="2"/>
        <v>24452036</v>
      </c>
      <c r="P9" s="44">
        <f t="shared" si="2"/>
        <v>74875000</v>
      </c>
      <c r="Q9" s="45">
        <f t="shared" si="2"/>
        <v>79543633</v>
      </c>
      <c r="R9" s="20">
        <f>IF(($L9       =0),0,((($N9       -$L9       )/$L9       )*100))</f>
        <v>12.982027569359623</v>
      </c>
      <c r="S9" s="21">
        <f>IF(($M9       =0),0,((($O9       -$M9       )/$M9       )*100))</f>
        <v>79.113054730853577</v>
      </c>
      <c r="T9" s="20">
        <f>IF(($E9       =0),0,(($P9       /$E9       )*100))</f>
        <v>100</v>
      </c>
      <c r="U9" s="22">
        <f>IF(($E9       =0),0,(($Q9       /$E9       )*100))</f>
        <v>106.23523606010016</v>
      </c>
      <c r="V9" s="44">
        <f t="shared" ref="V9:W9" si="3">SUM(V10:V26)</f>
        <v>10668000</v>
      </c>
      <c r="W9" s="45">
        <f t="shared" si="3"/>
        <v>4669000</v>
      </c>
    </row>
    <row r="10" spans="1:23" ht="13" x14ac:dyDescent="0.3">
      <c r="A10" s="23" t="s">
        <v>37</v>
      </c>
      <c r="B10" s="46">
        <v>66145000</v>
      </c>
      <c r="C10" s="46"/>
      <c r="D10" s="46"/>
      <c r="E10" s="46">
        <f t="shared" ref="E10:E41" si="4">$B10      +$C10      +$D10</f>
        <v>66145000</v>
      </c>
      <c r="F10" s="47">
        <v>66145000</v>
      </c>
      <c r="G10" s="48">
        <v>66145000</v>
      </c>
      <c r="H10" s="47">
        <v>15262000</v>
      </c>
      <c r="I10" s="48">
        <v>14568184</v>
      </c>
      <c r="J10" s="47">
        <v>18707000</v>
      </c>
      <c r="K10" s="48">
        <v>20744226</v>
      </c>
      <c r="L10" s="47">
        <v>14718000</v>
      </c>
      <c r="M10" s="48">
        <v>13067689</v>
      </c>
      <c r="N10" s="47">
        <v>17458000</v>
      </c>
      <c r="O10" s="48">
        <v>22433535</v>
      </c>
      <c r="P10" s="47">
        <f t="shared" ref="P10:P41" si="5">$H10      +$J10      +$L10      +$N10</f>
        <v>66145000</v>
      </c>
      <c r="Q10" s="48">
        <f t="shared" ref="Q10:Q41" si="6">$I10      +$K10      +$M10      +$O10</f>
        <v>70813634</v>
      </c>
      <c r="R10" s="24">
        <f t="shared" ref="R10:R41" si="7">IF(($L10      =0),0,((($N10      -$L10      )/$L10      )*100))</f>
        <v>18.616659872265252</v>
      </c>
      <c r="S10" s="25">
        <f t="shared" ref="S10:S41" si="8">IF(($M10      =0),0,((($O10      -$M10      )/$M10      )*100))</f>
        <v>71.671785271290119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107.05818126842543</v>
      </c>
      <c r="V10" s="47">
        <v>10668000</v>
      </c>
      <c r="W10" s="48">
        <v>4669000</v>
      </c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9135000</v>
      </c>
      <c r="C13" s="46">
        <v>-405000</v>
      </c>
      <c r="D13" s="46"/>
      <c r="E13" s="46">
        <f t="shared" si="4"/>
        <v>8730000</v>
      </c>
      <c r="F13" s="47">
        <v>8730000</v>
      </c>
      <c r="G13" s="48">
        <v>8730000</v>
      </c>
      <c r="H13" s="47">
        <v>2657000</v>
      </c>
      <c r="I13" s="48">
        <v>2657354</v>
      </c>
      <c r="J13" s="47">
        <v>1631000</v>
      </c>
      <c r="K13" s="48">
        <v>3470100</v>
      </c>
      <c r="L13" s="47">
        <v>2475000</v>
      </c>
      <c r="M13" s="48">
        <v>584044</v>
      </c>
      <c r="N13" s="47">
        <v>1967000</v>
      </c>
      <c r="O13" s="48">
        <v>2018501</v>
      </c>
      <c r="P13" s="47">
        <f t="shared" si="5"/>
        <v>8730000</v>
      </c>
      <c r="Q13" s="48">
        <f t="shared" si="6"/>
        <v>8729999</v>
      </c>
      <c r="R13" s="24">
        <f t="shared" si="7"/>
        <v>-20.525252525252526</v>
      </c>
      <c r="S13" s="25">
        <f t="shared" si="8"/>
        <v>245.60769394086748</v>
      </c>
      <c r="T13" s="24">
        <f t="shared" si="9"/>
        <v>100</v>
      </c>
      <c r="U13" s="26">
        <f t="shared" si="10"/>
        <v>99.999988545246282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4268000</v>
      </c>
      <c r="C27" s="43">
        <f t="shared" si="11"/>
        <v>0</v>
      </c>
      <c r="D27" s="43">
        <f t="shared" si="11"/>
        <v>0</v>
      </c>
      <c r="E27" s="43">
        <f t="shared" si="11"/>
        <v>4268000</v>
      </c>
      <c r="F27" s="44">
        <f t="shared" si="11"/>
        <v>4268000</v>
      </c>
      <c r="G27" s="45">
        <f t="shared" si="11"/>
        <v>4268000</v>
      </c>
      <c r="H27" s="44">
        <f t="shared" si="11"/>
        <v>210000</v>
      </c>
      <c r="I27" s="45">
        <f t="shared" si="11"/>
        <v>248602</v>
      </c>
      <c r="J27" s="44">
        <f t="shared" si="11"/>
        <v>2592000</v>
      </c>
      <c r="K27" s="45">
        <f t="shared" si="11"/>
        <v>281848</v>
      </c>
      <c r="L27" s="44">
        <f t="shared" si="11"/>
        <v>1240000</v>
      </c>
      <c r="M27" s="45">
        <f t="shared" si="11"/>
        <v>2980841</v>
      </c>
      <c r="N27" s="44">
        <f t="shared" si="11"/>
        <v>226000</v>
      </c>
      <c r="O27" s="45">
        <f t="shared" si="11"/>
        <v>756709</v>
      </c>
      <c r="P27" s="44">
        <f t="shared" si="11"/>
        <v>4268000</v>
      </c>
      <c r="Q27" s="45">
        <f t="shared" si="11"/>
        <v>4268000</v>
      </c>
      <c r="R27" s="20">
        <f t="shared" si="7"/>
        <v>-81.774193548387103</v>
      </c>
      <c r="S27" s="21">
        <f t="shared" si="8"/>
        <v>-74.614244771861365</v>
      </c>
      <c r="T27" s="20">
        <f t="shared" si="9"/>
        <v>100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210000</v>
      </c>
      <c r="I30" s="48">
        <v>238606</v>
      </c>
      <c r="J30" s="47">
        <v>388000</v>
      </c>
      <c r="K30" s="48">
        <v>281848</v>
      </c>
      <c r="L30" s="47">
        <v>1026000</v>
      </c>
      <c r="M30" s="48">
        <v>1025890</v>
      </c>
      <c r="N30" s="47">
        <v>226000</v>
      </c>
      <c r="O30" s="48">
        <v>303656</v>
      </c>
      <c r="P30" s="47">
        <f t="shared" si="5"/>
        <v>1850000</v>
      </c>
      <c r="Q30" s="48">
        <f t="shared" si="6"/>
        <v>1850000</v>
      </c>
      <c r="R30" s="24">
        <f t="shared" si="7"/>
        <v>-77.972709551656919</v>
      </c>
      <c r="S30" s="25">
        <f t="shared" si="8"/>
        <v>-70.400725223951895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2418000</v>
      </c>
      <c r="C32" s="46"/>
      <c r="D32" s="46"/>
      <c r="E32" s="46">
        <f t="shared" si="4"/>
        <v>2418000</v>
      </c>
      <c r="F32" s="47">
        <v>2418000</v>
      </c>
      <c r="G32" s="48">
        <v>2418000</v>
      </c>
      <c r="H32" s="47"/>
      <c r="I32" s="48">
        <v>9996</v>
      </c>
      <c r="J32" s="47">
        <v>2204000</v>
      </c>
      <c r="K32" s="48"/>
      <c r="L32" s="47">
        <v>214000</v>
      </c>
      <c r="M32" s="48">
        <v>1954951</v>
      </c>
      <c r="N32" s="47"/>
      <c r="O32" s="48">
        <v>453053</v>
      </c>
      <c r="P32" s="47">
        <f t="shared" si="5"/>
        <v>2418000</v>
      </c>
      <c r="Q32" s="48">
        <f t="shared" si="6"/>
        <v>2418000</v>
      </c>
      <c r="R32" s="24">
        <f t="shared" si="7"/>
        <v>-100</v>
      </c>
      <c r="S32" s="25">
        <f t="shared" si="8"/>
        <v>-76.825352655897774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17480000</v>
      </c>
      <c r="C42" s="52">
        <f t="shared" si="13"/>
        <v>0</v>
      </c>
      <c r="D42" s="52">
        <f t="shared" si="13"/>
        <v>0</v>
      </c>
      <c r="E42" s="52">
        <f t="shared" si="13"/>
        <v>17480000</v>
      </c>
      <c r="F42" s="53">
        <f t="shared" si="13"/>
        <v>17480000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17480000</v>
      </c>
      <c r="C43" s="43">
        <f t="shared" si="19"/>
        <v>0</v>
      </c>
      <c r="D43" s="43">
        <f t="shared" si="19"/>
        <v>0</v>
      </c>
      <c r="E43" s="43">
        <f t="shared" si="19"/>
        <v>17480000</v>
      </c>
      <c r="F43" s="44">
        <f t="shared" si="19"/>
        <v>17480000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17480000</v>
      </c>
      <c r="C45" s="46"/>
      <c r="D45" s="46"/>
      <c r="E45" s="46">
        <f t="shared" si="21"/>
        <v>17480000</v>
      </c>
      <c r="F45" s="47">
        <v>17480000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97028000</v>
      </c>
      <c r="C58" s="43">
        <f t="shared" si="26"/>
        <v>-405000</v>
      </c>
      <c r="D58" s="43">
        <f t="shared" si="26"/>
        <v>0</v>
      </c>
      <c r="E58" s="43">
        <f t="shared" si="26"/>
        <v>96623000</v>
      </c>
      <c r="F58" s="44">
        <f t="shared" si="26"/>
        <v>96623000</v>
      </c>
      <c r="G58" s="45">
        <f t="shared" si="26"/>
        <v>79143000</v>
      </c>
      <c r="H58" s="44">
        <f t="shared" si="26"/>
        <v>18129000</v>
      </c>
      <c r="I58" s="45">
        <f t="shared" si="26"/>
        <v>17474140</v>
      </c>
      <c r="J58" s="44">
        <f t="shared" si="26"/>
        <v>22930000</v>
      </c>
      <c r="K58" s="45">
        <f t="shared" si="26"/>
        <v>24496174</v>
      </c>
      <c r="L58" s="44">
        <f t="shared" si="26"/>
        <v>18433000</v>
      </c>
      <c r="M58" s="45">
        <f t="shared" si="26"/>
        <v>16632574</v>
      </c>
      <c r="N58" s="44">
        <f t="shared" si="26"/>
        <v>19651000</v>
      </c>
      <c r="O58" s="45">
        <f t="shared" si="26"/>
        <v>25208745</v>
      </c>
      <c r="P58" s="44">
        <f t="shared" si="26"/>
        <v>79143000</v>
      </c>
      <c r="Q58" s="45">
        <f t="shared" si="26"/>
        <v>83811633</v>
      </c>
      <c r="R58" s="20">
        <f t="shared" si="14"/>
        <v>6.6077144252156454</v>
      </c>
      <c r="S58" s="21">
        <f t="shared" si="15"/>
        <v>51.562500187884332</v>
      </c>
      <c r="T58" s="20">
        <f t="shared" si="16"/>
        <v>81.909069269221618</v>
      </c>
      <c r="U58" s="22">
        <f t="shared" si="17"/>
        <v>86.740872256088096</v>
      </c>
      <c r="V58" s="44">
        <f t="shared" ref="V58:W58" si="27">+V8+V42</f>
        <v>10668000</v>
      </c>
      <c r="W58" s="45">
        <f t="shared" si="27"/>
        <v>4669000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97028000</v>
      </c>
      <c r="C62" s="55">
        <f t="shared" si="30"/>
        <v>-405000</v>
      </c>
      <c r="D62" s="55">
        <f t="shared" si="30"/>
        <v>0</v>
      </c>
      <c r="E62" s="55">
        <f t="shared" si="30"/>
        <v>96623000</v>
      </c>
      <c r="F62" s="56">
        <f t="shared" si="30"/>
        <v>96623000</v>
      </c>
      <c r="G62" s="57">
        <f t="shared" si="30"/>
        <v>79143000</v>
      </c>
      <c r="H62" s="56">
        <f t="shared" si="30"/>
        <v>18129000</v>
      </c>
      <c r="I62" s="57">
        <f t="shared" si="30"/>
        <v>17474140</v>
      </c>
      <c r="J62" s="56">
        <f t="shared" si="30"/>
        <v>22930000</v>
      </c>
      <c r="K62" s="57">
        <f t="shared" si="30"/>
        <v>24496174</v>
      </c>
      <c r="L62" s="56">
        <f t="shared" si="30"/>
        <v>18433000</v>
      </c>
      <c r="M62" s="58">
        <f t="shared" si="30"/>
        <v>16632574</v>
      </c>
      <c r="N62" s="56">
        <f t="shared" si="30"/>
        <v>19651000</v>
      </c>
      <c r="O62" s="57">
        <f t="shared" si="30"/>
        <v>25208745</v>
      </c>
      <c r="P62" s="56">
        <f t="shared" si="30"/>
        <v>79143000</v>
      </c>
      <c r="Q62" s="57">
        <f t="shared" si="30"/>
        <v>83811633</v>
      </c>
      <c r="R62" s="38">
        <f t="shared" si="14"/>
        <v>6.6077144252156454</v>
      </c>
      <c r="S62" s="39">
        <f t="shared" si="15"/>
        <v>51.562500187884332</v>
      </c>
      <c r="T62" s="38">
        <f t="shared" si="16"/>
        <v>81.909069269221618</v>
      </c>
      <c r="U62" s="39">
        <f t="shared" si="17"/>
        <v>86.740872256088096</v>
      </c>
      <c r="V62" s="56">
        <f>+V58+V59</f>
        <v>10668000</v>
      </c>
      <c r="W62" s="57">
        <f>+W58+W59</f>
        <v>4669000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15165000</v>
      </c>
      <c r="C8" s="40">
        <f t="shared" si="0"/>
        <v>0</v>
      </c>
      <c r="D8" s="40">
        <f t="shared" si="0"/>
        <v>0</v>
      </c>
      <c r="E8" s="40">
        <f t="shared" si="0"/>
        <v>15165000</v>
      </c>
      <c r="F8" s="41">
        <f t="shared" si="0"/>
        <v>15165000</v>
      </c>
      <c r="G8" s="42">
        <f t="shared" si="0"/>
        <v>15165000</v>
      </c>
      <c r="H8" s="41">
        <f t="shared" si="0"/>
        <v>1352000</v>
      </c>
      <c r="I8" s="42">
        <f t="shared" si="0"/>
        <v>1635279</v>
      </c>
      <c r="J8" s="41">
        <f t="shared" si="0"/>
        <v>5417000</v>
      </c>
      <c r="K8" s="42">
        <f t="shared" si="0"/>
        <v>6087749</v>
      </c>
      <c r="L8" s="41">
        <f t="shared" si="0"/>
        <v>2491000</v>
      </c>
      <c r="M8" s="42">
        <f t="shared" si="0"/>
        <v>2554907</v>
      </c>
      <c r="N8" s="41">
        <f t="shared" si="0"/>
        <v>5261000</v>
      </c>
      <c r="O8" s="42">
        <f t="shared" si="0"/>
        <v>17856054</v>
      </c>
      <c r="P8" s="41">
        <f t="shared" si="0"/>
        <v>14521000</v>
      </c>
      <c r="Q8" s="42">
        <f t="shared" si="0"/>
        <v>28133989</v>
      </c>
      <c r="R8" s="16">
        <f>IF(($L8       =0),0,((($N8       -$L8       )/$L8       )*100))</f>
        <v>111.20032115616219</v>
      </c>
      <c r="S8" s="17">
        <f>IF(($M8       =0),0,((($O8       -$M8       )/$M8       )*100))</f>
        <v>598.89252328949749</v>
      </c>
      <c r="T8" s="16">
        <f>IF(($E8       =0),0,(($P8       /$E8       )*100))</f>
        <v>95.753379492251895</v>
      </c>
      <c r="U8" s="18">
        <f>IF(($E8       =0),0,(($Q8       /$E8       )*100))</f>
        <v>185.51921529838444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11636000</v>
      </c>
      <c r="C9" s="43">
        <f t="shared" si="2"/>
        <v>0</v>
      </c>
      <c r="D9" s="43">
        <f t="shared" si="2"/>
        <v>0</v>
      </c>
      <c r="E9" s="43">
        <f t="shared" si="2"/>
        <v>11636000</v>
      </c>
      <c r="F9" s="44">
        <f t="shared" si="2"/>
        <v>11636000</v>
      </c>
      <c r="G9" s="45">
        <f t="shared" si="2"/>
        <v>11636000</v>
      </c>
      <c r="H9" s="44">
        <f t="shared" si="2"/>
        <v>541000</v>
      </c>
      <c r="I9" s="45">
        <f t="shared" si="2"/>
        <v>691993</v>
      </c>
      <c r="J9" s="44">
        <f t="shared" si="2"/>
        <v>4408000</v>
      </c>
      <c r="K9" s="45">
        <f t="shared" si="2"/>
        <v>5285770</v>
      </c>
      <c r="L9" s="44">
        <f t="shared" si="2"/>
        <v>1921000</v>
      </c>
      <c r="M9" s="45">
        <f t="shared" si="2"/>
        <v>1757932</v>
      </c>
      <c r="N9" s="44">
        <f t="shared" si="2"/>
        <v>4766000</v>
      </c>
      <c r="O9" s="45">
        <f t="shared" si="2"/>
        <v>13970177</v>
      </c>
      <c r="P9" s="44">
        <f t="shared" si="2"/>
        <v>11636000</v>
      </c>
      <c r="Q9" s="45">
        <f t="shared" si="2"/>
        <v>21705872</v>
      </c>
      <c r="R9" s="20">
        <f>IF(($L9       =0),0,((($N9       -$L9       )/$L9       )*100))</f>
        <v>148.09994794377928</v>
      </c>
      <c r="S9" s="21">
        <f>IF(($M9       =0),0,((($O9       -$M9       )/$M9       )*100))</f>
        <v>694.69382205910119</v>
      </c>
      <c r="T9" s="20">
        <f>IF(($E9       =0),0,(($P9       /$E9       )*100))</f>
        <v>100</v>
      </c>
      <c r="U9" s="22">
        <f>IF(($E9       =0),0,(($Q9       /$E9       )*100))</f>
        <v>186.5406668958405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11636000</v>
      </c>
      <c r="C10" s="46"/>
      <c r="D10" s="46"/>
      <c r="E10" s="46">
        <f t="shared" ref="E10:E41" si="4">$B10      +$C10      +$D10</f>
        <v>11636000</v>
      </c>
      <c r="F10" s="47">
        <v>11636000</v>
      </c>
      <c r="G10" s="48">
        <v>11636000</v>
      </c>
      <c r="H10" s="47">
        <v>541000</v>
      </c>
      <c r="I10" s="48">
        <v>691993</v>
      </c>
      <c r="J10" s="47">
        <v>4408000</v>
      </c>
      <c r="K10" s="48">
        <v>5285770</v>
      </c>
      <c r="L10" s="47">
        <v>1921000</v>
      </c>
      <c r="M10" s="48">
        <v>1757932</v>
      </c>
      <c r="N10" s="47">
        <v>4766000</v>
      </c>
      <c r="O10" s="48">
        <v>13970177</v>
      </c>
      <c r="P10" s="47">
        <f t="shared" ref="P10:P41" si="5">$H10      +$J10      +$L10      +$N10</f>
        <v>11636000</v>
      </c>
      <c r="Q10" s="48">
        <f t="shared" ref="Q10:Q41" si="6">$I10      +$K10      +$M10      +$O10</f>
        <v>21705872</v>
      </c>
      <c r="R10" s="24">
        <f t="shared" ref="R10:R41" si="7">IF(($L10      =0),0,((($N10      -$L10      )/$L10      )*100))</f>
        <v>148.09994794377928</v>
      </c>
      <c r="S10" s="25">
        <f t="shared" ref="S10:S41" si="8">IF(($M10      =0),0,((($O10      -$M10      )/$M10      )*100))</f>
        <v>694.69382205910119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186.5406668958405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3529000</v>
      </c>
      <c r="C27" s="43">
        <f t="shared" si="11"/>
        <v>0</v>
      </c>
      <c r="D27" s="43">
        <f t="shared" si="11"/>
        <v>0</v>
      </c>
      <c r="E27" s="43">
        <f t="shared" si="11"/>
        <v>3529000</v>
      </c>
      <c r="F27" s="44">
        <f t="shared" si="11"/>
        <v>3529000</v>
      </c>
      <c r="G27" s="45">
        <f t="shared" si="11"/>
        <v>3529000</v>
      </c>
      <c r="H27" s="44">
        <f t="shared" si="11"/>
        <v>811000</v>
      </c>
      <c r="I27" s="45">
        <f t="shared" si="11"/>
        <v>943286</v>
      </c>
      <c r="J27" s="44">
        <f t="shared" si="11"/>
        <v>1009000</v>
      </c>
      <c r="K27" s="45">
        <f t="shared" si="11"/>
        <v>801979</v>
      </c>
      <c r="L27" s="44">
        <f t="shared" si="11"/>
        <v>570000</v>
      </c>
      <c r="M27" s="45">
        <f t="shared" si="11"/>
        <v>796975</v>
      </c>
      <c r="N27" s="44">
        <f t="shared" si="11"/>
        <v>495000</v>
      </c>
      <c r="O27" s="45">
        <f t="shared" si="11"/>
        <v>3885877</v>
      </c>
      <c r="P27" s="44">
        <f t="shared" si="11"/>
        <v>2885000</v>
      </c>
      <c r="Q27" s="45">
        <f t="shared" si="11"/>
        <v>6428117</v>
      </c>
      <c r="R27" s="20">
        <f t="shared" si="7"/>
        <v>-13.157894736842104</v>
      </c>
      <c r="S27" s="21">
        <f t="shared" si="8"/>
        <v>387.57828037265909</v>
      </c>
      <c r="T27" s="20">
        <f t="shared" si="9"/>
        <v>81.751204307169161</v>
      </c>
      <c r="U27" s="22">
        <f t="shared" si="10"/>
        <v>182.15123264380844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811000</v>
      </c>
      <c r="I30" s="48">
        <v>769193</v>
      </c>
      <c r="J30" s="47">
        <v>669000</v>
      </c>
      <c r="K30" s="48">
        <v>577002</v>
      </c>
      <c r="L30" s="47">
        <v>475000</v>
      </c>
      <c r="M30" s="48">
        <v>474654</v>
      </c>
      <c r="N30" s="47">
        <v>495000</v>
      </c>
      <c r="O30" s="48">
        <v>2662508</v>
      </c>
      <c r="P30" s="47">
        <f t="shared" si="5"/>
        <v>2450000</v>
      </c>
      <c r="Q30" s="48">
        <f t="shared" si="6"/>
        <v>4483357</v>
      </c>
      <c r="R30" s="24">
        <f t="shared" si="7"/>
        <v>4.2105263157894735</v>
      </c>
      <c r="S30" s="25">
        <f t="shared" si="8"/>
        <v>460.93659802719458</v>
      </c>
      <c r="T30" s="24">
        <f t="shared" si="9"/>
        <v>100</v>
      </c>
      <c r="U30" s="26">
        <f t="shared" si="10"/>
        <v>182.99416326530613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1079000</v>
      </c>
      <c r="C32" s="46"/>
      <c r="D32" s="46"/>
      <c r="E32" s="46">
        <f t="shared" si="4"/>
        <v>1079000</v>
      </c>
      <c r="F32" s="47">
        <v>1079000</v>
      </c>
      <c r="G32" s="48">
        <v>1079000</v>
      </c>
      <c r="H32" s="47"/>
      <c r="I32" s="48">
        <v>174093</v>
      </c>
      <c r="J32" s="47">
        <v>340000</v>
      </c>
      <c r="K32" s="48">
        <v>224977</v>
      </c>
      <c r="L32" s="47">
        <v>95000</v>
      </c>
      <c r="M32" s="48">
        <v>322321</v>
      </c>
      <c r="N32" s="47"/>
      <c r="O32" s="48">
        <v>1223369</v>
      </c>
      <c r="P32" s="47">
        <f t="shared" si="5"/>
        <v>435000</v>
      </c>
      <c r="Q32" s="48">
        <f t="shared" si="6"/>
        <v>1944760</v>
      </c>
      <c r="R32" s="24">
        <f t="shared" si="7"/>
        <v>-100</v>
      </c>
      <c r="S32" s="25">
        <f t="shared" si="8"/>
        <v>279.54988970622452</v>
      </c>
      <c r="T32" s="24">
        <f t="shared" si="9"/>
        <v>40.31510658016682</v>
      </c>
      <c r="U32" s="26">
        <f t="shared" si="10"/>
        <v>180.23725671918442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5529000</v>
      </c>
      <c r="C42" s="52">
        <f t="shared" si="13"/>
        <v>0</v>
      </c>
      <c r="D42" s="52">
        <f t="shared" si="13"/>
        <v>0</v>
      </c>
      <c r="E42" s="52">
        <f t="shared" si="13"/>
        <v>5529000</v>
      </c>
      <c r="F42" s="53">
        <f t="shared" si="13"/>
        <v>5529000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5529000</v>
      </c>
      <c r="C43" s="43">
        <f t="shared" si="19"/>
        <v>0</v>
      </c>
      <c r="D43" s="43">
        <f t="shared" si="19"/>
        <v>0</v>
      </c>
      <c r="E43" s="43">
        <f t="shared" si="19"/>
        <v>5529000</v>
      </c>
      <c r="F43" s="44">
        <f t="shared" si="19"/>
        <v>5529000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5529000</v>
      </c>
      <c r="C45" s="46"/>
      <c r="D45" s="46"/>
      <c r="E45" s="46">
        <f t="shared" si="21"/>
        <v>5529000</v>
      </c>
      <c r="F45" s="47">
        <v>5529000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20694000</v>
      </c>
      <c r="C58" s="43">
        <f t="shared" si="26"/>
        <v>0</v>
      </c>
      <c r="D58" s="43">
        <f t="shared" si="26"/>
        <v>0</v>
      </c>
      <c r="E58" s="43">
        <f t="shared" si="26"/>
        <v>20694000</v>
      </c>
      <c r="F58" s="44">
        <f t="shared" si="26"/>
        <v>20694000</v>
      </c>
      <c r="G58" s="45">
        <f t="shared" si="26"/>
        <v>15165000</v>
      </c>
      <c r="H58" s="44">
        <f t="shared" si="26"/>
        <v>1352000</v>
      </c>
      <c r="I58" s="45">
        <f t="shared" si="26"/>
        <v>1635279</v>
      </c>
      <c r="J58" s="44">
        <f t="shared" si="26"/>
        <v>5417000</v>
      </c>
      <c r="K58" s="45">
        <f t="shared" si="26"/>
        <v>6087749</v>
      </c>
      <c r="L58" s="44">
        <f t="shared" si="26"/>
        <v>2491000</v>
      </c>
      <c r="M58" s="45">
        <f t="shared" si="26"/>
        <v>2554907</v>
      </c>
      <c r="N58" s="44">
        <f t="shared" si="26"/>
        <v>5261000</v>
      </c>
      <c r="O58" s="45">
        <f t="shared" si="26"/>
        <v>17856054</v>
      </c>
      <c r="P58" s="44">
        <f t="shared" si="26"/>
        <v>14521000</v>
      </c>
      <c r="Q58" s="45">
        <f t="shared" si="26"/>
        <v>28133989</v>
      </c>
      <c r="R58" s="20">
        <f t="shared" si="14"/>
        <v>111.20032115616219</v>
      </c>
      <c r="S58" s="21">
        <f t="shared" si="15"/>
        <v>598.89252328949749</v>
      </c>
      <c r="T58" s="20">
        <f t="shared" si="16"/>
        <v>70.170097612834638</v>
      </c>
      <c r="U58" s="22">
        <f t="shared" si="17"/>
        <v>135.95239682999903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20694000</v>
      </c>
      <c r="C62" s="55">
        <f t="shared" si="30"/>
        <v>0</v>
      </c>
      <c r="D62" s="55">
        <f t="shared" si="30"/>
        <v>0</v>
      </c>
      <c r="E62" s="55">
        <f t="shared" si="30"/>
        <v>20694000</v>
      </c>
      <c r="F62" s="56">
        <f t="shared" si="30"/>
        <v>20694000</v>
      </c>
      <c r="G62" s="57">
        <f t="shared" si="30"/>
        <v>15165000</v>
      </c>
      <c r="H62" s="56">
        <f t="shared" si="30"/>
        <v>1352000</v>
      </c>
      <c r="I62" s="57">
        <f t="shared" si="30"/>
        <v>1635279</v>
      </c>
      <c r="J62" s="56">
        <f t="shared" si="30"/>
        <v>5417000</v>
      </c>
      <c r="K62" s="57">
        <f t="shared" si="30"/>
        <v>6087749</v>
      </c>
      <c r="L62" s="56">
        <f t="shared" si="30"/>
        <v>2491000</v>
      </c>
      <c r="M62" s="58">
        <f t="shared" si="30"/>
        <v>2554907</v>
      </c>
      <c r="N62" s="56">
        <f t="shared" si="30"/>
        <v>5261000</v>
      </c>
      <c r="O62" s="57">
        <f t="shared" si="30"/>
        <v>17856054</v>
      </c>
      <c r="P62" s="56">
        <f t="shared" si="30"/>
        <v>14521000</v>
      </c>
      <c r="Q62" s="57">
        <f t="shared" si="30"/>
        <v>28133989</v>
      </c>
      <c r="R62" s="38">
        <f t="shared" si="14"/>
        <v>111.20032115616219</v>
      </c>
      <c r="S62" s="39">
        <f t="shared" si="15"/>
        <v>598.89252328949749</v>
      </c>
      <c r="T62" s="38">
        <f t="shared" si="16"/>
        <v>70.170097612834638</v>
      </c>
      <c r="U62" s="39">
        <f t="shared" si="17"/>
        <v>135.95239682999903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32921000</v>
      </c>
      <c r="C8" s="40">
        <f t="shared" si="0"/>
        <v>0</v>
      </c>
      <c r="D8" s="40">
        <f t="shared" si="0"/>
        <v>0</v>
      </c>
      <c r="E8" s="40">
        <f t="shared" si="0"/>
        <v>32921000</v>
      </c>
      <c r="F8" s="41">
        <f t="shared" si="0"/>
        <v>32921000</v>
      </c>
      <c r="G8" s="42">
        <f t="shared" si="0"/>
        <v>32921000</v>
      </c>
      <c r="H8" s="41">
        <f t="shared" si="0"/>
        <v>7409000</v>
      </c>
      <c r="I8" s="42">
        <f t="shared" si="0"/>
        <v>6173454</v>
      </c>
      <c r="J8" s="41">
        <f t="shared" si="0"/>
        <v>9182000</v>
      </c>
      <c r="K8" s="42">
        <f t="shared" si="0"/>
        <v>4237357</v>
      </c>
      <c r="L8" s="41">
        <f t="shared" si="0"/>
        <v>11204000</v>
      </c>
      <c r="M8" s="42">
        <f t="shared" si="0"/>
        <v>15496020</v>
      </c>
      <c r="N8" s="41">
        <f t="shared" si="0"/>
        <v>5078000</v>
      </c>
      <c r="O8" s="42">
        <f t="shared" si="0"/>
        <v>6195169</v>
      </c>
      <c r="P8" s="41">
        <f t="shared" si="0"/>
        <v>32873000</v>
      </c>
      <c r="Q8" s="42">
        <f t="shared" si="0"/>
        <v>32102000</v>
      </c>
      <c r="R8" s="16">
        <f>IF(($L8       =0),0,((($N8       -$L8       )/$L8       )*100))</f>
        <v>-54.676901106747586</v>
      </c>
      <c r="S8" s="17">
        <f>IF(($M8       =0),0,((($O8       -$M8       )/$M8       )*100))</f>
        <v>-60.020902141324029</v>
      </c>
      <c r="T8" s="16">
        <f>IF(($E8       =0),0,(($P8       /$E8       )*100))</f>
        <v>99.854196409586578</v>
      </c>
      <c r="U8" s="18">
        <f>IF(($E8       =0),0,(($Q8       /$E8       )*100))</f>
        <v>97.512226238571117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29558000</v>
      </c>
      <c r="C9" s="43">
        <f t="shared" si="2"/>
        <v>0</v>
      </c>
      <c r="D9" s="43">
        <f t="shared" si="2"/>
        <v>0</v>
      </c>
      <c r="E9" s="43">
        <f t="shared" si="2"/>
        <v>29558000</v>
      </c>
      <c r="F9" s="44">
        <f t="shared" si="2"/>
        <v>29558000</v>
      </c>
      <c r="G9" s="45">
        <f t="shared" si="2"/>
        <v>29558000</v>
      </c>
      <c r="H9" s="44">
        <f t="shared" si="2"/>
        <v>6206000</v>
      </c>
      <c r="I9" s="45">
        <f t="shared" si="2"/>
        <v>5173454</v>
      </c>
      <c r="J9" s="44">
        <f t="shared" si="2"/>
        <v>8088000</v>
      </c>
      <c r="K9" s="45">
        <f t="shared" si="2"/>
        <v>3711633</v>
      </c>
      <c r="L9" s="44">
        <f t="shared" si="2"/>
        <v>11093000</v>
      </c>
      <c r="M9" s="45">
        <f t="shared" si="2"/>
        <v>15384757</v>
      </c>
      <c r="N9" s="44">
        <f t="shared" si="2"/>
        <v>4171000</v>
      </c>
      <c r="O9" s="45">
        <f t="shared" si="2"/>
        <v>5288156</v>
      </c>
      <c r="P9" s="44">
        <f t="shared" si="2"/>
        <v>29558000</v>
      </c>
      <c r="Q9" s="45">
        <f t="shared" si="2"/>
        <v>29558000</v>
      </c>
      <c r="R9" s="20">
        <f>IF(($L9       =0),0,((($N9       -$L9       )/$L9       )*100))</f>
        <v>-62.399711529793564</v>
      </c>
      <c r="S9" s="21">
        <f>IF(($M9       =0),0,((($O9       -$M9       )/$M9       )*100))</f>
        <v>-65.627302400681401</v>
      </c>
      <c r="T9" s="20">
        <f>IF(($E9       =0),0,(($P9       /$E9       )*100))</f>
        <v>100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29558000</v>
      </c>
      <c r="C10" s="46"/>
      <c r="D10" s="46"/>
      <c r="E10" s="46">
        <f t="shared" ref="E10:E41" si="4">$B10      +$C10      +$D10</f>
        <v>29558000</v>
      </c>
      <c r="F10" s="47">
        <v>29558000</v>
      </c>
      <c r="G10" s="48">
        <v>29558000</v>
      </c>
      <c r="H10" s="47">
        <v>6206000</v>
      </c>
      <c r="I10" s="48">
        <v>5173454</v>
      </c>
      <c r="J10" s="47">
        <v>8088000</v>
      </c>
      <c r="K10" s="48">
        <v>3711633</v>
      </c>
      <c r="L10" s="47">
        <v>11093000</v>
      </c>
      <c r="M10" s="48">
        <v>15384757</v>
      </c>
      <c r="N10" s="47">
        <v>4171000</v>
      </c>
      <c r="O10" s="48">
        <v>5288156</v>
      </c>
      <c r="P10" s="47">
        <f t="shared" ref="P10:P41" si="5">$H10      +$J10      +$L10      +$N10</f>
        <v>29558000</v>
      </c>
      <c r="Q10" s="48">
        <f t="shared" ref="Q10:Q41" si="6">$I10      +$K10      +$M10      +$O10</f>
        <v>29558000</v>
      </c>
      <c r="R10" s="24">
        <f t="shared" ref="R10:R41" si="7">IF(($L10      =0),0,((($N10      -$L10      )/$L10      )*100))</f>
        <v>-62.399711529793564</v>
      </c>
      <c r="S10" s="25">
        <f t="shared" ref="S10:S41" si="8">IF(($M10      =0),0,((($O10      -$M10      )/$M10      )*100))</f>
        <v>-65.627302400681401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3363000</v>
      </c>
      <c r="C27" s="43">
        <f t="shared" si="11"/>
        <v>0</v>
      </c>
      <c r="D27" s="43">
        <f t="shared" si="11"/>
        <v>0</v>
      </c>
      <c r="E27" s="43">
        <f t="shared" si="11"/>
        <v>3363000</v>
      </c>
      <c r="F27" s="44">
        <f t="shared" si="11"/>
        <v>3363000</v>
      </c>
      <c r="G27" s="45">
        <f t="shared" si="11"/>
        <v>3363000</v>
      </c>
      <c r="H27" s="44">
        <f t="shared" si="11"/>
        <v>1203000</v>
      </c>
      <c r="I27" s="45">
        <f t="shared" si="11"/>
        <v>1000000</v>
      </c>
      <c r="J27" s="44">
        <f t="shared" si="11"/>
        <v>1094000</v>
      </c>
      <c r="K27" s="45">
        <f t="shared" si="11"/>
        <v>525724</v>
      </c>
      <c r="L27" s="44">
        <f t="shared" si="11"/>
        <v>111000</v>
      </c>
      <c r="M27" s="45">
        <f t="shared" si="11"/>
        <v>111263</v>
      </c>
      <c r="N27" s="44">
        <f t="shared" si="11"/>
        <v>907000</v>
      </c>
      <c r="O27" s="45">
        <f t="shared" si="11"/>
        <v>907013</v>
      </c>
      <c r="P27" s="44">
        <f t="shared" si="11"/>
        <v>3315000</v>
      </c>
      <c r="Q27" s="45">
        <f t="shared" si="11"/>
        <v>2544000</v>
      </c>
      <c r="R27" s="20">
        <f t="shared" si="7"/>
        <v>717.11711711711712</v>
      </c>
      <c r="S27" s="21">
        <f t="shared" si="8"/>
        <v>715.19732525637448</v>
      </c>
      <c r="T27" s="20">
        <f t="shared" si="9"/>
        <v>98.572702943800181</v>
      </c>
      <c r="U27" s="22">
        <f t="shared" si="10"/>
        <v>75.64674397859055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1000000</v>
      </c>
      <c r="I30" s="48">
        <v>1000000</v>
      </c>
      <c r="J30" s="47">
        <v>82000</v>
      </c>
      <c r="K30" s="48">
        <v>81724</v>
      </c>
      <c r="L30" s="47">
        <v>111000</v>
      </c>
      <c r="M30" s="48">
        <v>111263</v>
      </c>
      <c r="N30" s="47">
        <v>907000</v>
      </c>
      <c r="O30" s="48">
        <v>907013</v>
      </c>
      <c r="P30" s="47">
        <f t="shared" si="5"/>
        <v>2100000</v>
      </c>
      <c r="Q30" s="48">
        <f t="shared" si="6"/>
        <v>2100000</v>
      </c>
      <c r="R30" s="24">
        <f t="shared" si="7"/>
        <v>717.11711711711712</v>
      </c>
      <c r="S30" s="25">
        <f t="shared" si="8"/>
        <v>715.19732525637448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1263000</v>
      </c>
      <c r="C32" s="46"/>
      <c r="D32" s="46"/>
      <c r="E32" s="46">
        <f t="shared" si="4"/>
        <v>1263000</v>
      </c>
      <c r="F32" s="47">
        <v>1263000</v>
      </c>
      <c r="G32" s="48">
        <v>1263000</v>
      </c>
      <c r="H32" s="47">
        <v>203000</v>
      </c>
      <c r="I32" s="48"/>
      <c r="J32" s="47">
        <v>1012000</v>
      </c>
      <c r="K32" s="48">
        <v>444000</v>
      </c>
      <c r="L32" s="47"/>
      <c r="M32" s="48"/>
      <c r="N32" s="47"/>
      <c r="O32" s="48"/>
      <c r="P32" s="47">
        <f t="shared" si="5"/>
        <v>1215000</v>
      </c>
      <c r="Q32" s="48">
        <f t="shared" si="6"/>
        <v>444000</v>
      </c>
      <c r="R32" s="24">
        <f t="shared" si="7"/>
        <v>0</v>
      </c>
      <c r="S32" s="25">
        <f t="shared" si="8"/>
        <v>0</v>
      </c>
      <c r="T32" s="24">
        <f t="shared" si="9"/>
        <v>96.199524940617579</v>
      </c>
      <c r="U32" s="26">
        <f t="shared" si="10"/>
        <v>35.154394299287411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9689000</v>
      </c>
      <c r="C42" s="52">
        <f t="shared" si="13"/>
        <v>0</v>
      </c>
      <c r="D42" s="52">
        <f t="shared" si="13"/>
        <v>0</v>
      </c>
      <c r="E42" s="52">
        <f t="shared" si="13"/>
        <v>9689000</v>
      </c>
      <c r="F42" s="53">
        <f t="shared" si="13"/>
        <v>9689000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9689000</v>
      </c>
      <c r="C43" s="43">
        <f t="shared" si="19"/>
        <v>0</v>
      </c>
      <c r="D43" s="43">
        <f t="shared" si="19"/>
        <v>0</v>
      </c>
      <c r="E43" s="43">
        <f t="shared" si="19"/>
        <v>9689000</v>
      </c>
      <c r="F43" s="44">
        <f t="shared" si="19"/>
        <v>9689000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9689000</v>
      </c>
      <c r="C45" s="46"/>
      <c r="D45" s="46"/>
      <c r="E45" s="46">
        <f t="shared" si="21"/>
        <v>9689000</v>
      </c>
      <c r="F45" s="47">
        <v>9689000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42610000</v>
      </c>
      <c r="C58" s="43">
        <f t="shared" si="26"/>
        <v>0</v>
      </c>
      <c r="D58" s="43">
        <f t="shared" si="26"/>
        <v>0</v>
      </c>
      <c r="E58" s="43">
        <f t="shared" si="26"/>
        <v>42610000</v>
      </c>
      <c r="F58" s="44">
        <f t="shared" si="26"/>
        <v>42610000</v>
      </c>
      <c r="G58" s="45">
        <f t="shared" si="26"/>
        <v>32921000</v>
      </c>
      <c r="H58" s="44">
        <f t="shared" si="26"/>
        <v>7409000</v>
      </c>
      <c r="I58" s="45">
        <f t="shared" si="26"/>
        <v>6173454</v>
      </c>
      <c r="J58" s="44">
        <f t="shared" si="26"/>
        <v>9182000</v>
      </c>
      <c r="K58" s="45">
        <f t="shared" si="26"/>
        <v>4237357</v>
      </c>
      <c r="L58" s="44">
        <f t="shared" si="26"/>
        <v>11204000</v>
      </c>
      <c r="M58" s="45">
        <f t="shared" si="26"/>
        <v>15496020</v>
      </c>
      <c r="N58" s="44">
        <f t="shared" si="26"/>
        <v>5078000</v>
      </c>
      <c r="O58" s="45">
        <f t="shared" si="26"/>
        <v>6195169</v>
      </c>
      <c r="P58" s="44">
        <f t="shared" si="26"/>
        <v>32873000</v>
      </c>
      <c r="Q58" s="45">
        <f t="shared" si="26"/>
        <v>32102000</v>
      </c>
      <c r="R58" s="20">
        <f t="shared" si="14"/>
        <v>-54.676901106747586</v>
      </c>
      <c r="S58" s="21">
        <f t="shared" si="15"/>
        <v>-60.020902141324029</v>
      </c>
      <c r="T58" s="20">
        <f t="shared" si="16"/>
        <v>77.148556676836421</v>
      </c>
      <c r="U58" s="22">
        <f t="shared" si="17"/>
        <v>75.339122271767195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42610000</v>
      </c>
      <c r="C62" s="55">
        <f t="shared" si="30"/>
        <v>0</v>
      </c>
      <c r="D62" s="55">
        <f t="shared" si="30"/>
        <v>0</v>
      </c>
      <c r="E62" s="55">
        <f t="shared" si="30"/>
        <v>42610000</v>
      </c>
      <c r="F62" s="56">
        <f t="shared" si="30"/>
        <v>42610000</v>
      </c>
      <c r="G62" s="57">
        <f t="shared" si="30"/>
        <v>32921000</v>
      </c>
      <c r="H62" s="56">
        <f t="shared" si="30"/>
        <v>7409000</v>
      </c>
      <c r="I62" s="57">
        <f t="shared" si="30"/>
        <v>6173454</v>
      </c>
      <c r="J62" s="56">
        <f t="shared" si="30"/>
        <v>9182000</v>
      </c>
      <c r="K62" s="57">
        <f t="shared" si="30"/>
        <v>4237357</v>
      </c>
      <c r="L62" s="56">
        <f t="shared" si="30"/>
        <v>11204000</v>
      </c>
      <c r="M62" s="58">
        <f t="shared" si="30"/>
        <v>15496020</v>
      </c>
      <c r="N62" s="56">
        <f t="shared" si="30"/>
        <v>5078000</v>
      </c>
      <c r="O62" s="57">
        <f t="shared" si="30"/>
        <v>6195169</v>
      </c>
      <c r="P62" s="56">
        <f t="shared" si="30"/>
        <v>32873000</v>
      </c>
      <c r="Q62" s="57">
        <f t="shared" si="30"/>
        <v>32102000</v>
      </c>
      <c r="R62" s="38">
        <f t="shared" si="14"/>
        <v>-54.676901106747586</v>
      </c>
      <c r="S62" s="39">
        <f t="shared" si="15"/>
        <v>-60.020902141324029</v>
      </c>
      <c r="T62" s="38">
        <f t="shared" si="16"/>
        <v>77.148556676836421</v>
      </c>
      <c r="U62" s="39">
        <f t="shared" si="17"/>
        <v>75.339122271767195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29898000</v>
      </c>
      <c r="C8" s="40">
        <f t="shared" si="0"/>
        <v>0</v>
      </c>
      <c r="D8" s="40">
        <f t="shared" si="0"/>
        <v>0</v>
      </c>
      <c r="E8" s="40">
        <f t="shared" si="0"/>
        <v>29898000</v>
      </c>
      <c r="F8" s="41">
        <f t="shared" si="0"/>
        <v>29898000</v>
      </c>
      <c r="G8" s="42">
        <f t="shared" si="0"/>
        <v>29898000</v>
      </c>
      <c r="H8" s="41">
        <f t="shared" si="0"/>
        <v>2679000</v>
      </c>
      <c r="I8" s="42">
        <f t="shared" si="0"/>
        <v>0</v>
      </c>
      <c r="J8" s="41">
        <f t="shared" si="0"/>
        <v>9140000</v>
      </c>
      <c r="K8" s="42">
        <f t="shared" si="0"/>
        <v>0</v>
      </c>
      <c r="L8" s="41">
        <f t="shared" si="0"/>
        <v>5389000</v>
      </c>
      <c r="M8" s="42">
        <f t="shared" si="0"/>
        <v>22319857</v>
      </c>
      <c r="N8" s="41">
        <f t="shared" si="0"/>
        <v>11588000</v>
      </c>
      <c r="O8" s="42">
        <f t="shared" si="0"/>
        <v>11642610</v>
      </c>
      <c r="P8" s="41">
        <f t="shared" si="0"/>
        <v>28796000</v>
      </c>
      <c r="Q8" s="42">
        <f t="shared" si="0"/>
        <v>33962467</v>
      </c>
      <c r="R8" s="16">
        <f>IF(($L8       =0),0,((($N8       -$L8       )/$L8       )*100))</f>
        <v>115.03061792540362</v>
      </c>
      <c r="S8" s="17">
        <f>IF(($M8       =0),0,((($O8       -$M8       )/$M8       )*100))</f>
        <v>-47.837434621556937</v>
      </c>
      <c r="T8" s="16">
        <f>IF(($E8       =0),0,(($P8       /$E8       )*100))</f>
        <v>96.314134724730749</v>
      </c>
      <c r="U8" s="18">
        <f>IF(($E8       =0),0,(($Q8       /$E8       )*100))</f>
        <v>113.59444444444445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23578000</v>
      </c>
      <c r="C9" s="43">
        <f t="shared" si="2"/>
        <v>0</v>
      </c>
      <c r="D9" s="43">
        <f t="shared" si="2"/>
        <v>0</v>
      </c>
      <c r="E9" s="43">
        <f t="shared" si="2"/>
        <v>23578000</v>
      </c>
      <c r="F9" s="44">
        <f t="shared" si="2"/>
        <v>23578000</v>
      </c>
      <c r="G9" s="45">
        <f t="shared" si="2"/>
        <v>23578000</v>
      </c>
      <c r="H9" s="44">
        <f t="shared" si="2"/>
        <v>2484000</v>
      </c>
      <c r="I9" s="45">
        <f t="shared" si="2"/>
        <v>0</v>
      </c>
      <c r="J9" s="44">
        <f t="shared" si="2"/>
        <v>7875000</v>
      </c>
      <c r="K9" s="45">
        <f t="shared" si="2"/>
        <v>0</v>
      </c>
      <c r="L9" s="44">
        <f t="shared" si="2"/>
        <v>3727000</v>
      </c>
      <c r="M9" s="45">
        <f t="shared" si="2"/>
        <v>18540223</v>
      </c>
      <c r="N9" s="44">
        <f t="shared" si="2"/>
        <v>9492000</v>
      </c>
      <c r="O9" s="45">
        <f t="shared" si="2"/>
        <v>9102243</v>
      </c>
      <c r="P9" s="44">
        <f t="shared" si="2"/>
        <v>23578000</v>
      </c>
      <c r="Q9" s="45">
        <f t="shared" si="2"/>
        <v>27642466</v>
      </c>
      <c r="R9" s="20">
        <f>IF(($L9       =0),0,((($N9       -$L9       )/$L9       )*100))</f>
        <v>154.6820499060907</v>
      </c>
      <c r="S9" s="21">
        <f>IF(($M9       =0),0,((($O9       -$M9       )/$M9       )*100))</f>
        <v>-50.905428699536138</v>
      </c>
      <c r="T9" s="20">
        <f>IF(($E9       =0),0,(($P9       /$E9       )*100))</f>
        <v>100</v>
      </c>
      <c r="U9" s="22">
        <f>IF(($E9       =0),0,(($Q9       /$E9       )*100))</f>
        <v>117.23838323861227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23578000</v>
      </c>
      <c r="C10" s="46"/>
      <c r="D10" s="46"/>
      <c r="E10" s="46">
        <f t="shared" ref="E10:E41" si="4">$B10      +$C10      +$D10</f>
        <v>23578000</v>
      </c>
      <c r="F10" s="47">
        <v>23578000</v>
      </c>
      <c r="G10" s="48">
        <v>23578000</v>
      </c>
      <c r="H10" s="47">
        <v>2484000</v>
      </c>
      <c r="I10" s="48"/>
      <c r="J10" s="47">
        <v>7875000</v>
      </c>
      <c r="K10" s="48"/>
      <c r="L10" s="47">
        <v>3727000</v>
      </c>
      <c r="M10" s="48">
        <v>18540223</v>
      </c>
      <c r="N10" s="47">
        <v>9492000</v>
      </c>
      <c r="O10" s="48">
        <v>9102243</v>
      </c>
      <c r="P10" s="47">
        <f t="shared" ref="P10:P41" si="5">$H10      +$J10      +$L10      +$N10</f>
        <v>23578000</v>
      </c>
      <c r="Q10" s="48">
        <f t="shared" ref="Q10:Q41" si="6">$I10      +$K10      +$M10      +$O10</f>
        <v>27642466</v>
      </c>
      <c r="R10" s="24">
        <f t="shared" ref="R10:R41" si="7">IF(($L10      =0),0,((($N10      -$L10      )/$L10      )*100))</f>
        <v>154.6820499060907</v>
      </c>
      <c r="S10" s="25">
        <f t="shared" ref="S10:S41" si="8">IF(($M10      =0),0,((($O10      -$M10      )/$M10      )*100))</f>
        <v>-50.905428699536138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117.23838323861227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6320000</v>
      </c>
      <c r="C27" s="43">
        <f t="shared" si="11"/>
        <v>0</v>
      </c>
      <c r="D27" s="43">
        <f t="shared" si="11"/>
        <v>0</v>
      </c>
      <c r="E27" s="43">
        <f t="shared" si="11"/>
        <v>6320000</v>
      </c>
      <c r="F27" s="44">
        <f t="shared" si="11"/>
        <v>6320000</v>
      </c>
      <c r="G27" s="45">
        <f t="shared" si="11"/>
        <v>6320000</v>
      </c>
      <c r="H27" s="44">
        <f t="shared" si="11"/>
        <v>195000</v>
      </c>
      <c r="I27" s="45">
        <f t="shared" si="11"/>
        <v>0</v>
      </c>
      <c r="J27" s="44">
        <f t="shared" si="11"/>
        <v>1265000</v>
      </c>
      <c r="K27" s="45">
        <f t="shared" si="11"/>
        <v>0</v>
      </c>
      <c r="L27" s="44">
        <f t="shared" si="11"/>
        <v>1662000</v>
      </c>
      <c r="M27" s="45">
        <f t="shared" si="11"/>
        <v>3779634</v>
      </c>
      <c r="N27" s="44">
        <f t="shared" si="11"/>
        <v>2096000</v>
      </c>
      <c r="O27" s="45">
        <f t="shared" si="11"/>
        <v>2540367</v>
      </c>
      <c r="P27" s="44">
        <f t="shared" si="11"/>
        <v>5218000</v>
      </c>
      <c r="Q27" s="45">
        <f t="shared" si="11"/>
        <v>6320001</v>
      </c>
      <c r="R27" s="20">
        <f t="shared" si="7"/>
        <v>26.113116726835138</v>
      </c>
      <c r="S27" s="21">
        <f t="shared" si="8"/>
        <v>-32.788015982499893</v>
      </c>
      <c r="T27" s="20">
        <f t="shared" si="9"/>
        <v>82.563291139240505</v>
      </c>
      <c r="U27" s="22">
        <f t="shared" si="10"/>
        <v>100.00001582278482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195000</v>
      </c>
      <c r="I30" s="48"/>
      <c r="J30" s="47">
        <v>278000</v>
      </c>
      <c r="K30" s="48"/>
      <c r="L30" s="47">
        <v>1126000</v>
      </c>
      <c r="M30" s="48">
        <v>1598190</v>
      </c>
      <c r="N30" s="47">
        <v>299000</v>
      </c>
      <c r="O30" s="48">
        <v>1401811</v>
      </c>
      <c r="P30" s="47">
        <f t="shared" si="5"/>
        <v>1898000</v>
      </c>
      <c r="Q30" s="48">
        <f t="shared" si="6"/>
        <v>3000001</v>
      </c>
      <c r="R30" s="24">
        <f t="shared" si="7"/>
        <v>-73.445825932504434</v>
      </c>
      <c r="S30" s="25">
        <f t="shared" si="8"/>
        <v>-12.287587833736916</v>
      </c>
      <c r="T30" s="24">
        <f t="shared" si="9"/>
        <v>63.266666666666673</v>
      </c>
      <c r="U30" s="26">
        <f t="shared" si="10"/>
        <v>100.00003333333333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3320000</v>
      </c>
      <c r="C32" s="46"/>
      <c r="D32" s="46"/>
      <c r="E32" s="46">
        <f t="shared" si="4"/>
        <v>3320000</v>
      </c>
      <c r="F32" s="47">
        <v>3320000</v>
      </c>
      <c r="G32" s="48">
        <v>3320000</v>
      </c>
      <c r="H32" s="47"/>
      <c r="I32" s="48"/>
      <c r="J32" s="47">
        <v>987000</v>
      </c>
      <c r="K32" s="48"/>
      <c r="L32" s="47">
        <v>536000</v>
      </c>
      <c r="M32" s="48">
        <v>2181444</v>
      </c>
      <c r="N32" s="47">
        <v>1797000</v>
      </c>
      <c r="O32" s="48">
        <v>1138556</v>
      </c>
      <c r="P32" s="47">
        <f t="shared" si="5"/>
        <v>3320000</v>
      </c>
      <c r="Q32" s="48">
        <f t="shared" si="6"/>
        <v>3320000</v>
      </c>
      <c r="R32" s="24">
        <f t="shared" si="7"/>
        <v>235.26119402985074</v>
      </c>
      <c r="S32" s="25">
        <f t="shared" si="8"/>
        <v>-47.807232273668262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6000000</v>
      </c>
      <c r="C42" s="52">
        <f t="shared" si="13"/>
        <v>0</v>
      </c>
      <c r="D42" s="52">
        <f t="shared" si="13"/>
        <v>0</v>
      </c>
      <c r="E42" s="52">
        <f t="shared" si="13"/>
        <v>6000000</v>
      </c>
      <c r="F42" s="53">
        <f t="shared" si="13"/>
        <v>6000000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6000000</v>
      </c>
      <c r="C43" s="43">
        <f t="shared" si="19"/>
        <v>0</v>
      </c>
      <c r="D43" s="43">
        <f t="shared" si="19"/>
        <v>0</v>
      </c>
      <c r="E43" s="43">
        <f t="shared" si="19"/>
        <v>6000000</v>
      </c>
      <c r="F43" s="44">
        <f t="shared" si="19"/>
        <v>6000000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6000000</v>
      </c>
      <c r="C45" s="46"/>
      <c r="D45" s="46"/>
      <c r="E45" s="46">
        <f t="shared" si="21"/>
        <v>6000000</v>
      </c>
      <c r="F45" s="47">
        <v>6000000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35898000</v>
      </c>
      <c r="C58" s="43">
        <f t="shared" si="26"/>
        <v>0</v>
      </c>
      <c r="D58" s="43">
        <f t="shared" si="26"/>
        <v>0</v>
      </c>
      <c r="E58" s="43">
        <f t="shared" si="26"/>
        <v>35898000</v>
      </c>
      <c r="F58" s="44">
        <f t="shared" si="26"/>
        <v>35898000</v>
      </c>
      <c r="G58" s="45">
        <f t="shared" si="26"/>
        <v>29898000</v>
      </c>
      <c r="H58" s="44">
        <f t="shared" si="26"/>
        <v>2679000</v>
      </c>
      <c r="I58" s="45">
        <f t="shared" si="26"/>
        <v>0</v>
      </c>
      <c r="J58" s="44">
        <f t="shared" si="26"/>
        <v>9140000</v>
      </c>
      <c r="K58" s="45">
        <f t="shared" si="26"/>
        <v>0</v>
      </c>
      <c r="L58" s="44">
        <f t="shared" si="26"/>
        <v>5389000</v>
      </c>
      <c r="M58" s="45">
        <f t="shared" si="26"/>
        <v>22319857</v>
      </c>
      <c r="N58" s="44">
        <f t="shared" si="26"/>
        <v>11588000</v>
      </c>
      <c r="O58" s="45">
        <f t="shared" si="26"/>
        <v>11642610</v>
      </c>
      <c r="P58" s="44">
        <f t="shared" si="26"/>
        <v>28796000</v>
      </c>
      <c r="Q58" s="45">
        <f t="shared" si="26"/>
        <v>33962467</v>
      </c>
      <c r="R58" s="20">
        <f t="shared" si="14"/>
        <v>115.03061792540362</v>
      </c>
      <c r="S58" s="21">
        <f t="shared" si="15"/>
        <v>-47.837434621556937</v>
      </c>
      <c r="T58" s="20">
        <f t="shared" si="16"/>
        <v>80.216168031645225</v>
      </c>
      <c r="U58" s="22">
        <f t="shared" si="17"/>
        <v>94.608242799041733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35898000</v>
      </c>
      <c r="C62" s="55">
        <f t="shared" si="30"/>
        <v>0</v>
      </c>
      <c r="D62" s="55">
        <f t="shared" si="30"/>
        <v>0</v>
      </c>
      <c r="E62" s="55">
        <f t="shared" si="30"/>
        <v>35898000</v>
      </c>
      <c r="F62" s="56">
        <f t="shared" si="30"/>
        <v>35898000</v>
      </c>
      <c r="G62" s="57">
        <f t="shared" si="30"/>
        <v>29898000</v>
      </c>
      <c r="H62" s="56">
        <f t="shared" si="30"/>
        <v>2679000</v>
      </c>
      <c r="I62" s="57">
        <f t="shared" si="30"/>
        <v>0</v>
      </c>
      <c r="J62" s="56">
        <f t="shared" si="30"/>
        <v>9140000</v>
      </c>
      <c r="K62" s="57">
        <f t="shared" si="30"/>
        <v>0</v>
      </c>
      <c r="L62" s="56">
        <f t="shared" si="30"/>
        <v>5389000</v>
      </c>
      <c r="M62" s="58">
        <f t="shared" si="30"/>
        <v>22319857</v>
      </c>
      <c r="N62" s="56">
        <f t="shared" si="30"/>
        <v>11588000</v>
      </c>
      <c r="O62" s="57">
        <f t="shared" si="30"/>
        <v>11642610</v>
      </c>
      <c r="P62" s="56">
        <f t="shared" si="30"/>
        <v>28796000</v>
      </c>
      <c r="Q62" s="57">
        <f t="shared" si="30"/>
        <v>33962467</v>
      </c>
      <c r="R62" s="38">
        <f t="shared" si="14"/>
        <v>115.03061792540362</v>
      </c>
      <c r="S62" s="39">
        <f t="shared" si="15"/>
        <v>-47.837434621556937</v>
      </c>
      <c r="T62" s="38">
        <f t="shared" si="16"/>
        <v>80.216168031645225</v>
      </c>
      <c r="U62" s="39">
        <f t="shared" si="17"/>
        <v>94.608242799041733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537524000</v>
      </c>
      <c r="C8" s="40">
        <f t="shared" si="0"/>
        <v>13207000</v>
      </c>
      <c r="D8" s="40">
        <f t="shared" si="0"/>
        <v>0</v>
      </c>
      <c r="E8" s="40">
        <f t="shared" si="0"/>
        <v>550731000</v>
      </c>
      <c r="F8" s="41">
        <f t="shared" si="0"/>
        <v>550731000</v>
      </c>
      <c r="G8" s="42">
        <f t="shared" si="0"/>
        <v>550731000</v>
      </c>
      <c r="H8" s="41">
        <f t="shared" si="0"/>
        <v>107891000</v>
      </c>
      <c r="I8" s="42">
        <f t="shared" si="0"/>
        <v>29828117</v>
      </c>
      <c r="J8" s="41">
        <f t="shared" si="0"/>
        <v>114603000</v>
      </c>
      <c r="K8" s="42">
        <f t="shared" si="0"/>
        <v>215284226</v>
      </c>
      <c r="L8" s="41">
        <f t="shared" si="0"/>
        <v>78457000</v>
      </c>
      <c r="M8" s="42">
        <f t="shared" si="0"/>
        <v>1303509</v>
      </c>
      <c r="N8" s="41">
        <f t="shared" si="0"/>
        <v>91765000</v>
      </c>
      <c r="O8" s="42">
        <f t="shared" si="0"/>
        <v>590862085</v>
      </c>
      <c r="P8" s="41">
        <f t="shared" si="0"/>
        <v>392716000</v>
      </c>
      <c r="Q8" s="42">
        <f t="shared" si="0"/>
        <v>837277937</v>
      </c>
      <c r="R8" s="16">
        <f>IF(($L8       =0),0,((($N8       -$L8       )/$L8       )*100))</f>
        <v>16.962157614999299</v>
      </c>
      <c r="S8" s="17">
        <f>IF(($M8       =0),0,((($O8       -$M8       )/$M8       )*100))</f>
        <v>45228.577324744205</v>
      </c>
      <c r="T8" s="16">
        <f>IF(($E8       =0),0,(($P8       /$E8       )*100))</f>
        <v>71.308134098135028</v>
      </c>
      <c r="U8" s="18">
        <f>IF(($E8       =0),0,(($Q8       /$E8       )*100))</f>
        <v>152.03029010533274</v>
      </c>
      <c r="V8" s="41">
        <f t="shared" ref="V8:W8" si="1">+V9+V27</f>
        <v>6487000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532464000</v>
      </c>
      <c r="C9" s="43">
        <f t="shared" si="2"/>
        <v>0</v>
      </c>
      <c r="D9" s="43">
        <f t="shared" si="2"/>
        <v>0</v>
      </c>
      <c r="E9" s="43">
        <f t="shared" si="2"/>
        <v>532464000</v>
      </c>
      <c r="F9" s="44">
        <f t="shared" si="2"/>
        <v>532464000</v>
      </c>
      <c r="G9" s="45">
        <f t="shared" si="2"/>
        <v>532464000</v>
      </c>
      <c r="H9" s="44">
        <f t="shared" si="2"/>
        <v>107805000</v>
      </c>
      <c r="I9" s="45">
        <f t="shared" si="2"/>
        <v>29411173</v>
      </c>
      <c r="J9" s="44">
        <f t="shared" si="2"/>
        <v>112531000</v>
      </c>
      <c r="K9" s="45">
        <f t="shared" si="2"/>
        <v>213551345</v>
      </c>
      <c r="L9" s="44">
        <f t="shared" si="2"/>
        <v>77375000</v>
      </c>
      <c r="M9" s="45">
        <f t="shared" si="2"/>
        <v>286653</v>
      </c>
      <c r="N9" s="44">
        <f t="shared" si="2"/>
        <v>91266000</v>
      </c>
      <c r="O9" s="45">
        <f t="shared" si="2"/>
        <v>589691290</v>
      </c>
      <c r="P9" s="44">
        <f t="shared" si="2"/>
        <v>388977000</v>
      </c>
      <c r="Q9" s="45">
        <f t="shared" si="2"/>
        <v>832940461</v>
      </c>
      <c r="R9" s="20">
        <f>IF(($L9       =0),0,((($N9       -$L9       )/$L9       )*100))</f>
        <v>17.952827140549275</v>
      </c>
      <c r="S9" s="21">
        <f>IF(($M9       =0),0,((($O9       -$M9       )/$M9       )*100))</f>
        <v>205616.07134758751</v>
      </c>
      <c r="T9" s="20">
        <f>IF(($E9       =0),0,(($P9       /$E9       )*100))</f>
        <v>73.052262688181742</v>
      </c>
      <c r="U9" s="22">
        <f>IF(($E9       =0),0,(($Q9       /$E9       )*100))</f>
        <v>156.43131948826587</v>
      </c>
      <c r="V9" s="44">
        <f t="shared" ref="V9:W9" si="3">SUM(V10:V26)</f>
        <v>6487000</v>
      </c>
      <c r="W9" s="45">
        <f t="shared" si="3"/>
        <v>0</v>
      </c>
    </row>
    <row r="10" spans="1:23" ht="13" x14ac:dyDescent="0.3">
      <c r="A10" s="23" t="s">
        <v>37</v>
      </c>
      <c r="B10" s="46">
        <v>454461000</v>
      </c>
      <c r="C10" s="46"/>
      <c r="D10" s="46"/>
      <c r="E10" s="46">
        <f t="shared" ref="E10:E41" si="4">$B10      +$C10      +$D10</f>
        <v>454461000</v>
      </c>
      <c r="F10" s="47">
        <v>454461000</v>
      </c>
      <c r="G10" s="48">
        <v>454461000</v>
      </c>
      <c r="H10" s="47">
        <v>106668000</v>
      </c>
      <c r="I10" s="48">
        <v>28729463</v>
      </c>
      <c r="J10" s="47">
        <v>102924000</v>
      </c>
      <c r="K10" s="48">
        <v>199959238</v>
      </c>
      <c r="L10" s="47">
        <v>76966000</v>
      </c>
      <c r="M10" s="48">
        <v>160635</v>
      </c>
      <c r="N10" s="47">
        <v>82016000</v>
      </c>
      <c r="O10" s="48">
        <v>574692129</v>
      </c>
      <c r="P10" s="47">
        <f t="shared" ref="P10:P41" si="5">$H10      +$J10      +$L10      +$N10</f>
        <v>368574000</v>
      </c>
      <c r="Q10" s="48">
        <f t="shared" ref="Q10:Q41" si="6">$I10      +$K10      +$M10      +$O10</f>
        <v>803541465</v>
      </c>
      <c r="R10" s="24">
        <f t="shared" ref="R10:R41" si="7">IF(($L10      =0),0,((($N10      -$L10      )/$L10      )*100))</f>
        <v>6.5613387729646853</v>
      </c>
      <c r="S10" s="25">
        <f t="shared" ref="S10:S41" si="8">IF(($M10      =0),0,((($O10      -$M10      )/$M10      )*100))</f>
        <v>357662.70987020264</v>
      </c>
      <c r="T10" s="24">
        <f t="shared" ref="T10:T41" si="9">IF(($E10      =0),0,(($P10      /$E10      )*100))</f>
        <v>81.101348630575558</v>
      </c>
      <c r="U10" s="26">
        <f t="shared" ref="U10:U41" si="10">IF(($E10      =0),0,(($Q10      /$E10      )*100))</f>
        <v>176.81197396476264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3003000</v>
      </c>
      <c r="C16" s="46"/>
      <c r="D16" s="46"/>
      <c r="E16" s="46">
        <f t="shared" si="4"/>
        <v>3003000</v>
      </c>
      <c r="F16" s="47">
        <v>3003000</v>
      </c>
      <c r="G16" s="48">
        <v>3003000</v>
      </c>
      <c r="H16" s="47"/>
      <c r="I16" s="48"/>
      <c r="J16" s="47">
        <v>256000</v>
      </c>
      <c r="K16" s="48">
        <v>478319</v>
      </c>
      <c r="L16" s="47"/>
      <c r="M16" s="48">
        <v>66999</v>
      </c>
      <c r="N16" s="47"/>
      <c r="O16" s="48">
        <v>663357</v>
      </c>
      <c r="P16" s="47">
        <f t="shared" si="5"/>
        <v>256000</v>
      </c>
      <c r="Q16" s="48">
        <f t="shared" si="6"/>
        <v>1208675</v>
      </c>
      <c r="R16" s="24">
        <f t="shared" si="7"/>
        <v>0</v>
      </c>
      <c r="S16" s="25">
        <f t="shared" si="8"/>
        <v>890.09985223660055</v>
      </c>
      <c r="T16" s="24">
        <f t="shared" si="9"/>
        <v>8.5248085248085239</v>
      </c>
      <c r="U16" s="26">
        <f t="shared" si="10"/>
        <v>40.248917748917748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75000000</v>
      </c>
      <c r="C23" s="46"/>
      <c r="D23" s="46"/>
      <c r="E23" s="46">
        <f t="shared" si="4"/>
        <v>75000000</v>
      </c>
      <c r="F23" s="47">
        <v>75000000</v>
      </c>
      <c r="G23" s="48">
        <v>75000000</v>
      </c>
      <c r="H23" s="47">
        <v>1137000</v>
      </c>
      <c r="I23" s="48">
        <v>681710</v>
      </c>
      <c r="J23" s="47">
        <v>9351000</v>
      </c>
      <c r="K23" s="48">
        <v>13113788</v>
      </c>
      <c r="L23" s="47">
        <v>409000</v>
      </c>
      <c r="M23" s="48">
        <v>59019</v>
      </c>
      <c r="N23" s="47">
        <v>9250000</v>
      </c>
      <c r="O23" s="48">
        <v>14335804</v>
      </c>
      <c r="P23" s="47">
        <f t="shared" si="5"/>
        <v>20147000</v>
      </c>
      <c r="Q23" s="48">
        <f t="shared" si="6"/>
        <v>28190321</v>
      </c>
      <c r="R23" s="24">
        <f t="shared" si="7"/>
        <v>2161.6136919315404</v>
      </c>
      <c r="S23" s="25">
        <f t="shared" si="8"/>
        <v>24190.150629458309</v>
      </c>
      <c r="T23" s="24">
        <f t="shared" si="9"/>
        <v>26.862666666666669</v>
      </c>
      <c r="U23" s="26">
        <f t="shared" si="10"/>
        <v>37.587094666666665</v>
      </c>
      <c r="V23" s="47">
        <v>6487000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5060000</v>
      </c>
      <c r="C27" s="43">
        <f t="shared" si="11"/>
        <v>13207000</v>
      </c>
      <c r="D27" s="43">
        <f t="shared" si="11"/>
        <v>0</v>
      </c>
      <c r="E27" s="43">
        <f t="shared" si="11"/>
        <v>18267000</v>
      </c>
      <c r="F27" s="44">
        <f t="shared" si="11"/>
        <v>18267000</v>
      </c>
      <c r="G27" s="45">
        <f t="shared" si="11"/>
        <v>18267000</v>
      </c>
      <c r="H27" s="44">
        <f t="shared" si="11"/>
        <v>86000</v>
      </c>
      <c r="I27" s="45">
        <f t="shared" si="11"/>
        <v>416944</v>
      </c>
      <c r="J27" s="44">
        <f t="shared" si="11"/>
        <v>2072000</v>
      </c>
      <c r="K27" s="45">
        <f t="shared" si="11"/>
        <v>1732881</v>
      </c>
      <c r="L27" s="44">
        <f t="shared" si="11"/>
        <v>1082000</v>
      </c>
      <c r="M27" s="45">
        <f t="shared" si="11"/>
        <v>1016856</v>
      </c>
      <c r="N27" s="44">
        <f t="shared" si="11"/>
        <v>499000</v>
      </c>
      <c r="O27" s="45">
        <f t="shared" si="11"/>
        <v>1170795</v>
      </c>
      <c r="P27" s="44">
        <f t="shared" si="11"/>
        <v>3739000</v>
      </c>
      <c r="Q27" s="45">
        <f t="shared" si="11"/>
        <v>4337476</v>
      </c>
      <c r="R27" s="20">
        <f t="shared" si="7"/>
        <v>-53.881700554528656</v>
      </c>
      <c r="S27" s="21">
        <f t="shared" si="8"/>
        <v>15.138721706908353</v>
      </c>
      <c r="T27" s="20">
        <f t="shared" si="9"/>
        <v>20.468604587507528</v>
      </c>
      <c r="U27" s="22">
        <f t="shared" si="10"/>
        <v>23.744873268735972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86000</v>
      </c>
      <c r="I30" s="48">
        <v>51282</v>
      </c>
      <c r="J30" s="47">
        <v>98000</v>
      </c>
      <c r="K30" s="48">
        <v>124861</v>
      </c>
      <c r="L30" s="47">
        <v>253000</v>
      </c>
      <c r="M30" s="48">
        <v>187888</v>
      </c>
      <c r="N30" s="47">
        <v>499000</v>
      </c>
      <c r="O30" s="48">
        <v>254377</v>
      </c>
      <c r="P30" s="47">
        <f t="shared" si="5"/>
        <v>936000</v>
      </c>
      <c r="Q30" s="48">
        <f t="shared" si="6"/>
        <v>618408</v>
      </c>
      <c r="R30" s="24">
        <f t="shared" si="7"/>
        <v>97.233201581027672</v>
      </c>
      <c r="S30" s="25">
        <f t="shared" si="8"/>
        <v>35.387571319083712</v>
      </c>
      <c r="T30" s="24">
        <f t="shared" si="9"/>
        <v>78</v>
      </c>
      <c r="U30" s="26">
        <f t="shared" si="10"/>
        <v>51.533999999999999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3860000</v>
      </c>
      <c r="C32" s="46"/>
      <c r="D32" s="46"/>
      <c r="E32" s="46">
        <f t="shared" si="4"/>
        <v>3860000</v>
      </c>
      <c r="F32" s="47">
        <v>3860000</v>
      </c>
      <c r="G32" s="48">
        <v>3860000</v>
      </c>
      <c r="H32" s="47"/>
      <c r="I32" s="48">
        <v>365662</v>
      </c>
      <c r="J32" s="47">
        <v>1974000</v>
      </c>
      <c r="K32" s="48">
        <v>1608020</v>
      </c>
      <c r="L32" s="47">
        <v>829000</v>
      </c>
      <c r="M32" s="48">
        <v>828968</v>
      </c>
      <c r="N32" s="47"/>
      <c r="O32" s="48">
        <v>916418</v>
      </c>
      <c r="P32" s="47">
        <f t="shared" si="5"/>
        <v>2803000</v>
      </c>
      <c r="Q32" s="48">
        <f t="shared" si="6"/>
        <v>3719068</v>
      </c>
      <c r="R32" s="24">
        <f t="shared" si="7"/>
        <v>-100</v>
      </c>
      <c r="S32" s="25">
        <f t="shared" si="8"/>
        <v>10.549261250132695</v>
      </c>
      <c r="T32" s="24">
        <f t="shared" si="9"/>
        <v>72.616580310880835</v>
      </c>
      <c r="U32" s="26">
        <f t="shared" si="10"/>
        <v>96.348911917098448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>
        <v>13207000</v>
      </c>
      <c r="D36" s="46"/>
      <c r="E36" s="46">
        <f t="shared" si="4"/>
        <v>13207000</v>
      </c>
      <c r="F36" s="47">
        <v>13207000</v>
      </c>
      <c r="G36" s="48">
        <v>13207000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159746000</v>
      </c>
      <c r="C42" s="52">
        <f t="shared" si="13"/>
        <v>-30715000</v>
      </c>
      <c r="D42" s="52">
        <f t="shared" si="13"/>
        <v>0</v>
      </c>
      <c r="E42" s="52">
        <f t="shared" si="13"/>
        <v>129031000</v>
      </c>
      <c r="F42" s="53">
        <f t="shared" si="13"/>
        <v>129031000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155715000</v>
      </c>
      <c r="C43" s="43">
        <f t="shared" si="19"/>
        <v>-30715000</v>
      </c>
      <c r="D43" s="43">
        <f t="shared" si="19"/>
        <v>0</v>
      </c>
      <c r="E43" s="43">
        <f t="shared" si="19"/>
        <v>125000000</v>
      </c>
      <c r="F43" s="44">
        <f t="shared" si="19"/>
        <v>125000000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155715000</v>
      </c>
      <c r="C44" s="49">
        <v>-30715000</v>
      </c>
      <c r="D44" s="49"/>
      <c r="E44" s="49">
        <f t="shared" ref="E44:E61" si="21">$B44      +$C44      +$D44</f>
        <v>125000000</v>
      </c>
      <c r="F44" s="50">
        <v>125000000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697270000</v>
      </c>
      <c r="C58" s="43">
        <f t="shared" si="26"/>
        <v>-17508000</v>
      </c>
      <c r="D58" s="43">
        <f t="shared" si="26"/>
        <v>0</v>
      </c>
      <c r="E58" s="43">
        <f t="shared" si="26"/>
        <v>679762000</v>
      </c>
      <c r="F58" s="44">
        <f t="shared" si="26"/>
        <v>679762000</v>
      </c>
      <c r="G58" s="45">
        <f t="shared" si="26"/>
        <v>550731000</v>
      </c>
      <c r="H58" s="44">
        <f t="shared" si="26"/>
        <v>107891000</v>
      </c>
      <c r="I58" s="45">
        <f t="shared" si="26"/>
        <v>29828117</v>
      </c>
      <c r="J58" s="44">
        <f t="shared" si="26"/>
        <v>114603000</v>
      </c>
      <c r="K58" s="45">
        <f t="shared" si="26"/>
        <v>215284226</v>
      </c>
      <c r="L58" s="44">
        <f t="shared" si="26"/>
        <v>78457000</v>
      </c>
      <c r="M58" s="45">
        <f t="shared" si="26"/>
        <v>1303509</v>
      </c>
      <c r="N58" s="44">
        <f t="shared" si="26"/>
        <v>91765000</v>
      </c>
      <c r="O58" s="45">
        <f t="shared" si="26"/>
        <v>590862085</v>
      </c>
      <c r="P58" s="44">
        <f t="shared" si="26"/>
        <v>392716000</v>
      </c>
      <c r="Q58" s="45">
        <f t="shared" si="26"/>
        <v>837277937</v>
      </c>
      <c r="R58" s="20">
        <f t="shared" si="14"/>
        <v>16.962157614999299</v>
      </c>
      <c r="S58" s="21">
        <f t="shared" si="15"/>
        <v>45228.577324744205</v>
      </c>
      <c r="T58" s="20">
        <f t="shared" si="16"/>
        <v>57.772573341846112</v>
      </c>
      <c r="U58" s="22">
        <f t="shared" si="17"/>
        <v>123.17221865888355</v>
      </c>
      <c r="V58" s="44">
        <f t="shared" ref="V58:W58" si="27">+V8+V42</f>
        <v>6487000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697270000</v>
      </c>
      <c r="C62" s="55">
        <f t="shared" si="30"/>
        <v>-17508000</v>
      </c>
      <c r="D62" s="55">
        <f t="shared" si="30"/>
        <v>0</v>
      </c>
      <c r="E62" s="55">
        <f t="shared" si="30"/>
        <v>679762000</v>
      </c>
      <c r="F62" s="56">
        <f t="shared" si="30"/>
        <v>679762000</v>
      </c>
      <c r="G62" s="57">
        <f t="shared" si="30"/>
        <v>550731000</v>
      </c>
      <c r="H62" s="56">
        <f t="shared" si="30"/>
        <v>107891000</v>
      </c>
      <c r="I62" s="57">
        <f t="shared" si="30"/>
        <v>29828117</v>
      </c>
      <c r="J62" s="56">
        <f t="shared" si="30"/>
        <v>114603000</v>
      </c>
      <c r="K62" s="57">
        <f t="shared" si="30"/>
        <v>215284226</v>
      </c>
      <c r="L62" s="56">
        <f t="shared" si="30"/>
        <v>78457000</v>
      </c>
      <c r="M62" s="58">
        <f t="shared" si="30"/>
        <v>1303509</v>
      </c>
      <c r="N62" s="56">
        <f t="shared" si="30"/>
        <v>91765000</v>
      </c>
      <c r="O62" s="57">
        <f t="shared" si="30"/>
        <v>590862085</v>
      </c>
      <c r="P62" s="56">
        <f t="shared" si="30"/>
        <v>392716000</v>
      </c>
      <c r="Q62" s="57">
        <f t="shared" si="30"/>
        <v>837277937</v>
      </c>
      <c r="R62" s="38">
        <f t="shared" si="14"/>
        <v>16.962157614999299</v>
      </c>
      <c r="S62" s="39">
        <f t="shared" si="15"/>
        <v>45228.577324744205</v>
      </c>
      <c r="T62" s="38">
        <f t="shared" si="16"/>
        <v>57.772573341846112</v>
      </c>
      <c r="U62" s="39">
        <f t="shared" si="17"/>
        <v>123.17221865888355</v>
      </c>
      <c r="V62" s="56">
        <f>+V58+V59</f>
        <v>6487000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46833000</v>
      </c>
      <c r="C8" s="40">
        <f t="shared" si="0"/>
        <v>0</v>
      </c>
      <c r="D8" s="40">
        <f t="shared" si="0"/>
        <v>0</v>
      </c>
      <c r="E8" s="40">
        <f t="shared" si="0"/>
        <v>46833000</v>
      </c>
      <c r="F8" s="41">
        <f t="shared" si="0"/>
        <v>46833000</v>
      </c>
      <c r="G8" s="42">
        <f t="shared" si="0"/>
        <v>46833000</v>
      </c>
      <c r="H8" s="41">
        <f t="shared" si="0"/>
        <v>2241000</v>
      </c>
      <c r="I8" s="42">
        <f t="shared" si="0"/>
        <v>0</v>
      </c>
      <c r="J8" s="41">
        <f t="shared" si="0"/>
        <v>6530000</v>
      </c>
      <c r="K8" s="42">
        <f t="shared" si="0"/>
        <v>55136</v>
      </c>
      <c r="L8" s="41">
        <f t="shared" si="0"/>
        <v>10559000</v>
      </c>
      <c r="M8" s="42">
        <f t="shared" si="0"/>
        <v>453811</v>
      </c>
      <c r="N8" s="41">
        <f t="shared" si="0"/>
        <v>19183000</v>
      </c>
      <c r="O8" s="42">
        <f t="shared" si="0"/>
        <v>0</v>
      </c>
      <c r="P8" s="41">
        <f t="shared" si="0"/>
        <v>38513000</v>
      </c>
      <c r="Q8" s="42">
        <f t="shared" si="0"/>
        <v>508947</v>
      </c>
      <c r="R8" s="16">
        <f>IF(($L8       =0),0,((($N8       -$L8       )/$L8       )*100))</f>
        <v>81.674400984941755</v>
      </c>
      <c r="S8" s="17">
        <f>IF(($M8       =0),0,((($O8       -$M8       )/$M8       )*100))</f>
        <v>-100</v>
      </c>
      <c r="T8" s="16">
        <f>IF(($E8       =0),0,(($P8       /$E8       )*100))</f>
        <v>82.234749001772258</v>
      </c>
      <c r="U8" s="18">
        <f>IF(($E8       =0),0,(($Q8       /$E8       )*100))</f>
        <v>1.0867273076676702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41333000</v>
      </c>
      <c r="C9" s="43">
        <f t="shared" si="2"/>
        <v>0</v>
      </c>
      <c r="D9" s="43">
        <f t="shared" si="2"/>
        <v>0</v>
      </c>
      <c r="E9" s="43">
        <f t="shared" si="2"/>
        <v>41333000</v>
      </c>
      <c r="F9" s="44">
        <f t="shared" si="2"/>
        <v>41333000</v>
      </c>
      <c r="G9" s="45">
        <f t="shared" si="2"/>
        <v>41333000</v>
      </c>
      <c r="H9" s="44">
        <f t="shared" si="2"/>
        <v>1323000</v>
      </c>
      <c r="I9" s="45">
        <f t="shared" si="2"/>
        <v>0</v>
      </c>
      <c r="J9" s="44">
        <f t="shared" si="2"/>
        <v>3651000</v>
      </c>
      <c r="K9" s="45">
        <f t="shared" si="2"/>
        <v>0</v>
      </c>
      <c r="L9" s="44">
        <f t="shared" si="2"/>
        <v>9378000</v>
      </c>
      <c r="M9" s="45">
        <f t="shared" si="2"/>
        <v>0</v>
      </c>
      <c r="N9" s="44">
        <f t="shared" si="2"/>
        <v>19082000</v>
      </c>
      <c r="O9" s="45">
        <f t="shared" si="2"/>
        <v>0</v>
      </c>
      <c r="P9" s="44">
        <f t="shared" si="2"/>
        <v>33434000</v>
      </c>
      <c r="Q9" s="45">
        <f t="shared" si="2"/>
        <v>0</v>
      </c>
      <c r="R9" s="20">
        <f>IF(($L9       =0),0,((($N9       -$L9       )/$L9       )*100))</f>
        <v>103.4762209426317</v>
      </c>
      <c r="S9" s="21">
        <f>IF(($M9       =0),0,((($O9       -$M9       )/$M9       )*100))</f>
        <v>0</v>
      </c>
      <c r="T9" s="20">
        <f>IF(($E9       =0),0,(($P9       /$E9       )*100))</f>
        <v>80.889362010983959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41333000</v>
      </c>
      <c r="C10" s="46"/>
      <c r="D10" s="46"/>
      <c r="E10" s="46">
        <f t="shared" ref="E10:E41" si="4">$B10      +$C10      +$D10</f>
        <v>41333000</v>
      </c>
      <c r="F10" s="47">
        <v>41333000</v>
      </c>
      <c r="G10" s="48">
        <v>41333000</v>
      </c>
      <c r="H10" s="47">
        <v>1323000</v>
      </c>
      <c r="I10" s="48"/>
      <c r="J10" s="47">
        <v>3651000</v>
      </c>
      <c r="K10" s="48"/>
      <c r="L10" s="47">
        <v>9378000</v>
      </c>
      <c r="M10" s="48"/>
      <c r="N10" s="47">
        <v>19082000</v>
      </c>
      <c r="O10" s="48"/>
      <c r="P10" s="47">
        <f t="shared" ref="P10:P41" si="5">$H10      +$J10      +$L10      +$N10</f>
        <v>33434000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103.4762209426317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80.889362010983959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5500000</v>
      </c>
      <c r="C27" s="43">
        <f t="shared" si="11"/>
        <v>0</v>
      </c>
      <c r="D27" s="43">
        <f t="shared" si="11"/>
        <v>0</v>
      </c>
      <c r="E27" s="43">
        <f t="shared" si="11"/>
        <v>5500000</v>
      </c>
      <c r="F27" s="44">
        <f t="shared" si="11"/>
        <v>5500000</v>
      </c>
      <c r="G27" s="45">
        <f t="shared" si="11"/>
        <v>5500000</v>
      </c>
      <c r="H27" s="44">
        <f t="shared" si="11"/>
        <v>918000</v>
      </c>
      <c r="I27" s="45">
        <f t="shared" si="11"/>
        <v>0</v>
      </c>
      <c r="J27" s="44">
        <f t="shared" si="11"/>
        <v>2879000</v>
      </c>
      <c r="K27" s="45">
        <f t="shared" si="11"/>
        <v>55136</v>
      </c>
      <c r="L27" s="44">
        <f t="shared" si="11"/>
        <v>1181000</v>
      </c>
      <c r="M27" s="45">
        <f t="shared" si="11"/>
        <v>453811</v>
      </c>
      <c r="N27" s="44">
        <f t="shared" si="11"/>
        <v>101000</v>
      </c>
      <c r="O27" s="45">
        <f t="shared" si="11"/>
        <v>0</v>
      </c>
      <c r="P27" s="44">
        <f t="shared" si="11"/>
        <v>5079000</v>
      </c>
      <c r="Q27" s="45">
        <f t="shared" si="11"/>
        <v>508947</v>
      </c>
      <c r="R27" s="20">
        <f t="shared" si="7"/>
        <v>-91.447925486875519</v>
      </c>
      <c r="S27" s="21">
        <f t="shared" si="8"/>
        <v>-100</v>
      </c>
      <c r="T27" s="20">
        <f t="shared" si="9"/>
        <v>92.345454545454544</v>
      </c>
      <c r="U27" s="22">
        <f t="shared" si="10"/>
        <v>9.2535818181818179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2600000</v>
      </c>
      <c r="C30" s="46"/>
      <c r="D30" s="46"/>
      <c r="E30" s="46">
        <f t="shared" si="4"/>
        <v>2600000</v>
      </c>
      <c r="F30" s="47">
        <v>2600000</v>
      </c>
      <c r="G30" s="48">
        <v>2600000</v>
      </c>
      <c r="H30" s="47">
        <v>86000</v>
      </c>
      <c r="I30" s="48"/>
      <c r="J30" s="47">
        <v>1243000</v>
      </c>
      <c r="K30" s="48">
        <v>55136</v>
      </c>
      <c r="L30" s="47">
        <v>749000</v>
      </c>
      <c r="M30" s="48"/>
      <c r="N30" s="47">
        <v>101000</v>
      </c>
      <c r="O30" s="48"/>
      <c r="P30" s="47">
        <f t="shared" si="5"/>
        <v>2179000</v>
      </c>
      <c r="Q30" s="48">
        <f t="shared" si="6"/>
        <v>55136</v>
      </c>
      <c r="R30" s="24">
        <f t="shared" si="7"/>
        <v>-86.515353805073431</v>
      </c>
      <c r="S30" s="25">
        <f t="shared" si="8"/>
        <v>0</v>
      </c>
      <c r="T30" s="24">
        <f t="shared" si="9"/>
        <v>83.807692307692307</v>
      </c>
      <c r="U30" s="26">
        <f t="shared" si="10"/>
        <v>2.1206153846153848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2900000</v>
      </c>
      <c r="C32" s="46"/>
      <c r="D32" s="46"/>
      <c r="E32" s="46">
        <f t="shared" si="4"/>
        <v>2900000</v>
      </c>
      <c r="F32" s="47">
        <v>2900000</v>
      </c>
      <c r="G32" s="48">
        <v>2900000</v>
      </c>
      <c r="H32" s="47">
        <v>832000</v>
      </c>
      <c r="I32" s="48"/>
      <c r="J32" s="47">
        <v>1636000</v>
      </c>
      <c r="K32" s="48"/>
      <c r="L32" s="47">
        <v>432000</v>
      </c>
      <c r="M32" s="48">
        <v>453811</v>
      </c>
      <c r="N32" s="47"/>
      <c r="O32" s="48"/>
      <c r="P32" s="47">
        <f t="shared" si="5"/>
        <v>2900000</v>
      </c>
      <c r="Q32" s="48">
        <f t="shared" si="6"/>
        <v>453811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15.648655172413791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17801000</v>
      </c>
      <c r="C42" s="52">
        <f t="shared" si="13"/>
        <v>0</v>
      </c>
      <c r="D42" s="52">
        <f t="shared" si="13"/>
        <v>0</v>
      </c>
      <c r="E42" s="52">
        <f t="shared" si="13"/>
        <v>17801000</v>
      </c>
      <c r="F42" s="53">
        <f t="shared" si="13"/>
        <v>17801000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17801000</v>
      </c>
      <c r="C43" s="43">
        <f t="shared" si="19"/>
        <v>0</v>
      </c>
      <c r="D43" s="43">
        <f t="shared" si="19"/>
        <v>0</v>
      </c>
      <c r="E43" s="43">
        <f t="shared" si="19"/>
        <v>17801000</v>
      </c>
      <c r="F43" s="44">
        <f t="shared" si="19"/>
        <v>17801000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17801000</v>
      </c>
      <c r="C45" s="46"/>
      <c r="D45" s="46"/>
      <c r="E45" s="46">
        <f t="shared" si="21"/>
        <v>17801000</v>
      </c>
      <c r="F45" s="47">
        <v>17801000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64634000</v>
      </c>
      <c r="C58" s="43">
        <f t="shared" si="26"/>
        <v>0</v>
      </c>
      <c r="D58" s="43">
        <f t="shared" si="26"/>
        <v>0</v>
      </c>
      <c r="E58" s="43">
        <f t="shared" si="26"/>
        <v>64634000</v>
      </c>
      <c r="F58" s="44">
        <f t="shared" si="26"/>
        <v>64634000</v>
      </c>
      <c r="G58" s="45">
        <f t="shared" si="26"/>
        <v>46833000</v>
      </c>
      <c r="H58" s="44">
        <f t="shared" si="26"/>
        <v>2241000</v>
      </c>
      <c r="I58" s="45">
        <f t="shared" si="26"/>
        <v>0</v>
      </c>
      <c r="J58" s="44">
        <f t="shared" si="26"/>
        <v>6530000</v>
      </c>
      <c r="K58" s="45">
        <f t="shared" si="26"/>
        <v>55136</v>
      </c>
      <c r="L58" s="44">
        <f t="shared" si="26"/>
        <v>10559000</v>
      </c>
      <c r="M58" s="45">
        <f t="shared" si="26"/>
        <v>453811</v>
      </c>
      <c r="N58" s="44">
        <f t="shared" si="26"/>
        <v>19183000</v>
      </c>
      <c r="O58" s="45">
        <f t="shared" si="26"/>
        <v>0</v>
      </c>
      <c r="P58" s="44">
        <f t="shared" si="26"/>
        <v>38513000</v>
      </c>
      <c r="Q58" s="45">
        <f t="shared" si="26"/>
        <v>508947</v>
      </c>
      <c r="R58" s="20">
        <f t="shared" si="14"/>
        <v>81.674400984941755</v>
      </c>
      <c r="S58" s="21">
        <f t="shared" si="15"/>
        <v>-100</v>
      </c>
      <c r="T58" s="20">
        <f t="shared" si="16"/>
        <v>59.586285855741558</v>
      </c>
      <c r="U58" s="22">
        <f t="shared" si="17"/>
        <v>0.78742921682086831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64634000</v>
      </c>
      <c r="C62" s="55">
        <f t="shared" si="30"/>
        <v>0</v>
      </c>
      <c r="D62" s="55">
        <f t="shared" si="30"/>
        <v>0</v>
      </c>
      <c r="E62" s="55">
        <f t="shared" si="30"/>
        <v>64634000</v>
      </c>
      <c r="F62" s="56">
        <f t="shared" si="30"/>
        <v>64634000</v>
      </c>
      <c r="G62" s="57">
        <f t="shared" si="30"/>
        <v>46833000</v>
      </c>
      <c r="H62" s="56">
        <f t="shared" si="30"/>
        <v>2241000</v>
      </c>
      <c r="I62" s="57">
        <f t="shared" si="30"/>
        <v>0</v>
      </c>
      <c r="J62" s="56">
        <f t="shared" si="30"/>
        <v>6530000</v>
      </c>
      <c r="K62" s="57">
        <f t="shared" si="30"/>
        <v>55136</v>
      </c>
      <c r="L62" s="56">
        <f t="shared" si="30"/>
        <v>10559000</v>
      </c>
      <c r="M62" s="58">
        <f t="shared" si="30"/>
        <v>453811</v>
      </c>
      <c r="N62" s="56">
        <f t="shared" si="30"/>
        <v>19183000</v>
      </c>
      <c r="O62" s="57">
        <f t="shared" si="30"/>
        <v>0</v>
      </c>
      <c r="P62" s="56">
        <f t="shared" si="30"/>
        <v>38513000</v>
      </c>
      <c r="Q62" s="57">
        <f t="shared" si="30"/>
        <v>508947</v>
      </c>
      <c r="R62" s="38">
        <f t="shared" si="14"/>
        <v>81.674400984941755</v>
      </c>
      <c r="S62" s="39">
        <f t="shared" si="15"/>
        <v>-100</v>
      </c>
      <c r="T62" s="38">
        <f t="shared" si="16"/>
        <v>59.586285855741558</v>
      </c>
      <c r="U62" s="39">
        <f t="shared" si="17"/>
        <v>0.78742921682086831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21427000</v>
      </c>
      <c r="C8" s="40">
        <f t="shared" si="0"/>
        <v>0</v>
      </c>
      <c r="D8" s="40">
        <f t="shared" si="0"/>
        <v>0</v>
      </c>
      <c r="E8" s="40">
        <f t="shared" si="0"/>
        <v>21427000</v>
      </c>
      <c r="F8" s="41">
        <f t="shared" si="0"/>
        <v>21427000</v>
      </c>
      <c r="G8" s="42">
        <f t="shared" si="0"/>
        <v>21427000</v>
      </c>
      <c r="H8" s="41">
        <f t="shared" si="0"/>
        <v>4213000</v>
      </c>
      <c r="I8" s="42">
        <f t="shared" si="0"/>
        <v>79903</v>
      </c>
      <c r="J8" s="41">
        <f t="shared" si="0"/>
        <v>8646000</v>
      </c>
      <c r="K8" s="42">
        <f t="shared" si="0"/>
        <v>53586</v>
      </c>
      <c r="L8" s="41">
        <f t="shared" si="0"/>
        <v>4944000</v>
      </c>
      <c r="M8" s="42">
        <f t="shared" si="0"/>
        <v>6632</v>
      </c>
      <c r="N8" s="41">
        <f t="shared" si="0"/>
        <v>2888000</v>
      </c>
      <c r="O8" s="42">
        <f t="shared" si="0"/>
        <v>3174875</v>
      </c>
      <c r="P8" s="41">
        <f t="shared" si="0"/>
        <v>20691000</v>
      </c>
      <c r="Q8" s="42">
        <f t="shared" si="0"/>
        <v>3314996</v>
      </c>
      <c r="R8" s="16">
        <f>IF(($L8       =0),0,((($N8       -$L8       )/$L8       )*100))</f>
        <v>-41.585760517799351</v>
      </c>
      <c r="S8" s="17">
        <f>IF(($M8       =0),0,((($O8       -$M8       )/$M8       )*100))</f>
        <v>47772.059710494577</v>
      </c>
      <c r="T8" s="16">
        <f>IF(($E8       =0),0,(($P8       /$E8       )*100))</f>
        <v>96.565081439305544</v>
      </c>
      <c r="U8" s="18">
        <f>IF(($E8       =0),0,(($Q8       /$E8       )*100))</f>
        <v>15.471115881831334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16785000</v>
      </c>
      <c r="C9" s="43">
        <f t="shared" si="2"/>
        <v>0</v>
      </c>
      <c r="D9" s="43">
        <f t="shared" si="2"/>
        <v>0</v>
      </c>
      <c r="E9" s="43">
        <f t="shared" si="2"/>
        <v>16785000</v>
      </c>
      <c r="F9" s="44">
        <f t="shared" si="2"/>
        <v>16785000</v>
      </c>
      <c r="G9" s="45">
        <f t="shared" si="2"/>
        <v>16785000</v>
      </c>
      <c r="H9" s="44">
        <f t="shared" si="2"/>
        <v>3259000</v>
      </c>
      <c r="I9" s="45">
        <f t="shared" si="2"/>
        <v>79903</v>
      </c>
      <c r="J9" s="44">
        <f t="shared" si="2"/>
        <v>7508000</v>
      </c>
      <c r="K9" s="45">
        <f t="shared" si="2"/>
        <v>53586</v>
      </c>
      <c r="L9" s="44">
        <f t="shared" si="2"/>
        <v>3399000</v>
      </c>
      <c r="M9" s="45">
        <f t="shared" si="2"/>
        <v>6632</v>
      </c>
      <c r="N9" s="44">
        <f t="shared" si="2"/>
        <v>2619000</v>
      </c>
      <c r="O9" s="45">
        <f t="shared" si="2"/>
        <v>1873</v>
      </c>
      <c r="P9" s="44">
        <f t="shared" si="2"/>
        <v>16785000</v>
      </c>
      <c r="Q9" s="45">
        <f t="shared" si="2"/>
        <v>141994</v>
      </c>
      <c r="R9" s="20">
        <f>IF(($L9       =0),0,((($N9       -$L9       )/$L9       )*100))</f>
        <v>-22.947925860547219</v>
      </c>
      <c r="S9" s="21">
        <f>IF(($M9       =0),0,((($O9       -$M9       )/$M9       )*100))</f>
        <v>-71.758142340168874</v>
      </c>
      <c r="T9" s="20">
        <f>IF(($E9       =0),0,(($P9       /$E9       )*100))</f>
        <v>100</v>
      </c>
      <c r="U9" s="22">
        <f>IF(($E9       =0),0,(($Q9       /$E9       )*100))</f>
        <v>0.84595770032767359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16785000</v>
      </c>
      <c r="C10" s="46"/>
      <c r="D10" s="46"/>
      <c r="E10" s="46">
        <f t="shared" ref="E10:E41" si="4">$B10      +$C10      +$D10</f>
        <v>16785000</v>
      </c>
      <c r="F10" s="47">
        <v>16785000</v>
      </c>
      <c r="G10" s="48">
        <v>16785000</v>
      </c>
      <c r="H10" s="47">
        <v>3259000</v>
      </c>
      <c r="I10" s="48">
        <v>79903</v>
      </c>
      <c r="J10" s="47">
        <v>7508000</v>
      </c>
      <c r="K10" s="48">
        <v>53586</v>
      </c>
      <c r="L10" s="47">
        <v>3399000</v>
      </c>
      <c r="M10" s="48">
        <v>6632</v>
      </c>
      <c r="N10" s="47">
        <v>2619000</v>
      </c>
      <c r="O10" s="48">
        <v>1873</v>
      </c>
      <c r="P10" s="47">
        <f t="shared" ref="P10:P41" si="5">$H10      +$J10      +$L10      +$N10</f>
        <v>16785000</v>
      </c>
      <c r="Q10" s="48">
        <f t="shared" ref="Q10:Q41" si="6">$I10      +$K10      +$M10      +$O10</f>
        <v>141994</v>
      </c>
      <c r="R10" s="24">
        <f t="shared" ref="R10:R41" si="7">IF(($L10      =0),0,((($N10      -$L10      )/$L10      )*100))</f>
        <v>-22.947925860547219</v>
      </c>
      <c r="S10" s="25">
        <f t="shared" ref="S10:S41" si="8">IF(($M10      =0),0,((($O10      -$M10      )/$M10      )*100))</f>
        <v>-71.758142340168874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0.84595770032767359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4642000</v>
      </c>
      <c r="C27" s="43">
        <f t="shared" si="11"/>
        <v>0</v>
      </c>
      <c r="D27" s="43">
        <f t="shared" si="11"/>
        <v>0</v>
      </c>
      <c r="E27" s="43">
        <f t="shared" si="11"/>
        <v>4642000</v>
      </c>
      <c r="F27" s="44">
        <f t="shared" si="11"/>
        <v>4642000</v>
      </c>
      <c r="G27" s="45">
        <f t="shared" si="11"/>
        <v>4642000</v>
      </c>
      <c r="H27" s="44">
        <f t="shared" si="11"/>
        <v>954000</v>
      </c>
      <c r="I27" s="45">
        <f t="shared" si="11"/>
        <v>0</v>
      </c>
      <c r="J27" s="44">
        <f t="shared" si="11"/>
        <v>1138000</v>
      </c>
      <c r="K27" s="45">
        <f t="shared" si="11"/>
        <v>0</v>
      </c>
      <c r="L27" s="44">
        <f t="shared" si="11"/>
        <v>1545000</v>
      </c>
      <c r="M27" s="45">
        <f t="shared" si="11"/>
        <v>0</v>
      </c>
      <c r="N27" s="44">
        <f t="shared" si="11"/>
        <v>269000</v>
      </c>
      <c r="O27" s="45">
        <f t="shared" si="11"/>
        <v>3173002</v>
      </c>
      <c r="P27" s="44">
        <f t="shared" si="11"/>
        <v>3906000</v>
      </c>
      <c r="Q27" s="45">
        <f t="shared" si="11"/>
        <v>3173002</v>
      </c>
      <c r="R27" s="20">
        <f t="shared" si="7"/>
        <v>-82.588996763754039</v>
      </c>
      <c r="S27" s="21">
        <f t="shared" si="8"/>
        <v>0</v>
      </c>
      <c r="T27" s="20">
        <f t="shared" si="9"/>
        <v>84.14476518741921</v>
      </c>
      <c r="U27" s="22">
        <f t="shared" si="10"/>
        <v>68.354200775527787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84000</v>
      </c>
      <c r="I30" s="48"/>
      <c r="J30" s="47">
        <v>820000</v>
      </c>
      <c r="K30" s="48"/>
      <c r="L30" s="47">
        <v>1545000</v>
      </c>
      <c r="M30" s="48"/>
      <c r="N30" s="47">
        <v>269000</v>
      </c>
      <c r="O30" s="48">
        <v>3173002</v>
      </c>
      <c r="P30" s="47">
        <f t="shared" si="5"/>
        <v>2718000</v>
      </c>
      <c r="Q30" s="48">
        <f t="shared" si="6"/>
        <v>3173002</v>
      </c>
      <c r="R30" s="24">
        <f t="shared" si="7"/>
        <v>-82.588996763754039</v>
      </c>
      <c r="S30" s="25">
        <f t="shared" si="8"/>
        <v>0</v>
      </c>
      <c r="T30" s="24">
        <f t="shared" si="9"/>
        <v>87.677419354838719</v>
      </c>
      <c r="U30" s="26">
        <f t="shared" si="10"/>
        <v>102.35490322580645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1542000</v>
      </c>
      <c r="C32" s="46"/>
      <c r="D32" s="46"/>
      <c r="E32" s="46">
        <f t="shared" si="4"/>
        <v>1542000</v>
      </c>
      <c r="F32" s="47">
        <v>1542000</v>
      </c>
      <c r="G32" s="48">
        <v>1542000</v>
      </c>
      <c r="H32" s="47">
        <v>870000</v>
      </c>
      <c r="I32" s="48"/>
      <c r="J32" s="47">
        <v>318000</v>
      </c>
      <c r="K32" s="48"/>
      <c r="L32" s="47"/>
      <c r="M32" s="48"/>
      <c r="N32" s="47"/>
      <c r="O32" s="48"/>
      <c r="P32" s="47">
        <f t="shared" si="5"/>
        <v>1188000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77.042801556420244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125000</v>
      </c>
      <c r="C42" s="52">
        <f t="shared" si="13"/>
        <v>0</v>
      </c>
      <c r="D42" s="52">
        <f t="shared" si="13"/>
        <v>0</v>
      </c>
      <c r="E42" s="52">
        <f t="shared" si="13"/>
        <v>125000</v>
      </c>
      <c r="F42" s="53">
        <f t="shared" si="13"/>
        <v>125000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125000</v>
      </c>
      <c r="C43" s="43">
        <f t="shared" si="19"/>
        <v>0</v>
      </c>
      <c r="D43" s="43">
        <f t="shared" si="19"/>
        <v>0</v>
      </c>
      <c r="E43" s="43">
        <f t="shared" si="19"/>
        <v>125000</v>
      </c>
      <c r="F43" s="44">
        <f t="shared" si="19"/>
        <v>125000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125000</v>
      </c>
      <c r="C45" s="46"/>
      <c r="D45" s="46"/>
      <c r="E45" s="46">
        <f t="shared" si="21"/>
        <v>125000</v>
      </c>
      <c r="F45" s="47">
        <v>125000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21552000</v>
      </c>
      <c r="C58" s="43">
        <f t="shared" si="26"/>
        <v>0</v>
      </c>
      <c r="D58" s="43">
        <f t="shared" si="26"/>
        <v>0</v>
      </c>
      <c r="E58" s="43">
        <f t="shared" si="26"/>
        <v>21552000</v>
      </c>
      <c r="F58" s="44">
        <f t="shared" si="26"/>
        <v>21552000</v>
      </c>
      <c r="G58" s="45">
        <f t="shared" si="26"/>
        <v>21427000</v>
      </c>
      <c r="H58" s="44">
        <f t="shared" si="26"/>
        <v>4213000</v>
      </c>
      <c r="I58" s="45">
        <f t="shared" si="26"/>
        <v>79903</v>
      </c>
      <c r="J58" s="44">
        <f t="shared" si="26"/>
        <v>8646000</v>
      </c>
      <c r="K58" s="45">
        <f t="shared" si="26"/>
        <v>53586</v>
      </c>
      <c r="L58" s="44">
        <f t="shared" si="26"/>
        <v>4944000</v>
      </c>
      <c r="M58" s="45">
        <f t="shared" si="26"/>
        <v>6632</v>
      </c>
      <c r="N58" s="44">
        <f t="shared" si="26"/>
        <v>2888000</v>
      </c>
      <c r="O58" s="45">
        <f t="shared" si="26"/>
        <v>3174875</v>
      </c>
      <c r="P58" s="44">
        <f t="shared" si="26"/>
        <v>20691000</v>
      </c>
      <c r="Q58" s="45">
        <f t="shared" si="26"/>
        <v>3314996</v>
      </c>
      <c r="R58" s="20">
        <f t="shared" si="14"/>
        <v>-41.585760517799351</v>
      </c>
      <c r="S58" s="21">
        <f t="shared" si="15"/>
        <v>47772.059710494577</v>
      </c>
      <c r="T58" s="20">
        <f t="shared" si="16"/>
        <v>96.005011135857472</v>
      </c>
      <c r="U58" s="22">
        <f t="shared" si="17"/>
        <v>15.381384558277656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21552000</v>
      </c>
      <c r="C62" s="55">
        <f t="shared" si="30"/>
        <v>0</v>
      </c>
      <c r="D62" s="55">
        <f t="shared" si="30"/>
        <v>0</v>
      </c>
      <c r="E62" s="55">
        <f t="shared" si="30"/>
        <v>21552000</v>
      </c>
      <c r="F62" s="56">
        <f t="shared" si="30"/>
        <v>21552000</v>
      </c>
      <c r="G62" s="57">
        <f t="shared" si="30"/>
        <v>21427000</v>
      </c>
      <c r="H62" s="56">
        <f t="shared" si="30"/>
        <v>4213000</v>
      </c>
      <c r="I62" s="57">
        <f t="shared" si="30"/>
        <v>79903</v>
      </c>
      <c r="J62" s="56">
        <f t="shared" si="30"/>
        <v>8646000</v>
      </c>
      <c r="K62" s="57">
        <f t="shared" si="30"/>
        <v>53586</v>
      </c>
      <c r="L62" s="56">
        <f t="shared" si="30"/>
        <v>4944000</v>
      </c>
      <c r="M62" s="58">
        <f t="shared" si="30"/>
        <v>6632</v>
      </c>
      <c r="N62" s="56">
        <f t="shared" si="30"/>
        <v>2888000</v>
      </c>
      <c r="O62" s="57">
        <f t="shared" si="30"/>
        <v>3174875</v>
      </c>
      <c r="P62" s="56">
        <f t="shared" si="30"/>
        <v>20691000</v>
      </c>
      <c r="Q62" s="57">
        <f t="shared" si="30"/>
        <v>3314996</v>
      </c>
      <c r="R62" s="38">
        <f t="shared" si="14"/>
        <v>-41.585760517799351</v>
      </c>
      <c r="S62" s="39">
        <f t="shared" si="15"/>
        <v>47772.059710494577</v>
      </c>
      <c r="T62" s="38">
        <f t="shared" si="16"/>
        <v>96.005011135857472</v>
      </c>
      <c r="U62" s="39">
        <f t="shared" si="17"/>
        <v>15.381384558277656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55795000</v>
      </c>
      <c r="C8" s="40">
        <f t="shared" si="0"/>
        <v>0</v>
      </c>
      <c r="D8" s="40">
        <f t="shared" si="0"/>
        <v>0</v>
      </c>
      <c r="E8" s="40">
        <f t="shared" si="0"/>
        <v>55795000</v>
      </c>
      <c r="F8" s="41">
        <f t="shared" si="0"/>
        <v>55795000</v>
      </c>
      <c r="G8" s="42">
        <f t="shared" si="0"/>
        <v>55795000</v>
      </c>
      <c r="H8" s="41">
        <f t="shared" si="0"/>
        <v>743000</v>
      </c>
      <c r="I8" s="42">
        <f t="shared" si="0"/>
        <v>0</v>
      </c>
      <c r="J8" s="41">
        <f t="shared" si="0"/>
        <v>12068000</v>
      </c>
      <c r="K8" s="42">
        <f t="shared" si="0"/>
        <v>8778583</v>
      </c>
      <c r="L8" s="41">
        <f t="shared" si="0"/>
        <v>17204000</v>
      </c>
      <c r="M8" s="42">
        <f t="shared" si="0"/>
        <v>8813820</v>
      </c>
      <c r="N8" s="41">
        <f t="shared" si="0"/>
        <v>17932000</v>
      </c>
      <c r="O8" s="42">
        <f t="shared" si="0"/>
        <v>9127753</v>
      </c>
      <c r="P8" s="41">
        <f t="shared" si="0"/>
        <v>47947000</v>
      </c>
      <c r="Q8" s="42">
        <f t="shared" si="0"/>
        <v>26720156</v>
      </c>
      <c r="R8" s="16">
        <f>IF(($L8       =0),0,((($N8       -$L8       )/$L8       )*100))</f>
        <v>4.2315740525459198</v>
      </c>
      <c r="S8" s="17">
        <f>IF(($M8       =0),0,((($O8       -$M8       )/$M8       )*100))</f>
        <v>3.5618267675082991</v>
      </c>
      <c r="T8" s="16">
        <f>IF(($E8       =0),0,(($P8       /$E8       )*100))</f>
        <v>85.934223496729103</v>
      </c>
      <c r="U8" s="18">
        <f>IF(($E8       =0),0,(($Q8       /$E8       )*100))</f>
        <v>47.889875436867101</v>
      </c>
      <c r="V8" s="41">
        <f t="shared" ref="V8:W8" si="1">+V9+V27</f>
        <v>1014000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51653000</v>
      </c>
      <c r="C9" s="43">
        <f t="shared" si="2"/>
        <v>0</v>
      </c>
      <c r="D9" s="43">
        <f t="shared" si="2"/>
        <v>0</v>
      </c>
      <c r="E9" s="43">
        <f t="shared" si="2"/>
        <v>51653000</v>
      </c>
      <c r="F9" s="44">
        <f t="shared" si="2"/>
        <v>51653000</v>
      </c>
      <c r="G9" s="45">
        <f t="shared" si="2"/>
        <v>51653000</v>
      </c>
      <c r="H9" s="44">
        <f t="shared" si="2"/>
        <v>120000</v>
      </c>
      <c r="I9" s="45">
        <f t="shared" si="2"/>
        <v>0</v>
      </c>
      <c r="J9" s="44">
        <f t="shared" si="2"/>
        <v>10818000</v>
      </c>
      <c r="K9" s="45">
        <f t="shared" si="2"/>
        <v>7819010</v>
      </c>
      <c r="L9" s="44">
        <f t="shared" si="2"/>
        <v>16037000</v>
      </c>
      <c r="M9" s="45">
        <f t="shared" si="2"/>
        <v>7260931</v>
      </c>
      <c r="N9" s="44">
        <f t="shared" si="2"/>
        <v>17612000</v>
      </c>
      <c r="O9" s="45">
        <f t="shared" si="2"/>
        <v>7944122</v>
      </c>
      <c r="P9" s="44">
        <f t="shared" si="2"/>
        <v>44587000</v>
      </c>
      <c r="Q9" s="45">
        <f t="shared" si="2"/>
        <v>23024063</v>
      </c>
      <c r="R9" s="20">
        <f>IF(($L9       =0),0,((($N9       -$L9       )/$L9       )*100))</f>
        <v>9.8210388476647754</v>
      </c>
      <c r="S9" s="21">
        <f>IF(($M9       =0),0,((($O9       -$M9       )/$M9       )*100))</f>
        <v>9.4091377538224794</v>
      </c>
      <c r="T9" s="20">
        <f>IF(($E9       =0),0,(($P9       /$E9       )*100))</f>
        <v>86.320252453874886</v>
      </c>
      <c r="U9" s="22">
        <f>IF(($E9       =0),0,(($Q9       /$E9       )*100))</f>
        <v>44.57449325305403</v>
      </c>
      <c r="V9" s="44">
        <f t="shared" ref="V9:W9" si="3">SUM(V10:V26)</f>
        <v>1014000</v>
      </c>
      <c r="W9" s="45">
        <f t="shared" si="3"/>
        <v>0</v>
      </c>
    </row>
    <row r="10" spans="1:23" ht="13" x14ac:dyDescent="0.3">
      <c r="A10" s="23" t="s">
        <v>37</v>
      </c>
      <c r="B10" s="46">
        <v>45353000</v>
      </c>
      <c r="C10" s="46"/>
      <c r="D10" s="46"/>
      <c r="E10" s="46">
        <f t="shared" ref="E10:E41" si="4">$B10      +$C10      +$D10</f>
        <v>45353000</v>
      </c>
      <c r="F10" s="47">
        <v>45353000</v>
      </c>
      <c r="G10" s="48">
        <v>45353000</v>
      </c>
      <c r="H10" s="47">
        <v>120000</v>
      </c>
      <c r="I10" s="48"/>
      <c r="J10" s="47">
        <v>10818000</v>
      </c>
      <c r="K10" s="48">
        <v>10019010</v>
      </c>
      <c r="L10" s="47">
        <v>16037000</v>
      </c>
      <c r="M10" s="48">
        <v>7260931</v>
      </c>
      <c r="N10" s="47">
        <v>16758000</v>
      </c>
      <c r="O10" s="48">
        <v>5343044</v>
      </c>
      <c r="P10" s="47">
        <f t="shared" ref="P10:P41" si="5">$H10      +$J10      +$L10      +$N10</f>
        <v>43733000</v>
      </c>
      <c r="Q10" s="48">
        <f t="shared" ref="Q10:Q41" si="6">$I10      +$K10      +$M10      +$O10</f>
        <v>22622985</v>
      </c>
      <c r="R10" s="24">
        <f t="shared" ref="R10:R41" si="7">IF(($L10      =0),0,((($N10      -$L10      )/$L10      )*100))</f>
        <v>4.4958533391532081</v>
      </c>
      <c r="S10" s="25">
        <f t="shared" ref="S10:S41" si="8">IF(($M10      =0),0,((($O10      -$M10      )/$M10      )*100))</f>
        <v>-26.41378908572468</v>
      </c>
      <c r="T10" s="24">
        <f t="shared" ref="T10:T41" si="9">IF(($E10      =0),0,(($P10      /$E10      )*100))</f>
        <v>96.428020197120361</v>
      </c>
      <c r="U10" s="26">
        <f t="shared" ref="U10:U41" si="10">IF(($E10      =0),0,(($Q10      /$E10      )*100))</f>
        <v>49.882003395585741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6300000</v>
      </c>
      <c r="C13" s="46"/>
      <c r="D13" s="46"/>
      <c r="E13" s="46">
        <f t="shared" si="4"/>
        <v>6300000</v>
      </c>
      <c r="F13" s="47">
        <v>6300000</v>
      </c>
      <c r="G13" s="48">
        <v>6300000</v>
      </c>
      <c r="H13" s="47"/>
      <c r="I13" s="48"/>
      <c r="J13" s="47"/>
      <c r="K13" s="48">
        <v>-2200000</v>
      </c>
      <c r="L13" s="47"/>
      <c r="M13" s="48"/>
      <c r="N13" s="47">
        <v>854000</v>
      </c>
      <c r="O13" s="48">
        <v>2601078</v>
      </c>
      <c r="P13" s="47">
        <f t="shared" si="5"/>
        <v>854000</v>
      </c>
      <c r="Q13" s="48">
        <f t="shared" si="6"/>
        <v>401078</v>
      </c>
      <c r="R13" s="24">
        <f t="shared" si="7"/>
        <v>0</v>
      </c>
      <c r="S13" s="25">
        <f t="shared" si="8"/>
        <v>0</v>
      </c>
      <c r="T13" s="24">
        <f t="shared" si="9"/>
        <v>13.555555555555557</v>
      </c>
      <c r="U13" s="26">
        <f t="shared" si="10"/>
        <v>6.3663174603174593</v>
      </c>
      <c r="V13" s="47">
        <v>1014000</v>
      </c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4142000</v>
      </c>
      <c r="C27" s="43">
        <f t="shared" si="11"/>
        <v>0</v>
      </c>
      <c r="D27" s="43">
        <f t="shared" si="11"/>
        <v>0</v>
      </c>
      <c r="E27" s="43">
        <f t="shared" si="11"/>
        <v>4142000</v>
      </c>
      <c r="F27" s="44">
        <f t="shared" si="11"/>
        <v>4142000</v>
      </c>
      <c r="G27" s="45">
        <f t="shared" si="11"/>
        <v>4142000</v>
      </c>
      <c r="H27" s="44">
        <f t="shared" si="11"/>
        <v>623000</v>
      </c>
      <c r="I27" s="45">
        <f t="shared" si="11"/>
        <v>0</v>
      </c>
      <c r="J27" s="44">
        <f t="shared" si="11"/>
        <v>1250000</v>
      </c>
      <c r="K27" s="45">
        <f t="shared" si="11"/>
        <v>959573</v>
      </c>
      <c r="L27" s="44">
        <f t="shared" si="11"/>
        <v>1167000</v>
      </c>
      <c r="M27" s="45">
        <f t="shared" si="11"/>
        <v>1552889</v>
      </c>
      <c r="N27" s="44">
        <f t="shared" si="11"/>
        <v>320000</v>
      </c>
      <c r="O27" s="45">
        <f t="shared" si="11"/>
        <v>1183631</v>
      </c>
      <c r="P27" s="44">
        <f t="shared" si="11"/>
        <v>3360000</v>
      </c>
      <c r="Q27" s="45">
        <f t="shared" si="11"/>
        <v>3696093</v>
      </c>
      <c r="R27" s="20">
        <f t="shared" si="7"/>
        <v>-72.579263067694939</v>
      </c>
      <c r="S27" s="21">
        <f t="shared" si="8"/>
        <v>-23.778776203579262</v>
      </c>
      <c r="T27" s="20">
        <f t="shared" si="9"/>
        <v>81.120231772090776</v>
      </c>
      <c r="U27" s="22">
        <f t="shared" si="10"/>
        <v>89.234500241429259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68000</v>
      </c>
      <c r="I30" s="48"/>
      <c r="J30" s="47">
        <v>385000</v>
      </c>
      <c r="K30" s="48">
        <v>26565</v>
      </c>
      <c r="L30" s="47">
        <v>593000</v>
      </c>
      <c r="M30" s="48">
        <v>489469</v>
      </c>
      <c r="N30" s="47">
        <v>320000</v>
      </c>
      <c r="O30" s="48">
        <v>179656</v>
      </c>
      <c r="P30" s="47">
        <f t="shared" si="5"/>
        <v>1366000</v>
      </c>
      <c r="Q30" s="48">
        <f t="shared" si="6"/>
        <v>695690</v>
      </c>
      <c r="R30" s="24">
        <f t="shared" si="7"/>
        <v>-46.037099494097802</v>
      </c>
      <c r="S30" s="25">
        <f t="shared" si="8"/>
        <v>-63.295734765633782</v>
      </c>
      <c r="T30" s="24">
        <f t="shared" si="9"/>
        <v>65.047619047619037</v>
      </c>
      <c r="U30" s="26">
        <f t="shared" si="10"/>
        <v>33.128095238095241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2042000</v>
      </c>
      <c r="C32" s="46"/>
      <c r="D32" s="46"/>
      <c r="E32" s="46">
        <f t="shared" si="4"/>
        <v>2042000</v>
      </c>
      <c r="F32" s="47">
        <v>2042000</v>
      </c>
      <c r="G32" s="48">
        <v>2042000</v>
      </c>
      <c r="H32" s="47">
        <v>555000</v>
      </c>
      <c r="I32" s="48"/>
      <c r="J32" s="47">
        <v>865000</v>
      </c>
      <c r="K32" s="48">
        <v>933008</v>
      </c>
      <c r="L32" s="47">
        <v>574000</v>
      </c>
      <c r="M32" s="48">
        <v>1063420</v>
      </c>
      <c r="N32" s="47"/>
      <c r="O32" s="48">
        <v>1003975</v>
      </c>
      <c r="P32" s="47">
        <f t="shared" si="5"/>
        <v>1994000</v>
      </c>
      <c r="Q32" s="48">
        <f t="shared" si="6"/>
        <v>3000403</v>
      </c>
      <c r="R32" s="24">
        <f t="shared" si="7"/>
        <v>-100</v>
      </c>
      <c r="S32" s="25">
        <f t="shared" si="8"/>
        <v>-5.5899832615523497</v>
      </c>
      <c r="T32" s="24">
        <f t="shared" si="9"/>
        <v>97.649363369245833</v>
      </c>
      <c r="U32" s="26">
        <f t="shared" si="10"/>
        <v>146.93452497551419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11440000</v>
      </c>
      <c r="C42" s="52">
        <f t="shared" si="13"/>
        <v>0</v>
      </c>
      <c r="D42" s="52">
        <f t="shared" si="13"/>
        <v>0</v>
      </c>
      <c r="E42" s="52">
        <f t="shared" si="13"/>
        <v>11440000</v>
      </c>
      <c r="F42" s="53">
        <f t="shared" si="13"/>
        <v>11440000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11440000</v>
      </c>
      <c r="C43" s="43">
        <f t="shared" si="19"/>
        <v>0</v>
      </c>
      <c r="D43" s="43">
        <f t="shared" si="19"/>
        <v>0</v>
      </c>
      <c r="E43" s="43">
        <f t="shared" si="19"/>
        <v>11440000</v>
      </c>
      <c r="F43" s="44">
        <f t="shared" si="19"/>
        <v>11440000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11440000</v>
      </c>
      <c r="C45" s="46"/>
      <c r="D45" s="46"/>
      <c r="E45" s="46">
        <f t="shared" si="21"/>
        <v>11440000</v>
      </c>
      <c r="F45" s="47">
        <v>11440000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67235000</v>
      </c>
      <c r="C58" s="43">
        <f t="shared" si="26"/>
        <v>0</v>
      </c>
      <c r="D58" s="43">
        <f t="shared" si="26"/>
        <v>0</v>
      </c>
      <c r="E58" s="43">
        <f t="shared" si="26"/>
        <v>67235000</v>
      </c>
      <c r="F58" s="44">
        <f t="shared" si="26"/>
        <v>67235000</v>
      </c>
      <c r="G58" s="45">
        <f t="shared" si="26"/>
        <v>55795000</v>
      </c>
      <c r="H58" s="44">
        <f t="shared" si="26"/>
        <v>743000</v>
      </c>
      <c r="I58" s="45">
        <f t="shared" si="26"/>
        <v>0</v>
      </c>
      <c r="J58" s="44">
        <f t="shared" si="26"/>
        <v>12068000</v>
      </c>
      <c r="K58" s="45">
        <f t="shared" si="26"/>
        <v>8778583</v>
      </c>
      <c r="L58" s="44">
        <f t="shared" si="26"/>
        <v>17204000</v>
      </c>
      <c r="M58" s="45">
        <f t="shared" si="26"/>
        <v>8813820</v>
      </c>
      <c r="N58" s="44">
        <f t="shared" si="26"/>
        <v>17932000</v>
      </c>
      <c r="O58" s="45">
        <f t="shared" si="26"/>
        <v>9127753</v>
      </c>
      <c r="P58" s="44">
        <f t="shared" si="26"/>
        <v>47947000</v>
      </c>
      <c r="Q58" s="45">
        <f t="shared" si="26"/>
        <v>26720156</v>
      </c>
      <c r="R58" s="20">
        <f t="shared" si="14"/>
        <v>4.2315740525459198</v>
      </c>
      <c r="S58" s="21">
        <f t="shared" si="15"/>
        <v>3.5618267675082991</v>
      </c>
      <c r="T58" s="20">
        <f t="shared" si="16"/>
        <v>71.312560422399045</v>
      </c>
      <c r="U58" s="22">
        <f t="shared" si="17"/>
        <v>39.741438239012417</v>
      </c>
      <c r="V58" s="44">
        <f t="shared" ref="V58:W58" si="27">+V8+V42</f>
        <v>1014000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67235000</v>
      </c>
      <c r="C62" s="55">
        <f t="shared" si="30"/>
        <v>0</v>
      </c>
      <c r="D62" s="55">
        <f t="shared" si="30"/>
        <v>0</v>
      </c>
      <c r="E62" s="55">
        <f t="shared" si="30"/>
        <v>67235000</v>
      </c>
      <c r="F62" s="56">
        <f t="shared" si="30"/>
        <v>67235000</v>
      </c>
      <c r="G62" s="57">
        <f t="shared" si="30"/>
        <v>55795000</v>
      </c>
      <c r="H62" s="56">
        <f t="shared" si="30"/>
        <v>743000</v>
      </c>
      <c r="I62" s="57">
        <f t="shared" si="30"/>
        <v>0</v>
      </c>
      <c r="J62" s="56">
        <f t="shared" si="30"/>
        <v>12068000</v>
      </c>
      <c r="K62" s="57">
        <f t="shared" si="30"/>
        <v>8778583</v>
      </c>
      <c r="L62" s="56">
        <f t="shared" si="30"/>
        <v>17204000</v>
      </c>
      <c r="M62" s="58">
        <f t="shared" si="30"/>
        <v>8813820</v>
      </c>
      <c r="N62" s="56">
        <f t="shared" si="30"/>
        <v>17932000</v>
      </c>
      <c r="O62" s="57">
        <f t="shared" si="30"/>
        <v>9127753</v>
      </c>
      <c r="P62" s="56">
        <f t="shared" si="30"/>
        <v>47947000</v>
      </c>
      <c r="Q62" s="57">
        <f t="shared" si="30"/>
        <v>26720156</v>
      </c>
      <c r="R62" s="38">
        <f t="shared" si="14"/>
        <v>4.2315740525459198</v>
      </c>
      <c r="S62" s="39">
        <f t="shared" si="15"/>
        <v>3.5618267675082991</v>
      </c>
      <c r="T62" s="38">
        <f t="shared" si="16"/>
        <v>71.312560422399045</v>
      </c>
      <c r="U62" s="39">
        <f t="shared" si="17"/>
        <v>39.741438239012417</v>
      </c>
      <c r="V62" s="56">
        <f>+V58+V59</f>
        <v>1014000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59818000</v>
      </c>
      <c r="C8" s="40">
        <f t="shared" si="0"/>
        <v>0</v>
      </c>
      <c r="D8" s="40">
        <f t="shared" si="0"/>
        <v>0</v>
      </c>
      <c r="E8" s="40">
        <f t="shared" si="0"/>
        <v>59818000</v>
      </c>
      <c r="F8" s="41">
        <f t="shared" si="0"/>
        <v>59818000</v>
      </c>
      <c r="G8" s="42">
        <f t="shared" si="0"/>
        <v>59818000</v>
      </c>
      <c r="H8" s="41">
        <f t="shared" si="0"/>
        <v>6456000</v>
      </c>
      <c r="I8" s="42">
        <f t="shared" si="0"/>
        <v>11381997</v>
      </c>
      <c r="J8" s="41">
        <f t="shared" si="0"/>
        <v>24237000</v>
      </c>
      <c r="K8" s="42">
        <f t="shared" si="0"/>
        <v>5543808</v>
      </c>
      <c r="L8" s="41">
        <f t="shared" si="0"/>
        <v>13296000</v>
      </c>
      <c r="M8" s="42">
        <f t="shared" si="0"/>
        <v>27196188</v>
      </c>
      <c r="N8" s="41">
        <f t="shared" si="0"/>
        <v>15823000</v>
      </c>
      <c r="O8" s="42">
        <f t="shared" si="0"/>
        <v>21540682</v>
      </c>
      <c r="P8" s="41">
        <f t="shared" si="0"/>
        <v>59812000</v>
      </c>
      <c r="Q8" s="42">
        <f t="shared" si="0"/>
        <v>65662675</v>
      </c>
      <c r="R8" s="16">
        <f>IF(($L8       =0),0,((($N8       -$L8       )/$L8       )*100))</f>
        <v>19.005716004813479</v>
      </c>
      <c r="S8" s="17">
        <f>IF(($M8       =0),0,((($O8       -$M8       )/$M8       )*100))</f>
        <v>-20.795215858928465</v>
      </c>
      <c r="T8" s="16">
        <f>IF(($E8       =0),0,(($P8       /$E8       )*100))</f>
        <v>99.989969574375607</v>
      </c>
      <c r="U8" s="18">
        <f>IF(($E8       =0),0,(($Q8       /$E8       )*100))</f>
        <v>109.77076298104249</v>
      </c>
      <c r="V8" s="41">
        <f t="shared" ref="V8:W8" si="1">+V9+V27</f>
        <v>95000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54715000</v>
      </c>
      <c r="C9" s="43">
        <f t="shared" si="2"/>
        <v>0</v>
      </c>
      <c r="D9" s="43">
        <f t="shared" si="2"/>
        <v>0</v>
      </c>
      <c r="E9" s="43">
        <f t="shared" si="2"/>
        <v>54715000</v>
      </c>
      <c r="F9" s="44">
        <f t="shared" si="2"/>
        <v>54715000</v>
      </c>
      <c r="G9" s="45">
        <f t="shared" si="2"/>
        <v>54715000</v>
      </c>
      <c r="H9" s="44">
        <f t="shared" si="2"/>
        <v>4502000</v>
      </c>
      <c r="I9" s="45">
        <f t="shared" si="2"/>
        <v>9623725</v>
      </c>
      <c r="J9" s="44">
        <f t="shared" si="2"/>
        <v>23335000</v>
      </c>
      <c r="K9" s="45">
        <f t="shared" si="2"/>
        <v>4910580</v>
      </c>
      <c r="L9" s="44">
        <f t="shared" si="2"/>
        <v>12228000</v>
      </c>
      <c r="M9" s="45">
        <f t="shared" si="2"/>
        <v>25754574</v>
      </c>
      <c r="N9" s="44">
        <f t="shared" si="2"/>
        <v>14650000</v>
      </c>
      <c r="O9" s="45">
        <f t="shared" si="2"/>
        <v>20572575</v>
      </c>
      <c r="P9" s="44">
        <f t="shared" si="2"/>
        <v>54715000</v>
      </c>
      <c r="Q9" s="45">
        <f t="shared" si="2"/>
        <v>60861454</v>
      </c>
      <c r="R9" s="20">
        <f>IF(($L9       =0),0,((($N9       -$L9       )/$L9       )*100))</f>
        <v>19.807000327118089</v>
      </c>
      <c r="S9" s="21">
        <f>IF(($M9       =0),0,((($O9       -$M9       )/$M9       )*100))</f>
        <v>-20.120693900819326</v>
      </c>
      <c r="T9" s="20">
        <f>IF(($E9       =0),0,(($P9       /$E9       )*100))</f>
        <v>100</v>
      </c>
      <c r="U9" s="22">
        <f>IF(($E9       =0),0,(($Q9       /$E9       )*100))</f>
        <v>111.23358128483962</v>
      </c>
      <c r="V9" s="44">
        <f t="shared" ref="V9:W9" si="3">SUM(V10:V26)</f>
        <v>95000</v>
      </c>
      <c r="W9" s="45">
        <f t="shared" si="3"/>
        <v>0</v>
      </c>
    </row>
    <row r="10" spans="1:23" ht="13" x14ac:dyDescent="0.3">
      <c r="A10" s="23" t="s">
        <v>37</v>
      </c>
      <c r="B10" s="46">
        <v>35275000</v>
      </c>
      <c r="C10" s="46"/>
      <c r="D10" s="46"/>
      <c r="E10" s="46">
        <f t="shared" ref="E10:E41" si="4">$B10      +$C10      +$D10</f>
        <v>35275000</v>
      </c>
      <c r="F10" s="47">
        <v>35275000</v>
      </c>
      <c r="G10" s="48">
        <v>35275000</v>
      </c>
      <c r="H10" s="47">
        <v>3518000</v>
      </c>
      <c r="I10" s="48">
        <v>2726633</v>
      </c>
      <c r="J10" s="47">
        <v>16854000</v>
      </c>
      <c r="K10" s="48">
        <v>4645788</v>
      </c>
      <c r="L10" s="47">
        <v>9306000</v>
      </c>
      <c r="M10" s="48">
        <v>22035978</v>
      </c>
      <c r="N10" s="47">
        <v>5597000</v>
      </c>
      <c r="O10" s="48">
        <v>7921615</v>
      </c>
      <c r="P10" s="47">
        <f t="shared" ref="P10:P41" si="5">$H10      +$J10      +$L10      +$N10</f>
        <v>35275000</v>
      </c>
      <c r="Q10" s="48">
        <f t="shared" ref="Q10:Q41" si="6">$I10      +$K10      +$M10      +$O10</f>
        <v>37330014</v>
      </c>
      <c r="R10" s="24">
        <f t="shared" ref="R10:R41" si="7">IF(($L10      =0),0,((($N10      -$L10      )/$L10      )*100))</f>
        <v>-39.85600687728347</v>
      </c>
      <c r="S10" s="25">
        <f t="shared" ref="S10:S41" si="8">IF(($M10      =0),0,((($O10      -$M10      )/$M10      )*100))</f>
        <v>-64.051448045555318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105.82569525159462</v>
      </c>
      <c r="V10" s="47">
        <v>95000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19440000</v>
      </c>
      <c r="C13" s="46"/>
      <c r="D13" s="46"/>
      <c r="E13" s="46">
        <f t="shared" si="4"/>
        <v>19440000</v>
      </c>
      <c r="F13" s="47">
        <v>19440000</v>
      </c>
      <c r="G13" s="48">
        <v>19440000</v>
      </c>
      <c r="H13" s="47">
        <v>984000</v>
      </c>
      <c r="I13" s="48">
        <v>6897092</v>
      </c>
      <c r="J13" s="47">
        <v>6481000</v>
      </c>
      <c r="K13" s="48">
        <v>264792</v>
      </c>
      <c r="L13" s="47">
        <v>2922000</v>
      </c>
      <c r="M13" s="48">
        <v>3718596</v>
      </c>
      <c r="N13" s="47">
        <v>9053000</v>
      </c>
      <c r="O13" s="48">
        <v>12650960</v>
      </c>
      <c r="P13" s="47">
        <f t="shared" si="5"/>
        <v>19440000</v>
      </c>
      <c r="Q13" s="48">
        <f t="shared" si="6"/>
        <v>23531440</v>
      </c>
      <c r="R13" s="24">
        <f t="shared" si="7"/>
        <v>209.82203969883639</v>
      </c>
      <c r="S13" s="25">
        <f t="shared" si="8"/>
        <v>240.20797096538584</v>
      </c>
      <c r="T13" s="24">
        <f t="shared" si="9"/>
        <v>100</v>
      </c>
      <c r="U13" s="26">
        <f t="shared" si="10"/>
        <v>121.04650205761315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5103000</v>
      </c>
      <c r="C27" s="43">
        <f t="shared" si="11"/>
        <v>0</v>
      </c>
      <c r="D27" s="43">
        <f t="shared" si="11"/>
        <v>0</v>
      </c>
      <c r="E27" s="43">
        <f t="shared" si="11"/>
        <v>5103000</v>
      </c>
      <c r="F27" s="44">
        <f t="shared" si="11"/>
        <v>5103000</v>
      </c>
      <c r="G27" s="45">
        <f t="shared" si="11"/>
        <v>5103000</v>
      </c>
      <c r="H27" s="44">
        <f t="shared" si="11"/>
        <v>1954000</v>
      </c>
      <c r="I27" s="45">
        <f t="shared" si="11"/>
        <v>1758272</v>
      </c>
      <c r="J27" s="44">
        <f t="shared" si="11"/>
        <v>902000</v>
      </c>
      <c r="K27" s="45">
        <f t="shared" si="11"/>
        <v>633228</v>
      </c>
      <c r="L27" s="44">
        <f t="shared" si="11"/>
        <v>1068000</v>
      </c>
      <c r="M27" s="45">
        <f t="shared" si="11"/>
        <v>1441614</v>
      </c>
      <c r="N27" s="44">
        <f t="shared" si="11"/>
        <v>1173000</v>
      </c>
      <c r="O27" s="45">
        <f t="shared" si="11"/>
        <v>968107</v>
      </c>
      <c r="P27" s="44">
        <f t="shared" si="11"/>
        <v>5097000</v>
      </c>
      <c r="Q27" s="45">
        <f t="shared" si="11"/>
        <v>4801221</v>
      </c>
      <c r="R27" s="20">
        <f t="shared" si="7"/>
        <v>9.8314606741573041</v>
      </c>
      <c r="S27" s="21">
        <f t="shared" si="8"/>
        <v>-32.845616094183328</v>
      </c>
      <c r="T27" s="20">
        <f t="shared" si="9"/>
        <v>99.882422104644334</v>
      </c>
      <c r="U27" s="22">
        <f t="shared" si="10"/>
        <v>94.086243386243382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1057000</v>
      </c>
      <c r="I30" s="48">
        <v>916960</v>
      </c>
      <c r="J30" s="47">
        <v>641000</v>
      </c>
      <c r="K30" s="48">
        <v>372198</v>
      </c>
      <c r="L30" s="47">
        <v>925000</v>
      </c>
      <c r="M30" s="48">
        <v>1222569</v>
      </c>
      <c r="N30" s="47">
        <v>471000</v>
      </c>
      <c r="O30" s="48">
        <v>341487</v>
      </c>
      <c r="P30" s="47">
        <f t="shared" si="5"/>
        <v>3094000</v>
      </c>
      <c r="Q30" s="48">
        <f t="shared" si="6"/>
        <v>2853214</v>
      </c>
      <c r="R30" s="24">
        <f t="shared" si="7"/>
        <v>-49.081081081081081</v>
      </c>
      <c r="S30" s="25">
        <f t="shared" si="8"/>
        <v>-72.068079593053653</v>
      </c>
      <c r="T30" s="24">
        <f t="shared" si="9"/>
        <v>99.806451612903231</v>
      </c>
      <c r="U30" s="26">
        <f t="shared" si="10"/>
        <v>92.039161290322582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2003000</v>
      </c>
      <c r="C32" s="46"/>
      <c r="D32" s="46"/>
      <c r="E32" s="46">
        <f t="shared" si="4"/>
        <v>2003000</v>
      </c>
      <c r="F32" s="47">
        <v>2003000</v>
      </c>
      <c r="G32" s="48">
        <v>2003000</v>
      </c>
      <c r="H32" s="47">
        <v>897000</v>
      </c>
      <c r="I32" s="48">
        <v>841312</v>
      </c>
      <c r="J32" s="47">
        <v>261000</v>
      </c>
      <c r="K32" s="48">
        <v>261030</v>
      </c>
      <c r="L32" s="47">
        <v>143000</v>
      </c>
      <c r="M32" s="48">
        <v>219045</v>
      </c>
      <c r="N32" s="47">
        <v>702000</v>
      </c>
      <c r="O32" s="48">
        <v>626620</v>
      </c>
      <c r="P32" s="47">
        <f t="shared" si="5"/>
        <v>2003000</v>
      </c>
      <c r="Q32" s="48">
        <f t="shared" si="6"/>
        <v>1948007</v>
      </c>
      <c r="R32" s="24">
        <f t="shared" si="7"/>
        <v>390.90909090909093</v>
      </c>
      <c r="S32" s="25">
        <f t="shared" si="8"/>
        <v>186.06907256499804</v>
      </c>
      <c r="T32" s="24">
        <f t="shared" si="9"/>
        <v>100</v>
      </c>
      <c r="U32" s="26">
        <f t="shared" si="10"/>
        <v>97.254468297553672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9962000</v>
      </c>
      <c r="C42" s="52">
        <f t="shared" si="13"/>
        <v>0</v>
      </c>
      <c r="D42" s="52">
        <f t="shared" si="13"/>
        <v>0</v>
      </c>
      <c r="E42" s="52">
        <f t="shared" si="13"/>
        <v>9962000</v>
      </c>
      <c r="F42" s="53">
        <f t="shared" si="13"/>
        <v>9962000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9962000</v>
      </c>
      <c r="C43" s="43">
        <f t="shared" si="19"/>
        <v>0</v>
      </c>
      <c r="D43" s="43">
        <f t="shared" si="19"/>
        <v>0</v>
      </c>
      <c r="E43" s="43">
        <f t="shared" si="19"/>
        <v>9962000</v>
      </c>
      <c r="F43" s="44">
        <f t="shared" si="19"/>
        <v>9962000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9962000</v>
      </c>
      <c r="C45" s="46"/>
      <c r="D45" s="46"/>
      <c r="E45" s="46">
        <f t="shared" si="21"/>
        <v>9962000</v>
      </c>
      <c r="F45" s="47">
        <v>9962000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69780000</v>
      </c>
      <c r="C58" s="43">
        <f t="shared" si="26"/>
        <v>0</v>
      </c>
      <c r="D58" s="43">
        <f t="shared" si="26"/>
        <v>0</v>
      </c>
      <c r="E58" s="43">
        <f t="shared" si="26"/>
        <v>69780000</v>
      </c>
      <c r="F58" s="44">
        <f t="shared" si="26"/>
        <v>69780000</v>
      </c>
      <c r="G58" s="45">
        <f t="shared" si="26"/>
        <v>59818000</v>
      </c>
      <c r="H58" s="44">
        <f t="shared" si="26"/>
        <v>6456000</v>
      </c>
      <c r="I58" s="45">
        <f t="shared" si="26"/>
        <v>11381997</v>
      </c>
      <c r="J58" s="44">
        <f t="shared" si="26"/>
        <v>24237000</v>
      </c>
      <c r="K58" s="45">
        <f t="shared" si="26"/>
        <v>5543808</v>
      </c>
      <c r="L58" s="44">
        <f t="shared" si="26"/>
        <v>13296000</v>
      </c>
      <c r="M58" s="45">
        <f t="shared" si="26"/>
        <v>27196188</v>
      </c>
      <c r="N58" s="44">
        <f t="shared" si="26"/>
        <v>15823000</v>
      </c>
      <c r="O58" s="45">
        <f t="shared" si="26"/>
        <v>21540682</v>
      </c>
      <c r="P58" s="44">
        <f t="shared" si="26"/>
        <v>59812000</v>
      </c>
      <c r="Q58" s="45">
        <f t="shared" si="26"/>
        <v>65662675</v>
      </c>
      <c r="R58" s="20">
        <f t="shared" si="14"/>
        <v>19.005716004813479</v>
      </c>
      <c r="S58" s="21">
        <f t="shared" si="15"/>
        <v>-20.795215858928465</v>
      </c>
      <c r="T58" s="20">
        <f t="shared" si="16"/>
        <v>85.715104614502721</v>
      </c>
      <c r="U58" s="22">
        <f t="shared" si="17"/>
        <v>94.099562912009176</v>
      </c>
      <c r="V58" s="44">
        <f t="shared" ref="V58:W58" si="27">+V8+V42</f>
        <v>95000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69780000</v>
      </c>
      <c r="C62" s="55">
        <f t="shared" si="30"/>
        <v>0</v>
      </c>
      <c r="D62" s="55">
        <f t="shared" si="30"/>
        <v>0</v>
      </c>
      <c r="E62" s="55">
        <f t="shared" si="30"/>
        <v>69780000</v>
      </c>
      <c r="F62" s="56">
        <f t="shared" si="30"/>
        <v>69780000</v>
      </c>
      <c r="G62" s="57">
        <f t="shared" si="30"/>
        <v>59818000</v>
      </c>
      <c r="H62" s="56">
        <f t="shared" si="30"/>
        <v>6456000</v>
      </c>
      <c r="I62" s="57">
        <f t="shared" si="30"/>
        <v>11381997</v>
      </c>
      <c r="J62" s="56">
        <f t="shared" si="30"/>
        <v>24237000</v>
      </c>
      <c r="K62" s="57">
        <f t="shared" si="30"/>
        <v>5543808</v>
      </c>
      <c r="L62" s="56">
        <f t="shared" si="30"/>
        <v>13296000</v>
      </c>
      <c r="M62" s="58">
        <f t="shared" si="30"/>
        <v>27196188</v>
      </c>
      <c r="N62" s="56">
        <f t="shared" si="30"/>
        <v>15823000</v>
      </c>
      <c r="O62" s="57">
        <f t="shared" si="30"/>
        <v>21540682</v>
      </c>
      <c r="P62" s="56">
        <f t="shared" si="30"/>
        <v>59812000</v>
      </c>
      <c r="Q62" s="57">
        <f t="shared" si="30"/>
        <v>65662675</v>
      </c>
      <c r="R62" s="38">
        <f t="shared" si="14"/>
        <v>19.005716004813479</v>
      </c>
      <c r="S62" s="39">
        <f t="shared" si="15"/>
        <v>-20.795215858928465</v>
      </c>
      <c r="T62" s="38">
        <f t="shared" si="16"/>
        <v>85.715104614502721</v>
      </c>
      <c r="U62" s="39">
        <f t="shared" si="17"/>
        <v>94.099562912009176</v>
      </c>
      <c r="V62" s="56">
        <f>+V58+V59</f>
        <v>95000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55020000</v>
      </c>
      <c r="C8" s="40">
        <f t="shared" si="0"/>
        <v>22000000</v>
      </c>
      <c r="D8" s="40">
        <f t="shared" si="0"/>
        <v>0</v>
      </c>
      <c r="E8" s="40">
        <f t="shared" si="0"/>
        <v>77020000</v>
      </c>
      <c r="F8" s="41">
        <f t="shared" si="0"/>
        <v>77020000</v>
      </c>
      <c r="G8" s="42">
        <f t="shared" si="0"/>
        <v>77020000</v>
      </c>
      <c r="H8" s="41">
        <f t="shared" si="0"/>
        <v>12756000</v>
      </c>
      <c r="I8" s="42">
        <f t="shared" si="0"/>
        <v>0</v>
      </c>
      <c r="J8" s="41">
        <f t="shared" si="0"/>
        <v>17703000</v>
      </c>
      <c r="K8" s="42">
        <f t="shared" si="0"/>
        <v>51018831</v>
      </c>
      <c r="L8" s="41">
        <f t="shared" si="0"/>
        <v>16571000</v>
      </c>
      <c r="M8" s="42">
        <f t="shared" si="0"/>
        <v>22002674</v>
      </c>
      <c r="N8" s="41">
        <f t="shared" si="0"/>
        <v>6281000</v>
      </c>
      <c r="O8" s="42">
        <f t="shared" si="0"/>
        <v>10678468</v>
      </c>
      <c r="P8" s="41">
        <f t="shared" si="0"/>
        <v>53311000</v>
      </c>
      <c r="Q8" s="42">
        <f t="shared" si="0"/>
        <v>83699973</v>
      </c>
      <c r="R8" s="16">
        <f>IF(($L8       =0),0,((($N8       -$L8       )/$L8       )*100))</f>
        <v>-62.096433528453318</v>
      </c>
      <c r="S8" s="17">
        <f>IF(($M8       =0),0,((($O8       -$M8       )/$M8       )*100))</f>
        <v>-51.467408006863167</v>
      </c>
      <c r="T8" s="16">
        <f>IF(($E8       =0),0,(($P8       /$E8       )*100))</f>
        <v>69.217086471046485</v>
      </c>
      <c r="U8" s="18">
        <f>IF(($E8       =0),0,(($Q8       /$E8       )*100))</f>
        <v>108.67303687353933</v>
      </c>
      <c r="V8" s="41">
        <f t="shared" ref="V8:W8" si="1">+V9+V27</f>
        <v>25813000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50582000</v>
      </c>
      <c r="C9" s="43">
        <f t="shared" si="2"/>
        <v>22000000</v>
      </c>
      <c r="D9" s="43">
        <f t="shared" si="2"/>
        <v>0</v>
      </c>
      <c r="E9" s="43">
        <f t="shared" si="2"/>
        <v>72582000</v>
      </c>
      <c r="F9" s="44">
        <f t="shared" si="2"/>
        <v>72582000</v>
      </c>
      <c r="G9" s="45">
        <f t="shared" si="2"/>
        <v>72582000</v>
      </c>
      <c r="H9" s="44">
        <f t="shared" si="2"/>
        <v>10923000</v>
      </c>
      <c r="I9" s="45">
        <f t="shared" si="2"/>
        <v>0</v>
      </c>
      <c r="J9" s="44">
        <f t="shared" si="2"/>
        <v>17021000</v>
      </c>
      <c r="K9" s="45">
        <f t="shared" si="2"/>
        <v>48559926</v>
      </c>
      <c r="L9" s="44">
        <f t="shared" si="2"/>
        <v>15886000</v>
      </c>
      <c r="M9" s="45">
        <f t="shared" si="2"/>
        <v>21007149</v>
      </c>
      <c r="N9" s="44">
        <f t="shared" si="2"/>
        <v>5972000</v>
      </c>
      <c r="O9" s="45">
        <f t="shared" si="2"/>
        <v>10067228</v>
      </c>
      <c r="P9" s="44">
        <f t="shared" si="2"/>
        <v>49802000</v>
      </c>
      <c r="Q9" s="45">
        <f t="shared" si="2"/>
        <v>79634303</v>
      </c>
      <c r="R9" s="20">
        <f>IF(($L9       =0),0,((($N9       -$L9       )/$L9       )*100))</f>
        <v>-62.407150950522471</v>
      </c>
      <c r="S9" s="21">
        <f>IF(($M9       =0),0,((($O9       -$M9       )/$M9       )*100))</f>
        <v>-52.077133360647842</v>
      </c>
      <c r="T9" s="20">
        <f>IF(($E9       =0),0,(($P9       /$E9       )*100))</f>
        <v>68.614808079138072</v>
      </c>
      <c r="U9" s="22">
        <f>IF(($E9       =0),0,(($Q9       /$E9       )*100))</f>
        <v>109.71632498415585</v>
      </c>
      <c r="V9" s="44">
        <f t="shared" ref="V9:W9" si="3">SUM(V10:V26)</f>
        <v>25813000</v>
      </c>
      <c r="W9" s="45">
        <f t="shared" si="3"/>
        <v>0</v>
      </c>
    </row>
    <row r="10" spans="1:23" ht="13" x14ac:dyDescent="0.3">
      <c r="A10" s="23" t="s">
        <v>37</v>
      </c>
      <c r="B10" s="46">
        <v>40582000</v>
      </c>
      <c r="C10" s="46">
        <v>22000000</v>
      </c>
      <c r="D10" s="46"/>
      <c r="E10" s="46">
        <f t="shared" ref="E10:E41" si="4">$B10      +$C10      +$D10</f>
        <v>62582000</v>
      </c>
      <c r="F10" s="47">
        <v>62582000</v>
      </c>
      <c r="G10" s="48">
        <v>62582000</v>
      </c>
      <c r="H10" s="47">
        <v>10923000</v>
      </c>
      <c r="I10" s="48"/>
      <c r="J10" s="47">
        <v>14271000</v>
      </c>
      <c r="K10" s="48">
        <v>41966247</v>
      </c>
      <c r="L10" s="47">
        <v>11733000</v>
      </c>
      <c r="M10" s="48">
        <v>17537369</v>
      </c>
      <c r="N10" s="47">
        <v>4484000</v>
      </c>
      <c r="O10" s="48">
        <v>8199950</v>
      </c>
      <c r="P10" s="47">
        <f t="shared" ref="P10:P41" si="5">$H10      +$J10      +$L10      +$N10</f>
        <v>41411000</v>
      </c>
      <c r="Q10" s="48">
        <f t="shared" ref="Q10:Q41" si="6">$I10      +$K10      +$M10      +$O10</f>
        <v>67703566</v>
      </c>
      <c r="R10" s="24">
        <f t="shared" ref="R10:R41" si="7">IF(($L10      =0),0,((($N10      -$L10      )/$L10      )*100))</f>
        <v>-61.783005199011335</v>
      </c>
      <c r="S10" s="25">
        <f t="shared" ref="S10:S41" si="8">IF(($M10      =0),0,((($O10      -$M10      )/$M10      )*100))</f>
        <v>-53.242986447967198</v>
      </c>
      <c r="T10" s="24">
        <f t="shared" ref="T10:T41" si="9">IF(($E10      =0),0,(($P10      /$E10      )*100))</f>
        <v>66.170783931481893</v>
      </c>
      <c r="U10" s="26">
        <f t="shared" ref="U10:U41" si="10">IF(($E10      =0),0,(($Q10      /$E10      )*100))</f>
        <v>108.18376849573359</v>
      </c>
      <c r="V10" s="47">
        <v>22278000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/>
      <c r="J13" s="47">
        <v>2750000</v>
      </c>
      <c r="K13" s="48">
        <v>6593679</v>
      </c>
      <c r="L13" s="47">
        <v>4153000</v>
      </c>
      <c r="M13" s="48">
        <v>3469780</v>
      </c>
      <c r="N13" s="47">
        <v>1488000</v>
      </c>
      <c r="O13" s="48">
        <v>1867278</v>
      </c>
      <c r="P13" s="47">
        <f t="shared" si="5"/>
        <v>8391000</v>
      </c>
      <c r="Q13" s="48">
        <f t="shared" si="6"/>
        <v>11930737</v>
      </c>
      <c r="R13" s="24">
        <f t="shared" si="7"/>
        <v>-64.170479171683127</v>
      </c>
      <c r="S13" s="25">
        <f t="shared" si="8"/>
        <v>-46.184541959432586</v>
      </c>
      <c r="T13" s="24">
        <f t="shared" si="9"/>
        <v>83.91</v>
      </c>
      <c r="U13" s="26">
        <f t="shared" si="10"/>
        <v>119.30737000000001</v>
      </c>
      <c r="V13" s="47">
        <v>1150000</v>
      </c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2385000</v>
      </c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4438000</v>
      </c>
      <c r="C27" s="43">
        <f t="shared" si="11"/>
        <v>0</v>
      </c>
      <c r="D27" s="43">
        <f t="shared" si="11"/>
        <v>0</v>
      </c>
      <c r="E27" s="43">
        <f t="shared" si="11"/>
        <v>4438000</v>
      </c>
      <c r="F27" s="44">
        <f t="shared" si="11"/>
        <v>4438000</v>
      </c>
      <c r="G27" s="45">
        <f t="shared" si="11"/>
        <v>4438000</v>
      </c>
      <c r="H27" s="44">
        <f t="shared" si="11"/>
        <v>1833000</v>
      </c>
      <c r="I27" s="45">
        <f t="shared" si="11"/>
        <v>0</v>
      </c>
      <c r="J27" s="44">
        <f t="shared" si="11"/>
        <v>682000</v>
      </c>
      <c r="K27" s="45">
        <f t="shared" si="11"/>
        <v>2458905</v>
      </c>
      <c r="L27" s="44">
        <f t="shared" si="11"/>
        <v>685000</v>
      </c>
      <c r="M27" s="45">
        <f t="shared" si="11"/>
        <v>995525</v>
      </c>
      <c r="N27" s="44">
        <f t="shared" si="11"/>
        <v>309000</v>
      </c>
      <c r="O27" s="45">
        <f t="shared" si="11"/>
        <v>611240</v>
      </c>
      <c r="P27" s="44">
        <f t="shared" si="11"/>
        <v>3509000</v>
      </c>
      <c r="Q27" s="45">
        <f t="shared" si="11"/>
        <v>4065670</v>
      </c>
      <c r="R27" s="20">
        <f t="shared" si="7"/>
        <v>-54.890510948905117</v>
      </c>
      <c r="S27" s="21">
        <f t="shared" si="8"/>
        <v>-38.601240551467818</v>
      </c>
      <c r="T27" s="20">
        <f t="shared" si="9"/>
        <v>79.067147363677336</v>
      </c>
      <c r="U27" s="22">
        <f t="shared" si="10"/>
        <v>91.610410094637231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1042000</v>
      </c>
      <c r="I30" s="48"/>
      <c r="J30" s="47">
        <v>178000</v>
      </c>
      <c r="K30" s="48">
        <v>929200</v>
      </c>
      <c r="L30" s="47">
        <v>148000</v>
      </c>
      <c r="M30" s="48">
        <v>268541</v>
      </c>
      <c r="N30" s="47">
        <v>309000</v>
      </c>
      <c r="O30" s="48">
        <v>130000</v>
      </c>
      <c r="P30" s="47">
        <f t="shared" si="5"/>
        <v>1677000</v>
      </c>
      <c r="Q30" s="48">
        <f t="shared" si="6"/>
        <v>1327741</v>
      </c>
      <c r="R30" s="24">
        <f t="shared" si="7"/>
        <v>108.78378378378379</v>
      </c>
      <c r="S30" s="25">
        <f t="shared" si="8"/>
        <v>-51.59025996030401</v>
      </c>
      <c r="T30" s="24">
        <f t="shared" si="9"/>
        <v>98.647058823529406</v>
      </c>
      <c r="U30" s="26">
        <f t="shared" si="10"/>
        <v>78.102411764705877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2738000</v>
      </c>
      <c r="C32" s="46"/>
      <c r="D32" s="46"/>
      <c r="E32" s="46">
        <f t="shared" si="4"/>
        <v>2738000</v>
      </c>
      <c r="F32" s="47">
        <v>2738000</v>
      </c>
      <c r="G32" s="48">
        <v>2738000</v>
      </c>
      <c r="H32" s="47">
        <v>791000</v>
      </c>
      <c r="I32" s="48"/>
      <c r="J32" s="47">
        <v>504000</v>
      </c>
      <c r="K32" s="48">
        <v>1529705</v>
      </c>
      <c r="L32" s="47">
        <v>537000</v>
      </c>
      <c r="M32" s="48">
        <v>726984</v>
      </c>
      <c r="N32" s="47"/>
      <c r="O32" s="48">
        <v>481240</v>
      </c>
      <c r="P32" s="47">
        <f t="shared" si="5"/>
        <v>1832000</v>
      </c>
      <c r="Q32" s="48">
        <f t="shared" si="6"/>
        <v>2737929</v>
      </c>
      <c r="R32" s="24">
        <f t="shared" si="7"/>
        <v>-100</v>
      </c>
      <c r="S32" s="25">
        <f t="shared" si="8"/>
        <v>-33.803219878291678</v>
      </c>
      <c r="T32" s="24">
        <f t="shared" si="9"/>
        <v>66.910153396639885</v>
      </c>
      <c r="U32" s="26">
        <f t="shared" si="10"/>
        <v>99.99740686632579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12736000</v>
      </c>
      <c r="C42" s="52">
        <f t="shared" si="13"/>
        <v>0</v>
      </c>
      <c r="D42" s="52">
        <f t="shared" si="13"/>
        <v>0</v>
      </c>
      <c r="E42" s="52">
        <f t="shared" si="13"/>
        <v>12736000</v>
      </c>
      <c r="F42" s="53">
        <f t="shared" si="13"/>
        <v>12736000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12736000</v>
      </c>
      <c r="C43" s="43">
        <f t="shared" si="19"/>
        <v>0</v>
      </c>
      <c r="D43" s="43">
        <f t="shared" si="19"/>
        <v>0</v>
      </c>
      <c r="E43" s="43">
        <f t="shared" si="19"/>
        <v>12736000</v>
      </c>
      <c r="F43" s="44">
        <f t="shared" si="19"/>
        <v>12736000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12736000</v>
      </c>
      <c r="C45" s="46"/>
      <c r="D45" s="46"/>
      <c r="E45" s="46">
        <f t="shared" si="21"/>
        <v>12736000</v>
      </c>
      <c r="F45" s="47">
        <v>12736000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67756000</v>
      </c>
      <c r="C58" s="43">
        <f t="shared" si="26"/>
        <v>22000000</v>
      </c>
      <c r="D58" s="43">
        <f t="shared" si="26"/>
        <v>0</v>
      </c>
      <c r="E58" s="43">
        <f t="shared" si="26"/>
        <v>89756000</v>
      </c>
      <c r="F58" s="44">
        <f t="shared" si="26"/>
        <v>89756000</v>
      </c>
      <c r="G58" s="45">
        <f t="shared" si="26"/>
        <v>77020000</v>
      </c>
      <c r="H58" s="44">
        <f t="shared" si="26"/>
        <v>12756000</v>
      </c>
      <c r="I58" s="45">
        <f t="shared" si="26"/>
        <v>0</v>
      </c>
      <c r="J58" s="44">
        <f t="shared" si="26"/>
        <v>17703000</v>
      </c>
      <c r="K58" s="45">
        <f t="shared" si="26"/>
        <v>51018831</v>
      </c>
      <c r="L58" s="44">
        <f t="shared" si="26"/>
        <v>16571000</v>
      </c>
      <c r="M58" s="45">
        <f t="shared" si="26"/>
        <v>22002674</v>
      </c>
      <c r="N58" s="44">
        <f t="shared" si="26"/>
        <v>6281000</v>
      </c>
      <c r="O58" s="45">
        <f t="shared" si="26"/>
        <v>10678468</v>
      </c>
      <c r="P58" s="44">
        <f t="shared" si="26"/>
        <v>53311000</v>
      </c>
      <c r="Q58" s="45">
        <f t="shared" si="26"/>
        <v>83699973</v>
      </c>
      <c r="R58" s="20">
        <f t="shared" si="14"/>
        <v>-62.096433528453318</v>
      </c>
      <c r="S58" s="21">
        <f t="shared" si="15"/>
        <v>-51.467408006863167</v>
      </c>
      <c r="T58" s="20">
        <f t="shared" si="16"/>
        <v>59.395472168991489</v>
      </c>
      <c r="U58" s="22">
        <f t="shared" si="17"/>
        <v>93.252788671509421</v>
      </c>
      <c r="V58" s="44">
        <f t="shared" ref="V58:W58" si="27">+V8+V42</f>
        <v>25813000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67756000</v>
      </c>
      <c r="C62" s="55">
        <f t="shared" si="30"/>
        <v>22000000</v>
      </c>
      <c r="D62" s="55">
        <f t="shared" si="30"/>
        <v>0</v>
      </c>
      <c r="E62" s="55">
        <f t="shared" si="30"/>
        <v>89756000</v>
      </c>
      <c r="F62" s="56">
        <f t="shared" si="30"/>
        <v>89756000</v>
      </c>
      <c r="G62" s="57">
        <f t="shared" si="30"/>
        <v>77020000</v>
      </c>
      <c r="H62" s="56">
        <f t="shared" si="30"/>
        <v>12756000</v>
      </c>
      <c r="I62" s="57">
        <f t="shared" si="30"/>
        <v>0</v>
      </c>
      <c r="J62" s="56">
        <f t="shared" si="30"/>
        <v>17703000</v>
      </c>
      <c r="K62" s="57">
        <f t="shared" si="30"/>
        <v>51018831</v>
      </c>
      <c r="L62" s="56">
        <f t="shared" si="30"/>
        <v>16571000</v>
      </c>
      <c r="M62" s="58">
        <f t="shared" si="30"/>
        <v>22002674</v>
      </c>
      <c r="N62" s="56">
        <f t="shared" si="30"/>
        <v>6281000</v>
      </c>
      <c r="O62" s="57">
        <f t="shared" si="30"/>
        <v>10678468</v>
      </c>
      <c r="P62" s="56">
        <f t="shared" si="30"/>
        <v>53311000</v>
      </c>
      <c r="Q62" s="57">
        <f t="shared" si="30"/>
        <v>83699973</v>
      </c>
      <c r="R62" s="38">
        <f t="shared" si="14"/>
        <v>-62.096433528453318</v>
      </c>
      <c r="S62" s="39">
        <f t="shared" si="15"/>
        <v>-51.467408006863167</v>
      </c>
      <c r="T62" s="38">
        <f t="shared" si="16"/>
        <v>59.395472168991489</v>
      </c>
      <c r="U62" s="39">
        <f t="shared" si="17"/>
        <v>93.252788671509421</v>
      </c>
      <c r="V62" s="56">
        <f>+V58+V59</f>
        <v>25813000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27055000</v>
      </c>
      <c r="C8" s="40">
        <f t="shared" si="0"/>
        <v>0</v>
      </c>
      <c r="D8" s="40">
        <f t="shared" si="0"/>
        <v>0</v>
      </c>
      <c r="E8" s="40">
        <f t="shared" si="0"/>
        <v>27055000</v>
      </c>
      <c r="F8" s="41">
        <f t="shared" si="0"/>
        <v>27055000</v>
      </c>
      <c r="G8" s="42">
        <f t="shared" si="0"/>
        <v>27055000</v>
      </c>
      <c r="H8" s="41">
        <f t="shared" si="0"/>
        <v>5644000</v>
      </c>
      <c r="I8" s="42">
        <f t="shared" si="0"/>
        <v>0</v>
      </c>
      <c r="J8" s="41">
        <f t="shared" si="0"/>
        <v>5904000</v>
      </c>
      <c r="K8" s="42">
        <f t="shared" si="0"/>
        <v>0</v>
      </c>
      <c r="L8" s="41">
        <f t="shared" si="0"/>
        <v>5470000</v>
      </c>
      <c r="M8" s="42">
        <f t="shared" si="0"/>
        <v>4449219</v>
      </c>
      <c r="N8" s="41">
        <f t="shared" si="0"/>
        <v>8186000</v>
      </c>
      <c r="O8" s="42">
        <f t="shared" si="0"/>
        <v>4219104</v>
      </c>
      <c r="P8" s="41">
        <f t="shared" si="0"/>
        <v>25204000</v>
      </c>
      <c r="Q8" s="42">
        <f t="shared" si="0"/>
        <v>8668323</v>
      </c>
      <c r="R8" s="16">
        <f>IF(($L8       =0),0,((($N8       -$L8       )/$L8       )*100))</f>
        <v>49.652650822669102</v>
      </c>
      <c r="S8" s="17">
        <f>IF(($M8       =0),0,((($O8       -$M8       )/$M8       )*100))</f>
        <v>-5.1720313160579421</v>
      </c>
      <c r="T8" s="16">
        <f>IF(($E8       =0),0,(($P8       /$E8       )*100))</f>
        <v>93.158381075586775</v>
      </c>
      <c r="U8" s="18">
        <f>IF(($E8       =0),0,(($Q8       /$E8       )*100))</f>
        <v>32.039634078728518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23813000</v>
      </c>
      <c r="C9" s="43">
        <f t="shared" si="2"/>
        <v>0</v>
      </c>
      <c r="D9" s="43">
        <f t="shared" si="2"/>
        <v>0</v>
      </c>
      <c r="E9" s="43">
        <f t="shared" si="2"/>
        <v>23813000</v>
      </c>
      <c r="F9" s="44">
        <f t="shared" si="2"/>
        <v>23813000</v>
      </c>
      <c r="G9" s="45">
        <f t="shared" si="2"/>
        <v>23813000</v>
      </c>
      <c r="H9" s="44">
        <f t="shared" si="2"/>
        <v>5644000</v>
      </c>
      <c r="I9" s="45">
        <f t="shared" si="2"/>
        <v>0</v>
      </c>
      <c r="J9" s="44">
        <f t="shared" si="2"/>
        <v>5622000</v>
      </c>
      <c r="K9" s="45">
        <f t="shared" si="2"/>
        <v>0</v>
      </c>
      <c r="L9" s="44">
        <f t="shared" si="2"/>
        <v>3745000</v>
      </c>
      <c r="M9" s="45">
        <f t="shared" si="2"/>
        <v>4449219</v>
      </c>
      <c r="N9" s="44">
        <f t="shared" si="2"/>
        <v>8186000</v>
      </c>
      <c r="O9" s="45">
        <f t="shared" si="2"/>
        <v>4219104</v>
      </c>
      <c r="P9" s="44">
        <f t="shared" si="2"/>
        <v>23197000</v>
      </c>
      <c r="Q9" s="45">
        <f t="shared" si="2"/>
        <v>8668323</v>
      </c>
      <c r="R9" s="20">
        <f>IF(($L9       =0),0,((($N9       -$L9       )/$L9       )*100))</f>
        <v>118.58477970627503</v>
      </c>
      <c r="S9" s="21">
        <f>IF(($M9       =0),0,((($O9       -$M9       )/$M9       )*100))</f>
        <v>-5.1720313160579421</v>
      </c>
      <c r="T9" s="20">
        <f>IF(($E9       =0),0,(($P9       /$E9       )*100))</f>
        <v>97.413177676059291</v>
      </c>
      <c r="U9" s="22">
        <f>IF(($E9       =0),0,(($Q9       /$E9       )*100))</f>
        <v>36.4016419602738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19009000</v>
      </c>
      <c r="C10" s="46"/>
      <c r="D10" s="46"/>
      <c r="E10" s="46">
        <f t="shared" ref="E10:E41" si="4">$B10      +$C10      +$D10</f>
        <v>19009000</v>
      </c>
      <c r="F10" s="47">
        <v>19009000</v>
      </c>
      <c r="G10" s="48">
        <v>19009000</v>
      </c>
      <c r="H10" s="47">
        <v>5644000</v>
      </c>
      <c r="I10" s="48"/>
      <c r="J10" s="47">
        <v>3467000</v>
      </c>
      <c r="K10" s="48"/>
      <c r="L10" s="47">
        <v>2589000</v>
      </c>
      <c r="M10" s="48">
        <v>3823429</v>
      </c>
      <c r="N10" s="47">
        <v>7309000</v>
      </c>
      <c r="O10" s="48">
        <v>3585139</v>
      </c>
      <c r="P10" s="47">
        <f t="shared" ref="P10:P41" si="5">$H10      +$J10      +$L10      +$N10</f>
        <v>19009000</v>
      </c>
      <c r="Q10" s="48">
        <f t="shared" ref="Q10:Q41" si="6">$I10      +$K10      +$M10      +$O10</f>
        <v>7408568</v>
      </c>
      <c r="R10" s="24">
        <f t="shared" ref="R10:R41" si="7">IF(($L10      =0),0,((($N10      -$L10      )/$L10      )*100))</f>
        <v>182.30977211278486</v>
      </c>
      <c r="S10" s="25">
        <f t="shared" ref="S10:S41" si="8">IF(($M10      =0),0,((($O10      -$M10      )/$M10      )*100))</f>
        <v>-6.2323636714582644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38.974001788626438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4804000</v>
      </c>
      <c r="C13" s="46"/>
      <c r="D13" s="46"/>
      <c r="E13" s="46">
        <f t="shared" si="4"/>
        <v>4804000</v>
      </c>
      <c r="F13" s="47">
        <v>4804000</v>
      </c>
      <c r="G13" s="48">
        <v>4804000</v>
      </c>
      <c r="H13" s="47"/>
      <c r="I13" s="48"/>
      <c r="J13" s="47">
        <v>2155000</v>
      </c>
      <c r="K13" s="48"/>
      <c r="L13" s="47">
        <v>1156000</v>
      </c>
      <c r="M13" s="48">
        <v>625790</v>
      </c>
      <c r="N13" s="47">
        <v>877000</v>
      </c>
      <c r="O13" s="48">
        <v>633965</v>
      </c>
      <c r="P13" s="47">
        <f t="shared" si="5"/>
        <v>4188000</v>
      </c>
      <c r="Q13" s="48">
        <f t="shared" si="6"/>
        <v>1259755</v>
      </c>
      <c r="R13" s="24">
        <f t="shared" si="7"/>
        <v>-24.134948096885815</v>
      </c>
      <c r="S13" s="25">
        <f t="shared" si="8"/>
        <v>1.3063487751482128</v>
      </c>
      <c r="T13" s="24">
        <f t="shared" si="9"/>
        <v>87.177352206494589</v>
      </c>
      <c r="U13" s="26">
        <f t="shared" si="10"/>
        <v>26.223043297252289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3242000</v>
      </c>
      <c r="C27" s="43">
        <f t="shared" si="11"/>
        <v>0</v>
      </c>
      <c r="D27" s="43">
        <f t="shared" si="11"/>
        <v>0</v>
      </c>
      <c r="E27" s="43">
        <f t="shared" si="11"/>
        <v>3242000</v>
      </c>
      <c r="F27" s="44">
        <f t="shared" si="11"/>
        <v>3242000</v>
      </c>
      <c r="G27" s="45">
        <f t="shared" si="11"/>
        <v>3242000</v>
      </c>
      <c r="H27" s="44">
        <f t="shared" si="11"/>
        <v>0</v>
      </c>
      <c r="I27" s="45">
        <f t="shared" si="11"/>
        <v>0</v>
      </c>
      <c r="J27" s="44">
        <f t="shared" si="11"/>
        <v>282000</v>
      </c>
      <c r="K27" s="45">
        <f t="shared" si="11"/>
        <v>0</v>
      </c>
      <c r="L27" s="44">
        <f t="shared" si="11"/>
        <v>1725000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2007000</v>
      </c>
      <c r="Q27" s="45">
        <f t="shared" si="11"/>
        <v>0</v>
      </c>
      <c r="R27" s="20">
        <f t="shared" si="7"/>
        <v>-100</v>
      </c>
      <c r="S27" s="21">
        <f t="shared" si="8"/>
        <v>0</v>
      </c>
      <c r="T27" s="20">
        <f t="shared" si="9"/>
        <v>61.90623072177668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/>
      <c r="I30" s="48"/>
      <c r="J30" s="47"/>
      <c r="K30" s="48"/>
      <c r="L30" s="47">
        <v>1286000</v>
      </c>
      <c r="M30" s="48"/>
      <c r="N30" s="47"/>
      <c r="O30" s="48"/>
      <c r="P30" s="47">
        <f t="shared" si="5"/>
        <v>1286000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75.647058823529406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1542000</v>
      </c>
      <c r="C32" s="46"/>
      <c r="D32" s="46"/>
      <c r="E32" s="46">
        <f t="shared" si="4"/>
        <v>1542000</v>
      </c>
      <c r="F32" s="47">
        <v>1542000</v>
      </c>
      <c r="G32" s="48">
        <v>1542000</v>
      </c>
      <c r="H32" s="47"/>
      <c r="I32" s="48"/>
      <c r="J32" s="47">
        <v>282000</v>
      </c>
      <c r="K32" s="48"/>
      <c r="L32" s="47">
        <v>439000</v>
      </c>
      <c r="M32" s="48"/>
      <c r="N32" s="47"/>
      <c r="O32" s="48"/>
      <c r="P32" s="47">
        <f t="shared" si="5"/>
        <v>721000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46.757457846952008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6725000</v>
      </c>
      <c r="C42" s="52">
        <f t="shared" si="13"/>
        <v>0</v>
      </c>
      <c r="D42" s="52">
        <f t="shared" si="13"/>
        <v>0</v>
      </c>
      <c r="E42" s="52">
        <f t="shared" si="13"/>
        <v>6725000</v>
      </c>
      <c r="F42" s="53">
        <f t="shared" si="13"/>
        <v>6725000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6725000</v>
      </c>
      <c r="C43" s="43">
        <f t="shared" si="19"/>
        <v>0</v>
      </c>
      <c r="D43" s="43">
        <f t="shared" si="19"/>
        <v>0</v>
      </c>
      <c r="E43" s="43">
        <f t="shared" si="19"/>
        <v>6725000</v>
      </c>
      <c r="F43" s="44">
        <f t="shared" si="19"/>
        <v>6725000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6725000</v>
      </c>
      <c r="C45" s="46"/>
      <c r="D45" s="46"/>
      <c r="E45" s="46">
        <f t="shared" si="21"/>
        <v>6725000</v>
      </c>
      <c r="F45" s="47">
        <v>6725000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33780000</v>
      </c>
      <c r="C58" s="43">
        <f t="shared" si="26"/>
        <v>0</v>
      </c>
      <c r="D58" s="43">
        <f t="shared" si="26"/>
        <v>0</v>
      </c>
      <c r="E58" s="43">
        <f t="shared" si="26"/>
        <v>33780000</v>
      </c>
      <c r="F58" s="44">
        <f t="shared" si="26"/>
        <v>33780000</v>
      </c>
      <c r="G58" s="45">
        <f t="shared" si="26"/>
        <v>27055000</v>
      </c>
      <c r="H58" s="44">
        <f t="shared" si="26"/>
        <v>5644000</v>
      </c>
      <c r="I58" s="45">
        <f t="shared" si="26"/>
        <v>0</v>
      </c>
      <c r="J58" s="44">
        <f t="shared" si="26"/>
        <v>5904000</v>
      </c>
      <c r="K58" s="45">
        <f t="shared" si="26"/>
        <v>0</v>
      </c>
      <c r="L58" s="44">
        <f t="shared" si="26"/>
        <v>5470000</v>
      </c>
      <c r="M58" s="45">
        <f t="shared" si="26"/>
        <v>4449219</v>
      </c>
      <c r="N58" s="44">
        <f t="shared" si="26"/>
        <v>8186000</v>
      </c>
      <c r="O58" s="45">
        <f t="shared" si="26"/>
        <v>4219104</v>
      </c>
      <c r="P58" s="44">
        <f t="shared" si="26"/>
        <v>25204000</v>
      </c>
      <c r="Q58" s="45">
        <f t="shared" si="26"/>
        <v>8668323</v>
      </c>
      <c r="R58" s="20">
        <f t="shared" si="14"/>
        <v>49.652650822669102</v>
      </c>
      <c r="S58" s="21">
        <f t="shared" si="15"/>
        <v>-5.1720313160579421</v>
      </c>
      <c r="T58" s="20">
        <f t="shared" si="16"/>
        <v>74.612196566015399</v>
      </c>
      <c r="U58" s="22">
        <f t="shared" si="17"/>
        <v>25.661110124333923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33780000</v>
      </c>
      <c r="C62" s="55">
        <f t="shared" si="30"/>
        <v>0</v>
      </c>
      <c r="D62" s="55">
        <f t="shared" si="30"/>
        <v>0</v>
      </c>
      <c r="E62" s="55">
        <f t="shared" si="30"/>
        <v>33780000</v>
      </c>
      <c r="F62" s="56">
        <f t="shared" si="30"/>
        <v>33780000</v>
      </c>
      <c r="G62" s="57">
        <f t="shared" si="30"/>
        <v>27055000</v>
      </c>
      <c r="H62" s="56">
        <f t="shared" si="30"/>
        <v>5644000</v>
      </c>
      <c r="I62" s="57">
        <f t="shared" si="30"/>
        <v>0</v>
      </c>
      <c r="J62" s="56">
        <f t="shared" si="30"/>
        <v>5904000</v>
      </c>
      <c r="K62" s="57">
        <f t="shared" si="30"/>
        <v>0</v>
      </c>
      <c r="L62" s="56">
        <f t="shared" si="30"/>
        <v>5470000</v>
      </c>
      <c r="M62" s="58">
        <f t="shared" si="30"/>
        <v>4449219</v>
      </c>
      <c r="N62" s="56">
        <f t="shared" si="30"/>
        <v>8186000</v>
      </c>
      <c r="O62" s="57">
        <f t="shared" si="30"/>
        <v>4219104</v>
      </c>
      <c r="P62" s="56">
        <f t="shared" si="30"/>
        <v>25204000</v>
      </c>
      <c r="Q62" s="57">
        <f t="shared" si="30"/>
        <v>8668323</v>
      </c>
      <c r="R62" s="38">
        <f t="shared" si="14"/>
        <v>49.652650822669102</v>
      </c>
      <c r="S62" s="39">
        <f t="shared" si="15"/>
        <v>-5.1720313160579421</v>
      </c>
      <c r="T62" s="38">
        <f t="shared" si="16"/>
        <v>74.612196566015399</v>
      </c>
      <c r="U62" s="39">
        <f t="shared" si="17"/>
        <v>25.661110124333923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63724000</v>
      </c>
      <c r="C8" s="40">
        <f t="shared" si="0"/>
        <v>-3000000</v>
      </c>
      <c r="D8" s="40">
        <f t="shared" si="0"/>
        <v>0</v>
      </c>
      <c r="E8" s="40">
        <f t="shared" si="0"/>
        <v>60724000</v>
      </c>
      <c r="F8" s="41">
        <f t="shared" si="0"/>
        <v>60724000</v>
      </c>
      <c r="G8" s="42">
        <f t="shared" si="0"/>
        <v>60724000</v>
      </c>
      <c r="H8" s="41">
        <f t="shared" si="0"/>
        <v>4117000</v>
      </c>
      <c r="I8" s="42">
        <f t="shared" si="0"/>
        <v>0</v>
      </c>
      <c r="J8" s="41">
        <f t="shared" si="0"/>
        <v>10848000</v>
      </c>
      <c r="K8" s="42">
        <f t="shared" si="0"/>
        <v>12731224</v>
      </c>
      <c r="L8" s="41">
        <f t="shared" si="0"/>
        <v>10664000</v>
      </c>
      <c r="M8" s="42">
        <f t="shared" si="0"/>
        <v>15274305</v>
      </c>
      <c r="N8" s="41">
        <f t="shared" si="0"/>
        <v>4077000</v>
      </c>
      <c r="O8" s="42">
        <f t="shared" si="0"/>
        <v>5920858</v>
      </c>
      <c r="P8" s="41">
        <f t="shared" si="0"/>
        <v>29706000</v>
      </c>
      <c r="Q8" s="42">
        <f t="shared" si="0"/>
        <v>33926387</v>
      </c>
      <c r="R8" s="16">
        <f>IF(($L8       =0),0,((($N8       -$L8       )/$L8       )*100))</f>
        <v>-61.768567141785446</v>
      </c>
      <c r="S8" s="17">
        <f>IF(($M8       =0),0,((($O8       -$M8       )/$M8       )*100))</f>
        <v>-61.236481790824527</v>
      </c>
      <c r="T8" s="16">
        <f>IF(($E8       =0),0,(($P8       /$E8       )*100))</f>
        <v>48.919702259403202</v>
      </c>
      <c r="U8" s="18">
        <f>IF(($E8       =0),0,(($Q8       /$E8       )*100))</f>
        <v>55.869815888281401</v>
      </c>
      <c r="V8" s="41">
        <f t="shared" ref="V8:W8" si="1">+V9+V27</f>
        <v>6528000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57126000</v>
      </c>
      <c r="C9" s="43">
        <f t="shared" si="2"/>
        <v>-3000000</v>
      </c>
      <c r="D9" s="43">
        <f t="shared" si="2"/>
        <v>0</v>
      </c>
      <c r="E9" s="43">
        <f t="shared" si="2"/>
        <v>54126000</v>
      </c>
      <c r="F9" s="44">
        <f t="shared" si="2"/>
        <v>54126000</v>
      </c>
      <c r="G9" s="45">
        <f t="shared" si="2"/>
        <v>54126000</v>
      </c>
      <c r="H9" s="44">
        <f t="shared" si="2"/>
        <v>3670000</v>
      </c>
      <c r="I9" s="45">
        <f t="shared" si="2"/>
        <v>0</v>
      </c>
      <c r="J9" s="44">
        <f t="shared" si="2"/>
        <v>8968000</v>
      </c>
      <c r="K9" s="45">
        <f t="shared" si="2"/>
        <v>11566693</v>
      </c>
      <c r="L9" s="44">
        <f t="shared" si="2"/>
        <v>8947000</v>
      </c>
      <c r="M9" s="45">
        <f t="shared" si="2"/>
        <v>12721770</v>
      </c>
      <c r="N9" s="44">
        <f t="shared" si="2"/>
        <v>3971000</v>
      </c>
      <c r="O9" s="45">
        <f t="shared" si="2"/>
        <v>3793486</v>
      </c>
      <c r="P9" s="44">
        <f t="shared" si="2"/>
        <v>25556000</v>
      </c>
      <c r="Q9" s="45">
        <f t="shared" si="2"/>
        <v>28081949</v>
      </c>
      <c r="R9" s="20">
        <f>IF(($L9       =0),0,((($N9       -$L9       )/$L9       )*100))</f>
        <v>-55.616407734436123</v>
      </c>
      <c r="S9" s="21">
        <f>IF(($M9       =0),0,((($O9       -$M9       )/$M9       )*100))</f>
        <v>-70.181146176986374</v>
      </c>
      <c r="T9" s="20">
        <f>IF(($E9       =0),0,(($P9       /$E9       )*100))</f>
        <v>47.215755828991611</v>
      </c>
      <c r="U9" s="22">
        <f>IF(($E9       =0),0,(($Q9       /$E9       )*100))</f>
        <v>51.882549975981973</v>
      </c>
      <c r="V9" s="44">
        <f t="shared" ref="V9:W9" si="3">SUM(V10:V26)</f>
        <v>6528000</v>
      </c>
      <c r="W9" s="45">
        <f t="shared" si="3"/>
        <v>0</v>
      </c>
    </row>
    <row r="10" spans="1:23" ht="13" x14ac:dyDescent="0.3">
      <c r="A10" s="23" t="s">
        <v>37</v>
      </c>
      <c r="B10" s="46">
        <v>57126000</v>
      </c>
      <c r="C10" s="46">
        <v>-3000000</v>
      </c>
      <c r="D10" s="46"/>
      <c r="E10" s="46">
        <f t="shared" ref="E10:E41" si="4">$B10      +$C10      +$D10</f>
        <v>54126000</v>
      </c>
      <c r="F10" s="47">
        <v>54126000</v>
      </c>
      <c r="G10" s="48">
        <v>54126000</v>
      </c>
      <c r="H10" s="47">
        <v>3670000</v>
      </c>
      <c r="I10" s="48"/>
      <c r="J10" s="47">
        <v>8968000</v>
      </c>
      <c r="K10" s="48">
        <v>11566693</v>
      </c>
      <c r="L10" s="47">
        <v>8947000</v>
      </c>
      <c r="M10" s="48">
        <v>12721770</v>
      </c>
      <c r="N10" s="47">
        <v>3971000</v>
      </c>
      <c r="O10" s="48">
        <v>3793486</v>
      </c>
      <c r="P10" s="47">
        <f t="shared" ref="P10:P41" si="5">$H10      +$J10      +$L10      +$N10</f>
        <v>25556000</v>
      </c>
      <c r="Q10" s="48">
        <f t="shared" ref="Q10:Q41" si="6">$I10      +$K10      +$M10      +$O10</f>
        <v>28081949</v>
      </c>
      <c r="R10" s="24">
        <f t="shared" ref="R10:R41" si="7">IF(($L10      =0),0,((($N10      -$L10      )/$L10      )*100))</f>
        <v>-55.616407734436123</v>
      </c>
      <c r="S10" s="25">
        <f t="shared" ref="S10:S41" si="8">IF(($M10      =0),0,((($O10      -$M10      )/$M10      )*100))</f>
        <v>-70.181146176986374</v>
      </c>
      <c r="T10" s="24">
        <f t="shared" ref="T10:T41" si="9">IF(($E10      =0),0,(($P10      /$E10      )*100))</f>
        <v>47.215755828991611</v>
      </c>
      <c r="U10" s="26">
        <f t="shared" ref="U10:U41" si="10">IF(($E10      =0),0,(($Q10      /$E10      )*100))</f>
        <v>51.882549975981973</v>
      </c>
      <c r="V10" s="47">
        <v>6528000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6598000</v>
      </c>
      <c r="C27" s="43">
        <f t="shared" si="11"/>
        <v>0</v>
      </c>
      <c r="D27" s="43">
        <f t="shared" si="11"/>
        <v>0</v>
      </c>
      <c r="E27" s="43">
        <f t="shared" si="11"/>
        <v>6598000</v>
      </c>
      <c r="F27" s="44">
        <f t="shared" si="11"/>
        <v>6598000</v>
      </c>
      <c r="G27" s="45">
        <f t="shared" si="11"/>
        <v>6598000</v>
      </c>
      <c r="H27" s="44">
        <f t="shared" si="11"/>
        <v>447000</v>
      </c>
      <c r="I27" s="45">
        <f t="shared" si="11"/>
        <v>0</v>
      </c>
      <c r="J27" s="44">
        <f t="shared" si="11"/>
        <v>1880000</v>
      </c>
      <c r="K27" s="45">
        <f t="shared" si="11"/>
        <v>1164531</v>
      </c>
      <c r="L27" s="44">
        <f t="shared" si="11"/>
        <v>1717000</v>
      </c>
      <c r="M27" s="45">
        <f t="shared" si="11"/>
        <v>2552535</v>
      </c>
      <c r="N27" s="44">
        <f t="shared" si="11"/>
        <v>106000</v>
      </c>
      <c r="O27" s="45">
        <f t="shared" si="11"/>
        <v>2127372</v>
      </c>
      <c r="P27" s="44">
        <f t="shared" si="11"/>
        <v>4150000</v>
      </c>
      <c r="Q27" s="45">
        <f t="shared" si="11"/>
        <v>5844438</v>
      </c>
      <c r="R27" s="20">
        <f t="shared" si="7"/>
        <v>-93.826441467676176</v>
      </c>
      <c r="S27" s="21">
        <f t="shared" si="8"/>
        <v>-16.656500302640318</v>
      </c>
      <c r="T27" s="20">
        <f t="shared" si="9"/>
        <v>62.897847832676568</v>
      </c>
      <c r="U27" s="22">
        <f t="shared" si="10"/>
        <v>88.578933010003041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124000</v>
      </c>
      <c r="I30" s="48"/>
      <c r="J30" s="47">
        <v>1044000</v>
      </c>
      <c r="K30" s="48">
        <v>1164531</v>
      </c>
      <c r="L30" s="47">
        <v>1077000</v>
      </c>
      <c r="M30" s="48">
        <v>481411</v>
      </c>
      <c r="N30" s="47">
        <v>106000</v>
      </c>
      <c r="O30" s="48">
        <v>700496</v>
      </c>
      <c r="P30" s="47">
        <f t="shared" si="5"/>
        <v>2351000</v>
      </c>
      <c r="Q30" s="48">
        <f t="shared" si="6"/>
        <v>2346438</v>
      </c>
      <c r="R30" s="24">
        <f t="shared" si="7"/>
        <v>-90.157845868152279</v>
      </c>
      <c r="S30" s="25">
        <f t="shared" si="8"/>
        <v>45.508931038135813</v>
      </c>
      <c r="T30" s="24">
        <f t="shared" si="9"/>
        <v>75.838709677419359</v>
      </c>
      <c r="U30" s="26">
        <f t="shared" si="10"/>
        <v>75.691548387096773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3498000</v>
      </c>
      <c r="C32" s="46"/>
      <c r="D32" s="46"/>
      <c r="E32" s="46">
        <f t="shared" si="4"/>
        <v>3498000</v>
      </c>
      <c r="F32" s="47">
        <v>3498000</v>
      </c>
      <c r="G32" s="48">
        <v>3498000</v>
      </c>
      <c r="H32" s="47">
        <v>323000</v>
      </c>
      <c r="I32" s="48"/>
      <c r="J32" s="47">
        <v>836000</v>
      </c>
      <c r="K32" s="48"/>
      <c r="L32" s="47">
        <v>640000</v>
      </c>
      <c r="M32" s="48">
        <v>2071124</v>
      </c>
      <c r="N32" s="47"/>
      <c r="O32" s="48">
        <v>1426876</v>
      </c>
      <c r="P32" s="47">
        <f t="shared" si="5"/>
        <v>1799000</v>
      </c>
      <c r="Q32" s="48">
        <f t="shared" si="6"/>
        <v>3498000</v>
      </c>
      <c r="R32" s="24">
        <f t="shared" si="7"/>
        <v>-100</v>
      </c>
      <c r="S32" s="25">
        <f t="shared" si="8"/>
        <v>-31.10620127042128</v>
      </c>
      <c r="T32" s="24">
        <f t="shared" si="9"/>
        <v>51.429388221841052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10282000</v>
      </c>
      <c r="C42" s="52">
        <f t="shared" si="13"/>
        <v>0</v>
      </c>
      <c r="D42" s="52">
        <f t="shared" si="13"/>
        <v>0</v>
      </c>
      <c r="E42" s="52">
        <f t="shared" si="13"/>
        <v>10282000</v>
      </c>
      <c r="F42" s="53">
        <f t="shared" si="13"/>
        <v>10282000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10282000</v>
      </c>
      <c r="C43" s="43">
        <f t="shared" si="19"/>
        <v>0</v>
      </c>
      <c r="D43" s="43">
        <f t="shared" si="19"/>
        <v>0</v>
      </c>
      <c r="E43" s="43">
        <f t="shared" si="19"/>
        <v>10282000</v>
      </c>
      <c r="F43" s="44">
        <f t="shared" si="19"/>
        <v>10282000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10282000</v>
      </c>
      <c r="C45" s="46"/>
      <c r="D45" s="46"/>
      <c r="E45" s="46">
        <f t="shared" si="21"/>
        <v>10282000</v>
      </c>
      <c r="F45" s="47">
        <v>10282000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74006000</v>
      </c>
      <c r="C58" s="43">
        <f t="shared" si="26"/>
        <v>-3000000</v>
      </c>
      <c r="D58" s="43">
        <f t="shared" si="26"/>
        <v>0</v>
      </c>
      <c r="E58" s="43">
        <f t="shared" si="26"/>
        <v>71006000</v>
      </c>
      <c r="F58" s="44">
        <f t="shared" si="26"/>
        <v>71006000</v>
      </c>
      <c r="G58" s="45">
        <f t="shared" si="26"/>
        <v>60724000</v>
      </c>
      <c r="H58" s="44">
        <f t="shared" si="26"/>
        <v>4117000</v>
      </c>
      <c r="I58" s="45">
        <f t="shared" si="26"/>
        <v>0</v>
      </c>
      <c r="J58" s="44">
        <f t="shared" si="26"/>
        <v>10848000</v>
      </c>
      <c r="K58" s="45">
        <f t="shared" si="26"/>
        <v>12731224</v>
      </c>
      <c r="L58" s="44">
        <f t="shared" si="26"/>
        <v>10664000</v>
      </c>
      <c r="M58" s="45">
        <f t="shared" si="26"/>
        <v>15274305</v>
      </c>
      <c r="N58" s="44">
        <f t="shared" si="26"/>
        <v>4077000</v>
      </c>
      <c r="O58" s="45">
        <f t="shared" si="26"/>
        <v>5920858</v>
      </c>
      <c r="P58" s="44">
        <f t="shared" si="26"/>
        <v>29706000</v>
      </c>
      <c r="Q58" s="45">
        <f t="shared" si="26"/>
        <v>33926387</v>
      </c>
      <c r="R58" s="20">
        <f t="shared" si="14"/>
        <v>-61.768567141785446</v>
      </c>
      <c r="S58" s="21">
        <f t="shared" si="15"/>
        <v>-61.236481790824527</v>
      </c>
      <c r="T58" s="20">
        <f t="shared" si="16"/>
        <v>41.835901191448613</v>
      </c>
      <c r="U58" s="22">
        <f t="shared" si="17"/>
        <v>47.779605948793055</v>
      </c>
      <c r="V58" s="44">
        <f t="shared" ref="V58:W58" si="27">+V8+V42</f>
        <v>6528000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74006000</v>
      </c>
      <c r="C62" s="55">
        <f t="shared" si="30"/>
        <v>-3000000</v>
      </c>
      <c r="D62" s="55">
        <f t="shared" si="30"/>
        <v>0</v>
      </c>
      <c r="E62" s="55">
        <f t="shared" si="30"/>
        <v>71006000</v>
      </c>
      <c r="F62" s="56">
        <f t="shared" si="30"/>
        <v>71006000</v>
      </c>
      <c r="G62" s="57">
        <f t="shared" si="30"/>
        <v>60724000</v>
      </c>
      <c r="H62" s="56">
        <f t="shared" si="30"/>
        <v>4117000</v>
      </c>
      <c r="I62" s="57">
        <f t="shared" si="30"/>
        <v>0</v>
      </c>
      <c r="J62" s="56">
        <f t="shared" si="30"/>
        <v>10848000</v>
      </c>
      <c r="K62" s="57">
        <f t="shared" si="30"/>
        <v>12731224</v>
      </c>
      <c r="L62" s="56">
        <f t="shared" si="30"/>
        <v>10664000</v>
      </c>
      <c r="M62" s="58">
        <f t="shared" si="30"/>
        <v>15274305</v>
      </c>
      <c r="N62" s="56">
        <f t="shared" si="30"/>
        <v>4077000</v>
      </c>
      <c r="O62" s="57">
        <f t="shared" si="30"/>
        <v>5920858</v>
      </c>
      <c r="P62" s="56">
        <f t="shared" si="30"/>
        <v>29706000</v>
      </c>
      <c r="Q62" s="57">
        <f t="shared" si="30"/>
        <v>33926387</v>
      </c>
      <c r="R62" s="38">
        <f t="shared" si="14"/>
        <v>-61.768567141785446</v>
      </c>
      <c r="S62" s="39">
        <f t="shared" si="15"/>
        <v>-61.236481790824527</v>
      </c>
      <c r="T62" s="38">
        <f t="shared" si="16"/>
        <v>41.835901191448613</v>
      </c>
      <c r="U62" s="39">
        <f t="shared" si="17"/>
        <v>47.779605948793055</v>
      </c>
      <c r="V62" s="56">
        <f>+V58+V59</f>
        <v>6528000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64990000</v>
      </c>
      <c r="C8" s="40">
        <f t="shared" si="0"/>
        <v>1000000</v>
      </c>
      <c r="D8" s="40">
        <f t="shared" si="0"/>
        <v>0</v>
      </c>
      <c r="E8" s="40">
        <f t="shared" si="0"/>
        <v>65990000</v>
      </c>
      <c r="F8" s="41">
        <f t="shared" si="0"/>
        <v>65990000</v>
      </c>
      <c r="G8" s="42">
        <f t="shared" si="0"/>
        <v>65990000</v>
      </c>
      <c r="H8" s="41">
        <f t="shared" si="0"/>
        <v>17680000</v>
      </c>
      <c r="I8" s="42">
        <f t="shared" si="0"/>
        <v>14302452</v>
      </c>
      <c r="J8" s="41">
        <f t="shared" si="0"/>
        <v>14563000</v>
      </c>
      <c r="K8" s="42">
        <f t="shared" si="0"/>
        <v>25878969</v>
      </c>
      <c r="L8" s="41">
        <f t="shared" si="0"/>
        <v>14611000</v>
      </c>
      <c r="M8" s="42">
        <f t="shared" si="0"/>
        <v>2251020</v>
      </c>
      <c r="N8" s="41">
        <f t="shared" si="0"/>
        <v>13415000</v>
      </c>
      <c r="O8" s="42">
        <f t="shared" si="0"/>
        <v>11163970</v>
      </c>
      <c r="P8" s="41">
        <f t="shared" si="0"/>
        <v>60269000</v>
      </c>
      <c r="Q8" s="42">
        <f t="shared" si="0"/>
        <v>53596411</v>
      </c>
      <c r="R8" s="16">
        <f>IF(($L8       =0),0,((($N8       -$L8       )/$L8       )*100))</f>
        <v>-8.1856135788104858</v>
      </c>
      <c r="S8" s="17">
        <f>IF(($M8       =0),0,((($O8       -$M8       )/$M8       )*100))</f>
        <v>395.95161304653004</v>
      </c>
      <c r="T8" s="16">
        <f>IF(($E8       =0),0,(($P8       /$E8       )*100))</f>
        <v>91.330504621912411</v>
      </c>
      <c r="U8" s="18">
        <f>IF(($E8       =0),0,(($Q8       /$E8       )*100))</f>
        <v>81.218989240794059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60771000</v>
      </c>
      <c r="C9" s="43">
        <f t="shared" si="2"/>
        <v>0</v>
      </c>
      <c r="D9" s="43">
        <f t="shared" si="2"/>
        <v>0</v>
      </c>
      <c r="E9" s="43">
        <f t="shared" si="2"/>
        <v>60771000</v>
      </c>
      <c r="F9" s="44">
        <f t="shared" si="2"/>
        <v>60771000</v>
      </c>
      <c r="G9" s="45">
        <f t="shared" si="2"/>
        <v>60771000</v>
      </c>
      <c r="H9" s="44">
        <f t="shared" si="2"/>
        <v>15430000</v>
      </c>
      <c r="I9" s="45">
        <f t="shared" si="2"/>
        <v>13070411</v>
      </c>
      <c r="J9" s="44">
        <f t="shared" si="2"/>
        <v>13499000</v>
      </c>
      <c r="K9" s="45">
        <f t="shared" si="2"/>
        <v>25115509</v>
      </c>
      <c r="L9" s="44">
        <f t="shared" si="2"/>
        <v>13908000</v>
      </c>
      <c r="M9" s="45">
        <f t="shared" si="2"/>
        <v>901144</v>
      </c>
      <c r="N9" s="44">
        <f t="shared" si="2"/>
        <v>12213000</v>
      </c>
      <c r="O9" s="45">
        <f t="shared" si="2"/>
        <v>7941370</v>
      </c>
      <c r="P9" s="44">
        <f t="shared" si="2"/>
        <v>55050000</v>
      </c>
      <c r="Q9" s="45">
        <f t="shared" si="2"/>
        <v>47028434</v>
      </c>
      <c r="R9" s="20">
        <f>IF(($L9       =0),0,((($N9       -$L9       )/$L9       )*100))</f>
        <v>-12.187230371009491</v>
      </c>
      <c r="S9" s="21">
        <f>IF(($M9       =0),0,((($O9       -$M9       )/$M9       )*100))</f>
        <v>781.25427234714982</v>
      </c>
      <c r="T9" s="20">
        <f>IF(($E9       =0),0,(($P9       /$E9       )*100))</f>
        <v>90.585970281877877</v>
      </c>
      <c r="U9" s="22">
        <f>IF(($E9       =0),0,(($Q9       /$E9       )*100))</f>
        <v>77.386309259350668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41031000</v>
      </c>
      <c r="C10" s="46"/>
      <c r="D10" s="46"/>
      <c r="E10" s="46">
        <f t="shared" ref="E10:E41" si="4">$B10      +$C10      +$D10</f>
        <v>41031000</v>
      </c>
      <c r="F10" s="47">
        <v>41031000</v>
      </c>
      <c r="G10" s="48">
        <v>41031000</v>
      </c>
      <c r="H10" s="47">
        <v>8492000</v>
      </c>
      <c r="I10" s="48">
        <v>7037382</v>
      </c>
      <c r="J10" s="47">
        <v>12357000</v>
      </c>
      <c r="K10" s="48">
        <v>20828968</v>
      </c>
      <c r="L10" s="47">
        <v>9940000</v>
      </c>
      <c r="M10" s="48">
        <v>-1449718</v>
      </c>
      <c r="N10" s="47">
        <v>6236000</v>
      </c>
      <c r="O10" s="48">
        <v>4256477</v>
      </c>
      <c r="P10" s="47">
        <f t="shared" ref="P10:P41" si="5">$H10      +$J10      +$L10      +$N10</f>
        <v>37025000</v>
      </c>
      <c r="Q10" s="48">
        <f t="shared" ref="Q10:Q41" si="6">$I10      +$K10      +$M10      +$O10</f>
        <v>30673109</v>
      </c>
      <c r="R10" s="24">
        <f t="shared" ref="R10:R41" si="7">IF(($L10      =0),0,((($N10      -$L10      )/$L10      )*100))</f>
        <v>-37.263581488933603</v>
      </c>
      <c r="S10" s="25">
        <f t="shared" ref="S10:S41" si="8">IF(($M10      =0),0,((($O10      -$M10      )/$M10      )*100))</f>
        <v>-393.60723947691895</v>
      </c>
      <c r="T10" s="24">
        <f t="shared" ref="T10:T41" si="9">IF(($E10      =0),0,(($P10      /$E10      )*100))</f>
        <v>90.236650337549662</v>
      </c>
      <c r="U10" s="26">
        <f t="shared" ref="U10:U41" si="10">IF(($E10      =0),0,(($Q10      /$E10      )*100))</f>
        <v>74.755938193073533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19740000</v>
      </c>
      <c r="C13" s="46"/>
      <c r="D13" s="46"/>
      <c r="E13" s="46">
        <f t="shared" si="4"/>
        <v>19740000</v>
      </c>
      <c r="F13" s="47">
        <v>19740000</v>
      </c>
      <c r="G13" s="48">
        <v>19740000</v>
      </c>
      <c r="H13" s="47">
        <v>6938000</v>
      </c>
      <c r="I13" s="48">
        <v>6033029</v>
      </c>
      <c r="J13" s="47">
        <v>1142000</v>
      </c>
      <c r="K13" s="48">
        <v>4286541</v>
      </c>
      <c r="L13" s="47">
        <v>3968000</v>
      </c>
      <c r="M13" s="48">
        <v>2350862</v>
      </c>
      <c r="N13" s="47">
        <v>5977000</v>
      </c>
      <c r="O13" s="48">
        <v>3684893</v>
      </c>
      <c r="P13" s="47">
        <f t="shared" si="5"/>
        <v>18025000</v>
      </c>
      <c r="Q13" s="48">
        <f t="shared" si="6"/>
        <v>16355325</v>
      </c>
      <c r="R13" s="24">
        <f t="shared" si="7"/>
        <v>50.630040322580648</v>
      </c>
      <c r="S13" s="25">
        <f t="shared" si="8"/>
        <v>56.746461510713942</v>
      </c>
      <c r="T13" s="24">
        <f t="shared" si="9"/>
        <v>91.312056737588648</v>
      </c>
      <c r="U13" s="26">
        <f t="shared" si="10"/>
        <v>82.853723404255319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4219000</v>
      </c>
      <c r="C27" s="43">
        <f t="shared" si="11"/>
        <v>1000000</v>
      </c>
      <c r="D27" s="43">
        <f t="shared" si="11"/>
        <v>0</v>
      </c>
      <c r="E27" s="43">
        <f t="shared" si="11"/>
        <v>5219000</v>
      </c>
      <c r="F27" s="44">
        <f t="shared" si="11"/>
        <v>5219000</v>
      </c>
      <c r="G27" s="45">
        <f t="shared" si="11"/>
        <v>5219000</v>
      </c>
      <c r="H27" s="44">
        <f t="shared" si="11"/>
        <v>2250000</v>
      </c>
      <c r="I27" s="45">
        <f t="shared" si="11"/>
        <v>1232041</v>
      </c>
      <c r="J27" s="44">
        <f t="shared" si="11"/>
        <v>1064000</v>
      </c>
      <c r="K27" s="45">
        <f t="shared" si="11"/>
        <v>763460</v>
      </c>
      <c r="L27" s="44">
        <f t="shared" si="11"/>
        <v>703000</v>
      </c>
      <c r="M27" s="45">
        <f t="shared" si="11"/>
        <v>1349876</v>
      </c>
      <c r="N27" s="44">
        <f t="shared" si="11"/>
        <v>1202000</v>
      </c>
      <c r="O27" s="45">
        <f t="shared" si="11"/>
        <v>3222600</v>
      </c>
      <c r="P27" s="44">
        <f t="shared" si="11"/>
        <v>5219000</v>
      </c>
      <c r="Q27" s="45">
        <f t="shared" si="11"/>
        <v>6567977</v>
      </c>
      <c r="R27" s="20">
        <f t="shared" si="7"/>
        <v>70.981507823613086</v>
      </c>
      <c r="S27" s="21">
        <f t="shared" si="8"/>
        <v>138.73303918285828</v>
      </c>
      <c r="T27" s="20">
        <f t="shared" si="9"/>
        <v>100</v>
      </c>
      <c r="U27" s="22">
        <f t="shared" si="10"/>
        <v>125.84742287794597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1347000</v>
      </c>
      <c r="I30" s="48">
        <v>1226506</v>
      </c>
      <c r="J30" s="47">
        <v>188000</v>
      </c>
      <c r="K30" s="48">
        <v>-95661</v>
      </c>
      <c r="L30" s="47">
        <v>115000</v>
      </c>
      <c r="M30" s="48">
        <v>321587</v>
      </c>
      <c r="N30" s="47"/>
      <c r="O30" s="48"/>
      <c r="P30" s="47">
        <f t="shared" si="5"/>
        <v>1650000</v>
      </c>
      <c r="Q30" s="48">
        <f t="shared" si="6"/>
        <v>1452432</v>
      </c>
      <c r="R30" s="24">
        <f t="shared" si="7"/>
        <v>-100</v>
      </c>
      <c r="S30" s="25">
        <f t="shared" si="8"/>
        <v>-100</v>
      </c>
      <c r="T30" s="24">
        <f t="shared" si="9"/>
        <v>100</v>
      </c>
      <c r="U30" s="26">
        <f t="shared" si="10"/>
        <v>88.026181818181811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2569000</v>
      </c>
      <c r="C32" s="46"/>
      <c r="D32" s="46"/>
      <c r="E32" s="46">
        <f t="shared" si="4"/>
        <v>2569000</v>
      </c>
      <c r="F32" s="47">
        <v>2569000</v>
      </c>
      <c r="G32" s="48">
        <v>2569000</v>
      </c>
      <c r="H32" s="47">
        <v>903000</v>
      </c>
      <c r="I32" s="48">
        <v>5535</v>
      </c>
      <c r="J32" s="47">
        <v>876000</v>
      </c>
      <c r="K32" s="48">
        <v>864896</v>
      </c>
      <c r="L32" s="47">
        <v>588000</v>
      </c>
      <c r="M32" s="48">
        <v>1022514</v>
      </c>
      <c r="N32" s="47">
        <v>202000</v>
      </c>
      <c r="O32" s="48">
        <v>2355628</v>
      </c>
      <c r="P32" s="47">
        <f t="shared" si="5"/>
        <v>2569000</v>
      </c>
      <c r="Q32" s="48">
        <f t="shared" si="6"/>
        <v>4248573</v>
      </c>
      <c r="R32" s="24">
        <f t="shared" si="7"/>
        <v>-65.646258503401356</v>
      </c>
      <c r="S32" s="25">
        <f t="shared" si="8"/>
        <v>130.37611220971058</v>
      </c>
      <c r="T32" s="24">
        <f t="shared" si="9"/>
        <v>100</v>
      </c>
      <c r="U32" s="26">
        <f t="shared" si="10"/>
        <v>165.37847411444142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>
        <v>1000000</v>
      </c>
      <c r="D35" s="46"/>
      <c r="E35" s="46">
        <f t="shared" si="4"/>
        <v>1000000</v>
      </c>
      <c r="F35" s="47">
        <v>1000000</v>
      </c>
      <c r="G35" s="48">
        <v>1000000</v>
      </c>
      <c r="H35" s="47"/>
      <c r="I35" s="48"/>
      <c r="J35" s="47"/>
      <c r="K35" s="48">
        <v>-5775</v>
      </c>
      <c r="L35" s="47"/>
      <c r="M35" s="48">
        <v>5775</v>
      </c>
      <c r="N35" s="47">
        <v>1000000</v>
      </c>
      <c r="O35" s="48">
        <v>866972</v>
      </c>
      <c r="P35" s="47">
        <f t="shared" si="5"/>
        <v>1000000</v>
      </c>
      <c r="Q35" s="48">
        <f t="shared" si="6"/>
        <v>866972</v>
      </c>
      <c r="R35" s="24">
        <f t="shared" si="7"/>
        <v>0</v>
      </c>
      <c r="S35" s="25">
        <f t="shared" si="8"/>
        <v>14912.502164502162</v>
      </c>
      <c r="T35" s="24">
        <f t="shared" si="9"/>
        <v>100</v>
      </c>
      <c r="U35" s="26">
        <f t="shared" si="10"/>
        <v>86.697199999999995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44315000</v>
      </c>
      <c r="C42" s="52">
        <f t="shared" si="13"/>
        <v>0</v>
      </c>
      <c r="D42" s="52">
        <f t="shared" si="13"/>
        <v>0</v>
      </c>
      <c r="E42" s="52">
        <f t="shared" si="13"/>
        <v>44315000</v>
      </c>
      <c r="F42" s="53">
        <f t="shared" si="13"/>
        <v>44315000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44315000</v>
      </c>
      <c r="C43" s="43">
        <f t="shared" si="19"/>
        <v>0</v>
      </c>
      <c r="D43" s="43">
        <f t="shared" si="19"/>
        <v>0</v>
      </c>
      <c r="E43" s="43">
        <f t="shared" si="19"/>
        <v>44315000</v>
      </c>
      <c r="F43" s="44">
        <f t="shared" si="19"/>
        <v>44315000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44315000</v>
      </c>
      <c r="C45" s="46"/>
      <c r="D45" s="46"/>
      <c r="E45" s="46">
        <f t="shared" si="21"/>
        <v>44315000</v>
      </c>
      <c r="F45" s="47">
        <v>44315000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109305000</v>
      </c>
      <c r="C58" s="43">
        <f t="shared" si="26"/>
        <v>1000000</v>
      </c>
      <c r="D58" s="43">
        <f t="shared" si="26"/>
        <v>0</v>
      </c>
      <c r="E58" s="43">
        <f t="shared" si="26"/>
        <v>110305000</v>
      </c>
      <c r="F58" s="44">
        <f t="shared" si="26"/>
        <v>110305000</v>
      </c>
      <c r="G58" s="45">
        <f t="shared" si="26"/>
        <v>65990000</v>
      </c>
      <c r="H58" s="44">
        <f t="shared" si="26"/>
        <v>17680000</v>
      </c>
      <c r="I58" s="45">
        <f t="shared" si="26"/>
        <v>14302452</v>
      </c>
      <c r="J58" s="44">
        <f t="shared" si="26"/>
        <v>14563000</v>
      </c>
      <c r="K58" s="45">
        <f t="shared" si="26"/>
        <v>25878969</v>
      </c>
      <c r="L58" s="44">
        <f t="shared" si="26"/>
        <v>14611000</v>
      </c>
      <c r="M58" s="45">
        <f t="shared" si="26"/>
        <v>2251020</v>
      </c>
      <c r="N58" s="44">
        <f t="shared" si="26"/>
        <v>13415000</v>
      </c>
      <c r="O58" s="45">
        <f t="shared" si="26"/>
        <v>11163970</v>
      </c>
      <c r="P58" s="44">
        <f t="shared" si="26"/>
        <v>60269000</v>
      </c>
      <c r="Q58" s="45">
        <f t="shared" si="26"/>
        <v>53596411</v>
      </c>
      <c r="R58" s="20">
        <f t="shared" si="14"/>
        <v>-8.1856135788104858</v>
      </c>
      <c r="S58" s="21">
        <f t="shared" si="15"/>
        <v>395.95161304653004</v>
      </c>
      <c r="T58" s="20">
        <f t="shared" si="16"/>
        <v>54.638502334436332</v>
      </c>
      <c r="U58" s="22">
        <f t="shared" si="17"/>
        <v>48.589285163863835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109305000</v>
      </c>
      <c r="C62" s="55">
        <f t="shared" si="30"/>
        <v>1000000</v>
      </c>
      <c r="D62" s="55">
        <f t="shared" si="30"/>
        <v>0</v>
      </c>
      <c r="E62" s="55">
        <f t="shared" si="30"/>
        <v>110305000</v>
      </c>
      <c r="F62" s="56">
        <f t="shared" si="30"/>
        <v>110305000</v>
      </c>
      <c r="G62" s="57">
        <f t="shared" si="30"/>
        <v>65990000</v>
      </c>
      <c r="H62" s="56">
        <f t="shared" si="30"/>
        <v>17680000</v>
      </c>
      <c r="I62" s="57">
        <f t="shared" si="30"/>
        <v>14302452</v>
      </c>
      <c r="J62" s="56">
        <f t="shared" si="30"/>
        <v>14563000</v>
      </c>
      <c r="K62" s="57">
        <f t="shared" si="30"/>
        <v>25878969</v>
      </c>
      <c r="L62" s="56">
        <f t="shared" si="30"/>
        <v>14611000</v>
      </c>
      <c r="M62" s="58">
        <f t="shared" si="30"/>
        <v>2251020</v>
      </c>
      <c r="N62" s="56">
        <f t="shared" si="30"/>
        <v>13415000</v>
      </c>
      <c r="O62" s="57">
        <f t="shared" si="30"/>
        <v>11163970</v>
      </c>
      <c r="P62" s="56">
        <f t="shared" si="30"/>
        <v>60269000</v>
      </c>
      <c r="Q62" s="57">
        <f t="shared" si="30"/>
        <v>53596411</v>
      </c>
      <c r="R62" s="38">
        <f t="shared" si="14"/>
        <v>-8.1856135788104858</v>
      </c>
      <c r="S62" s="39">
        <f t="shared" si="15"/>
        <v>395.95161304653004</v>
      </c>
      <c r="T62" s="38">
        <f t="shared" si="16"/>
        <v>54.638502334436332</v>
      </c>
      <c r="U62" s="39">
        <f t="shared" si="17"/>
        <v>48.589285163863835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52755000</v>
      </c>
      <c r="C8" s="40">
        <f t="shared" si="0"/>
        <v>-10075000</v>
      </c>
      <c r="D8" s="40">
        <f t="shared" si="0"/>
        <v>0</v>
      </c>
      <c r="E8" s="40">
        <f t="shared" si="0"/>
        <v>42680000</v>
      </c>
      <c r="F8" s="41">
        <f t="shared" si="0"/>
        <v>42680000</v>
      </c>
      <c r="G8" s="42">
        <f t="shared" si="0"/>
        <v>42680000</v>
      </c>
      <c r="H8" s="41">
        <f t="shared" si="0"/>
        <v>5577000</v>
      </c>
      <c r="I8" s="42">
        <f t="shared" si="0"/>
        <v>335622</v>
      </c>
      <c r="J8" s="41">
        <f t="shared" si="0"/>
        <v>5097000</v>
      </c>
      <c r="K8" s="42">
        <f t="shared" si="0"/>
        <v>13064363</v>
      </c>
      <c r="L8" s="41">
        <f t="shared" si="0"/>
        <v>6453000</v>
      </c>
      <c r="M8" s="42">
        <f t="shared" si="0"/>
        <v>1295160</v>
      </c>
      <c r="N8" s="41">
        <f t="shared" si="0"/>
        <v>8162000</v>
      </c>
      <c r="O8" s="42">
        <f t="shared" si="0"/>
        <v>36792262</v>
      </c>
      <c r="P8" s="41">
        <f t="shared" si="0"/>
        <v>25289000</v>
      </c>
      <c r="Q8" s="42">
        <f t="shared" si="0"/>
        <v>51487407</v>
      </c>
      <c r="R8" s="16">
        <f>IF(($L8       =0),0,((($N8       -$L8       )/$L8       )*100))</f>
        <v>26.483805981713932</v>
      </c>
      <c r="S8" s="17">
        <f>IF(($M8       =0),0,((($O8       -$M8       )/$M8       )*100))</f>
        <v>2740.750332005312</v>
      </c>
      <c r="T8" s="16">
        <f>IF(($E8       =0),0,(($P8       /$E8       )*100))</f>
        <v>59.25257731958763</v>
      </c>
      <c r="U8" s="18">
        <f>IF(($E8       =0),0,(($Q8       /$E8       )*100))</f>
        <v>120.63591143392689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48539000</v>
      </c>
      <c r="C9" s="43">
        <f t="shared" si="2"/>
        <v>-10075000</v>
      </c>
      <c r="D9" s="43">
        <f t="shared" si="2"/>
        <v>0</v>
      </c>
      <c r="E9" s="43">
        <f t="shared" si="2"/>
        <v>38464000</v>
      </c>
      <c r="F9" s="44">
        <f t="shared" si="2"/>
        <v>38464000</v>
      </c>
      <c r="G9" s="45">
        <f t="shared" si="2"/>
        <v>38464000</v>
      </c>
      <c r="H9" s="44">
        <f t="shared" si="2"/>
        <v>4644000</v>
      </c>
      <c r="I9" s="45">
        <f t="shared" si="2"/>
        <v>45859</v>
      </c>
      <c r="J9" s="44">
        <f t="shared" si="2"/>
        <v>4696000</v>
      </c>
      <c r="K9" s="45">
        <f t="shared" si="2"/>
        <v>10873222</v>
      </c>
      <c r="L9" s="44">
        <f t="shared" si="2"/>
        <v>5960000</v>
      </c>
      <c r="M9" s="45">
        <f t="shared" si="2"/>
        <v>0</v>
      </c>
      <c r="N9" s="44">
        <f t="shared" si="2"/>
        <v>5773000</v>
      </c>
      <c r="O9" s="45">
        <f t="shared" si="2"/>
        <v>36062563</v>
      </c>
      <c r="P9" s="44">
        <f t="shared" si="2"/>
        <v>21073000</v>
      </c>
      <c r="Q9" s="45">
        <f t="shared" si="2"/>
        <v>46981644</v>
      </c>
      <c r="R9" s="20">
        <f>IF(($L9       =0),0,((($N9       -$L9       )/$L9       )*100))</f>
        <v>-3.1375838926174495</v>
      </c>
      <c r="S9" s="21">
        <f>IF(($M9       =0),0,((($O9       -$M9       )/$M9       )*100))</f>
        <v>0</v>
      </c>
      <c r="T9" s="20">
        <f>IF(($E9       =0),0,(($P9       /$E9       )*100))</f>
        <v>54.786293677204654</v>
      </c>
      <c r="U9" s="22">
        <f>IF(($E9       =0),0,(($Q9       /$E9       )*100))</f>
        <v>122.1444571547421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48539000</v>
      </c>
      <c r="C10" s="46">
        <v>-10075000</v>
      </c>
      <c r="D10" s="46"/>
      <c r="E10" s="46">
        <f t="shared" ref="E10:E41" si="4">$B10      +$C10      +$D10</f>
        <v>38464000</v>
      </c>
      <c r="F10" s="47">
        <v>38464000</v>
      </c>
      <c r="G10" s="48">
        <v>38464000</v>
      </c>
      <c r="H10" s="47">
        <v>4644000</v>
      </c>
      <c r="I10" s="48">
        <v>45859</v>
      </c>
      <c r="J10" s="47">
        <v>4696000</v>
      </c>
      <c r="K10" s="48">
        <v>10873222</v>
      </c>
      <c r="L10" s="47">
        <v>5960000</v>
      </c>
      <c r="M10" s="48"/>
      <c r="N10" s="47">
        <v>5773000</v>
      </c>
      <c r="O10" s="48">
        <v>36062563</v>
      </c>
      <c r="P10" s="47">
        <f t="shared" ref="P10:P41" si="5">$H10      +$J10      +$L10      +$N10</f>
        <v>21073000</v>
      </c>
      <c r="Q10" s="48">
        <f t="shared" ref="Q10:Q41" si="6">$I10      +$K10      +$M10      +$O10</f>
        <v>46981644</v>
      </c>
      <c r="R10" s="24">
        <f t="shared" ref="R10:R41" si="7">IF(($L10      =0),0,((($N10      -$L10      )/$L10      )*100))</f>
        <v>-3.1375838926174495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54.786293677204654</v>
      </c>
      <c r="U10" s="26">
        <f t="shared" ref="U10:U41" si="10">IF(($E10      =0),0,(($Q10      /$E10      )*100))</f>
        <v>122.1444571547421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4216000</v>
      </c>
      <c r="C27" s="43">
        <f t="shared" si="11"/>
        <v>0</v>
      </c>
      <c r="D27" s="43">
        <f t="shared" si="11"/>
        <v>0</v>
      </c>
      <c r="E27" s="43">
        <f t="shared" si="11"/>
        <v>4216000</v>
      </c>
      <c r="F27" s="44">
        <f t="shared" si="11"/>
        <v>4216000</v>
      </c>
      <c r="G27" s="45">
        <f t="shared" si="11"/>
        <v>4216000</v>
      </c>
      <c r="H27" s="44">
        <f t="shared" si="11"/>
        <v>933000</v>
      </c>
      <c r="I27" s="45">
        <f t="shared" si="11"/>
        <v>289763</v>
      </c>
      <c r="J27" s="44">
        <f t="shared" si="11"/>
        <v>401000</v>
      </c>
      <c r="K27" s="45">
        <f t="shared" si="11"/>
        <v>2191141</v>
      </c>
      <c r="L27" s="44">
        <f t="shared" si="11"/>
        <v>493000</v>
      </c>
      <c r="M27" s="45">
        <f t="shared" si="11"/>
        <v>1295160</v>
      </c>
      <c r="N27" s="44">
        <f t="shared" si="11"/>
        <v>2389000</v>
      </c>
      <c r="O27" s="45">
        <f t="shared" si="11"/>
        <v>729699</v>
      </c>
      <c r="P27" s="44">
        <f t="shared" si="11"/>
        <v>4216000</v>
      </c>
      <c r="Q27" s="45">
        <f t="shared" si="11"/>
        <v>4505763</v>
      </c>
      <c r="R27" s="20">
        <f t="shared" si="7"/>
        <v>384.58417849898581</v>
      </c>
      <c r="S27" s="21">
        <f t="shared" si="8"/>
        <v>-43.659547855091262</v>
      </c>
      <c r="T27" s="20">
        <f t="shared" si="9"/>
        <v>100</v>
      </c>
      <c r="U27" s="22">
        <f t="shared" si="10"/>
        <v>106.87293643263757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933000</v>
      </c>
      <c r="I30" s="48">
        <v>287827</v>
      </c>
      <c r="J30" s="47">
        <v>401000</v>
      </c>
      <c r="K30" s="48">
        <v>932630</v>
      </c>
      <c r="L30" s="47">
        <v>78000</v>
      </c>
      <c r="M30" s="48">
        <v>402201</v>
      </c>
      <c r="N30" s="47">
        <v>238000</v>
      </c>
      <c r="O30" s="48">
        <v>315169</v>
      </c>
      <c r="P30" s="47">
        <f t="shared" si="5"/>
        <v>1650000</v>
      </c>
      <c r="Q30" s="48">
        <f t="shared" si="6"/>
        <v>1937827</v>
      </c>
      <c r="R30" s="24">
        <f t="shared" si="7"/>
        <v>205.12820512820511</v>
      </c>
      <c r="S30" s="25">
        <f t="shared" si="8"/>
        <v>-21.638931777892147</v>
      </c>
      <c r="T30" s="24">
        <f t="shared" si="9"/>
        <v>100</v>
      </c>
      <c r="U30" s="26">
        <f t="shared" si="10"/>
        <v>117.4440606060606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2566000</v>
      </c>
      <c r="C32" s="46"/>
      <c r="D32" s="46"/>
      <c r="E32" s="46">
        <f t="shared" si="4"/>
        <v>2566000</v>
      </c>
      <c r="F32" s="47">
        <v>2566000</v>
      </c>
      <c r="G32" s="48">
        <v>2566000</v>
      </c>
      <c r="H32" s="47"/>
      <c r="I32" s="48">
        <v>1936</v>
      </c>
      <c r="J32" s="47"/>
      <c r="K32" s="48">
        <v>1258511</v>
      </c>
      <c r="L32" s="47">
        <v>415000</v>
      </c>
      <c r="M32" s="48">
        <v>892959</v>
      </c>
      <c r="N32" s="47">
        <v>2151000</v>
      </c>
      <c r="O32" s="48">
        <v>414530</v>
      </c>
      <c r="P32" s="47">
        <f t="shared" si="5"/>
        <v>2566000</v>
      </c>
      <c r="Q32" s="48">
        <f t="shared" si="6"/>
        <v>2567936</v>
      </c>
      <c r="R32" s="24">
        <f t="shared" si="7"/>
        <v>418.31325301204822</v>
      </c>
      <c r="S32" s="25">
        <f t="shared" si="8"/>
        <v>-53.577935829080616</v>
      </c>
      <c r="T32" s="24">
        <f t="shared" si="9"/>
        <v>100</v>
      </c>
      <c r="U32" s="26">
        <f t="shared" si="10"/>
        <v>100.07544816835541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9789000</v>
      </c>
      <c r="C42" s="52">
        <f t="shared" si="13"/>
        <v>0</v>
      </c>
      <c r="D42" s="52">
        <f t="shared" si="13"/>
        <v>0</v>
      </c>
      <c r="E42" s="52">
        <f t="shared" si="13"/>
        <v>9789000</v>
      </c>
      <c r="F42" s="53">
        <f t="shared" si="13"/>
        <v>9789000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9789000</v>
      </c>
      <c r="C43" s="43">
        <f t="shared" si="19"/>
        <v>0</v>
      </c>
      <c r="D43" s="43">
        <f t="shared" si="19"/>
        <v>0</v>
      </c>
      <c r="E43" s="43">
        <f t="shared" si="19"/>
        <v>9789000</v>
      </c>
      <c r="F43" s="44">
        <f t="shared" si="19"/>
        <v>9789000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9789000</v>
      </c>
      <c r="C45" s="46"/>
      <c r="D45" s="46"/>
      <c r="E45" s="46">
        <f t="shared" si="21"/>
        <v>9789000</v>
      </c>
      <c r="F45" s="47">
        <v>9789000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62544000</v>
      </c>
      <c r="C58" s="43">
        <f t="shared" si="26"/>
        <v>-10075000</v>
      </c>
      <c r="D58" s="43">
        <f t="shared" si="26"/>
        <v>0</v>
      </c>
      <c r="E58" s="43">
        <f t="shared" si="26"/>
        <v>52469000</v>
      </c>
      <c r="F58" s="44">
        <f t="shared" si="26"/>
        <v>52469000</v>
      </c>
      <c r="G58" s="45">
        <f t="shared" si="26"/>
        <v>42680000</v>
      </c>
      <c r="H58" s="44">
        <f t="shared" si="26"/>
        <v>5577000</v>
      </c>
      <c r="I58" s="45">
        <f t="shared" si="26"/>
        <v>335622</v>
      </c>
      <c r="J58" s="44">
        <f t="shared" si="26"/>
        <v>5097000</v>
      </c>
      <c r="K58" s="45">
        <f t="shared" si="26"/>
        <v>13064363</v>
      </c>
      <c r="L58" s="44">
        <f t="shared" si="26"/>
        <v>6453000</v>
      </c>
      <c r="M58" s="45">
        <f t="shared" si="26"/>
        <v>1295160</v>
      </c>
      <c r="N58" s="44">
        <f t="shared" si="26"/>
        <v>8162000</v>
      </c>
      <c r="O58" s="45">
        <f t="shared" si="26"/>
        <v>36792262</v>
      </c>
      <c r="P58" s="44">
        <f t="shared" si="26"/>
        <v>25289000</v>
      </c>
      <c r="Q58" s="45">
        <f t="shared" si="26"/>
        <v>51487407</v>
      </c>
      <c r="R58" s="20">
        <f t="shared" si="14"/>
        <v>26.483805981713932</v>
      </c>
      <c r="S58" s="21">
        <f t="shared" si="15"/>
        <v>2740.750332005312</v>
      </c>
      <c r="T58" s="20">
        <f t="shared" si="16"/>
        <v>48.197983571251598</v>
      </c>
      <c r="U58" s="22">
        <f t="shared" si="17"/>
        <v>98.129194381444279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62544000</v>
      </c>
      <c r="C62" s="55">
        <f t="shared" si="30"/>
        <v>-10075000</v>
      </c>
      <c r="D62" s="55">
        <f t="shared" si="30"/>
        <v>0</v>
      </c>
      <c r="E62" s="55">
        <f t="shared" si="30"/>
        <v>52469000</v>
      </c>
      <c r="F62" s="56">
        <f t="shared" si="30"/>
        <v>52469000</v>
      </c>
      <c r="G62" s="57">
        <f t="shared" si="30"/>
        <v>42680000</v>
      </c>
      <c r="H62" s="56">
        <f t="shared" si="30"/>
        <v>5577000</v>
      </c>
      <c r="I62" s="57">
        <f t="shared" si="30"/>
        <v>335622</v>
      </c>
      <c r="J62" s="56">
        <f t="shared" si="30"/>
        <v>5097000</v>
      </c>
      <c r="K62" s="57">
        <f t="shared" si="30"/>
        <v>13064363</v>
      </c>
      <c r="L62" s="56">
        <f t="shared" si="30"/>
        <v>6453000</v>
      </c>
      <c r="M62" s="58">
        <f t="shared" si="30"/>
        <v>1295160</v>
      </c>
      <c r="N62" s="56">
        <f t="shared" si="30"/>
        <v>8162000</v>
      </c>
      <c r="O62" s="57">
        <f t="shared" si="30"/>
        <v>36792262</v>
      </c>
      <c r="P62" s="56">
        <f t="shared" si="30"/>
        <v>25289000</v>
      </c>
      <c r="Q62" s="57">
        <f t="shared" si="30"/>
        <v>51487407</v>
      </c>
      <c r="R62" s="38">
        <f t="shared" si="14"/>
        <v>26.483805981713932</v>
      </c>
      <c r="S62" s="39">
        <f t="shared" si="15"/>
        <v>2740.750332005312</v>
      </c>
      <c r="T62" s="38">
        <f t="shared" si="16"/>
        <v>48.197983571251598</v>
      </c>
      <c r="U62" s="39">
        <f t="shared" si="17"/>
        <v>98.129194381444279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23151000</v>
      </c>
      <c r="C8" s="40">
        <f t="shared" si="0"/>
        <v>-5893000</v>
      </c>
      <c r="D8" s="40">
        <f t="shared" si="0"/>
        <v>0</v>
      </c>
      <c r="E8" s="40">
        <f t="shared" si="0"/>
        <v>17258000</v>
      </c>
      <c r="F8" s="41">
        <f t="shared" si="0"/>
        <v>17258000</v>
      </c>
      <c r="G8" s="42">
        <f t="shared" si="0"/>
        <v>17258000</v>
      </c>
      <c r="H8" s="41">
        <f t="shared" si="0"/>
        <v>282000</v>
      </c>
      <c r="I8" s="42">
        <f t="shared" si="0"/>
        <v>0</v>
      </c>
      <c r="J8" s="41">
        <f t="shared" si="0"/>
        <v>2366000</v>
      </c>
      <c r="K8" s="42">
        <f t="shared" si="0"/>
        <v>0</v>
      </c>
      <c r="L8" s="41">
        <f t="shared" si="0"/>
        <v>5331000</v>
      </c>
      <c r="M8" s="42">
        <f t="shared" si="0"/>
        <v>0</v>
      </c>
      <c r="N8" s="41">
        <f t="shared" si="0"/>
        <v>9007000</v>
      </c>
      <c r="O8" s="42">
        <f t="shared" si="0"/>
        <v>0</v>
      </c>
      <c r="P8" s="41">
        <f t="shared" si="0"/>
        <v>16986000</v>
      </c>
      <c r="Q8" s="42">
        <f t="shared" si="0"/>
        <v>0</v>
      </c>
      <c r="R8" s="16">
        <f>IF(($L8       =0),0,((($N8       -$L8       )/$L8       )*100))</f>
        <v>68.955167885950104</v>
      </c>
      <c r="S8" s="17">
        <f>IF(($M8       =0),0,((($O8       -$M8       )/$M8       )*100))</f>
        <v>0</v>
      </c>
      <c r="T8" s="16">
        <f>IF(($E8       =0),0,(($P8       /$E8       )*100))</f>
        <v>98.423919341754555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19723000</v>
      </c>
      <c r="C9" s="43">
        <f t="shared" si="2"/>
        <v>-5893000</v>
      </c>
      <c r="D9" s="43">
        <f t="shared" si="2"/>
        <v>0</v>
      </c>
      <c r="E9" s="43">
        <f t="shared" si="2"/>
        <v>13830000</v>
      </c>
      <c r="F9" s="44">
        <f t="shared" si="2"/>
        <v>13830000</v>
      </c>
      <c r="G9" s="45">
        <f t="shared" si="2"/>
        <v>13830000</v>
      </c>
      <c r="H9" s="44">
        <f t="shared" si="2"/>
        <v>0</v>
      </c>
      <c r="I9" s="45">
        <f t="shared" si="2"/>
        <v>0</v>
      </c>
      <c r="J9" s="44">
        <f t="shared" si="2"/>
        <v>1996000</v>
      </c>
      <c r="K9" s="45">
        <f t="shared" si="2"/>
        <v>0</v>
      </c>
      <c r="L9" s="44">
        <f t="shared" si="2"/>
        <v>4932000</v>
      </c>
      <c r="M9" s="45">
        <f t="shared" si="2"/>
        <v>0</v>
      </c>
      <c r="N9" s="44">
        <f t="shared" si="2"/>
        <v>6902000</v>
      </c>
      <c r="O9" s="45">
        <f t="shared" si="2"/>
        <v>0</v>
      </c>
      <c r="P9" s="44">
        <f t="shared" si="2"/>
        <v>13830000</v>
      </c>
      <c r="Q9" s="45">
        <f t="shared" si="2"/>
        <v>0</v>
      </c>
      <c r="R9" s="20">
        <f>IF(($L9       =0),0,((($N9       -$L9       )/$L9       )*100))</f>
        <v>39.943227899432273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19723000</v>
      </c>
      <c r="C10" s="46">
        <v>-5893000</v>
      </c>
      <c r="D10" s="46"/>
      <c r="E10" s="46">
        <f t="shared" ref="E10:E41" si="4">$B10      +$C10      +$D10</f>
        <v>13830000</v>
      </c>
      <c r="F10" s="47">
        <v>13830000</v>
      </c>
      <c r="G10" s="48">
        <v>13830000</v>
      </c>
      <c r="H10" s="47"/>
      <c r="I10" s="48"/>
      <c r="J10" s="47">
        <v>1996000</v>
      </c>
      <c r="K10" s="48"/>
      <c r="L10" s="47">
        <v>4932000</v>
      </c>
      <c r="M10" s="48"/>
      <c r="N10" s="47">
        <v>6902000</v>
      </c>
      <c r="O10" s="48"/>
      <c r="P10" s="47">
        <f t="shared" ref="P10:P41" si="5">$H10      +$J10      +$L10      +$N10</f>
        <v>13830000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39.943227899432273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3428000</v>
      </c>
      <c r="C27" s="43">
        <f t="shared" si="11"/>
        <v>0</v>
      </c>
      <c r="D27" s="43">
        <f t="shared" si="11"/>
        <v>0</v>
      </c>
      <c r="E27" s="43">
        <f t="shared" si="11"/>
        <v>3428000</v>
      </c>
      <c r="F27" s="44">
        <f t="shared" si="11"/>
        <v>3428000</v>
      </c>
      <c r="G27" s="45">
        <f t="shared" si="11"/>
        <v>3428000</v>
      </c>
      <c r="H27" s="44">
        <f t="shared" si="11"/>
        <v>282000</v>
      </c>
      <c r="I27" s="45">
        <f t="shared" si="11"/>
        <v>0</v>
      </c>
      <c r="J27" s="44">
        <f t="shared" si="11"/>
        <v>370000</v>
      </c>
      <c r="K27" s="45">
        <f t="shared" si="11"/>
        <v>0</v>
      </c>
      <c r="L27" s="44">
        <f t="shared" si="11"/>
        <v>399000</v>
      </c>
      <c r="M27" s="45">
        <f t="shared" si="11"/>
        <v>0</v>
      </c>
      <c r="N27" s="44">
        <f t="shared" si="11"/>
        <v>2105000</v>
      </c>
      <c r="O27" s="45">
        <f t="shared" si="11"/>
        <v>0</v>
      </c>
      <c r="P27" s="44">
        <f t="shared" si="11"/>
        <v>3156000</v>
      </c>
      <c r="Q27" s="45">
        <f t="shared" si="11"/>
        <v>0</v>
      </c>
      <c r="R27" s="20">
        <f t="shared" si="7"/>
        <v>427.56892230576443</v>
      </c>
      <c r="S27" s="21">
        <f t="shared" si="8"/>
        <v>0</v>
      </c>
      <c r="T27" s="20">
        <f t="shared" si="9"/>
        <v>92.065344224037332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123000</v>
      </c>
      <c r="I30" s="48"/>
      <c r="J30" s="47">
        <v>83000</v>
      </c>
      <c r="K30" s="48"/>
      <c r="L30" s="47">
        <v>399000</v>
      </c>
      <c r="M30" s="48"/>
      <c r="N30" s="47">
        <v>1223000</v>
      </c>
      <c r="O30" s="48"/>
      <c r="P30" s="47">
        <f t="shared" si="5"/>
        <v>1828000</v>
      </c>
      <c r="Q30" s="48">
        <f t="shared" si="6"/>
        <v>0</v>
      </c>
      <c r="R30" s="24">
        <f t="shared" si="7"/>
        <v>206.51629072681703</v>
      </c>
      <c r="S30" s="25">
        <f t="shared" si="8"/>
        <v>0</v>
      </c>
      <c r="T30" s="24">
        <f t="shared" si="9"/>
        <v>87.047619047619051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1328000</v>
      </c>
      <c r="C32" s="46"/>
      <c r="D32" s="46"/>
      <c r="E32" s="46">
        <f t="shared" si="4"/>
        <v>1328000</v>
      </c>
      <c r="F32" s="47">
        <v>1328000</v>
      </c>
      <c r="G32" s="48">
        <v>1328000</v>
      </c>
      <c r="H32" s="47">
        <v>159000</v>
      </c>
      <c r="I32" s="48"/>
      <c r="J32" s="47">
        <v>287000</v>
      </c>
      <c r="K32" s="48"/>
      <c r="L32" s="47"/>
      <c r="M32" s="48"/>
      <c r="N32" s="47">
        <v>882000</v>
      </c>
      <c r="O32" s="48"/>
      <c r="P32" s="47">
        <f t="shared" si="5"/>
        <v>1328000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23151000</v>
      </c>
      <c r="C58" s="43">
        <f t="shared" si="26"/>
        <v>-5893000</v>
      </c>
      <c r="D58" s="43">
        <f t="shared" si="26"/>
        <v>0</v>
      </c>
      <c r="E58" s="43">
        <f t="shared" si="26"/>
        <v>17258000</v>
      </c>
      <c r="F58" s="44">
        <f t="shared" si="26"/>
        <v>17258000</v>
      </c>
      <c r="G58" s="45">
        <f t="shared" si="26"/>
        <v>17258000</v>
      </c>
      <c r="H58" s="44">
        <f t="shared" si="26"/>
        <v>282000</v>
      </c>
      <c r="I58" s="45">
        <f t="shared" si="26"/>
        <v>0</v>
      </c>
      <c r="J58" s="44">
        <f t="shared" si="26"/>
        <v>2366000</v>
      </c>
      <c r="K58" s="45">
        <f t="shared" si="26"/>
        <v>0</v>
      </c>
      <c r="L58" s="44">
        <f t="shared" si="26"/>
        <v>5331000</v>
      </c>
      <c r="M58" s="45">
        <f t="shared" si="26"/>
        <v>0</v>
      </c>
      <c r="N58" s="44">
        <f t="shared" si="26"/>
        <v>9007000</v>
      </c>
      <c r="O58" s="45">
        <f t="shared" si="26"/>
        <v>0</v>
      </c>
      <c r="P58" s="44">
        <f t="shared" si="26"/>
        <v>16986000</v>
      </c>
      <c r="Q58" s="45">
        <f t="shared" si="26"/>
        <v>0</v>
      </c>
      <c r="R58" s="20">
        <f t="shared" si="14"/>
        <v>68.955167885950104</v>
      </c>
      <c r="S58" s="21">
        <f t="shared" si="15"/>
        <v>0</v>
      </c>
      <c r="T58" s="20">
        <f t="shared" si="16"/>
        <v>98.423919341754555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23151000</v>
      </c>
      <c r="C62" s="55">
        <f t="shared" si="30"/>
        <v>-5893000</v>
      </c>
      <c r="D62" s="55">
        <f t="shared" si="30"/>
        <v>0</v>
      </c>
      <c r="E62" s="55">
        <f t="shared" si="30"/>
        <v>17258000</v>
      </c>
      <c r="F62" s="56">
        <f t="shared" si="30"/>
        <v>17258000</v>
      </c>
      <c r="G62" s="57">
        <f t="shared" si="30"/>
        <v>17258000</v>
      </c>
      <c r="H62" s="56">
        <f t="shared" si="30"/>
        <v>282000</v>
      </c>
      <c r="I62" s="57">
        <f t="shared" si="30"/>
        <v>0</v>
      </c>
      <c r="J62" s="56">
        <f t="shared" si="30"/>
        <v>2366000</v>
      </c>
      <c r="K62" s="57">
        <f t="shared" si="30"/>
        <v>0</v>
      </c>
      <c r="L62" s="56">
        <f t="shared" si="30"/>
        <v>5331000</v>
      </c>
      <c r="M62" s="58">
        <f t="shared" si="30"/>
        <v>0</v>
      </c>
      <c r="N62" s="56">
        <f t="shared" si="30"/>
        <v>9007000</v>
      </c>
      <c r="O62" s="57">
        <f t="shared" si="30"/>
        <v>0</v>
      </c>
      <c r="P62" s="56">
        <f t="shared" si="30"/>
        <v>16986000</v>
      </c>
      <c r="Q62" s="57">
        <f t="shared" si="30"/>
        <v>0</v>
      </c>
      <c r="R62" s="38">
        <f t="shared" si="14"/>
        <v>68.955167885950104</v>
      </c>
      <c r="S62" s="39">
        <f t="shared" si="15"/>
        <v>0</v>
      </c>
      <c r="T62" s="38">
        <f t="shared" si="16"/>
        <v>98.423919341754555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637292000</v>
      </c>
      <c r="C8" s="40">
        <f t="shared" si="0"/>
        <v>3457000</v>
      </c>
      <c r="D8" s="40">
        <f t="shared" si="0"/>
        <v>0</v>
      </c>
      <c r="E8" s="40">
        <f t="shared" si="0"/>
        <v>640749000</v>
      </c>
      <c r="F8" s="41">
        <f t="shared" si="0"/>
        <v>640749000</v>
      </c>
      <c r="G8" s="42">
        <f t="shared" si="0"/>
        <v>640749000</v>
      </c>
      <c r="H8" s="41">
        <f t="shared" si="0"/>
        <v>118443000</v>
      </c>
      <c r="I8" s="42">
        <f t="shared" si="0"/>
        <v>132273310</v>
      </c>
      <c r="J8" s="41">
        <f t="shared" si="0"/>
        <v>141268000</v>
      </c>
      <c r="K8" s="42">
        <f t="shared" si="0"/>
        <v>163666981</v>
      </c>
      <c r="L8" s="41">
        <f t="shared" si="0"/>
        <v>65644000</v>
      </c>
      <c r="M8" s="42">
        <f t="shared" si="0"/>
        <v>65631740</v>
      </c>
      <c r="N8" s="41">
        <f t="shared" si="0"/>
        <v>248163000</v>
      </c>
      <c r="O8" s="42">
        <f t="shared" si="0"/>
        <v>273907871</v>
      </c>
      <c r="P8" s="41">
        <f t="shared" si="0"/>
        <v>573518000</v>
      </c>
      <c r="Q8" s="42">
        <f t="shared" si="0"/>
        <v>635479902</v>
      </c>
      <c r="R8" s="16">
        <f>IF(($L8       =0),0,((($N8       -$L8       )/$L8       )*100))</f>
        <v>278.04369020778745</v>
      </c>
      <c r="S8" s="17">
        <f>IF(($M8       =0),0,((($O8       -$M8       )/$M8       )*100))</f>
        <v>317.34055961338214</v>
      </c>
      <c r="T8" s="16">
        <f>IF(($E8       =0),0,(($P8       /$E8       )*100))</f>
        <v>89.507435829006369</v>
      </c>
      <c r="U8" s="18">
        <f>IF(($E8       =0),0,(($Q8       /$E8       )*100))</f>
        <v>99.177665825463635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632454000</v>
      </c>
      <c r="C9" s="43">
        <f t="shared" si="2"/>
        <v>-1543000</v>
      </c>
      <c r="D9" s="43">
        <f t="shared" si="2"/>
        <v>0</v>
      </c>
      <c r="E9" s="43">
        <f t="shared" si="2"/>
        <v>630911000</v>
      </c>
      <c r="F9" s="44">
        <f t="shared" si="2"/>
        <v>630911000</v>
      </c>
      <c r="G9" s="45">
        <f t="shared" si="2"/>
        <v>630911000</v>
      </c>
      <c r="H9" s="44">
        <f t="shared" si="2"/>
        <v>118130000</v>
      </c>
      <c r="I9" s="45">
        <f t="shared" si="2"/>
        <v>130908882</v>
      </c>
      <c r="J9" s="44">
        <f t="shared" si="2"/>
        <v>138188000</v>
      </c>
      <c r="K9" s="45">
        <f t="shared" si="2"/>
        <v>162261897</v>
      </c>
      <c r="L9" s="44">
        <f t="shared" si="2"/>
        <v>64270000</v>
      </c>
      <c r="M9" s="45">
        <f t="shared" si="2"/>
        <v>63551736</v>
      </c>
      <c r="N9" s="44">
        <f t="shared" si="2"/>
        <v>248092000</v>
      </c>
      <c r="O9" s="45">
        <f t="shared" si="2"/>
        <v>273919386</v>
      </c>
      <c r="P9" s="44">
        <f t="shared" si="2"/>
        <v>568680000</v>
      </c>
      <c r="Q9" s="45">
        <f t="shared" si="2"/>
        <v>630641901</v>
      </c>
      <c r="R9" s="20">
        <f>IF(($L9       =0),0,((($N9       -$L9       )/$L9       )*100))</f>
        <v>286.01524817177528</v>
      </c>
      <c r="S9" s="21">
        <f>IF(($M9       =0),0,((($O9       -$M9       )/$M9       )*100))</f>
        <v>331.01794418330286</v>
      </c>
      <c r="T9" s="20">
        <f>IF(($E9       =0),0,(($P9       /$E9       )*100))</f>
        <v>90.136326676821298</v>
      </c>
      <c r="U9" s="22">
        <f>IF(($E9       =0),0,(($Q9       /$E9       )*100))</f>
        <v>99.957347549812894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304343000</v>
      </c>
      <c r="C10" s="46"/>
      <c r="D10" s="46"/>
      <c r="E10" s="46">
        <f t="shared" ref="E10:E41" si="4">$B10      +$C10      +$D10</f>
        <v>304343000</v>
      </c>
      <c r="F10" s="47">
        <v>304343000</v>
      </c>
      <c r="G10" s="48">
        <v>304343000</v>
      </c>
      <c r="H10" s="47">
        <v>84040000</v>
      </c>
      <c r="I10" s="48">
        <v>93834077</v>
      </c>
      <c r="J10" s="47">
        <v>59379000</v>
      </c>
      <c r="K10" s="48">
        <v>63416649</v>
      </c>
      <c r="L10" s="47">
        <v>26974000</v>
      </c>
      <c r="M10" s="48">
        <v>39023087</v>
      </c>
      <c r="N10" s="47">
        <v>133950000</v>
      </c>
      <c r="O10" s="48">
        <v>118325357</v>
      </c>
      <c r="P10" s="47">
        <f t="shared" ref="P10:P41" si="5">$H10      +$J10      +$L10      +$N10</f>
        <v>304343000</v>
      </c>
      <c r="Q10" s="48">
        <f t="shared" ref="Q10:Q41" si="6">$I10      +$K10      +$M10      +$O10</f>
        <v>314599170</v>
      </c>
      <c r="R10" s="24">
        <f t="shared" ref="R10:R41" si="7">IF(($L10      =0),0,((($N10      -$L10      )/$L10      )*100))</f>
        <v>396.589308222733</v>
      </c>
      <c r="S10" s="25">
        <f t="shared" ref="S10:S41" si="8">IF(($M10      =0),0,((($O10      -$M10      )/$M10      )*100))</f>
        <v>203.21885349562424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103.3699378661576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3300000</v>
      </c>
      <c r="C16" s="46"/>
      <c r="D16" s="46"/>
      <c r="E16" s="46">
        <f t="shared" si="4"/>
        <v>3300000</v>
      </c>
      <c r="F16" s="47">
        <v>3300000</v>
      </c>
      <c r="G16" s="48">
        <v>3300000</v>
      </c>
      <c r="H16" s="47"/>
      <c r="I16" s="48"/>
      <c r="J16" s="47">
        <v>812000</v>
      </c>
      <c r="K16" s="48">
        <v>812261</v>
      </c>
      <c r="L16" s="47">
        <v>542000</v>
      </c>
      <c r="M16" s="48">
        <v>542129</v>
      </c>
      <c r="N16" s="47">
        <v>1945000</v>
      </c>
      <c r="O16" s="48">
        <v>1945346</v>
      </c>
      <c r="P16" s="47">
        <f t="shared" si="5"/>
        <v>3299000</v>
      </c>
      <c r="Q16" s="48">
        <f t="shared" si="6"/>
        <v>3299736</v>
      </c>
      <c r="R16" s="24">
        <f t="shared" si="7"/>
        <v>258.85608856088561</v>
      </c>
      <c r="S16" s="25">
        <f t="shared" si="8"/>
        <v>258.83452093505423</v>
      </c>
      <c r="T16" s="24">
        <f t="shared" si="9"/>
        <v>99.969696969696969</v>
      </c>
      <c r="U16" s="26">
        <f t="shared" si="10"/>
        <v>99.992000000000004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241811000</v>
      </c>
      <c r="C22" s="46">
        <v>-21543000</v>
      </c>
      <c r="D22" s="46"/>
      <c r="E22" s="46">
        <f t="shared" si="4"/>
        <v>220268000</v>
      </c>
      <c r="F22" s="47">
        <v>220268000</v>
      </c>
      <c r="G22" s="48">
        <v>220268000</v>
      </c>
      <c r="H22" s="47">
        <v>16524000</v>
      </c>
      <c r="I22" s="48">
        <v>18298124</v>
      </c>
      <c r="J22" s="47">
        <v>51705000</v>
      </c>
      <c r="K22" s="48">
        <v>72938380</v>
      </c>
      <c r="L22" s="47">
        <v>27575000</v>
      </c>
      <c r="M22" s="48">
        <v>14193230</v>
      </c>
      <c r="N22" s="47">
        <v>94398000</v>
      </c>
      <c r="O22" s="48">
        <v>133416711</v>
      </c>
      <c r="P22" s="47">
        <f t="shared" si="5"/>
        <v>190202000</v>
      </c>
      <c r="Q22" s="48">
        <f t="shared" si="6"/>
        <v>238846445</v>
      </c>
      <c r="R22" s="24">
        <f t="shared" si="7"/>
        <v>242.33182230281051</v>
      </c>
      <c r="S22" s="25">
        <f t="shared" si="8"/>
        <v>840.00245891879433</v>
      </c>
      <c r="T22" s="24">
        <f t="shared" si="9"/>
        <v>86.350264223582187</v>
      </c>
      <c r="U22" s="26">
        <f t="shared" si="10"/>
        <v>108.43447300561135</v>
      </c>
      <c r="V22" s="47"/>
      <c r="W22" s="48"/>
    </row>
    <row r="23" spans="1:23" ht="13" x14ac:dyDescent="0.3">
      <c r="A23" s="23" t="s">
        <v>50</v>
      </c>
      <c r="B23" s="46">
        <v>83000000</v>
      </c>
      <c r="C23" s="46">
        <v>20000000</v>
      </c>
      <c r="D23" s="46"/>
      <c r="E23" s="46">
        <f t="shared" si="4"/>
        <v>103000000</v>
      </c>
      <c r="F23" s="47">
        <v>103000000</v>
      </c>
      <c r="G23" s="48">
        <v>103000000</v>
      </c>
      <c r="H23" s="47">
        <v>17566000</v>
      </c>
      <c r="I23" s="48">
        <v>18776681</v>
      </c>
      <c r="J23" s="47">
        <v>26292000</v>
      </c>
      <c r="K23" s="48">
        <v>25094607</v>
      </c>
      <c r="L23" s="47">
        <v>9179000</v>
      </c>
      <c r="M23" s="48">
        <v>9793290</v>
      </c>
      <c r="N23" s="47">
        <v>17799000</v>
      </c>
      <c r="O23" s="48">
        <v>20231972</v>
      </c>
      <c r="P23" s="47">
        <f t="shared" si="5"/>
        <v>70836000</v>
      </c>
      <c r="Q23" s="48">
        <f t="shared" si="6"/>
        <v>73896550</v>
      </c>
      <c r="R23" s="24">
        <f t="shared" si="7"/>
        <v>93.910011983876245</v>
      </c>
      <c r="S23" s="25">
        <f t="shared" si="8"/>
        <v>106.5901448849161</v>
      </c>
      <c r="T23" s="24">
        <f t="shared" si="9"/>
        <v>68.772815533980577</v>
      </c>
      <c r="U23" s="26">
        <f t="shared" si="10"/>
        <v>71.744223300970873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4838000</v>
      </c>
      <c r="C27" s="43">
        <f t="shared" si="11"/>
        <v>5000000</v>
      </c>
      <c r="D27" s="43">
        <f t="shared" si="11"/>
        <v>0</v>
      </c>
      <c r="E27" s="43">
        <f t="shared" si="11"/>
        <v>9838000</v>
      </c>
      <c r="F27" s="44">
        <f t="shared" si="11"/>
        <v>9838000</v>
      </c>
      <c r="G27" s="45">
        <f t="shared" si="11"/>
        <v>9838000</v>
      </c>
      <c r="H27" s="44">
        <f t="shared" si="11"/>
        <v>313000</v>
      </c>
      <c r="I27" s="45">
        <f t="shared" si="11"/>
        <v>1364428</v>
      </c>
      <c r="J27" s="44">
        <f t="shared" si="11"/>
        <v>3080000</v>
      </c>
      <c r="K27" s="45">
        <f t="shared" si="11"/>
        <v>1405084</v>
      </c>
      <c r="L27" s="44">
        <f t="shared" si="11"/>
        <v>1374000</v>
      </c>
      <c r="M27" s="45">
        <f t="shared" si="11"/>
        <v>2080004</v>
      </c>
      <c r="N27" s="44">
        <f t="shared" si="11"/>
        <v>71000</v>
      </c>
      <c r="O27" s="45">
        <f t="shared" si="11"/>
        <v>-11515</v>
      </c>
      <c r="P27" s="44">
        <f t="shared" si="11"/>
        <v>4838000</v>
      </c>
      <c r="Q27" s="45">
        <f t="shared" si="11"/>
        <v>4838001</v>
      </c>
      <c r="R27" s="20">
        <f t="shared" si="7"/>
        <v>-94.832605531295485</v>
      </c>
      <c r="S27" s="21">
        <f t="shared" si="8"/>
        <v>-100.55360470460634</v>
      </c>
      <c r="T27" s="20">
        <f t="shared" si="9"/>
        <v>49.176661923155116</v>
      </c>
      <c r="U27" s="22">
        <f t="shared" si="10"/>
        <v>49.176672087822723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313000</v>
      </c>
      <c r="I30" s="48">
        <v>313124</v>
      </c>
      <c r="J30" s="47">
        <v>309000</v>
      </c>
      <c r="K30" s="48">
        <v>308910</v>
      </c>
      <c r="L30" s="47">
        <v>307000</v>
      </c>
      <c r="M30" s="48">
        <v>307148</v>
      </c>
      <c r="N30" s="47">
        <v>71000</v>
      </c>
      <c r="O30" s="48">
        <v>70819</v>
      </c>
      <c r="P30" s="47">
        <f t="shared" si="5"/>
        <v>1000000</v>
      </c>
      <c r="Q30" s="48">
        <f t="shared" si="6"/>
        <v>1000001</v>
      </c>
      <c r="R30" s="24">
        <f t="shared" si="7"/>
        <v>-76.872964169381106</v>
      </c>
      <c r="S30" s="25">
        <f t="shared" si="8"/>
        <v>-76.943037232864938</v>
      </c>
      <c r="T30" s="24">
        <f t="shared" si="9"/>
        <v>100</v>
      </c>
      <c r="U30" s="26">
        <f t="shared" si="10"/>
        <v>100.00009999999999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3838000</v>
      </c>
      <c r="C32" s="46"/>
      <c r="D32" s="46"/>
      <c r="E32" s="46">
        <f t="shared" si="4"/>
        <v>3838000</v>
      </c>
      <c r="F32" s="47">
        <v>3838000</v>
      </c>
      <c r="G32" s="48">
        <v>3838000</v>
      </c>
      <c r="H32" s="47"/>
      <c r="I32" s="48">
        <v>1051304</v>
      </c>
      <c r="J32" s="47">
        <v>2771000</v>
      </c>
      <c r="K32" s="48">
        <v>1096174</v>
      </c>
      <c r="L32" s="47">
        <v>1067000</v>
      </c>
      <c r="M32" s="48">
        <v>1772856</v>
      </c>
      <c r="N32" s="47"/>
      <c r="O32" s="48">
        <v>-82334</v>
      </c>
      <c r="P32" s="47">
        <f t="shared" si="5"/>
        <v>3838000</v>
      </c>
      <c r="Q32" s="48">
        <f t="shared" si="6"/>
        <v>3838000</v>
      </c>
      <c r="R32" s="24">
        <f t="shared" si="7"/>
        <v>-100</v>
      </c>
      <c r="S32" s="25">
        <f t="shared" si="8"/>
        <v>-104.64414481492011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>
        <v>5000000</v>
      </c>
      <c r="D36" s="46"/>
      <c r="E36" s="46">
        <f t="shared" si="4"/>
        <v>5000000</v>
      </c>
      <c r="F36" s="47">
        <v>5000000</v>
      </c>
      <c r="G36" s="48">
        <v>5000000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641323000</v>
      </c>
      <c r="C58" s="43">
        <f t="shared" si="26"/>
        <v>3457000</v>
      </c>
      <c r="D58" s="43">
        <f t="shared" si="26"/>
        <v>0</v>
      </c>
      <c r="E58" s="43">
        <f t="shared" si="26"/>
        <v>644780000</v>
      </c>
      <c r="F58" s="44">
        <f t="shared" si="26"/>
        <v>644780000</v>
      </c>
      <c r="G58" s="45">
        <f t="shared" si="26"/>
        <v>640749000</v>
      </c>
      <c r="H58" s="44">
        <f t="shared" si="26"/>
        <v>118443000</v>
      </c>
      <c r="I58" s="45">
        <f t="shared" si="26"/>
        <v>132273310</v>
      </c>
      <c r="J58" s="44">
        <f t="shared" si="26"/>
        <v>141268000</v>
      </c>
      <c r="K58" s="45">
        <f t="shared" si="26"/>
        <v>163666981</v>
      </c>
      <c r="L58" s="44">
        <f t="shared" si="26"/>
        <v>65644000</v>
      </c>
      <c r="M58" s="45">
        <f t="shared" si="26"/>
        <v>65631740</v>
      </c>
      <c r="N58" s="44">
        <f t="shared" si="26"/>
        <v>248163000</v>
      </c>
      <c r="O58" s="45">
        <f t="shared" si="26"/>
        <v>273907871</v>
      </c>
      <c r="P58" s="44">
        <f t="shared" si="26"/>
        <v>573518000</v>
      </c>
      <c r="Q58" s="45">
        <f t="shared" si="26"/>
        <v>635479902</v>
      </c>
      <c r="R58" s="20">
        <f t="shared" si="14"/>
        <v>278.04369020778745</v>
      </c>
      <c r="S58" s="21">
        <f t="shared" si="15"/>
        <v>317.34055961338214</v>
      </c>
      <c r="T58" s="20">
        <f t="shared" si="16"/>
        <v>88.947858184186856</v>
      </c>
      <c r="U58" s="22">
        <f t="shared" si="17"/>
        <v>98.557632370731113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641323000</v>
      </c>
      <c r="C62" s="55">
        <f t="shared" si="30"/>
        <v>3457000</v>
      </c>
      <c r="D62" s="55">
        <f t="shared" si="30"/>
        <v>0</v>
      </c>
      <c r="E62" s="55">
        <f t="shared" si="30"/>
        <v>644780000</v>
      </c>
      <c r="F62" s="56">
        <f t="shared" si="30"/>
        <v>644780000</v>
      </c>
      <c r="G62" s="57">
        <f t="shared" si="30"/>
        <v>640749000</v>
      </c>
      <c r="H62" s="56">
        <f t="shared" si="30"/>
        <v>118443000</v>
      </c>
      <c r="I62" s="57">
        <f t="shared" si="30"/>
        <v>132273310</v>
      </c>
      <c r="J62" s="56">
        <f t="shared" si="30"/>
        <v>141268000</v>
      </c>
      <c r="K62" s="57">
        <f t="shared" si="30"/>
        <v>163666981</v>
      </c>
      <c r="L62" s="56">
        <f t="shared" si="30"/>
        <v>65644000</v>
      </c>
      <c r="M62" s="58">
        <f t="shared" si="30"/>
        <v>65631740</v>
      </c>
      <c r="N62" s="56">
        <f t="shared" si="30"/>
        <v>248163000</v>
      </c>
      <c r="O62" s="57">
        <f t="shared" si="30"/>
        <v>273907871</v>
      </c>
      <c r="P62" s="56">
        <f t="shared" si="30"/>
        <v>573518000</v>
      </c>
      <c r="Q62" s="57">
        <f t="shared" si="30"/>
        <v>635479902</v>
      </c>
      <c r="R62" s="38">
        <f t="shared" si="14"/>
        <v>278.04369020778745</v>
      </c>
      <c r="S62" s="39">
        <f t="shared" si="15"/>
        <v>317.34055961338214</v>
      </c>
      <c r="T62" s="38">
        <f t="shared" si="16"/>
        <v>88.947858184186856</v>
      </c>
      <c r="U62" s="39">
        <f t="shared" si="17"/>
        <v>98.557632370731113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60579000</v>
      </c>
      <c r="C8" s="40">
        <f t="shared" si="0"/>
        <v>0</v>
      </c>
      <c r="D8" s="40">
        <f t="shared" si="0"/>
        <v>0</v>
      </c>
      <c r="E8" s="40">
        <f t="shared" si="0"/>
        <v>60579000</v>
      </c>
      <c r="F8" s="41">
        <f t="shared" si="0"/>
        <v>60579000</v>
      </c>
      <c r="G8" s="42">
        <f t="shared" si="0"/>
        <v>60579000</v>
      </c>
      <c r="H8" s="41">
        <f t="shared" si="0"/>
        <v>7196000</v>
      </c>
      <c r="I8" s="42">
        <f t="shared" si="0"/>
        <v>0</v>
      </c>
      <c r="J8" s="41">
        <f t="shared" si="0"/>
        <v>20954000</v>
      </c>
      <c r="K8" s="42">
        <f t="shared" si="0"/>
        <v>0</v>
      </c>
      <c r="L8" s="41">
        <f t="shared" si="0"/>
        <v>8941000</v>
      </c>
      <c r="M8" s="42">
        <f t="shared" si="0"/>
        <v>0</v>
      </c>
      <c r="N8" s="41">
        <f t="shared" si="0"/>
        <v>11365000</v>
      </c>
      <c r="O8" s="42">
        <f t="shared" si="0"/>
        <v>0</v>
      </c>
      <c r="P8" s="41">
        <f t="shared" si="0"/>
        <v>48456000</v>
      </c>
      <c r="Q8" s="42">
        <f t="shared" si="0"/>
        <v>0</v>
      </c>
      <c r="R8" s="16">
        <f>IF(($L8       =0),0,((($N8       -$L8       )/$L8       )*100))</f>
        <v>27.111061402527682</v>
      </c>
      <c r="S8" s="17">
        <f>IF(($M8       =0),0,((($O8       -$M8       )/$M8       )*100))</f>
        <v>0</v>
      </c>
      <c r="T8" s="16">
        <f>IF(($E8       =0),0,(($P8       /$E8       )*100))</f>
        <v>79.98811469321052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57544000</v>
      </c>
      <c r="C9" s="43">
        <f t="shared" si="2"/>
        <v>0</v>
      </c>
      <c r="D9" s="43">
        <f t="shared" si="2"/>
        <v>0</v>
      </c>
      <c r="E9" s="43">
        <f t="shared" si="2"/>
        <v>57544000</v>
      </c>
      <c r="F9" s="44">
        <f t="shared" si="2"/>
        <v>57544000</v>
      </c>
      <c r="G9" s="45">
        <f t="shared" si="2"/>
        <v>57544000</v>
      </c>
      <c r="H9" s="44">
        <f t="shared" si="2"/>
        <v>6853000</v>
      </c>
      <c r="I9" s="45">
        <f t="shared" si="2"/>
        <v>0</v>
      </c>
      <c r="J9" s="44">
        <f t="shared" si="2"/>
        <v>20213000</v>
      </c>
      <c r="K9" s="45">
        <f t="shared" si="2"/>
        <v>0</v>
      </c>
      <c r="L9" s="44">
        <f t="shared" si="2"/>
        <v>8704000</v>
      </c>
      <c r="M9" s="45">
        <f t="shared" si="2"/>
        <v>0</v>
      </c>
      <c r="N9" s="44">
        <f t="shared" si="2"/>
        <v>9829000</v>
      </c>
      <c r="O9" s="45">
        <f t="shared" si="2"/>
        <v>0</v>
      </c>
      <c r="P9" s="44">
        <f t="shared" si="2"/>
        <v>45599000</v>
      </c>
      <c r="Q9" s="45">
        <f t="shared" si="2"/>
        <v>0</v>
      </c>
      <c r="R9" s="20">
        <f>IF(($L9       =0),0,((($N9       -$L9       )/$L9       )*100))</f>
        <v>12.925091911764705</v>
      </c>
      <c r="S9" s="21">
        <f>IF(($M9       =0),0,((($O9       -$M9       )/$M9       )*100))</f>
        <v>0</v>
      </c>
      <c r="T9" s="20">
        <f>IF(($E9       =0),0,(($P9       /$E9       )*100))</f>
        <v>79.241971361045458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57544000</v>
      </c>
      <c r="C10" s="46"/>
      <c r="D10" s="46"/>
      <c r="E10" s="46">
        <f t="shared" ref="E10:E41" si="4">$B10      +$C10      +$D10</f>
        <v>57544000</v>
      </c>
      <c r="F10" s="47">
        <v>57544000</v>
      </c>
      <c r="G10" s="48">
        <v>57544000</v>
      </c>
      <c r="H10" s="47">
        <v>6853000</v>
      </c>
      <c r="I10" s="48"/>
      <c r="J10" s="47">
        <v>20213000</v>
      </c>
      <c r="K10" s="48"/>
      <c r="L10" s="47">
        <v>8704000</v>
      </c>
      <c r="M10" s="48"/>
      <c r="N10" s="47">
        <v>9829000</v>
      </c>
      <c r="O10" s="48"/>
      <c r="P10" s="47">
        <f t="shared" ref="P10:P41" si="5">$H10      +$J10      +$L10      +$N10</f>
        <v>45599000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12.925091911764705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79.241971361045458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3035000</v>
      </c>
      <c r="C27" s="43">
        <f t="shared" si="11"/>
        <v>0</v>
      </c>
      <c r="D27" s="43">
        <f t="shared" si="11"/>
        <v>0</v>
      </c>
      <c r="E27" s="43">
        <f t="shared" si="11"/>
        <v>3035000</v>
      </c>
      <c r="F27" s="44">
        <f t="shared" si="11"/>
        <v>3035000</v>
      </c>
      <c r="G27" s="45">
        <f t="shared" si="11"/>
        <v>3035000</v>
      </c>
      <c r="H27" s="44">
        <f t="shared" si="11"/>
        <v>343000</v>
      </c>
      <c r="I27" s="45">
        <f t="shared" si="11"/>
        <v>0</v>
      </c>
      <c r="J27" s="44">
        <f t="shared" si="11"/>
        <v>741000</v>
      </c>
      <c r="K27" s="45">
        <f t="shared" si="11"/>
        <v>0</v>
      </c>
      <c r="L27" s="44">
        <f t="shared" si="11"/>
        <v>237000</v>
      </c>
      <c r="M27" s="45">
        <f t="shared" si="11"/>
        <v>0</v>
      </c>
      <c r="N27" s="44">
        <f t="shared" si="11"/>
        <v>1536000</v>
      </c>
      <c r="O27" s="45">
        <f t="shared" si="11"/>
        <v>0</v>
      </c>
      <c r="P27" s="44">
        <f t="shared" si="11"/>
        <v>2857000</v>
      </c>
      <c r="Q27" s="45">
        <f t="shared" si="11"/>
        <v>0</v>
      </c>
      <c r="R27" s="20">
        <f t="shared" si="7"/>
        <v>548.10126582278485</v>
      </c>
      <c r="S27" s="21">
        <f t="shared" si="8"/>
        <v>0</v>
      </c>
      <c r="T27" s="20">
        <f t="shared" si="9"/>
        <v>94.135090609555192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57000</v>
      </c>
      <c r="I30" s="48"/>
      <c r="J30" s="47">
        <v>57000</v>
      </c>
      <c r="K30" s="48"/>
      <c r="L30" s="47">
        <v>237000</v>
      </c>
      <c r="M30" s="48"/>
      <c r="N30" s="47">
        <v>1121000</v>
      </c>
      <c r="O30" s="48"/>
      <c r="P30" s="47">
        <f t="shared" si="5"/>
        <v>1472000</v>
      </c>
      <c r="Q30" s="48">
        <f t="shared" si="6"/>
        <v>0</v>
      </c>
      <c r="R30" s="24">
        <f t="shared" si="7"/>
        <v>372.99578059071735</v>
      </c>
      <c r="S30" s="25">
        <f t="shared" si="8"/>
        <v>0</v>
      </c>
      <c r="T30" s="24">
        <f t="shared" si="9"/>
        <v>89.212121212121204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1385000</v>
      </c>
      <c r="C32" s="46"/>
      <c r="D32" s="46"/>
      <c r="E32" s="46">
        <f t="shared" si="4"/>
        <v>1385000</v>
      </c>
      <c r="F32" s="47">
        <v>1385000</v>
      </c>
      <c r="G32" s="48">
        <v>1385000</v>
      </c>
      <c r="H32" s="47">
        <v>286000</v>
      </c>
      <c r="I32" s="48"/>
      <c r="J32" s="47">
        <v>684000</v>
      </c>
      <c r="K32" s="48"/>
      <c r="L32" s="47"/>
      <c r="M32" s="48"/>
      <c r="N32" s="47">
        <v>415000</v>
      </c>
      <c r="O32" s="48"/>
      <c r="P32" s="47">
        <f t="shared" si="5"/>
        <v>1385000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29552000</v>
      </c>
      <c r="C42" s="52">
        <f t="shared" si="13"/>
        <v>0</v>
      </c>
      <c r="D42" s="52">
        <f t="shared" si="13"/>
        <v>0</v>
      </c>
      <c r="E42" s="52">
        <f t="shared" si="13"/>
        <v>29552000</v>
      </c>
      <c r="F42" s="53">
        <f t="shared" si="13"/>
        <v>29552000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29552000</v>
      </c>
      <c r="C43" s="43">
        <f t="shared" si="19"/>
        <v>0</v>
      </c>
      <c r="D43" s="43">
        <f t="shared" si="19"/>
        <v>0</v>
      </c>
      <c r="E43" s="43">
        <f t="shared" si="19"/>
        <v>29552000</v>
      </c>
      <c r="F43" s="44">
        <f t="shared" si="19"/>
        <v>29552000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29552000</v>
      </c>
      <c r="C45" s="46"/>
      <c r="D45" s="46"/>
      <c r="E45" s="46">
        <f t="shared" si="21"/>
        <v>29552000</v>
      </c>
      <c r="F45" s="47">
        <v>29552000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90131000</v>
      </c>
      <c r="C58" s="43">
        <f t="shared" si="26"/>
        <v>0</v>
      </c>
      <c r="D58" s="43">
        <f t="shared" si="26"/>
        <v>0</v>
      </c>
      <c r="E58" s="43">
        <f t="shared" si="26"/>
        <v>90131000</v>
      </c>
      <c r="F58" s="44">
        <f t="shared" si="26"/>
        <v>90131000</v>
      </c>
      <c r="G58" s="45">
        <f t="shared" si="26"/>
        <v>60579000</v>
      </c>
      <c r="H58" s="44">
        <f t="shared" si="26"/>
        <v>7196000</v>
      </c>
      <c r="I58" s="45">
        <f t="shared" si="26"/>
        <v>0</v>
      </c>
      <c r="J58" s="44">
        <f t="shared" si="26"/>
        <v>20954000</v>
      </c>
      <c r="K58" s="45">
        <f t="shared" si="26"/>
        <v>0</v>
      </c>
      <c r="L58" s="44">
        <f t="shared" si="26"/>
        <v>8941000</v>
      </c>
      <c r="M58" s="45">
        <f t="shared" si="26"/>
        <v>0</v>
      </c>
      <c r="N58" s="44">
        <f t="shared" si="26"/>
        <v>11365000</v>
      </c>
      <c r="O58" s="45">
        <f t="shared" si="26"/>
        <v>0</v>
      </c>
      <c r="P58" s="44">
        <f t="shared" si="26"/>
        <v>48456000</v>
      </c>
      <c r="Q58" s="45">
        <f t="shared" si="26"/>
        <v>0</v>
      </c>
      <c r="R58" s="20">
        <f t="shared" si="14"/>
        <v>27.111061402527682</v>
      </c>
      <c r="S58" s="21">
        <f t="shared" si="15"/>
        <v>0</v>
      </c>
      <c r="T58" s="20">
        <f t="shared" si="16"/>
        <v>53.761746790782304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90131000</v>
      </c>
      <c r="C62" s="55">
        <f t="shared" si="30"/>
        <v>0</v>
      </c>
      <c r="D62" s="55">
        <f t="shared" si="30"/>
        <v>0</v>
      </c>
      <c r="E62" s="55">
        <f t="shared" si="30"/>
        <v>90131000</v>
      </c>
      <c r="F62" s="56">
        <f t="shared" si="30"/>
        <v>90131000</v>
      </c>
      <c r="G62" s="57">
        <f t="shared" si="30"/>
        <v>60579000</v>
      </c>
      <c r="H62" s="56">
        <f t="shared" si="30"/>
        <v>7196000</v>
      </c>
      <c r="I62" s="57">
        <f t="shared" si="30"/>
        <v>0</v>
      </c>
      <c r="J62" s="56">
        <f t="shared" si="30"/>
        <v>20954000</v>
      </c>
      <c r="K62" s="57">
        <f t="shared" si="30"/>
        <v>0</v>
      </c>
      <c r="L62" s="56">
        <f t="shared" si="30"/>
        <v>8941000</v>
      </c>
      <c r="M62" s="58">
        <f t="shared" si="30"/>
        <v>0</v>
      </c>
      <c r="N62" s="56">
        <f t="shared" si="30"/>
        <v>11365000</v>
      </c>
      <c r="O62" s="57">
        <f t="shared" si="30"/>
        <v>0</v>
      </c>
      <c r="P62" s="56">
        <f t="shared" si="30"/>
        <v>48456000</v>
      </c>
      <c r="Q62" s="57">
        <f t="shared" si="30"/>
        <v>0</v>
      </c>
      <c r="R62" s="38">
        <f t="shared" si="14"/>
        <v>27.111061402527682</v>
      </c>
      <c r="S62" s="39">
        <f t="shared" si="15"/>
        <v>0</v>
      </c>
      <c r="T62" s="38">
        <f t="shared" si="16"/>
        <v>53.761746790782304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48423000</v>
      </c>
      <c r="C8" s="40">
        <f t="shared" si="0"/>
        <v>2386000</v>
      </c>
      <c r="D8" s="40">
        <f t="shared" si="0"/>
        <v>0</v>
      </c>
      <c r="E8" s="40">
        <f t="shared" si="0"/>
        <v>50809000</v>
      </c>
      <c r="F8" s="41">
        <f t="shared" si="0"/>
        <v>50809000</v>
      </c>
      <c r="G8" s="42">
        <f t="shared" si="0"/>
        <v>50809000</v>
      </c>
      <c r="H8" s="41">
        <f t="shared" si="0"/>
        <v>15789000</v>
      </c>
      <c r="I8" s="42">
        <f t="shared" si="0"/>
        <v>65539082</v>
      </c>
      <c r="J8" s="41">
        <f t="shared" si="0"/>
        <v>10522000</v>
      </c>
      <c r="K8" s="42">
        <f t="shared" si="0"/>
        <v>0</v>
      </c>
      <c r="L8" s="41">
        <f t="shared" si="0"/>
        <v>11533000</v>
      </c>
      <c r="M8" s="42">
        <f t="shared" si="0"/>
        <v>2652942</v>
      </c>
      <c r="N8" s="41">
        <f t="shared" si="0"/>
        <v>7935000</v>
      </c>
      <c r="O8" s="42">
        <f t="shared" si="0"/>
        <v>10003029</v>
      </c>
      <c r="P8" s="41">
        <f t="shared" si="0"/>
        <v>45779000</v>
      </c>
      <c r="Q8" s="42">
        <f t="shared" si="0"/>
        <v>78195053</v>
      </c>
      <c r="R8" s="16">
        <f>IF(($L8       =0),0,((($N8       -$L8       )/$L8       )*100))</f>
        <v>-31.197433451833867</v>
      </c>
      <c r="S8" s="17">
        <f>IF(($M8       =0),0,((($O8       -$M8       )/$M8       )*100))</f>
        <v>277.05419115834422</v>
      </c>
      <c r="T8" s="16">
        <f>IF(($E8       =0),0,(($P8       /$E8       )*100))</f>
        <v>90.100179102127569</v>
      </c>
      <c r="U8" s="18">
        <f>IF(($E8       =0),0,(($Q8       /$E8       )*100))</f>
        <v>153.9000039363105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44180000</v>
      </c>
      <c r="C9" s="43">
        <f t="shared" si="2"/>
        <v>2386000</v>
      </c>
      <c r="D9" s="43">
        <f t="shared" si="2"/>
        <v>0</v>
      </c>
      <c r="E9" s="43">
        <f t="shared" si="2"/>
        <v>46566000</v>
      </c>
      <c r="F9" s="44">
        <f t="shared" si="2"/>
        <v>46566000</v>
      </c>
      <c r="G9" s="45">
        <f t="shared" si="2"/>
        <v>46566000</v>
      </c>
      <c r="H9" s="44">
        <f t="shared" si="2"/>
        <v>14849000</v>
      </c>
      <c r="I9" s="45">
        <f t="shared" si="2"/>
        <v>61463885</v>
      </c>
      <c r="J9" s="44">
        <f t="shared" si="2"/>
        <v>9363000</v>
      </c>
      <c r="K9" s="45">
        <f t="shared" si="2"/>
        <v>0</v>
      </c>
      <c r="L9" s="44">
        <f t="shared" si="2"/>
        <v>10927000</v>
      </c>
      <c r="M9" s="45">
        <f t="shared" si="2"/>
        <v>1450874</v>
      </c>
      <c r="N9" s="44">
        <f t="shared" si="2"/>
        <v>7503000</v>
      </c>
      <c r="O9" s="45">
        <f t="shared" si="2"/>
        <v>9573415</v>
      </c>
      <c r="P9" s="44">
        <f t="shared" si="2"/>
        <v>42642000</v>
      </c>
      <c r="Q9" s="45">
        <f t="shared" si="2"/>
        <v>72488174</v>
      </c>
      <c r="R9" s="20">
        <f>IF(($L9       =0),0,((($N9       -$L9       )/$L9       )*100))</f>
        <v>-31.335224672828772</v>
      </c>
      <c r="S9" s="21">
        <f>IF(($M9       =0),0,((($O9       -$M9       )/$M9       )*100))</f>
        <v>559.8377943225945</v>
      </c>
      <c r="T9" s="20">
        <f>IF(($E9       =0),0,(($P9       /$E9       )*100))</f>
        <v>91.573250869733286</v>
      </c>
      <c r="U9" s="22">
        <f>IF(($E9       =0),0,(($Q9       /$E9       )*100))</f>
        <v>155.6675986771464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36146000</v>
      </c>
      <c r="C10" s="46">
        <v>4000000</v>
      </c>
      <c r="D10" s="46"/>
      <c r="E10" s="46">
        <f t="shared" ref="E10:E41" si="4">$B10      +$C10      +$D10</f>
        <v>40146000</v>
      </c>
      <c r="F10" s="47">
        <v>40146000</v>
      </c>
      <c r="G10" s="48">
        <v>40146000</v>
      </c>
      <c r="H10" s="47">
        <v>14849000</v>
      </c>
      <c r="I10" s="48">
        <v>55432174</v>
      </c>
      <c r="J10" s="47">
        <v>9363000</v>
      </c>
      <c r="K10" s="48"/>
      <c r="L10" s="47">
        <v>6134000</v>
      </c>
      <c r="M10" s="48">
        <v>-1228002</v>
      </c>
      <c r="N10" s="47">
        <v>5876000</v>
      </c>
      <c r="O10" s="48">
        <v>8651585</v>
      </c>
      <c r="P10" s="47">
        <f t="shared" ref="P10:P41" si="5">$H10      +$J10      +$L10      +$N10</f>
        <v>36222000</v>
      </c>
      <c r="Q10" s="48">
        <f t="shared" ref="Q10:Q41" si="6">$I10      +$K10      +$M10      +$O10</f>
        <v>62855757</v>
      </c>
      <c r="R10" s="24">
        <f t="shared" ref="R10:R41" si="7">IF(($L10      =0),0,((($N10      -$L10      )/$L10      )*100))</f>
        <v>-4.206064558200195</v>
      </c>
      <c r="S10" s="25">
        <f t="shared" ref="S10:S41" si="8">IF(($M10      =0),0,((($O10      -$M10      )/$M10      )*100))</f>
        <v>-804.52531836267372</v>
      </c>
      <c r="T10" s="24">
        <f t="shared" ref="T10:T41" si="9">IF(($E10      =0),0,(($P10      /$E10      )*100))</f>
        <v>90.225676281572262</v>
      </c>
      <c r="U10" s="26">
        <f t="shared" ref="U10:U41" si="10">IF(($E10      =0),0,(($Q10      /$E10      )*100))</f>
        <v>156.56791959348379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8034000</v>
      </c>
      <c r="C13" s="46">
        <v>-1614000</v>
      </c>
      <c r="D13" s="46"/>
      <c r="E13" s="46">
        <f t="shared" si="4"/>
        <v>6420000</v>
      </c>
      <c r="F13" s="47">
        <v>6420000</v>
      </c>
      <c r="G13" s="48">
        <v>6420000</v>
      </c>
      <c r="H13" s="47"/>
      <c r="I13" s="48">
        <v>6031711</v>
      </c>
      <c r="J13" s="47"/>
      <c r="K13" s="48"/>
      <c r="L13" s="47">
        <v>4793000</v>
      </c>
      <c r="M13" s="48">
        <v>2678876</v>
      </c>
      <c r="N13" s="47">
        <v>1627000</v>
      </c>
      <c r="O13" s="48">
        <v>921830</v>
      </c>
      <c r="P13" s="47">
        <f t="shared" si="5"/>
        <v>6420000</v>
      </c>
      <c r="Q13" s="48">
        <f t="shared" si="6"/>
        <v>9632417</v>
      </c>
      <c r="R13" s="24">
        <f t="shared" si="7"/>
        <v>-66.054663050281661</v>
      </c>
      <c r="S13" s="25">
        <f t="shared" si="8"/>
        <v>-65.588926101842716</v>
      </c>
      <c r="T13" s="24">
        <f t="shared" si="9"/>
        <v>100</v>
      </c>
      <c r="U13" s="26">
        <f t="shared" si="10"/>
        <v>150.03764797507787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4243000</v>
      </c>
      <c r="C27" s="43">
        <f t="shared" si="11"/>
        <v>0</v>
      </c>
      <c r="D27" s="43">
        <f t="shared" si="11"/>
        <v>0</v>
      </c>
      <c r="E27" s="43">
        <f t="shared" si="11"/>
        <v>4243000</v>
      </c>
      <c r="F27" s="44">
        <f t="shared" si="11"/>
        <v>4243000</v>
      </c>
      <c r="G27" s="45">
        <f t="shared" si="11"/>
        <v>4243000</v>
      </c>
      <c r="H27" s="44">
        <f t="shared" si="11"/>
        <v>940000</v>
      </c>
      <c r="I27" s="45">
        <f t="shared" si="11"/>
        <v>4075197</v>
      </c>
      <c r="J27" s="44">
        <f t="shared" si="11"/>
        <v>1159000</v>
      </c>
      <c r="K27" s="45">
        <f t="shared" si="11"/>
        <v>0</v>
      </c>
      <c r="L27" s="44">
        <f t="shared" si="11"/>
        <v>606000</v>
      </c>
      <c r="M27" s="45">
        <f t="shared" si="11"/>
        <v>1202068</v>
      </c>
      <c r="N27" s="44">
        <f t="shared" si="11"/>
        <v>432000</v>
      </c>
      <c r="O27" s="45">
        <f t="shared" si="11"/>
        <v>429614</v>
      </c>
      <c r="P27" s="44">
        <f t="shared" si="11"/>
        <v>3137000</v>
      </c>
      <c r="Q27" s="45">
        <f t="shared" si="11"/>
        <v>5706879</v>
      </c>
      <c r="R27" s="20">
        <f t="shared" si="7"/>
        <v>-28.71287128712871</v>
      </c>
      <c r="S27" s="21">
        <f t="shared" si="8"/>
        <v>-64.260424535051257</v>
      </c>
      <c r="T27" s="20">
        <f t="shared" si="9"/>
        <v>73.933537591326896</v>
      </c>
      <c r="U27" s="22">
        <f t="shared" si="10"/>
        <v>134.50103700212114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680000</v>
      </c>
      <c r="I30" s="48">
        <v>2947775</v>
      </c>
      <c r="J30" s="47">
        <v>306000</v>
      </c>
      <c r="K30" s="48"/>
      <c r="L30" s="47">
        <v>126000</v>
      </c>
      <c r="M30" s="48">
        <v>300719</v>
      </c>
      <c r="N30" s="47">
        <v>432000</v>
      </c>
      <c r="O30" s="48">
        <v>429614</v>
      </c>
      <c r="P30" s="47">
        <f t="shared" si="5"/>
        <v>1544000</v>
      </c>
      <c r="Q30" s="48">
        <f t="shared" si="6"/>
        <v>3678108</v>
      </c>
      <c r="R30" s="24">
        <f t="shared" si="7"/>
        <v>242.85714285714283</v>
      </c>
      <c r="S30" s="25">
        <f t="shared" si="8"/>
        <v>42.862273418041433</v>
      </c>
      <c r="T30" s="24">
        <f t="shared" si="9"/>
        <v>58.264150943396231</v>
      </c>
      <c r="U30" s="26">
        <f t="shared" si="10"/>
        <v>138.79652830188681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1593000</v>
      </c>
      <c r="C32" s="46"/>
      <c r="D32" s="46"/>
      <c r="E32" s="46">
        <f t="shared" si="4"/>
        <v>1593000</v>
      </c>
      <c r="F32" s="47">
        <v>1593000</v>
      </c>
      <c r="G32" s="48">
        <v>1593000</v>
      </c>
      <c r="H32" s="47">
        <v>260000</v>
      </c>
      <c r="I32" s="48">
        <v>1127422</v>
      </c>
      <c r="J32" s="47">
        <v>853000</v>
      </c>
      <c r="K32" s="48"/>
      <c r="L32" s="47">
        <v>480000</v>
      </c>
      <c r="M32" s="48">
        <v>901349</v>
      </c>
      <c r="N32" s="47"/>
      <c r="O32" s="48"/>
      <c r="P32" s="47">
        <f t="shared" si="5"/>
        <v>1593000</v>
      </c>
      <c r="Q32" s="48">
        <f t="shared" si="6"/>
        <v>2028771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127.35536723163843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19777000</v>
      </c>
      <c r="C42" s="52">
        <f t="shared" si="13"/>
        <v>0</v>
      </c>
      <c r="D42" s="52">
        <f t="shared" si="13"/>
        <v>0</v>
      </c>
      <c r="E42" s="52">
        <f t="shared" si="13"/>
        <v>19777000</v>
      </c>
      <c r="F42" s="53">
        <f t="shared" si="13"/>
        <v>19777000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19777000</v>
      </c>
      <c r="C43" s="43">
        <f t="shared" si="19"/>
        <v>0</v>
      </c>
      <c r="D43" s="43">
        <f t="shared" si="19"/>
        <v>0</v>
      </c>
      <c r="E43" s="43">
        <f t="shared" si="19"/>
        <v>19777000</v>
      </c>
      <c r="F43" s="44">
        <f t="shared" si="19"/>
        <v>19777000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19777000</v>
      </c>
      <c r="C45" s="46"/>
      <c r="D45" s="46"/>
      <c r="E45" s="46">
        <f t="shared" si="21"/>
        <v>19777000</v>
      </c>
      <c r="F45" s="47">
        <v>19777000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68200000</v>
      </c>
      <c r="C58" s="43">
        <f t="shared" si="26"/>
        <v>2386000</v>
      </c>
      <c r="D58" s="43">
        <f t="shared" si="26"/>
        <v>0</v>
      </c>
      <c r="E58" s="43">
        <f t="shared" si="26"/>
        <v>70586000</v>
      </c>
      <c r="F58" s="44">
        <f t="shared" si="26"/>
        <v>70586000</v>
      </c>
      <c r="G58" s="45">
        <f t="shared" si="26"/>
        <v>50809000</v>
      </c>
      <c r="H58" s="44">
        <f t="shared" si="26"/>
        <v>15789000</v>
      </c>
      <c r="I58" s="45">
        <f t="shared" si="26"/>
        <v>65539082</v>
      </c>
      <c r="J58" s="44">
        <f t="shared" si="26"/>
        <v>10522000</v>
      </c>
      <c r="K58" s="45">
        <f t="shared" si="26"/>
        <v>0</v>
      </c>
      <c r="L58" s="44">
        <f t="shared" si="26"/>
        <v>11533000</v>
      </c>
      <c r="M58" s="45">
        <f t="shared" si="26"/>
        <v>2652942</v>
      </c>
      <c r="N58" s="44">
        <f t="shared" si="26"/>
        <v>7935000</v>
      </c>
      <c r="O58" s="45">
        <f t="shared" si="26"/>
        <v>10003029</v>
      </c>
      <c r="P58" s="44">
        <f t="shared" si="26"/>
        <v>45779000</v>
      </c>
      <c r="Q58" s="45">
        <f t="shared" si="26"/>
        <v>78195053</v>
      </c>
      <c r="R58" s="20">
        <f t="shared" si="14"/>
        <v>-31.197433451833867</v>
      </c>
      <c r="S58" s="21">
        <f t="shared" si="15"/>
        <v>277.05419115834422</v>
      </c>
      <c r="T58" s="20">
        <f t="shared" si="16"/>
        <v>64.855637095174671</v>
      </c>
      <c r="U58" s="22">
        <f t="shared" si="17"/>
        <v>110.77983311138186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68200000</v>
      </c>
      <c r="C62" s="55">
        <f t="shared" si="30"/>
        <v>2386000</v>
      </c>
      <c r="D62" s="55">
        <f t="shared" si="30"/>
        <v>0</v>
      </c>
      <c r="E62" s="55">
        <f t="shared" si="30"/>
        <v>70586000</v>
      </c>
      <c r="F62" s="56">
        <f t="shared" si="30"/>
        <v>70586000</v>
      </c>
      <c r="G62" s="57">
        <f t="shared" si="30"/>
        <v>50809000</v>
      </c>
      <c r="H62" s="56">
        <f t="shared" si="30"/>
        <v>15789000</v>
      </c>
      <c r="I62" s="57">
        <f t="shared" si="30"/>
        <v>65539082</v>
      </c>
      <c r="J62" s="56">
        <f t="shared" si="30"/>
        <v>10522000</v>
      </c>
      <c r="K62" s="57">
        <f t="shared" si="30"/>
        <v>0</v>
      </c>
      <c r="L62" s="56">
        <f t="shared" si="30"/>
        <v>11533000</v>
      </c>
      <c r="M62" s="58">
        <f t="shared" si="30"/>
        <v>2652942</v>
      </c>
      <c r="N62" s="56">
        <f t="shared" si="30"/>
        <v>7935000</v>
      </c>
      <c r="O62" s="57">
        <f t="shared" si="30"/>
        <v>10003029</v>
      </c>
      <c r="P62" s="56">
        <f t="shared" si="30"/>
        <v>45779000</v>
      </c>
      <c r="Q62" s="57">
        <f t="shared" si="30"/>
        <v>78195053</v>
      </c>
      <c r="R62" s="38">
        <f t="shared" si="14"/>
        <v>-31.197433451833867</v>
      </c>
      <c r="S62" s="39">
        <f t="shared" si="15"/>
        <v>277.05419115834422</v>
      </c>
      <c r="T62" s="38">
        <f t="shared" si="16"/>
        <v>64.855637095174671</v>
      </c>
      <c r="U62" s="39">
        <f t="shared" si="17"/>
        <v>110.77983311138186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92703000</v>
      </c>
      <c r="C8" s="40">
        <f t="shared" si="0"/>
        <v>0</v>
      </c>
      <c r="D8" s="40">
        <f t="shared" si="0"/>
        <v>0</v>
      </c>
      <c r="E8" s="40">
        <f t="shared" si="0"/>
        <v>92703000</v>
      </c>
      <c r="F8" s="41">
        <f t="shared" si="0"/>
        <v>92703000</v>
      </c>
      <c r="G8" s="42">
        <f t="shared" si="0"/>
        <v>92703000</v>
      </c>
      <c r="H8" s="41">
        <f t="shared" si="0"/>
        <v>22632000</v>
      </c>
      <c r="I8" s="42">
        <f t="shared" si="0"/>
        <v>5025744</v>
      </c>
      <c r="J8" s="41">
        <f t="shared" si="0"/>
        <v>26510000</v>
      </c>
      <c r="K8" s="42">
        <f t="shared" si="0"/>
        <v>49263497</v>
      </c>
      <c r="L8" s="41">
        <f t="shared" si="0"/>
        <v>6816000</v>
      </c>
      <c r="M8" s="42">
        <f t="shared" si="0"/>
        <v>10771232</v>
      </c>
      <c r="N8" s="41">
        <f t="shared" si="0"/>
        <v>36722000</v>
      </c>
      <c r="O8" s="42">
        <f t="shared" si="0"/>
        <v>56564054</v>
      </c>
      <c r="P8" s="41">
        <f t="shared" si="0"/>
        <v>92680000</v>
      </c>
      <c r="Q8" s="42">
        <f t="shared" si="0"/>
        <v>121624527</v>
      </c>
      <c r="R8" s="16">
        <f>IF(($L8       =0),0,((($N8       -$L8       )/$L8       )*100))</f>
        <v>438.76173708920192</v>
      </c>
      <c r="S8" s="17">
        <f>IF(($M8       =0),0,((($O8       -$M8       )/$M8       )*100))</f>
        <v>425.14005825888813</v>
      </c>
      <c r="T8" s="16">
        <f>IF(($E8       =0),0,(($P8       /$E8       )*100))</f>
        <v>99.975189583940107</v>
      </c>
      <c r="U8" s="18">
        <f>IF(($E8       =0),0,(($Q8       /$E8       )*100))</f>
        <v>131.19804860684121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89337000</v>
      </c>
      <c r="C9" s="43">
        <f t="shared" si="2"/>
        <v>0</v>
      </c>
      <c r="D9" s="43">
        <f t="shared" si="2"/>
        <v>0</v>
      </c>
      <c r="E9" s="43">
        <f t="shared" si="2"/>
        <v>89337000</v>
      </c>
      <c r="F9" s="44">
        <f t="shared" si="2"/>
        <v>89337000</v>
      </c>
      <c r="G9" s="45">
        <f t="shared" si="2"/>
        <v>89337000</v>
      </c>
      <c r="H9" s="44">
        <f t="shared" si="2"/>
        <v>21851000</v>
      </c>
      <c r="I9" s="45">
        <f t="shared" si="2"/>
        <v>5025744</v>
      </c>
      <c r="J9" s="44">
        <f t="shared" si="2"/>
        <v>25342000</v>
      </c>
      <c r="K9" s="45">
        <f t="shared" si="2"/>
        <v>47171038</v>
      </c>
      <c r="L9" s="44">
        <f t="shared" si="2"/>
        <v>5866000</v>
      </c>
      <c r="M9" s="45">
        <f t="shared" si="2"/>
        <v>9283691</v>
      </c>
      <c r="N9" s="44">
        <f t="shared" si="2"/>
        <v>36256000</v>
      </c>
      <c r="O9" s="45">
        <f t="shared" si="2"/>
        <v>55568565</v>
      </c>
      <c r="P9" s="44">
        <f t="shared" si="2"/>
        <v>89315000</v>
      </c>
      <c r="Q9" s="45">
        <f t="shared" si="2"/>
        <v>117049038</v>
      </c>
      <c r="R9" s="20">
        <f>IF(($L9       =0),0,((($N9       -$L9       )/$L9       )*100))</f>
        <v>518.07023525400609</v>
      </c>
      <c r="S9" s="21">
        <f>IF(($M9       =0),0,((($O9       -$M9       )/$M9       )*100))</f>
        <v>498.56112186413782</v>
      </c>
      <c r="T9" s="20">
        <f>IF(($E9       =0),0,(($P9       /$E9       )*100))</f>
        <v>99.975374145091052</v>
      </c>
      <c r="U9" s="22">
        <f>IF(($E9       =0),0,(($Q9       /$E9       )*100))</f>
        <v>131.01966486450183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73270000</v>
      </c>
      <c r="C10" s="46"/>
      <c r="D10" s="46"/>
      <c r="E10" s="46">
        <f t="shared" ref="E10:E41" si="4">$B10      +$C10      +$D10</f>
        <v>73270000</v>
      </c>
      <c r="F10" s="47">
        <v>73270000</v>
      </c>
      <c r="G10" s="48">
        <v>73270000</v>
      </c>
      <c r="H10" s="47">
        <v>17367000</v>
      </c>
      <c r="I10" s="48">
        <v>5025744</v>
      </c>
      <c r="J10" s="47">
        <v>20523000</v>
      </c>
      <c r="K10" s="48">
        <v>36663994</v>
      </c>
      <c r="L10" s="47">
        <v>5507000</v>
      </c>
      <c r="M10" s="48">
        <v>6823492</v>
      </c>
      <c r="N10" s="47">
        <v>29873000</v>
      </c>
      <c r="O10" s="48">
        <v>46433385</v>
      </c>
      <c r="P10" s="47">
        <f t="shared" ref="P10:P41" si="5">$H10      +$J10      +$L10      +$N10</f>
        <v>73270000</v>
      </c>
      <c r="Q10" s="48">
        <f t="shared" ref="Q10:Q41" si="6">$I10      +$K10      +$M10      +$O10</f>
        <v>94946615</v>
      </c>
      <c r="R10" s="24">
        <f t="shared" ref="R10:R41" si="7">IF(($L10      =0),0,((($N10      -$L10      )/$L10      )*100))</f>
        <v>442.45505719992735</v>
      </c>
      <c r="S10" s="25">
        <f t="shared" ref="S10:S41" si="8">IF(($M10      =0),0,((($O10      -$M10      )/$M10      )*100))</f>
        <v>580.49299390986312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129.58457076566125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16067000</v>
      </c>
      <c r="C13" s="46"/>
      <c r="D13" s="46"/>
      <c r="E13" s="46">
        <f t="shared" si="4"/>
        <v>16067000</v>
      </c>
      <c r="F13" s="47">
        <v>16067000</v>
      </c>
      <c r="G13" s="48">
        <v>16067000</v>
      </c>
      <c r="H13" s="47">
        <v>4484000</v>
      </c>
      <c r="I13" s="48"/>
      <c r="J13" s="47">
        <v>4819000</v>
      </c>
      <c r="K13" s="48">
        <v>10507044</v>
      </c>
      <c r="L13" s="47">
        <v>359000</v>
      </c>
      <c r="M13" s="48">
        <v>2460199</v>
      </c>
      <c r="N13" s="47">
        <v>6383000</v>
      </c>
      <c r="O13" s="48">
        <v>9135180</v>
      </c>
      <c r="P13" s="47">
        <f t="shared" si="5"/>
        <v>16045000</v>
      </c>
      <c r="Q13" s="48">
        <f t="shared" si="6"/>
        <v>22102423</v>
      </c>
      <c r="R13" s="24">
        <f t="shared" si="7"/>
        <v>1677.9944289693592</v>
      </c>
      <c r="S13" s="25">
        <f t="shared" si="8"/>
        <v>271.31874291469916</v>
      </c>
      <c r="T13" s="24">
        <f t="shared" si="9"/>
        <v>99.863073380220328</v>
      </c>
      <c r="U13" s="26">
        <f t="shared" si="10"/>
        <v>137.56409410593142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3366000</v>
      </c>
      <c r="C27" s="43">
        <f t="shared" si="11"/>
        <v>0</v>
      </c>
      <c r="D27" s="43">
        <f t="shared" si="11"/>
        <v>0</v>
      </c>
      <c r="E27" s="43">
        <f t="shared" si="11"/>
        <v>3366000</v>
      </c>
      <c r="F27" s="44">
        <f t="shared" si="11"/>
        <v>3366000</v>
      </c>
      <c r="G27" s="45">
        <f t="shared" si="11"/>
        <v>3366000</v>
      </c>
      <c r="H27" s="44">
        <f t="shared" si="11"/>
        <v>781000</v>
      </c>
      <c r="I27" s="45">
        <f t="shared" si="11"/>
        <v>0</v>
      </c>
      <c r="J27" s="44">
        <f t="shared" si="11"/>
        <v>1168000</v>
      </c>
      <c r="K27" s="45">
        <f t="shared" si="11"/>
        <v>2092459</v>
      </c>
      <c r="L27" s="44">
        <f t="shared" si="11"/>
        <v>950000</v>
      </c>
      <c r="M27" s="45">
        <f t="shared" si="11"/>
        <v>1487541</v>
      </c>
      <c r="N27" s="44">
        <f t="shared" si="11"/>
        <v>466000</v>
      </c>
      <c r="O27" s="45">
        <f t="shared" si="11"/>
        <v>995489</v>
      </c>
      <c r="P27" s="44">
        <f t="shared" si="11"/>
        <v>3365000</v>
      </c>
      <c r="Q27" s="45">
        <f t="shared" si="11"/>
        <v>4575489</v>
      </c>
      <c r="R27" s="20">
        <f t="shared" si="7"/>
        <v>-50.94736842105263</v>
      </c>
      <c r="S27" s="21">
        <f t="shared" si="8"/>
        <v>-33.078214314765106</v>
      </c>
      <c r="T27" s="20">
        <f t="shared" si="9"/>
        <v>99.970291146761738</v>
      </c>
      <c r="U27" s="22">
        <f t="shared" si="10"/>
        <v>135.9325311942959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576000</v>
      </c>
      <c r="I30" s="48"/>
      <c r="J30" s="47">
        <v>172000</v>
      </c>
      <c r="K30" s="48">
        <v>671634</v>
      </c>
      <c r="L30" s="47">
        <v>435000</v>
      </c>
      <c r="M30" s="48">
        <v>419359</v>
      </c>
      <c r="N30" s="47">
        <v>466000</v>
      </c>
      <c r="O30" s="48">
        <v>887082</v>
      </c>
      <c r="P30" s="47">
        <f t="shared" si="5"/>
        <v>1649000</v>
      </c>
      <c r="Q30" s="48">
        <f t="shared" si="6"/>
        <v>1978075</v>
      </c>
      <c r="R30" s="24">
        <f t="shared" si="7"/>
        <v>7.1264367816091951</v>
      </c>
      <c r="S30" s="25">
        <f t="shared" si="8"/>
        <v>111.53283940490128</v>
      </c>
      <c r="T30" s="24">
        <f t="shared" si="9"/>
        <v>99.939393939393938</v>
      </c>
      <c r="U30" s="26">
        <f t="shared" si="10"/>
        <v>119.88333333333334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1716000</v>
      </c>
      <c r="C32" s="46"/>
      <c r="D32" s="46"/>
      <c r="E32" s="46">
        <f t="shared" si="4"/>
        <v>1716000</v>
      </c>
      <c r="F32" s="47">
        <v>1716000</v>
      </c>
      <c r="G32" s="48">
        <v>1716000</v>
      </c>
      <c r="H32" s="47">
        <v>205000</v>
      </c>
      <c r="I32" s="48"/>
      <c r="J32" s="47">
        <v>996000</v>
      </c>
      <c r="K32" s="48">
        <v>1420825</v>
      </c>
      <c r="L32" s="47">
        <v>515000</v>
      </c>
      <c r="M32" s="48">
        <v>1068182</v>
      </c>
      <c r="N32" s="47"/>
      <c r="O32" s="48">
        <v>108407</v>
      </c>
      <c r="P32" s="47">
        <f t="shared" si="5"/>
        <v>1716000</v>
      </c>
      <c r="Q32" s="48">
        <f t="shared" si="6"/>
        <v>2597414</v>
      </c>
      <c r="R32" s="24">
        <f t="shared" si="7"/>
        <v>-100</v>
      </c>
      <c r="S32" s="25">
        <f t="shared" si="8"/>
        <v>-89.85126130191297</v>
      </c>
      <c r="T32" s="24">
        <f t="shared" si="9"/>
        <v>100</v>
      </c>
      <c r="U32" s="26">
        <f t="shared" si="10"/>
        <v>151.3644522144522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16481000</v>
      </c>
      <c r="C42" s="52">
        <f t="shared" si="13"/>
        <v>0</v>
      </c>
      <c r="D42" s="52">
        <f t="shared" si="13"/>
        <v>0</v>
      </c>
      <c r="E42" s="52">
        <f t="shared" si="13"/>
        <v>16481000</v>
      </c>
      <c r="F42" s="53">
        <f t="shared" si="13"/>
        <v>16481000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16481000</v>
      </c>
      <c r="C43" s="43">
        <f t="shared" si="19"/>
        <v>0</v>
      </c>
      <c r="D43" s="43">
        <f t="shared" si="19"/>
        <v>0</v>
      </c>
      <c r="E43" s="43">
        <f t="shared" si="19"/>
        <v>16481000</v>
      </c>
      <c r="F43" s="44">
        <f t="shared" si="19"/>
        <v>16481000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15981000</v>
      </c>
      <c r="C45" s="46"/>
      <c r="D45" s="46"/>
      <c r="E45" s="46">
        <f t="shared" si="21"/>
        <v>15981000</v>
      </c>
      <c r="F45" s="47">
        <v>15981000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500000</v>
      </c>
      <c r="C46" s="46"/>
      <c r="D46" s="46"/>
      <c r="E46" s="46">
        <f t="shared" si="21"/>
        <v>500000</v>
      </c>
      <c r="F46" s="47">
        <v>500000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109184000</v>
      </c>
      <c r="C58" s="43">
        <f t="shared" si="26"/>
        <v>0</v>
      </c>
      <c r="D58" s="43">
        <f t="shared" si="26"/>
        <v>0</v>
      </c>
      <c r="E58" s="43">
        <f t="shared" si="26"/>
        <v>109184000</v>
      </c>
      <c r="F58" s="44">
        <f t="shared" si="26"/>
        <v>109184000</v>
      </c>
      <c r="G58" s="45">
        <f t="shared" si="26"/>
        <v>92703000</v>
      </c>
      <c r="H58" s="44">
        <f t="shared" si="26"/>
        <v>22632000</v>
      </c>
      <c r="I58" s="45">
        <f t="shared" si="26"/>
        <v>5025744</v>
      </c>
      <c r="J58" s="44">
        <f t="shared" si="26"/>
        <v>26510000</v>
      </c>
      <c r="K58" s="45">
        <f t="shared" si="26"/>
        <v>49263497</v>
      </c>
      <c r="L58" s="44">
        <f t="shared" si="26"/>
        <v>6816000</v>
      </c>
      <c r="M58" s="45">
        <f t="shared" si="26"/>
        <v>10771232</v>
      </c>
      <c r="N58" s="44">
        <f t="shared" si="26"/>
        <v>36722000</v>
      </c>
      <c r="O58" s="45">
        <f t="shared" si="26"/>
        <v>56564054</v>
      </c>
      <c r="P58" s="44">
        <f t="shared" si="26"/>
        <v>92680000</v>
      </c>
      <c r="Q58" s="45">
        <f t="shared" si="26"/>
        <v>121624527</v>
      </c>
      <c r="R58" s="20">
        <f t="shared" si="14"/>
        <v>438.76173708920192</v>
      </c>
      <c r="S58" s="21">
        <f t="shared" si="15"/>
        <v>425.14005825888813</v>
      </c>
      <c r="T58" s="20">
        <f t="shared" si="16"/>
        <v>84.884232121922636</v>
      </c>
      <c r="U58" s="22">
        <f t="shared" si="17"/>
        <v>111.39409345691675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109184000</v>
      </c>
      <c r="C62" s="55">
        <f t="shared" si="30"/>
        <v>0</v>
      </c>
      <c r="D62" s="55">
        <f t="shared" si="30"/>
        <v>0</v>
      </c>
      <c r="E62" s="55">
        <f t="shared" si="30"/>
        <v>109184000</v>
      </c>
      <c r="F62" s="56">
        <f t="shared" si="30"/>
        <v>109184000</v>
      </c>
      <c r="G62" s="57">
        <f t="shared" si="30"/>
        <v>92703000</v>
      </c>
      <c r="H62" s="56">
        <f t="shared" si="30"/>
        <v>22632000</v>
      </c>
      <c r="I62" s="57">
        <f t="shared" si="30"/>
        <v>5025744</v>
      </c>
      <c r="J62" s="56">
        <f t="shared" si="30"/>
        <v>26510000</v>
      </c>
      <c r="K62" s="57">
        <f t="shared" si="30"/>
        <v>49263497</v>
      </c>
      <c r="L62" s="56">
        <f t="shared" si="30"/>
        <v>6816000</v>
      </c>
      <c r="M62" s="58">
        <f t="shared" si="30"/>
        <v>10771232</v>
      </c>
      <c r="N62" s="56">
        <f t="shared" si="30"/>
        <v>36722000</v>
      </c>
      <c r="O62" s="57">
        <f t="shared" si="30"/>
        <v>56564054</v>
      </c>
      <c r="P62" s="56">
        <f t="shared" si="30"/>
        <v>92680000</v>
      </c>
      <c r="Q62" s="57">
        <f t="shared" si="30"/>
        <v>121624527</v>
      </c>
      <c r="R62" s="38">
        <f t="shared" si="14"/>
        <v>438.76173708920192</v>
      </c>
      <c r="S62" s="39">
        <f t="shared" si="15"/>
        <v>425.14005825888813</v>
      </c>
      <c r="T62" s="38">
        <f t="shared" si="16"/>
        <v>84.884232121922636</v>
      </c>
      <c r="U62" s="39">
        <f t="shared" si="17"/>
        <v>111.39409345691675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69801000</v>
      </c>
      <c r="C8" s="40">
        <f t="shared" si="0"/>
        <v>20000000</v>
      </c>
      <c r="D8" s="40">
        <f t="shared" si="0"/>
        <v>0</v>
      </c>
      <c r="E8" s="40">
        <f t="shared" si="0"/>
        <v>89801000</v>
      </c>
      <c r="F8" s="41">
        <f t="shared" si="0"/>
        <v>89801000</v>
      </c>
      <c r="G8" s="42">
        <f t="shared" si="0"/>
        <v>89801000</v>
      </c>
      <c r="H8" s="41">
        <f t="shared" si="0"/>
        <v>21820000</v>
      </c>
      <c r="I8" s="42">
        <f t="shared" si="0"/>
        <v>70192554</v>
      </c>
      <c r="J8" s="41">
        <f t="shared" si="0"/>
        <v>18026000</v>
      </c>
      <c r="K8" s="42">
        <f t="shared" si="0"/>
        <v>11875862</v>
      </c>
      <c r="L8" s="41">
        <f t="shared" si="0"/>
        <v>17009000</v>
      </c>
      <c r="M8" s="42">
        <f t="shared" si="0"/>
        <v>22857653</v>
      </c>
      <c r="N8" s="41">
        <f t="shared" si="0"/>
        <v>11987000</v>
      </c>
      <c r="O8" s="42">
        <f t="shared" si="0"/>
        <v>12897164</v>
      </c>
      <c r="P8" s="41">
        <f t="shared" si="0"/>
        <v>68842000</v>
      </c>
      <c r="Q8" s="42">
        <f t="shared" si="0"/>
        <v>117823233</v>
      </c>
      <c r="R8" s="16">
        <f>IF(($L8       =0),0,((($N8       -$L8       )/$L8       )*100))</f>
        <v>-29.5255452995473</v>
      </c>
      <c r="S8" s="17">
        <f>IF(($M8       =0),0,((($O8       -$M8       )/$M8       )*100))</f>
        <v>-43.576166809427022</v>
      </c>
      <c r="T8" s="16">
        <f>IF(($E8       =0),0,(($P8       /$E8       )*100))</f>
        <v>76.660616251489401</v>
      </c>
      <c r="U8" s="18">
        <f>IF(($E8       =0),0,(($Q8       /$E8       )*100))</f>
        <v>131.20481175042593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65180000</v>
      </c>
      <c r="C9" s="43">
        <f t="shared" si="2"/>
        <v>20000000</v>
      </c>
      <c r="D9" s="43">
        <f t="shared" si="2"/>
        <v>0</v>
      </c>
      <c r="E9" s="43">
        <f t="shared" si="2"/>
        <v>85180000</v>
      </c>
      <c r="F9" s="44">
        <f t="shared" si="2"/>
        <v>85180000</v>
      </c>
      <c r="G9" s="45">
        <f t="shared" si="2"/>
        <v>85180000</v>
      </c>
      <c r="H9" s="44">
        <f t="shared" si="2"/>
        <v>19984000</v>
      </c>
      <c r="I9" s="45">
        <f t="shared" si="2"/>
        <v>64131008</v>
      </c>
      <c r="J9" s="44">
        <f t="shared" si="2"/>
        <v>17211000</v>
      </c>
      <c r="K9" s="45">
        <f t="shared" si="2"/>
        <v>10654341</v>
      </c>
      <c r="L9" s="44">
        <f t="shared" si="2"/>
        <v>16657000</v>
      </c>
      <c r="M9" s="45">
        <f t="shared" si="2"/>
        <v>22210797</v>
      </c>
      <c r="N9" s="44">
        <f t="shared" si="2"/>
        <v>11193000</v>
      </c>
      <c r="O9" s="45">
        <f t="shared" si="2"/>
        <v>11992997</v>
      </c>
      <c r="P9" s="44">
        <f t="shared" si="2"/>
        <v>65045000</v>
      </c>
      <c r="Q9" s="45">
        <f t="shared" si="2"/>
        <v>108989143</v>
      </c>
      <c r="R9" s="20">
        <f>IF(($L9       =0),0,((($N9       -$L9       )/$L9       )*100))</f>
        <v>-32.803025754937863</v>
      </c>
      <c r="S9" s="21">
        <f>IF(($M9       =0),0,((($O9       -$M9       )/$M9       )*100))</f>
        <v>-46.003752139106041</v>
      </c>
      <c r="T9" s="20">
        <f>IF(($E9       =0),0,(($P9       /$E9       )*100))</f>
        <v>76.361822023949287</v>
      </c>
      <c r="U9" s="22">
        <f>IF(($E9       =0),0,(($Q9       /$E9       )*100))</f>
        <v>127.95156492134304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46659000</v>
      </c>
      <c r="C10" s="46">
        <v>20000000</v>
      </c>
      <c r="D10" s="46"/>
      <c r="E10" s="46">
        <f t="shared" ref="E10:E41" si="4">$B10      +$C10      +$D10</f>
        <v>66659000</v>
      </c>
      <c r="F10" s="47">
        <v>66659000</v>
      </c>
      <c r="G10" s="48">
        <v>66659000</v>
      </c>
      <c r="H10" s="47">
        <v>19984000</v>
      </c>
      <c r="I10" s="48">
        <v>64131008</v>
      </c>
      <c r="J10" s="47">
        <v>8537000</v>
      </c>
      <c r="K10" s="48">
        <v>10654341</v>
      </c>
      <c r="L10" s="47">
        <v>12587000</v>
      </c>
      <c r="M10" s="48">
        <v>8215113</v>
      </c>
      <c r="N10" s="47">
        <v>6283000</v>
      </c>
      <c r="O10" s="48">
        <v>7467682</v>
      </c>
      <c r="P10" s="47">
        <f t="shared" ref="P10:P41" si="5">$H10      +$J10      +$L10      +$N10</f>
        <v>47391000</v>
      </c>
      <c r="Q10" s="48">
        <f t="shared" ref="Q10:Q41" si="6">$I10      +$K10      +$M10      +$O10</f>
        <v>90468144</v>
      </c>
      <c r="R10" s="24">
        <f t="shared" ref="R10:R41" si="7">IF(($L10      =0),0,((($N10      -$L10      )/$L10      )*100))</f>
        <v>-50.083419400969255</v>
      </c>
      <c r="S10" s="25">
        <f t="shared" ref="S10:S41" si="8">IF(($M10      =0),0,((($O10      -$M10      )/$M10      )*100))</f>
        <v>-9.0982436881878552</v>
      </c>
      <c r="T10" s="24">
        <f t="shared" ref="T10:T41" si="9">IF(($E10      =0),0,(($P10      /$E10      )*100))</f>
        <v>71.094675887727092</v>
      </c>
      <c r="U10" s="26">
        <f t="shared" ref="U10:U41" si="10">IF(($E10      =0),0,(($Q10      /$E10      )*100))</f>
        <v>135.71782354970821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18521000</v>
      </c>
      <c r="C13" s="46"/>
      <c r="D13" s="46"/>
      <c r="E13" s="46">
        <f t="shared" si="4"/>
        <v>18521000</v>
      </c>
      <c r="F13" s="47">
        <v>18521000</v>
      </c>
      <c r="G13" s="48">
        <v>18521000</v>
      </c>
      <c r="H13" s="47"/>
      <c r="I13" s="48"/>
      <c r="J13" s="47">
        <v>8674000</v>
      </c>
      <c r="K13" s="48"/>
      <c r="L13" s="47">
        <v>4070000</v>
      </c>
      <c r="M13" s="48">
        <v>13995684</v>
      </c>
      <c r="N13" s="47">
        <v>4910000</v>
      </c>
      <c r="O13" s="48">
        <v>4525315</v>
      </c>
      <c r="P13" s="47">
        <f t="shared" si="5"/>
        <v>17654000</v>
      </c>
      <c r="Q13" s="48">
        <f t="shared" si="6"/>
        <v>18520999</v>
      </c>
      <c r="R13" s="24">
        <f t="shared" si="7"/>
        <v>20.638820638820636</v>
      </c>
      <c r="S13" s="25">
        <f t="shared" si="8"/>
        <v>-67.666353427242285</v>
      </c>
      <c r="T13" s="24">
        <f t="shared" si="9"/>
        <v>95.318827277144862</v>
      </c>
      <c r="U13" s="26">
        <f t="shared" si="10"/>
        <v>99.999994600723511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4621000</v>
      </c>
      <c r="C27" s="43">
        <f t="shared" si="11"/>
        <v>0</v>
      </c>
      <c r="D27" s="43">
        <f t="shared" si="11"/>
        <v>0</v>
      </c>
      <c r="E27" s="43">
        <f t="shared" si="11"/>
        <v>4621000</v>
      </c>
      <c r="F27" s="44">
        <f t="shared" si="11"/>
        <v>4621000</v>
      </c>
      <c r="G27" s="45">
        <f t="shared" si="11"/>
        <v>4621000</v>
      </c>
      <c r="H27" s="44">
        <f t="shared" si="11"/>
        <v>1836000</v>
      </c>
      <c r="I27" s="45">
        <f t="shared" si="11"/>
        <v>6061546</v>
      </c>
      <c r="J27" s="44">
        <f t="shared" si="11"/>
        <v>815000</v>
      </c>
      <c r="K27" s="45">
        <f t="shared" si="11"/>
        <v>1221521</v>
      </c>
      <c r="L27" s="44">
        <f t="shared" si="11"/>
        <v>352000</v>
      </c>
      <c r="M27" s="45">
        <f t="shared" si="11"/>
        <v>646856</v>
      </c>
      <c r="N27" s="44">
        <f t="shared" si="11"/>
        <v>794000</v>
      </c>
      <c r="O27" s="45">
        <f t="shared" si="11"/>
        <v>904167</v>
      </c>
      <c r="P27" s="44">
        <f t="shared" si="11"/>
        <v>3797000</v>
      </c>
      <c r="Q27" s="45">
        <f t="shared" si="11"/>
        <v>8834090</v>
      </c>
      <c r="R27" s="20">
        <f t="shared" si="7"/>
        <v>125.56818181818181</v>
      </c>
      <c r="S27" s="21">
        <f t="shared" si="8"/>
        <v>39.778714273346772</v>
      </c>
      <c r="T27" s="20">
        <f t="shared" si="9"/>
        <v>82.168361826444496</v>
      </c>
      <c r="U27" s="22">
        <f t="shared" si="10"/>
        <v>191.17268989396234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1806000</v>
      </c>
      <c r="I30" s="48">
        <v>4205824</v>
      </c>
      <c r="J30" s="47">
        <v>303000</v>
      </c>
      <c r="K30" s="48">
        <v>302460</v>
      </c>
      <c r="L30" s="47">
        <v>112000</v>
      </c>
      <c r="M30" s="48">
        <v>111523</v>
      </c>
      <c r="N30" s="47">
        <v>79000</v>
      </c>
      <c r="O30" s="48">
        <v>80191</v>
      </c>
      <c r="P30" s="47">
        <f t="shared" si="5"/>
        <v>2300000</v>
      </c>
      <c r="Q30" s="48">
        <f t="shared" si="6"/>
        <v>4699998</v>
      </c>
      <c r="R30" s="24">
        <f t="shared" si="7"/>
        <v>-29.464285714285715</v>
      </c>
      <c r="S30" s="25">
        <f t="shared" si="8"/>
        <v>-28.094653120880896</v>
      </c>
      <c r="T30" s="24">
        <f t="shared" si="9"/>
        <v>100</v>
      </c>
      <c r="U30" s="26">
        <f t="shared" si="10"/>
        <v>204.34773913043477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2321000</v>
      </c>
      <c r="C32" s="46"/>
      <c r="D32" s="46"/>
      <c r="E32" s="46">
        <f t="shared" si="4"/>
        <v>2321000</v>
      </c>
      <c r="F32" s="47">
        <v>2321000</v>
      </c>
      <c r="G32" s="48">
        <v>2321000</v>
      </c>
      <c r="H32" s="47">
        <v>30000</v>
      </c>
      <c r="I32" s="48">
        <v>1855722</v>
      </c>
      <c r="J32" s="47">
        <v>512000</v>
      </c>
      <c r="K32" s="48">
        <v>919061</v>
      </c>
      <c r="L32" s="47">
        <v>240000</v>
      </c>
      <c r="M32" s="48">
        <v>535333</v>
      </c>
      <c r="N32" s="47">
        <v>715000</v>
      </c>
      <c r="O32" s="48">
        <v>823976</v>
      </c>
      <c r="P32" s="47">
        <f t="shared" si="5"/>
        <v>1497000</v>
      </c>
      <c r="Q32" s="48">
        <f t="shared" si="6"/>
        <v>4134092</v>
      </c>
      <c r="R32" s="24">
        <f t="shared" si="7"/>
        <v>197.91666666666669</v>
      </c>
      <c r="S32" s="25">
        <f t="shared" si="8"/>
        <v>53.918402190785919</v>
      </c>
      <c r="T32" s="24">
        <f t="shared" si="9"/>
        <v>64.498061180525639</v>
      </c>
      <c r="U32" s="26">
        <f t="shared" si="10"/>
        <v>178.11684618698837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10505000</v>
      </c>
      <c r="C42" s="52">
        <f t="shared" si="13"/>
        <v>0</v>
      </c>
      <c r="D42" s="52">
        <f t="shared" si="13"/>
        <v>0</v>
      </c>
      <c r="E42" s="52">
        <f t="shared" si="13"/>
        <v>10505000</v>
      </c>
      <c r="F42" s="53">
        <f t="shared" si="13"/>
        <v>10505000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10505000</v>
      </c>
      <c r="C43" s="43">
        <f t="shared" si="19"/>
        <v>0</v>
      </c>
      <c r="D43" s="43">
        <f t="shared" si="19"/>
        <v>0</v>
      </c>
      <c r="E43" s="43">
        <f t="shared" si="19"/>
        <v>10505000</v>
      </c>
      <c r="F43" s="44">
        <f t="shared" si="19"/>
        <v>10505000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10505000</v>
      </c>
      <c r="C45" s="46"/>
      <c r="D45" s="46"/>
      <c r="E45" s="46">
        <f t="shared" si="21"/>
        <v>10505000</v>
      </c>
      <c r="F45" s="47">
        <v>10505000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80306000</v>
      </c>
      <c r="C58" s="43">
        <f t="shared" si="26"/>
        <v>20000000</v>
      </c>
      <c r="D58" s="43">
        <f t="shared" si="26"/>
        <v>0</v>
      </c>
      <c r="E58" s="43">
        <f t="shared" si="26"/>
        <v>100306000</v>
      </c>
      <c r="F58" s="44">
        <f t="shared" si="26"/>
        <v>100306000</v>
      </c>
      <c r="G58" s="45">
        <f t="shared" si="26"/>
        <v>89801000</v>
      </c>
      <c r="H58" s="44">
        <f t="shared" si="26"/>
        <v>21820000</v>
      </c>
      <c r="I58" s="45">
        <f t="shared" si="26"/>
        <v>70192554</v>
      </c>
      <c r="J58" s="44">
        <f t="shared" si="26"/>
        <v>18026000</v>
      </c>
      <c r="K58" s="45">
        <f t="shared" si="26"/>
        <v>11875862</v>
      </c>
      <c r="L58" s="44">
        <f t="shared" si="26"/>
        <v>17009000</v>
      </c>
      <c r="M58" s="45">
        <f t="shared" si="26"/>
        <v>22857653</v>
      </c>
      <c r="N58" s="44">
        <f t="shared" si="26"/>
        <v>11987000</v>
      </c>
      <c r="O58" s="45">
        <f t="shared" si="26"/>
        <v>12897164</v>
      </c>
      <c r="P58" s="44">
        <f t="shared" si="26"/>
        <v>68842000</v>
      </c>
      <c r="Q58" s="45">
        <f t="shared" si="26"/>
        <v>117823233</v>
      </c>
      <c r="R58" s="20">
        <f t="shared" si="14"/>
        <v>-29.5255452995473</v>
      </c>
      <c r="S58" s="21">
        <f t="shared" si="15"/>
        <v>-43.576166809427022</v>
      </c>
      <c r="T58" s="20">
        <f t="shared" si="16"/>
        <v>68.631986122465264</v>
      </c>
      <c r="U58" s="22">
        <f t="shared" si="17"/>
        <v>117.46379379099953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80306000</v>
      </c>
      <c r="C62" s="55">
        <f t="shared" si="30"/>
        <v>20000000</v>
      </c>
      <c r="D62" s="55">
        <f t="shared" si="30"/>
        <v>0</v>
      </c>
      <c r="E62" s="55">
        <f t="shared" si="30"/>
        <v>100306000</v>
      </c>
      <c r="F62" s="56">
        <f t="shared" si="30"/>
        <v>100306000</v>
      </c>
      <c r="G62" s="57">
        <f t="shared" si="30"/>
        <v>89801000</v>
      </c>
      <c r="H62" s="56">
        <f t="shared" si="30"/>
        <v>21820000</v>
      </c>
      <c r="I62" s="57">
        <f t="shared" si="30"/>
        <v>70192554</v>
      </c>
      <c r="J62" s="56">
        <f t="shared" si="30"/>
        <v>18026000</v>
      </c>
      <c r="K62" s="57">
        <f t="shared" si="30"/>
        <v>11875862</v>
      </c>
      <c r="L62" s="56">
        <f t="shared" si="30"/>
        <v>17009000</v>
      </c>
      <c r="M62" s="58">
        <f t="shared" si="30"/>
        <v>22857653</v>
      </c>
      <c r="N62" s="56">
        <f t="shared" si="30"/>
        <v>11987000</v>
      </c>
      <c r="O62" s="57">
        <f t="shared" si="30"/>
        <v>12897164</v>
      </c>
      <c r="P62" s="56">
        <f t="shared" si="30"/>
        <v>68842000</v>
      </c>
      <c r="Q62" s="57">
        <f t="shared" si="30"/>
        <v>117823233</v>
      </c>
      <c r="R62" s="38">
        <f t="shared" si="14"/>
        <v>-29.5255452995473</v>
      </c>
      <c r="S62" s="39">
        <f t="shared" si="15"/>
        <v>-43.576166809427022</v>
      </c>
      <c r="T62" s="38">
        <f t="shared" si="16"/>
        <v>68.631986122465264</v>
      </c>
      <c r="U62" s="39">
        <f t="shared" si="17"/>
        <v>117.46379379099953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103181000</v>
      </c>
      <c r="C8" s="40">
        <f t="shared" si="0"/>
        <v>0</v>
      </c>
      <c r="D8" s="40">
        <f t="shared" si="0"/>
        <v>0</v>
      </c>
      <c r="E8" s="40">
        <f t="shared" si="0"/>
        <v>103181000</v>
      </c>
      <c r="F8" s="41">
        <f t="shared" si="0"/>
        <v>103181000</v>
      </c>
      <c r="G8" s="42">
        <f t="shared" si="0"/>
        <v>103181000</v>
      </c>
      <c r="H8" s="41">
        <f t="shared" si="0"/>
        <v>33005000</v>
      </c>
      <c r="I8" s="42">
        <f t="shared" si="0"/>
        <v>38147932</v>
      </c>
      <c r="J8" s="41">
        <f t="shared" si="0"/>
        <v>23642000</v>
      </c>
      <c r="K8" s="42">
        <f t="shared" si="0"/>
        <v>32252419</v>
      </c>
      <c r="L8" s="41">
        <f t="shared" si="0"/>
        <v>20830000</v>
      </c>
      <c r="M8" s="42">
        <f t="shared" si="0"/>
        <v>19916773</v>
      </c>
      <c r="N8" s="41">
        <f t="shared" si="0"/>
        <v>22434000</v>
      </c>
      <c r="O8" s="42">
        <f t="shared" si="0"/>
        <v>20094845</v>
      </c>
      <c r="P8" s="41">
        <f t="shared" si="0"/>
        <v>99911000</v>
      </c>
      <c r="Q8" s="42">
        <f t="shared" si="0"/>
        <v>110411969</v>
      </c>
      <c r="R8" s="16">
        <f>IF(($L8       =0),0,((($N8       -$L8       )/$L8       )*100))</f>
        <v>7.700432069131061</v>
      </c>
      <c r="S8" s="17">
        <f>IF(($M8       =0),0,((($O8       -$M8       )/$M8       )*100))</f>
        <v>0.89408058223086639</v>
      </c>
      <c r="T8" s="16">
        <f>IF(($E8       =0),0,(($P8       /$E8       )*100))</f>
        <v>96.830811874279178</v>
      </c>
      <c r="U8" s="18">
        <f>IF(($E8       =0),0,(($Q8       /$E8       )*100))</f>
        <v>107.00804314747869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91267000</v>
      </c>
      <c r="C9" s="43">
        <f t="shared" si="2"/>
        <v>0</v>
      </c>
      <c r="D9" s="43">
        <f t="shared" si="2"/>
        <v>0</v>
      </c>
      <c r="E9" s="43">
        <f t="shared" si="2"/>
        <v>91267000</v>
      </c>
      <c r="F9" s="44">
        <f t="shared" si="2"/>
        <v>91267000</v>
      </c>
      <c r="G9" s="45">
        <f t="shared" si="2"/>
        <v>91267000</v>
      </c>
      <c r="H9" s="44">
        <f t="shared" si="2"/>
        <v>31530000</v>
      </c>
      <c r="I9" s="45">
        <f t="shared" si="2"/>
        <v>36753094</v>
      </c>
      <c r="J9" s="44">
        <f t="shared" si="2"/>
        <v>19410000</v>
      </c>
      <c r="K9" s="45">
        <f t="shared" si="2"/>
        <v>26931315</v>
      </c>
      <c r="L9" s="44">
        <f t="shared" si="2"/>
        <v>17917000</v>
      </c>
      <c r="M9" s="45">
        <f t="shared" si="2"/>
        <v>15512523</v>
      </c>
      <c r="N9" s="44">
        <f t="shared" si="2"/>
        <v>19142000</v>
      </c>
      <c r="O9" s="45">
        <f t="shared" si="2"/>
        <v>16151089</v>
      </c>
      <c r="P9" s="44">
        <f t="shared" si="2"/>
        <v>87999000</v>
      </c>
      <c r="Q9" s="45">
        <f t="shared" si="2"/>
        <v>95348021</v>
      </c>
      <c r="R9" s="20">
        <f>IF(($L9       =0),0,((($N9       -$L9       )/$L9       )*100))</f>
        <v>6.8370821007981251</v>
      </c>
      <c r="S9" s="21">
        <f>IF(($M9       =0),0,((($O9       -$M9       )/$M9       )*100))</f>
        <v>4.1164548152482991</v>
      </c>
      <c r="T9" s="20">
        <f>IF(($E9       =0),0,(($P9       /$E9       )*100))</f>
        <v>96.419297226818017</v>
      </c>
      <c r="U9" s="22">
        <f>IF(($E9       =0),0,(($Q9       /$E9       )*100))</f>
        <v>104.47151873075701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91267000</v>
      </c>
      <c r="C10" s="46"/>
      <c r="D10" s="46"/>
      <c r="E10" s="46">
        <f t="shared" ref="E10:E41" si="4">$B10      +$C10      +$D10</f>
        <v>91267000</v>
      </c>
      <c r="F10" s="47">
        <v>91267000</v>
      </c>
      <c r="G10" s="48">
        <v>91267000</v>
      </c>
      <c r="H10" s="47">
        <v>31530000</v>
      </c>
      <c r="I10" s="48">
        <v>36753094</v>
      </c>
      <c r="J10" s="47">
        <v>19410000</v>
      </c>
      <c r="K10" s="48">
        <v>26931315</v>
      </c>
      <c r="L10" s="47">
        <v>17917000</v>
      </c>
      <c r="M10" s="48">
        <v>15512523</v>
      </c>
      <c r="N10" s="47">
        <v>19142000</v>
      </c>
      <c r="O10" s="48">
        <v>16151089</v>
      </c>
      <c r="P10" s="47">
        <f t="shared" ref="P10:P41" si="5">$H10      +$J10      +$L10      +$N10</f>
        <v>87999000</v>
      </c>
      <c r="Q10" s="48">
        <f t="shared" ref="Q10:Q41" si="6">$I10      +$K10      +$M10      +$O10</f>
        <v>95348021</v>
      </c>
      <c r="R10" s="24">
        <f t="shared" ref="R10:R41" si="7">IF(($L10      =0),0,((($N10      -$L10      )/$L10      )*100))</f>
        <v>6.8370821007981251</v>
      </c>
      <c r="S10" s="25">
        <f t="shared" ref="S10:S41" si="8">IF(($M10      =0),0,((($O10      -$M10      )/$M10      )*100))</f>
        <v>4.1164548152482991</v>
      </c>
      <c r="T10" s="24">
        <f t="shared" ref="T10:T41" si="9">IF(($E10      =0),0,(($P10      /$E10      )*100))</f>
        <v>96.419297226818017</v>
      </c>
      <c r="U10" s="26">
        <f t="shared" ref="U10:U41" si="10">IF(($E10      =0),0,(($Q10      /$E10      )*100))</f>
        <v>104.47151873075701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11914000</v>
      </c>
      <c r="C27" s="43">
        <f t="shared" si="11"/>
        <v>0</v>
      </c>
      <c r="D27" s="43">
        <f t="shared" si="11"/>
        <v>0</v>
      </c>
      <c r="E27" s="43">
        <f t="shared" si="11"/>
        <v>11914000</v>
      </c>
      <c r="F27" s="44">
        <f t="shared" si="11"/>
        <v>11914000</v>
      </c>
      <c r="G27" s="45">
        <f t="shared" si="11"/>
        <v>11914000</v>
      </c>
      <c r="H27" s="44">
        <f t="shared" si="11"/>
        <v>1475000</v>
      </c>
      <c r="I27" s="45">
        <f t="shared" si="11"/>
        <v>1394838</v>
      </c>
      <c r="J27" s="44">
        <f t="shared" si="11"/>
        <v>4232000</v>
      </c>
      <c r="K27" s="45">
        <f t="shared" si="11"/>
        <v>5321104</v>
      </c>
      <c r="L27" s="44">
        <f t="shared" si="11"/>
        <v>2913000</v>
      </c>
      <c r="M27" s="45">
        <f t="shared" si="11"/>
        <v>4404250</v>
      </c>
      <c r="N27" s="44">
        <f t="shared" si="11"/>
        <v>3292000</v>
      </c>
      <c r="O27" s="45">
        <f t="shared" si="11"/>
        <v>3943756</v>
      </c>
      <c r="P27" s="44">
        <f t="shared" si="11"/>
        <v>11912000</v>
      </c>
      <c r="Q27" s="45">
        <f t="shared" si="11"/>
        <v>15063948</v>
      </c>
      <c r="R27" s="20">
        <f t="shared" si="7"/>
        <v>13.010641949879847</v>
      </c>
      <c r="S27" s="21">
        <f t="shared" si="8"/>
        <v>-10.455673497190213</v>
      </c>
      <c r="T27" s="20">
        <f t="shared" si="9"/>
        <v>99.983213026691288</v>
      </c>
      <c r="U27" s="22">
        <f t="shared" si="10"/>
        <v>126.43904649991606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276000</v>
      </c>
      <c r="I30" s="48">
        <v>276091</v>
      </c>
      <c r="J30" s="47">
        <v>182000</v>
      </c>
      <c r="K30" s="48">
        <v>310315</v>
      </c>
      <c r="L30" s="47">
        <v>763000</v>
      </c>
      <c r="M30" s="48">
        <v>347781</v>
      </c>
      <c r="N30" s="47">
        <v>1427000</v>
      </c>
      <c r="O30" s="48">
        <v>1233959</v>
      </c>
      <c r="P30" s="47">
        <f t="shared" si="5"/>
        <v>2648000</v>
      </c>
      <c r="Q30" s="48">
        <f t="shared" si="6"/>
        <v>2168146</v>
      </c>
      <c r="R30" s="24">
        <f t="shared" si="7"/>
        <v>87.024901703800779</v>
      </c>
      <c r="S30" s="25">
        <f t="shared" si="8"/>
        <v>254.80920464315187</v>
      </c>
      <c r="T30" s="24">
        <f t="shared" si="9"/>
        <v>99.924528301886795</v>
      </c>
      <c r="U30" s="26">
        <f t="shared" si="10"/>
        <v>81.816830188679248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3764000</v>
      </c>
      <c r="C32" s="46"/>
      <c r="D32" s="46"/>
      <c r="E32" s="46">
        <f t="shared" si="4"/>
        <v>3764000</v>
      </c>
      <c r="F32" s="47">
        <v>3764000</v>
      </c>
      <c r="G32" s="48">
        <v>3764000</v>
      </c>
      <c r="H32" s="47"/>
      <c r="I32" s="48"/>
      <c r="J32" s="47">
        <v>2779000</v>
      </c>
      <c r="K32" s="48">
        <v>4693037</v>
      </c>
      <c r="L32" s="47">
        <v>985000</v>
      </c>
      <c r="M32" s="48">
        <v>1918665</v>
      </c>
      <c r="N32" s="47"/>
      <c r="O32" s="48">
        <v>766151</v>
      </c>
      <c r="P32" s="47">
        <f t="shared" si="5"/>
        <v>3764000</v>
      </c>
      <c r="Q32" s="48">
        <f t="shared" si="6"/>
        <v>7377853</v>
      </c>
      <c r="R32" s="24">
        <f t="shared" si="7"/>
        <v>-100</v>
      </c>
      <c r="S32" s="25">
        <f t="shared" si="8"/>
        <v>-60.068537238131725</v>
      </c>
      <c r="T32" s="24">
        <f t="shared" si="9"/>
        <v>100</v>
      </c>
      <c r="U32" s="26">
        <f t="shared" si="10"/>
        <v>196.01097236981934</v>
      </c>
      <c r="V32" s="47"/>
      <c r="W32" s="48"/>
    </row>
    <row r="33" spans="1:23" ht="13" x14ac:dyDescent="0.3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5500000</v>
      </c>
      <c r="H33" s="47">
        <v>1199000</v>
      </c>
      <c r="I33" s="48">
        <v>1118747</v>
      </c>
      <c r="J33" s="47">
        <v>1271000</v>
      </c>
      <c r="K33" s="48">
        <v>317752</v>
      </c>
      <c r="L33" s="47">
        <v>1165000</v>
      </c>
      <c r="M33" s="48">
        <v>2137804</v>
      </c>
      <c r="N33" s="47">
        <v>1865000</v>
      </c>
      <c r="O33" s="48">
        <v>1943646</v>
      </c>
      <c r="P33" s="47">
        <f t="shared" si="5"/>
        <v>5500000</v>
      </c>
      <c r="Q33" s="48">
        <f t="shared" si="6"/>
        <v>5517949</v>
      </c>
      <c r="R33" s="24">
        <f t="shared" si="7"/>
        <v>60.085836909871247</v>
      </c>
      <c r="S33" s="25">
        <f t="shared" si="8"/>
        <v>-9.0821235248881571</v>
      </c>
      <c r="T33" s="24">
        <f t="shared" si="9"/>
        <v>100</v>
      </c>
      <c r="U33" s="26">
        <f t="shared" si="10"/>
        <v>100.32634545454546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62928000</v>
      </c>
      <c r="C42" s="52">
        <f t="shared" si="13"/>
        <v>0</v>
      </c>
      <c r="D42" s="52">
        <f t="shared" si="13"/>
        <v>0</v>
      </c>
      <c r="E42" s="52">
        <f t="shared" si="13"/>
        <v>62928000</v>
      </c>
      <c r="F42" s="53">
        <f t="shared" si="13"/>
        <v>62928000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62928000</v>
      </c>
      <c r="C43" s="43">
        <f t="shared" si="19"/>
        <v>0</v>
      </c>
      <c r="D43" s="43">
        <f t="shared" si="19"/>
        <v>0</v>
      </c>
      <c r="E43" s="43">
        <f t="shared" si="19"/>
        <v>62928000</v>
      </c>
      <c r="F43" s="44">
        <f t="shared" si="19"/>
        <v>62928000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62928000</v>
      </c>
      <c r="C45" s="46"/>
      <c r="D45" s="46"/>
      <c r="E45" s="46">
        <f t="shared" si="21"/>
        <v>62928000</v>
      </c>
      <c r="F45" s="47">
        <v>62928000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166109000</v>
      </c>
      <c r="C58" s="43">
        <f t="shared" si="26"/>
        <v>0</v>
      </c>
      <c r="D58" s="43">
        <f t="shared" si="26"/>
        <v>0</v>
      </c>
      <c r="E58" s="43">
        <f t="shared" si="26"/>
        <v>166109000</v>
      </c>
      <c r="F58" s="44">
        <f t="shared" si="26"/>
        <v>166109000</v>
      </c>
      <c r="G58" s="45">
        <f t="shared" si="26"/>
        <v>103181000</v>
      </c>
      <c r="H58" s="44">
        <f t="shared" si="26"/>
        <v>33005000</v>
      </c>
      <c r="I58" s="45">
        <f t="shared" si="26"/>
        <v>38147932</v>
      </c>
      <c r="J58" s="44">
        <f t="shared" si="26"/>
        <v>23642000</v>
      </c>
      <c r="K58" s="45">
        <f t="shared" si="26"/>
        <v>32252419</v>
      </c>
      <c r="L58" s="44">
        <f t="shared" si="26"/>
        <v>20830000</v>
      </c>
      <c r="M58" s="45">
        <f t="shared" si="26"/>
        <v>19916773</v>
      </c>
      <c r="N58" s="44">
        <f t="shared" si="26"/>
        <v>22434000</v>
      </c>
      <c r="O58" s="45">
        <f t="shared" si="26"/>
        <v>20094845</v>
      </c>
      <c r="P58" s="44">
        <f t="shared" si="26"/>
        <v>99911000</v>
      </c>
      <c r="Q58" s="45">
        <f t="shared" si="26"/>
        <v>110411969</v>
      </c>
      <c r="R58" s="20">
        <f t="shared" si="14"/>
        <v>7.700432069131061</v>
      </c>
      <c r="S58" s="21">
        <f t="shared" si="15"/>
        <v>0.89408058223086639</v>
      </c>
      <c r="T58" s="20">
        <f t="shared" si="16"/>
        <v>60.147854721899478</v>
      </c>
      <c r="U58" s="22">
        <f t="shared" si="17"/>
        <v>66.469588643601497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166109000</v>
      </c>
      <c r="C62" s="55">
        <f t="shared" si="30"/>
        <v>0</v>
      </c>
      <c r="D62" s="55">
        <f t="shared" si="30"/>
        <v>0</v>
      </c>
      <c r="E62" s="55">
        <f t="shared" si="30"/>
        <v>166109000</v>
      </c>
      <c r="F62" s="56">
        <f t="shared" si="30"/>
        <v>166109000</v>
      </c>
      <c r="G62" s="57">
        <f t="shared" si="30"/>
        <v>103181000</v>
      </c>
      <c r="H62" s="56">
        <f t="shared" si="30"/>
        <v>33005000</v>
      </c>
      <c r="I62" s="57">
        <f t="shared" si="30"/>
        <v>38147932</v>
      </c>
      <c r="J62" s="56">
        <f t="shared" si="30"/>
        <v>23642000</v>
      </c>
      <c r="K62" s="57">
        <f t="shared" si="30"/>
        <v>32252419</v>
      </c>
      <c r="L62" s="56">
        <f t="shared" si="30"/>
        <v>20830000</v>
      </c>
      <c r="M62" s="58">
        <f t="shared" si="30"/>
        <v>19916773</v>
      </c>
      <c r="N62" s="56">
        <f t="shared" si="30"/>
        <v>22434000</v>
      </c>
      <c r="O62" s="57">
        <f t="shared" si="30"/>
        <v>20094845</v>
      </c>
      <c r="P62" s="56">
        <f t="shared" si="30"/>
        <v>99911000</v>
      </c>
      <c r="Q62" s="57">
        <f t="shared" si="30"/>
        <v>110411969</v>
      </c>
      <c r="R62" s="38">
        <f t="shared" si="14"/>
        <v>7.700432069131061</v>
      </c>
      <c r="S62" s="39">
        <f t="shared" si="15"/>
        <v>0.89408058223086639</v>
      </c>
      <c r="T62" s="38">
        <f t="shared" si="16"/>
        <v>60.147854721899478</v>
      </c>
      <c r="U62" s="39">
        <f t="shared" si="17"/>
        <v>66.469588643601497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152008000</v>
      </c>
      <c r="C8" s="40">
        <f t="shared" si="0"/>
        <v>29278000</v>
      </c>
      <c r="D8" s="40">
        <f t="shared" si="0"/>
        <v>0</v>
      </c>
      <c r="E8" s="40">
        <f t="shared" si="0"/>
        <v>181286000</v>
      </c>
      <c r="F8" s="41">
        <f t="shared" si="0"/>
        <v>181286000</v>
      </c>
      <c r="G8" s="42">
        <f t="shared" si="0"/>
        <v>181286000</v>
      </c>
      <c r="H8" s="41">
        <f t="shared" si="0"/>
        <v>51759000</v>
      </c>
      <c r="I8" s="42">
        <f t="shared" si="0"/>
        <v>0</v>
      </c>
      <c r="J8" s="41">
        <f t="shared" si="0"/>
        <v>55103000</v>
      </c>
      <c r="K8" s="42">
        <f t="shared" si="0"/>
        <v>0</v>
      </c>
      <c r="L8" s="41">
        <f t="shared" si="0"/>
        <v>18816000</v>
      </c>
      <c r="M8" s="42">
        <f t="shared" si="0"/>
        <v>124808393</v>
      </c>
      <c r="N8" s="41">
        <f t="shared" si="0"/>
        <v>41031000</v>
      </c>
      <c r="O8" s="42">
        <f t="shared" si="0"/>
        <v>41726076</v>
      </c>
      <c r="P8" s="41">
        <f t="shared" si="0"/>
        <v>166709000</v>
      </c>
      <c r="Q8" s="42">
        <f t="shared" si="0"/>
        <v>166534469</v>
      </c>
      <c r="R8" s="16">
        <f>IF(($L8       =0),0,((($N8       -$L8       )/$L8       )*100))</f>
        <v>118.06441326530613</v>
      </c>
      <c r="S8" s="17">
        <f>IF(($M8       =0),0,((($O8       -$M8       )/$M8       )*100))</f>
        <v>-66.567892593569411</v>
      </c>
      <c r="T8" s="16">
        <f>IF(($E8       =0),0,(($P8       /$E8       )*100))</f>
        <v>91.959114327636996</v>
      </c>
      <c r="U8" s="18">
        <f>IF(($E8       =0),0,(($Q8       /$E8       )*100))</f>
        <v>91.862840484096949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145471000</v>
      </c>
      <c r="C9" s="43">
        <f t="shared" si="2"/>
        <v>29278000</v>
      </c>
      <c r="D9" s="43">
        <f t="shared" si="2"/>
        <v>0</v>
      </c>
      <c r="E9" s="43">
        <f t="shared" si="2"/>
        <v>174749000</v>
      </c>
      <c r="F9" s="44">
        <f t="shared" si="2"/>
        <v>174749000</v>
      </c>
      <c r="G9" s="45">
        <f t="shared" si="2"/>
        <v>174749000</v>
      </c>
      <c r="H9" s="44">
        <f t="shared" si="2"/>
        <v>49309000</v>
      </c>
      <c r="I9" s="45">
        <f t="shared" si="2"/>
        <v>0</v>
      </c>
      <c r="J9" s="44">
        <f t="shared" si="2"/>
        <v>52953000</v>
      </c>
      <c r="K9" s="45">
        <f t="shared" si="2"/>
        <v>0</v>
      </c>
      <c r="L9" s="44">
        <f t="shared" si="2"/>
        <v>17438000</v>
      </c>
      <c r="M9" s="45">
        <f t="shared" si="2"/>
        <v>119913317</v>
      </c>
      <c r="N9" s="44">
        <f t="shared" si="2"/>
        <v>40636000</v>
      </c>
      <c r="O9" s="45">
        <f t="shared" si="2"/>
        <v>40248472</v>
      </c>
      <c r="P9" s="44">
        <f t="shared" si="2"/>
        <v>160336000</v>
      </c>
      <c r="Q9" s="45">
        <f t="shared" si="2"/>
        <v>160161789</v>
      </c>
      <c r="R9" s="20">
        <f>IF(($L9       =0),0,((($N9       -$L9       )/$L9       )*100))</f>
        <v>133.03131093015256</v>
      </c>
      <c r="S9" s="21">
        <f>IF(($M9       =0),0,((($O9       -$M9       )/$M9       )*100))</f>
        <v>-66.435360969957998</v>
      </c>
      <c r="T9" s="20">
        <f>IF(($E9       =0),0,(($P9       /$E9       )*100))</f>
        <v>91.752170255623781</v>
      </c>
      <c r="U9" s="22">
        <f>IF(($E9       =0),0,(($Q9       /$E9       )*100))</f>
        <v>91.652478125768951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51971000</v>
      </c>
      <c r="C10" s="46">
        <v>25000000</v>
      </c>
      <c r="D10" s="46"/>
      <c r="E10" s="46">
        <f t="shared" ref="E10:E41" si="4">$B10      +$C10      +$D10</f>
        <v>76971000</v>
      </c>
      <c r="F10" s="47">
        <v>76971000</v>
      </c>
      <c r="G10" s="48">
        <v>76971000</v>
      </c>
      <c r="H10" s="47">
        <v>15250000</v>
      </c>
      <c r="I10" s="48"/>
      <c r="J10" s="47">
        <v>19401000</v>
      </c>
      <c r="K10" s="48"/>
      <c r="L10" s="47">
        <v>7452000</v>
      </c>
      <c r="M10" s="48">
        <v>43608515</v>
      </c>
      <c r="N10" s="47">
        <v>20455000</v>
      </c>
      <c r="O10" s="48">
        <v>21583207</v>
      </c>
      <c r="P10" s="47">
        <f t="shared" ref="P10:P41" si="5">$H10      +$J10      +$L10      +$N10</f>
        <v>62558000</v>
      </c>
      <c r="Q10" s="48">
        <f t="shared" ref="Q10:Q41" si="6">$I10      +$K10      +$M10      +$O10</f>
        <v>65191722</v>
      </c>
      <c r="R10" s="24">
        <f t="shared" ref="R10:R41" si="7">IF(($L10      =0),0,((($N10      -$L10      )/$L10      )*100))</f>
        <v>174.49006977992485</v>
      </c>
      <c r="S10" s="25">
        <f t="shared" ref="S10:S41" si="8">IF(($M10      =0),0,((($O10      -$M10      )/$M10      )*100))</f>
        <v>-50.506897563468968</v>
      </c>
      <c r="T10" s="24">
        <f t="shared" ref="T10:T41" si="9">IF(($E10      =0),0,(($P10      /$E10      )*100))</f>
        <v>81.274765820893577</v>
      </c>
      <c r="U10" s="26">
        <f t="shared" ref="U10:U41" si="10">IF(($E10      =0),0,(($Q10      /$E10      )*100))</f>
        <v>84.696472697509449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93500000</v>
      </c>
      <c r="C13" s="46">
        <v>4278000</v>
      </c>
      <c r="D13" s="46"/>
      <c r="E13" s="46">
        <f t="shared" si="4"/>
        <v>97778000</v>
      </c>
      <c r="F13" s="47">
        <v>97778000</v>
      </c>
      <c r="G13" s="48">
        <v>97778000</v>
      </c>
      <c r="H13" s="47">
        <v>34059000</v>
      </c>
      <c r="I13" s="48"/>
      <c r="J13" s="47">
        <v>33552000</v>
      </c>
      <c r="K13" s="48"/>
      <c r="L13" s="47">
        <v>9986000</v>
      </c>
      <c r="M13" s="48">
        <v>76304802</v>
      </c>
      <c r="N13" s="47">
        <v>20181000</v>
      </c>
      <c r="O13" s="48">
        <v>18665265</v>
      </c>
      <c r="P13" s="47">
        <f t="shared" si="5"/>
        <v>97778000</v>
      </c>
      <c r="Q13" s="48">
        <f t="shared" si="6"/>
        <v>94970067</v>
      </c>
      <c r="R13" s="24">
        <f t="shared" si="7"/>
        <v>102.092930102143</v>
      </c>
      <c r="S13" s="25">
        <f t="shared" si="8"/>
        <v>-75.538544743225984</v>
      </c>
      <c r="T13" s="24">
        <f t="shared" si="9"/>
        <v>100</v>
      </c>
      <c r="U13" s="26">
        <f t="shared" si="10"/>
        <v>97.128256867598026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6537000</v>
      </c>
      <c r="C27" s="43">
        <f t="shared" si="11"/>
        <v>0</v>
      </c>
      <c r="D27" s="43">
        <f t="shared" si="11"/>
        <v>0</v>
      </c>
      <c r="E27" s="43">
        <f t="shared" si="11"/>
        <v>6537000</v>
      </c>
      <c r="F27" s="44">
        <f t="shared" si="11"/>
        <v>6537000</v>
      </c>
      <c r="G27" s="45">
        <f t="shared" si="11"/>
        <v>6537000</v>
      </c>
      <c r="H27" s="44">
        <f t="shared" si="11"/>
        <v>2450000</v>
      </c>
      <c r="I27" s="45">
        <f t="shared" si="11"/>
        <v>0</v>
      </c>
      <c r="J27" s="44">
        <f t="shared" si="11"/>
        <v>2150000</v>
      </c>
      <c r="K27" s="45">
        <f t="shared" si="11"/>
        <v>0</v>
      </c>
      <c r="L27" s="44">
        <f t="shared" si="11"/>
        <v>1378000</v>
      </c>
      <c r="M27" s="45">
        <f t="shared" si="11"/>
        <v>4895076</v>
      </c>
      <c r="N27" s="44">
        <f t="shared" si="11"/>
        <v>395000</v>
      </c>
      <c r="O27" s="45">
        <f t="shared" si="11"/>
        <v>1477604</v>
      </c>
      <c r="P27" s="44">
        <f t="shared" si="11"/>
        <v>6373000</v>
      </c>
      <c r="Q27" s="45">
        <f t="shared" si="11"/>
        <v>6372680</v>
      </c>
      <c r="R27" s="20">
        <f t="shared" si="7"/>
        <v>-71.335268505079824</v>
      </c>
      <c r="S27" s="21">
        <f t="shared" si="8"/>
        <v>-69.814482962062286</v>
      </c>
      <c r="T27" s="20">
        <f t="shared" si="9"/>
        <v>97.491203916169496</v>
      </c>
      <c r="U27" s="22">
        <f t="shared" si="10"/>
        <v>97.486308704298608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102000</v>
      </c>
      <c r="I30" s="48"/>
      <c r="J30" s="47">
        <v>512000</v>
      </c>
      <c r="K30" s="48"/>
      <c r="L30" s="47">
        <v>477000</v>
      </c>
      <c r="M30" s="48">
        <v>835193</v>
      </c>
      <c r="N30" s="47">
        <v>395000</v>
      </c>
      <c r="O30" s="48">
        <v>650496</v>
      </c>
      <c r="P30" s="47">
        <f t="shared" si="5"/>
        <v>1486000</v>
      </c>
      <c r="Q30" s="48">
        <f t="shared" si="6"/>
        <v>1485689</v>
      </c>
      <c r="R30" s="24">
        <f t="shared" si="7"/>
        <v>-17.190775681341719</v>
      </c>
      <c r="S30" s="25">
        <f t="shared" si="8"/>
        <v>-22.114289750991688</v>
      </c>
      <c r="T30" s="24">
        <f t="shared" si="9"/>
        <v>90.060606060606062</v>
      </c>
      <c r="U30" s="26">
        <f t="shared" si="10"/>
        <v>90.041757575757572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4887000</v>
      </c>
      <c r="C32" s="46"/>
      <c r="D32" s="46"/>
      <c r="E32" s="46">
        <f t="shared" si="4"/>
        <v>4887000</v>
      </c>
      <c r="F32" s="47">
        <v>4887000</v>
      </c>
      <c r="G32" s="48">
        <v>4887000</v>
      </c>
      <c r="H32" s="47">
        <v>2348000</v>
      </c>
      <c r="I32" s="48"/>
      <c r="J32" s="47">
        <v>1638000</v>
      </c>
      <c r="K32" s="48"/>
      <c r="L32" s="47">
        <v>901000</v>
      </c>
      <c r="M32" s="48">
        <v>4059883</v>
      </c>
      <c r="N32" s="47"/>
      <c r="O32" s="48">
        <v>827108</v>
      </c>
      <c r="P32" s="47">
        <f t="shared" si="5"/>
        <v>4887000</v>
      </c>
      <c r="Q32" s="48">
        <f t="shared" si="6"/>
        <v>4886991</v>
      </c>
      <c r="R32" s="24">
        <f t="shared" si="7"/>
        <v>-100</v>
      </c>
      <c r="S32" s="25">
        <f t="shared" si="8"/>
        <v>-79.627294678196392</v>
      </c>
      <c r="T32" s="24">
        <f t="shared" si="9"/>
        <v>100</v>
      </c>
      <c r="U32" s="26">
        <f t="shared" si="10"/>
        <v>99.99981583793739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27149000</v>
      </c>
      <c r="C42" s="52">
        <f t="shared" si="13"/>
        <v>0</v>
      </c>
      <c r="D42" s="52">
        <f t="shared" si="13"/>
        <v>0</v>
      </c>
      <c r="E42" s="52">
        <f t="shared" si="13"/>
        <v>27149000</v>
      </c>
      <c r="F42" s="53">
        <f t="shared" si="13"/>
        <v>27149000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27149000</v>
      </c>
      <c r="C43" s="43">
        <f t="shared" si="19"/>
        <v>0</v>
      </c>
      <c r="D43" s="43">
        <f t="shared" si="19"/>
        <v>0</v>
      </c>
      <c r="E43" s="43">
        <f t="shared" si="19"/>
        <v>27149000</v>
      </c>
      <c r="F43" s="44">
        <f t="shared" si="19"/>
        <v>27149000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27149000</v>
      </c>
      <c r="C45" s="46"/>
      <c r="D45" s="46"/>
      <c r="E45" s="46">
        <f t="shared" si="21"/>
        <v>27149000</v>
      </c>
      <c r="F45" s="47">
        <v>27149000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179157000</v>
      </c>
      <c r="C58" s="43">
        <f t="shared" si="26"/>
        <v>29278000</v>
      </c>
      <c r="D58" s="43">
        <f t="shared" si="26"/>
        <v>0</v>
      </c>
      <c r="E58" s="43">
        <f t="shared" si="26"/>
        <v>208435000</v>
      </c>
      <c r="F58" s="44">
        <f t="shared" si="26"/>
        <v>208435000</v>
      </c>
      <c r="G58" s="45">
        <f t="shared" si="26"/>
        <v>181286000</v>
      </c>
      <c r="H58" s="44">
        <f t="shared" si="26"/>
        <v>51759000</v>
      </c>
      <c r="I58" s="45">
        <f t="shared" si="26"/>
        <v>0</v>
      </c>
      <c r="J58" s="44">
        <f t="shared" si="26"/>
        <v>55103000</v>
      </c>
      <c r="K58" s="45">
        <f t="shared" si="26"/>
        <v>0</v>
      </c>
      <c r="L58" s="44">
        <f t="shared" si="26"/>
        <v>18816000</v>
      </c>
      <c r="M58" s="45">
        <f t="shared" si="26"/>
        <v>124808393</v>
      </c>
      <c r="N58" s="44">
        <f t="shared" si="26"/>
        <v>41031000</v>
      </c>
      <c r="O58" s="45">
        <f t="shared" si="26"/>
        <v>41726076</v>
      </c>
      <c r="P58" s="44">
        <f t="shared" si="26"/>
        <v>166709000</v>
      </c>
      <c r="Q58" s="45">
        <f t="shared" si="26"/>
        <v>166534469</v>
      </c>
      <c r="R58" s="20">
        <f t="shared" si="14"/>
        <v>118.06441326530613</v>
      </c>
      <c r="S58" s="21">
        <f t="shared" si="15"/>
        <v>-66.567892593569411</v>
      </c>
      <c r="T58" s="20">
        <f t="shared" si="16"/>
        <v>79.981289130904116</v>
      </c>
      <c r="U58" s="22">
        <f t="shared" si="17"/>
        <v>79.897555113104801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179157000</v>
      </c>
      <c r="C62" s="55">
        <f t="shared" si="30"/>
        <v>29278000</v>
      </c>
      <c r="D62" s="55">
        <f t="shared" si="30"/>
        <v>0</v>
      </c>
      <c r="E62" s="55">
        <f t="shared" si="30"/>
        <v>208435000</v>
      </c>
      <c r="F62" s="56">
        <f t="shared" si="30"/>
        <v>208435000</v>
      </c>
      <c r="G62" s="57">
        <f t="shared" si="30"/>
        <v>181286000</v>
      </c>
      <c r="H62" s="56">
        <f t="shared" si="30"/>
        <v>51759000</v>
      </c>
      <c r="I62" s="57">
        <f t="shared" si="30"/>
        <v>0</v>
      </c>
      <c r="J62" s="56">
        <f t="shared" si="30"/>
        <v>55103000</v>
      </c>
      <c r="K62" s="57">
        <f t="shared" si="30"/>
        <v>0</v>
      </c>
      <c r="L62" s="56">
        <f t="shared" si="30"/>
        <v>18816000</v>
      </c>
      <c r="M62" s="58">
        <f t="shared" si="30"/>
        <v>124808393</v>
      </c>
      <c r="N62" s="56">
        <f t="shared" si="30"/>
        <v>41031000</v>
      </c>
      <c r="O62" s="57">
        <f t="shared" si="30"/>
        <v>41726076</v>
      </c>
      <c r="P62" s="56">
        <f t="shared" si="30"/>
        <v>166709000</v>
      </c>
      <c r="Q62" s="57">
        <f t="shared" si="30"/>
        <v>166534469</v>
      </c>
      <c r="R62" s="38">
        <f t="shared" si="14"/>
        <v>118.06441326530613</v>
      </c>
      <c r="S62" s="39">
        <f t="shared" si="15"/>
        <v>-66.567892593569411</v>
      </c>
      <c r="T62" s="38">
        <f t="shared" si="16"/>
        <v>79.981289130904116</v>
      </c>
      <c r="U62" s="39">
        <f t="shared" si="17"/>
        <v>79.897555113104801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87084000</v>
      </c>
      <c r="C8" s="40">
        <f t="shared" si="0"/>
        <v>0</v>
      </c>
      <c r="D8" s="40">
        <f t="shared" si="0"/>
        <v>0</v>
      </c>
      <c r="E8" s="40">
        <f t="shared" si="0"/>
        <v>87084000</v>
      </c>
      <c r="F8" s="41">
        <f t="shared" si="0"/>
        <v>87084000</v>
      </c>
      <c r="G8" s="42">
        <f t="shared" si="0"/>
        <v>87084000</v>
      </c>
      <c r="H8" s="41">
        <f t="shared" si="0"/>
        <v>11794000</v>
      </c>
      <c r="I8" s="42">
        <f t="shared" si="0"/>
        <v>18701683</v>
      </c>
      <c r="J8" s="41">
        <f t="shared" si="0"/>
        <v>27148000</v>
      </c>
      <c r="K8" s="42">
        <f t="shared" si="0"/>
        <v>34907911</v>
      </c>
      <c r="L8" s="41">
        <f t="shared" si="0"/>
        <v>16851000</v>
      </c>
      <c r="M8" s="42">
        <f t="shared" si="0"/>
        <v>18334210</v>
      </c>
      <c r="N8" s="41">
        <f t="shared" si="0"/>
        <v>20496000</v>
      </c>
      <c r="O8" s="42">
        <f t="shared" si="0"/>
        <v>14381107</v>
      </c>
      <c r="P8" s="41">
        <f t="shared" si="0"/>
        <v>76289000</v>
      </c>
      <c r="Q8" s="42">
        <f t="shared" si="0"/>
        <v>86324911</v>
      </c>
      <c r="R8" s="16">
        <f>IF(($L8       =0),0,((($N8       -$L8       )/$L8       )*100))</f>
        <v>21.630763752893003</v>
      </c>
      <c r="S8" s="17">
        <f>IF(($M8       =0),0,((($O8       -$M8       )/$M8       )*100))</f>
        <v>-21.561348975494443</v>
      </c>
      <c r="T8" s="16">
        <f>IF(($E8       =0),0,(($P8       /$E8       )*100))</f>
        <v>87.603922649395983</v>
      </c>
      <c r="U8" s="18">
        <f>IF(($E8       =0),0,(($Q8       /$E8       )*100))</f>
        <v>99.128325524780664</v>
      </c>
      <c r="V8" s="41">
        <f t="shared" ref="V8:W8" si="1">+V9+V27</f>
        <v>3021000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81951000</v>
      </c>
      <c r="C9" s="43">
        <f t="shared" si="2"/>
        <v>0</v>
      </c>
      <c r="D9" s="43">
        <f t="shared" si="2"/>
        <v>0</v>
      </c>
      <c r="E9" s="43">
        <f t="shared" si="2"/>
        <v>81951000</v>
      </c>
      <c r="F9" s="44">
        <f t="shared" si="2"/>
        <v>81951000</v>
      </c>
      <c r="G9" s="45">
        <f t="shared" si="2"/>
        <v>81951000</v>
      </c>
      <c r="H9" s="44">
        <f t="shared" si="2"/>
        <v>11752000</v>
      </c>
      <c r="I9" s="45">
        <f t="shared" si="2"/>
        <v>17812812</v>
      </c>
      <c r="J9" s="44">
        <f t="shared" si="2"/>
        <v>23742000</v>
      </c>
      <c r="K9" s="45">
        <f t="shared" si="2"/>
        <v>33692818</v>
      </c>
      <c r="L9" s="44">
        <f t="shared" si="2"/>
        <v>16566000</v>
      </c>
      <c r="M9" s="45">
        <f t="shared" si="2"/>
        <v>16180605</v>
      </c>
      <c r="N9" s="44">
        <f t="shared" si="2"/>
        <v>19106000</v>
      </c>
      <c r="O9" s="45">
        <f t="shared" si="2"/>
        <v>13506138</v>
      </c>
      <c r="P9" s="44">
        <f t="shared" si="2"/>
        <v>71166000</v>
      </c>
      <c r="Q9" s="45">
        <f t="shared" si="2"/>
        <v>81192373</v>
      </c>
      <c r="R9" s="20">
        <f>IF(($L9       =0),0,((($N9       -$L9       )/$L9       )*100))</f>
        <v>15.332608958106967</v>
      </c>
      <c r="S9" s="21">
        <f>IF(($M9       =0),0,((($O9       -$M9       )/$M9       )*100))</f>
        <v>-16.528844255205538</v>
      </c>
      <c r="T9" s="20">
        <f>IF(($E9       =0),0,(($P9       /$E9       )*100))</f>
        <v>86.839696892045254</v>
      </c>
      <c r="U9" s="22">
        <f>IF(($E9       =0),0,(($Q9       /$E9       )*100))</f>
        <v>99.074291954948691</v>
      </c>
      <c r="V9" s="44">
        <f t="shared" ref="V9:W9" si="3">SUM(V10:V26)</f>
        <v>3021000</v>
      </c>
      <c r="W9" s="45">
        <f t="shared" si="3"/>
        <v>0</v>
      </c>
    </row>
    <row r="10" spans="1:23" ht="13" x14ac:dyDescent="0.3">
      <c r="A10" s="23" t="s">
        <v>37</v>
      </c>
      <c r="B10" s="46">
        <v>48951000</v>
      </c>
      <c r="C10" s="46"/>
      <c r="D10" s="46"/>
      <c r="E10" s="46">
        <f t="shared" ref="E10:E41" si="4">$B10      +$C10      +$D10</f>
        <v>48951000</v>
      </c>
      <c r="F10" s="47">
        <v>48951000</v>
      </c>
      <c r="G10" s="48">
        <v>48951000</v>
      </c>
      <c r="H10" s="47">
        <v>10045000</v>
      </c>
      <c r="I10" s="48">
        <v>10137252</v>
      </c>
      <c r="J10" s="47">
        <v>12486000</v>
      </c>
      <c r="K10" s="48">
        <v>20970430</v>
      </c>
      <c r="L10" s="47">
        <v>6895000</v>
      </c>
      <c r="M10" s="48">
        <v>10005716</v>
      </c>
      <c r="N10" s="47">
        <v>8740000</v>
      </c>
      <c r="O10" s="48">
        <v>6410855</v>
      </c>
      <c r="P10" s="47">
        <f t="shared" ref="P10:P41" si="5">$H10      +$J10      +$L10      +$N10</f>
        <v>38166000</v>
      </c>
      <c r="Q10" s="48">
        <f t="shared" ref="Q10:Q41" si="6">$I10      +$K10      +$M10      +$O10</f>
        <v>47524253</v>
      </c>
      <c r="R10" s="24">
        <f t="shared" ref="R10:R41" si="7">IF(($L10      =0),0,((($N10      -$L10      )/$L10      )*100))</f>
        <v>26.758520667150108</v>
      </c>
      <c r="S10" s="25">
        <f t="shared" ref="S10:S41" si="8">IF(($M10      =0),0,((($O10      -$M10      )/$M10      )*100))</f>
        <v>-35.928073513179868</v>
      </c>
      <c r="T10" s="24">
        <f t="shared" ref="T10:T41" si="9">IF(($E10      =0),0,(($P10      /$E10      )*100))</f>
        <v>77.967763682049394</v>
      </c>
      <c r="U10" s="26">
        <f t="shared" ref="U10:U41" si="10">IF(($E10      =0),0,(($Q10      /$E10      )*100))</f>
        <v>97.08535678535678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33000000</v>
      </c>
      <c r="C13" s="46"/>
      <c r="D13" s="46"/>
      <c r="E13" s="46">
        <f t="shared" si="4"/>
        <v>33000000</v>
      </c>
      <c r="F13" s="47">
        <v>33000000</v>
      </c>
      <c r="G13" s="48">
        <v>33000000</v>
      </c>
      <c r="H13" s="47">
        <v>1707000</v>
      </c>
      <c r="I13" s="48">
        <v>7675560</v>
      </c>
      <c r="J13" s="47">
        <v>11256000</v>
      </c>
      <c r="K13" s="48">
        <v>12722388</v>
      </c>
      <c r="L13" s="47">
        <v>9671000</v>
      </c>
      <c r="M13" s="48">
        <v>6174889</v>
      </c>
      <c r="N13" s="47">
        <v>10366000</v>
      </c>
      <c r="O13" s="48">
        <v>7095283</v>
      </c>
      <c r="P13" s="47">
        <f t="shared" si="5"/>
        <v>33000000</v>
      </c>
      <c r="Q13" s="48">
        <f t="shared" si="6"/>
        <v>33668120</v>
      </c>
      <c r="R13" s="24">
        <f t="shared" si="7"/>
        <v>7.1864336676662184</v>
      </c>
      <c r="S13" s="25">
        <f t="shared" si="8"/>
        <v>14.905433927638216</v>
      </c>
      <c r="T13" s="24">
        <f t="shared" si="9"/>
        <v>100</v>
      </c>
      <c r="U13" s="26">
        <f t="shared" si="10"/>
        <v>102.02460606060606</v>
      </c>
      <c r="V13" s="47">
        <v>3021000</v>
      </c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5133000</v>
      </c>
      <c r="C27" s="43">
        <f t="shared" si="11"/>
        <v>0</v>
      </c>
      <c r="D27" s="43">
        <f t="shared" si="11"/>
        <v>0</v>
      </c>
      <c r="E27" s="43">
        <f t="shared" si="11"/>
        <v>5133000</v>
      </c>
      <c r="F27" s="44">
        <f t="shared" si="11"/>
        <v>5133000</v>
      </c>
      <c r="G27" s="45">
        <f t="shared" si="11"/>
        <v>5133000</v>
      </c>
      <c r="H27" s="44">
        <f t="shared" si="11"/>
        <v>42000</v>
      </c>
      <c r="I27" s="45">
        <f t="shared" si="11"/>
        <v>888871</v>
      </c>
      <c r="J27" s="44">
        <f t="shared" si="11"/>
        <v>3406000</v>
      </c>
      <c r="K27" s="45">
        <f t="shared" si="11"/>
        <v>1215093</v>
      </c>
      <c r="L27" s="44">
        <f t="shared" si="11"/>
        <v>285000</v>
      </c>
      <c r="M27" s="45">
        <f t="shared" si="11"/>
        <v>2153605</v>
      </c>
      <c r="N27" s="44">
        <f t="shared" si="11"/>
        <v>1390000</v>
      </c>
      <c r="O27" s="45">
        <f t="shared" si="11"/>
        <v>874969</v>
      </c>
      <c r="P27" s="44">
        <f t="shared" si="11"/>
        <v>5123000</v>
      </c>
      <c r="Q27" s="45">
        <f t="shared" si="11"/>
        <v>5132538</v>
      </c>
      <c r="R27" s="20">
        <f t="shared" si="7"/>
        <v>387.71929824561403</v>
      </c>
      <c r="S27" s="21">
        <f t="shared" si="8"/>
        <v>-59.371890388441706</v>
      </c>
      <c r="T27" s="20">
        <f t="shared" si="9"/>
        <v>99.805182154685369</v>
      </c>
      <c r="U27" s="22">
        <f t="shared" si="10"/>
        <v>99.990999415546469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42000</v>
      </c>
      <c r="I30" s="48">
        <v>33333</v>
      </c>
      <c r="J30" s="47">
        <v>173000</v>
      </c>
      <c r="K30" s="48">
        <v>372436</v>
      </c>
      <c r="L30" s="47">
        <v>285000</v>
      </c>
      <c r="M30" s="48">
        <v>438800</v>
      </c>
      <c r="N30" s="47">
        <v>1210000</v>
      </c>
      <c r="O30" s="48">
        <v>874969</v>
      </c>
      <c r="P30" s="47">
        <f t="shared" si="5"/>
        <v>1710000</v>
      </c>
      <c r="Q30" s="48">
        <f t="shared" si="6"/>
        <v>1719538</v>
      </c>
      <c r="R30" s="24">
        <f t="shared" si="7"/>
        <v>324.56140350877195</v>
      </c>
      <c r="S30" s="25">
        <f t="shared" si="8"/>
        <v>99.400410209662709</v>
      </c>
      <c r="T30" s="24">
        <f t="shared" si="9"/>
        <v>99.418604651162795</v>
      </c>
      <c r="U30" s="26">
        <f t="shared" si="10"/>
        <v>99.973139534883728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3413000</v>
      </c>
      <c r="C32" s="46"/>
      <c r="D32" s="46"/>
      <c r="E32" s="46">
        <f t="shared" si="4"/>
        <v>3413000</v>
      </c>
      <c r="F32" s="47">
        <v>3413000</v>
      </c>
      <c r="G32" s="48">
        <v>3413000</v>
      </c>
      <c r="H32" s="47"/>
      <c r="I32" s="48">
        <v>855538</v>
      </c>
      <c r="J32" s="47">
        <v>3233000</v>
      </c>
      <c r="K32" s="48">
        <v>842657</v>
      </c>
      <c r="L32" s="47"/>
      <c r="M32" s="48">
        <v>1714805</v>
      </c>
      <c r="N32" s="47">
        <v>180000</v>
      </c>
      <c r="O32" s="48"/>
      <c r="P32" s="47">
        <f t="shared" si="5"/>
        <v>3413000</v>
      </c>
      <c r="Q32" s="48">
        <f t="shared" si="6"/>
        <v>3413000</v>
      </c>
      <c r="R32" s="24">
        <f t="shared" si="7"/>
        <v>0</v>
      </c>
      <c r="S32" s="25">
        <f t="shared" si="8"/>
        <v>-100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72781000</v>
      </c>
      <c r="C42" s="52">
        <f t="shared" si="13"/>
        <v>0</v>
      </c>
      <c r="D42" s="52">
        <f t="shared" si="13"/>
        <v>0</v>
      </c>
      <c r="E42" s="52">
        <f t="shared" si="13"/>
        <v>72781000</v>
      </c>
      <c r="F42" s="53">
        <f t="shared" si="13"/>
        <v>72781000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72781000</v>
      </c>
      <c r="C43" s="43">
        <f t="shared" si="19"/>
        <v>0</v>
      </c>
      <c r="D43" s="43">
        <f t="shared" si="19"/>
        <v>0</v>
      </c>
      <c r="E43" s="43">
        <f t="shared" si="19"/>
        <v>72781000</v>
      </c>
      <c r="F43" s="44">
        <f t="shared" si="19"/>
        <v>72781000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72781000</v>
      </c>
      <c r="C45" s="46"/>
      <c r="D45" s="46"/>
      <c r="E45" s="46">
        <f t="shared" si="21"/>
        <v>72781000</v>
      </c>
      <c r="F45" s="47">
        <v>72781000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159865000</v>
      </c>
      <c r="C58" s="43">
        <f t="shared" si="26"/>
        <v>0</v>
      </c>
      <c r="D58" s="43">
        <f t="shared" si="26"/>
        <v>0</v>
      </c>
      <c r="E58" s="43">
        <f t="shared" si="26"/>
        <v>159865000</v>
      </c>
      <c r="F58" s="44">
        <f t="shared" si="26"/>
        <v>159865000</v>
      </c>
      <c r="G58" s="45">
        <f t="shared" si="26"/>
        <v>87084000</v>
      </c>
      <c r="H58" s="44">
        <f t="shared" si="26"/>
        <v>11794000</v>
      </c>
      <c r="I58" s="45">
        <f t="shared" si="26"/>
        <v>18701683</v>
      </c>
      <c r="J58" s="44">
        <f t="shared" si="26"/>
        <v>27148000</v>
      </c>
      <c r="K58" s="45">
        <f t="shared" si="26"/>
        <v>34907911</v>
      </c>
      <c r="L58" s="44">
        <f t="shared" si="26"/>
        <v>16851000</v>
      </c>
      <c r="M58" s="45">
        <f t="shared" si="26"/>
        <v>18334210</v>
      </c>
      <c r="N58" s="44">
        <f t="shared" si="26"/>
        <v>20496000</v>
      </c>
      <c r="O58" s="45">
        <f t="shared" si="26"/>
        <v>14381107</v>
      </c>
      <c r="P58" s="44">
        <f t="shared" si="26"/>
        <v>76289000</v>
      </c>
      <c r="Q58" s="45">
        <f t="shared" si="26"/>
        <v>86324911</v>
      </c>
      <c r="R58" s="20">
        <f t="shared" si="14"/>
        <v>21.630763752893003</v>
      </c>
      <c r="S58" s="21">
        <f t="shared" si="15"/>
        <v>-21.561348975494443</v>
      </c>
      <c r="T58" s="20">
        <f t="shared" si="16"/>
        <v>47.720889500516058</v>
      </c>
      <c r="U58" s="22">
        <f t="shared" si="17"/>
        <v>53.998630719669727</v>
      </c>
      <c r="V58" s="44">
        <f t="shared" ref="V58:W58" si="27">+V8+V42</f>
        <v>3021000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159865000</v>
      </c>
      <c r="C62" s="55">
        <f t="shared" si="30"/>
        <v>0</v>
      </c>
      <c r="D62" s="55">
        <f t="shared" si="30"/>
        <v>0</v>
      </c>
      <c r="E62" s="55">
        <f t="shared" si="30"/>
        <v>159865000</v>
      </c>
      <c r="F62" s="56">
        <f t="shared" si="30"/>
        <v>159865000</v>
      </c>
      <c r="G62" s="57">
        <f t="shared" si="30"/>
        <v>87084000</v>
      </c>
      <c r="H62" s="56">
        <f t="shared" si="30"/>
        <v>11794000</v>
      </c>
      <c r="I62" s="57">
        <f t="shared" si="30"/>
        <v>18701683</v>
      </c>
      <c r="J62" s="56">
        <f t="shared" si="30"/>
        <v>27148000</v>
      </c>
      <c r="K62" s="57">
        <f t="shared" si="30"/>
        <v>34907911</v>
      </c>
      <c r="L62" s="56">
        <f t="shared" si="30"/>
        <v>16851000</v>
      </c>
      <c r="M62" s="58">
        <f t="shared" si="30"/>
        <v>18334210</v>
      </c>
      <c r="N62" s="56">
        <f t="shared" si="30"/>
        <v>20496000</v>
      </c>
      <c r="O62" s="57">
        <f t="shared" si="30"/>
        <v>14381107</v>
      </c>
      <c r="P62" s="56">
        <f t="shared" si="30"/>
        <v>76289000</v>
      </c>
      <c r="Q62" s="57">
        <f t="shared" si="30"/>
        <v>86324911</v>
      </c>
      <c r="R62" s="38">
        <f t="shared" si="14"/>
        <v>21.630763752893003</v>
      </c>
      <c r="S62" s="39">
        <f t="shared" si="15"/>
        <v>-21.561348975494443</v>
      </c>
      <c r="T62" s="38">
        <f t="shared" si="16"/>
        <v>47.720889500516058</v>
      </c>
      <c r="U62" s="39">
        <f t="shared" si="17"/>
        <v>53.998630719669727</v>
      </c>
      <c r="V62" s="56">
        <f>+V58+V59</f>
        <v>3021000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85046000</v>
      </c>
      <c r="C8" s="40">
        <f t="shared" si="0"/>
        <v>0</v>
      </c>
      <c r="D8" s="40">
        <f t="shared" si="0"/>
        <v>0</v>
      </c>
      <c r="E8" s="40">
        <f t="shared" si="0"/>
        <v>85046000</v>
      </c>
      <c r="F8" s="41">
        <f t="shared" si="0"/>
        <v>85046000</v>
      </c>
      <c r="G8" s="42">
        <f t="shared" si="0"/>
        <v>85046000</v>
      </c>
      <c r="H8" s="41">
        <f t="shared" si="0"/>
        <v>7520000</v>
      </c>
      <c r="I8" s="42">
        <f t="shared" si="0"/>
        <v>0</v>
      </c>
      <c r="J8" s="41">
        <f t="shared" si="0"/>
        <v>20834000</v>
      </c>
      <c r="K8" s="42">
        <f t="shared" si="0"/>
        <v>41805128</v>
      </c>
      <c r="L8" s="41">
        <f t="shared" si="0"/>
        <v>24690000</v>
      </c>
      <c r="M8" s="42">
        <f t="shared" si="0"/>
        <v>11711212</v>
      </c>
      <c r="N8" s="41">
        <f t="shared" si="0"/>
        <v>16224000</v>
      </c>
      <c r="O8" s="42">
        <f t="shared" si="0"/>
        <v>31529662</v>
      </c>
      <c r="P8" s="41">
        <f t="shared" si="0"/>
        <v>69268000</v>
      </c>
      <c r="Q8" s="42">
        <f t="shared" si="0"/>
        <v>85046002</v>
      </c>
      <c r="R8" s="16">
        <f>IF(($L8       =0),0,((($N8       -$L8       )/$L8       )*100))</f>
        <v>-34.289185905224791</v>
      </c>
      <c r="S8" s="17">
        <f>IF(($M8       =0),0,((($O8       -$M8       )/$M8       )*100))</f>
        <v>169.2262935723476</v>
      </c>
      <c r="T8" s="16">
        <f>IF(($E8       =0),0,(($P8       /$E8       )*100))</f>
        <v>81.447687134021578</v>
      </c>
      <c r="U8" s="18">
        <f>IF(($E8       =0),0,(($Q8       /$E8       )*100))</f>
        <v>100.0000023516685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79476000</v>
      </c>
      <c r="C9" s="43">
        <f t="shared" si="2"/>
        <v>0</v>
      </c>
      <c r="D9" s="43">
        <f t="shared" si="2"/>
        <v>0</v>
      </c>
      <c r="E9" s="43">
        <f t="shared" si="2"/>
        <v>79476000</v>
      </c>
      <c r="F9" s="44">
        <f t="shared" si="2"/>
        <v>79476000</v>
      </c>
      <c r="G9" s="45">
        <f t="shared" si="2"/>
        <v>79476000</v>
      </c>
      <c r="H9" s="44">
        <f t="shared" si="2"/>
        <v>7246000</v>
      </c>
      <c r="I9" s="45">
        <f t="shared" si="2"/>
        <v>0</v>
      </c>
      <c r="J9" s="44">
        <f t="shared" si="2"/>
        <v>18953000</v>
      </c>
      <c r="K9" s="45">
        <f t="shared" si="2"/>
        <v>37765380</v>
      </c>
      <c r="L9" s="44">
        <f t="shared" si="2"/>
        <v>23236000</v>
      </c>
      <c r="M9" s="45">
        <f t="shared" si="2"/>
        <v>11882326</v>
      </c>
      <c r="N9" s="44">
        <f t="shared" si="2"/>
        <v>14286000</v>
      </c>
      <c r="O9" s="45">
        <f t="shared" si="2"/>
        <v>29828296</v>
      </c>
      <c r="P9" s="44">
        <f t="shared" si="2"/>
        <v>63721000</v>
      </c>
      <c r="Q9" s="45">
        <f t="shared" si="2"/>
        <v>79476002</v>
      </c>
      <c r="R9" s="20">
        <f>IF(($L9       =0),0,((($N9       -$L9       )/$L9       )*100))</f>
        <v>-38.517817180237564</v>
      </c>
      <c r="S9" s="21">
        <f>IF(($M9       =0),0,((($O9       -$M9       )/$M9       )*100))</f>
        <v>151.03078303019123</v>
      </c>
      <c r="T9" s="20">
        <f>IF(($E9       =0),0,(($P9       /$E9       )*100))</f>
        <v>80.176405455735065</v>
      </c>
      <c r="U9" s="22">
        <f>IF(($E9       =0),0,(($Q9       /$E9       )*100))</f>
        <v>100.00000251648295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51023000</v>
      </c>
      <c r="C10" s="46"/>
      <c r="D10" s="46"/>
      <c r="E10" s="46">
        <f t="shared" ref="E10:E41" si="4">$B10      +$C10      +$D10</f>
        <v>51023000</v>
      </c>
      <c r="F10" s="47">
        <v>51023000</v>
      </c>
      <c r="G10" s="48">
        <v>51023000</v>
      </c>
      <c r="H10" s="47">
        <v>2340000</v>
      </c>
      <c r="I10" s="48"/>
      <c r="J10" s="47">
        <v>9676000</v>
      </c>
      <c r="K10" s="48">
        <v>14074363</v>
      </c>
      <c r="L10" s="47">
        <v>18719000</v>
      </c>
      <c r="M10" s="48">
        <v>14925013</v>
      </c>
      <c r="N10" s="47">
        <v>4533000</v>
      </c>
      <c r="O10" s="48">
        <v>22023625</v>
      </c>
      <c r="P10" s="47">
        <f t="shared" ref="P10:P41" si="5">$H10      +$J10      +$L10      +$N10</f>
        <v>35268000</v>
      </c>
      <c r="Q10" s="48">
        <f t="shared" ref="Q10:Q41" si="6">$I10      +$K10      +$M10      +$O10</f>
        <v>51023001</v>
      </c>
      <c r="R10" s="24">
        <f t="shared" ref="R10:R41" si="7">IF(($L10      =0),0,((($N10      -$L10      )/$L10      )*100))</f>
        <v>-75.783962818526632</v>
      </c>
      <c r="S10" s="25">
        <f t="shared" ref="S10:S41" si="8">IF(($M10      =0),0,((($O10      -$M10      )/$M10      )*100))</f>
        <v>47.561848019830869</v>
      </c>
      <c r="T10" s="24">
        <f t="shared" ref="T10:T41" si="9">IF(($E10      =0),0,(($P10      /$E10      )*100))</f>
        <v>69.121768614154405</v>
      </c>
      <c r="U10" s="26">
        <f t="shared" ref="U10:U41" si="10">IF(($E10      =0),0,(($Q10      /$E10      )*100))</f>
        <v>100.00000195990044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28453000</v>
      </c>
      <c r="C13" s="46"/>
      <c r="D13" s="46"/>
      <c r="E13" s="46">
        <f t="shared" si="4"/>
        <v>28453000</v>
      </c>
      <c r="F13" s="47">
        <v>28453000</v>
      </c>
      <c r="G13" s="48">
        <v>28453000</v>
      </c>
      <c r="H13" s="47">
        <v>4906000</v>
      </c>
      <c r="I13" s="48"/>
      <c r="J13" s="47">
        <v>9277000</v>
      </c>
      <c r="K13" s="48">
        <v>23691017</v>
      </c>
      <c r="L13" s="47">
        <v>4517000</v>
      </c>
      <c r="M13" s="48">
        <v>-3042687</v>
      </c>
      <c r="N13" s="47">
        <v>9753000</v>
      </c>
      <c r="O13" s="48">
        <v>7804671</v>
      </c>
      <c r="P13" s="47">
        <f t="shared" si="5"/>
        <v>28453000</v>
      </c>
      <c r="Q13" s="48">
        <f t="shared" si="6"/>
        <v>28453001</v>
      </c>
      <c r="R13" s="24">
        <f t="shared" si="7"/>
        <v>115.9176444542838</v>
      </c>
      <c r="S13" s="25">
        <f t="shared" si="8"/>
        <v>-356.5058778638749</v>
      </c>
      <c r="T13" s="24">
        <f t="shared" si="9"/>
        <v>100</v>
      </c>
      <c r="U13" s="26">
        <f t="shared" si="10"/>
        <v>100.00000351456788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5570000</v>
      </c>
      <c r="C27" s="43">
        <f t="shared" si="11"/>
        <v>0</v>
      </c>
      <c r="D27" s="43">
        <f t="shared" si="11"/>
        <v>0</v>
      </c>
      <c r="E27" s="43">
        <f t="shared" si="11"/>
        <v>5570000</v>
      </c>
      <c r="F27" s="44">
        <f t="shared" si="11"/>
        <v>5570000</v>
      </c>
      <c r="G27" s="45">
        <f t="shared" si="11"/>
        <v>5570000</v>
      </c>
      <c r="H27" s="44">
        <f t="shared" si="11"/>
        <v>274000</v>
      </c>
      <c r="I27" s="45">
        <f t="shared" si="11"/>
        <v>0</v>
      </c>
      <c r="J27" s="44">
        <f t="shared" si="11"/>
        <v>1881000</v>
      </c>
      <c r="K27" s="45">
        <f t="shared" si="11"/>
        <v>4039748</v>
      </c>
      <c r="L27" s="44">
        <f t="shared" si="11"/>
        <v>1454000</v>
      </c>
      <c r="M27" s="45">
        <f t="shared" si="11"/>
        <v>-171114</v>
      </c>
      <c r="N27" s="44">
        <f t="shared" si="11"/>
        <v>1938000</v>
      </c>
      <c r="O27" s="45">
        <f t="shared" si="11"/>
        <v>1701366</v>
      </c>
      <c r="P27" s="44">
        <f t="shared" si="11"/>
        <v>5547000</v>
      </c>
      <c r="Q27" s="45">
        <f t="shared" si="11"/>
        <v>5570000</v>
      </c>
      <c r="R27" s="20">
        <f t="shared" si="7"/>
        <v>33.287482806052267</v>
      </c>
      <c r="S27" s="21">
        <f t="shared" si="8"/>
        <v>-1094.2880185139732</v>
      </c>
      <c r="T27" s="20">
        <f t="shared" si="9"/>
        <v>99.587073608617587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274000</v>
      </c>
      <c r="I30" s="48"/>
      <c r="J30" s="47">
        <v>760000</v>
      </c>
      <c r="K30" s="48">
        <v>1020647</v>
      </c>
      <c r="L30" s="47">
        <v>285000</v>
      </c>
      <c r="M30" s="48">
        <v>14403</v>
      </c>
      <c r="N30" s="47">
        <v>658000</v>
      </c>
      <c r="O30" s="48">
        <v>964950</v>
      </c>
      <c r="P30" s="47">
        <f t="shared" si="5"/>
        <v>1977000</v>
      </c>
      <c r="Q30" s="48">
        <f t="shared" si="6"/>
        <v>2000000</v>
      </c>
      <c r="R30" s="24">
        <f t="shared" si="7"/>
        <v>130.87719298245614</v>
      </c>
      <c r="S30" s="25">
        <f t="shared" si="8"/>
        <v>6599.6459071026866</v>
      </c>
      <c r="T30" s="24">
        <f t="shared" si="9"/>
        <v>98.850000000000009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3570000</v>
      </c>
      <c r="C32" s="46"/>
      <c r="D32" s="46"/>
      <c r="E32" s="46">
        <f t="shared" si="4"/>
        <v>3570000</v>
      </c>
      <c r="F32" s="47">
        <v>3570000</v>
      </c>
      <c r="G32" s="48">
        <v>3570000</v>
      </c>
      <c r="H32" s="47"/>
      <c r="I32" s="48"/>
      <c r="J32" s="47">
        <v>1121000</v>
      </c>
      <c r="K32" s="48">
        <v>3019101</v>
      </c>
      <c r="L32" s="47">
        <v>1169000</v>
      </c>
      <c r="M32" s="48">
        <v>-185517</v>
      </c>
      <c r="N32" s="47">
        <v>1280000</v>
      </c>
      <c r="O32" s="48">
        <v>736416</v>
      </c>
      <c r="P32" s="47">
        <f t="shared" si="5"/>
        <v>3570000</v>
      </c>
      <c r="Q32" s="48">
        <f t="shared" si="6"/>
        <v>3570000</v>
      </c>
      <c r="R32" s="24">
        <f t="shared" si="7"/>
        <v>9.4952951240376393</v>
      </c>
      <c r="S32" s="25">
        <f t="shared" si="8"/>
        <v>-496.95337893562311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31049000</v>
      </c>
      <c r="C42" s="52">
        <f t="shared" si="13"/>
        <v>0</v>
      </c>
      <c r="D42" s="52">
        <f t="shared" si="13"/>
        <v>0</v>
      </c>
      <c r="E42" s="52">
        <f t="shared" si="13"/>
        <v>31049000</v>
      </c>
      <c r="F42" s="53">
        <f t="shared" si="13"/>
        <v>31049000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31049000</v>
      </c>
      <c r="C43" s="43">
        <f t="shared" si="19"/>
        <v>0</v>
      </c>
      <c r="D43" s="43">
        <f t="shared" si="19"/>
        <v>0</v>
      </c>
      <c r="E43" s="43">
        <f t="shared" si="19"/>
        <v>31049000</v>
      </c>
      <c r="F43" s="44">
        <f t="shared" si="19"/>
        <v>31049000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31049000</v>
      </c>
      <c r="C45" s="46"/>
      <c r="D45" s="46"/>
      <c r="E45" s="46">
        <f t="shared" si="21"/>
        <v>31049000</v>
      </c>
      <c r="F45" s="47">
        <v>31049000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116095000</v>
      </c>
      <c r="C58" s="43">
        <f t="shared" si="26"/>
        <v>0</v>
      </c>
      <c r="D58" s="43">
        <f t="shared" si="26"/>
        <v>0</v>
      </c>
      <c r="E58" s="43">
        <f t="shared" si="26"/>
        <v>116095000</v>
      </c>
      <c r="F58" s="44">
        <f t="shared" si="26"/>
        <v>116095000</v>
      </c>
      <c r="G58" s="45">
        <f t="shared" si="26"/>
        <v>85046000</v>
      </c>
      <c r="H58" s="44">
        <f t="shared" si="26"/>
        <v>7520000</v>
      </c>
      <c r="I58" s="45">
        <f t="shared" si="26"/>
        <v>0</v>
      </c>
      <c r="J58" s="44">
        <f t="shared" si="26"/>
        <v>20834000</v>
      </c>
      <c r="K58" s="45">
        <f t="shared" si="26"/>
        <v>41805128</v>
      </c>
      <c r="L58" s="44">
        <f t="shared" si="26"/>
        <v>24690000</v>
      </c>
      <c r="M58" s="45">
        <f t="shared" si="26"/>
        <v>11711212</v>
      </c>
      <c r="N58" s="44">
        <f t="shared" si="26"/>
        <v>16224000</v>
      </c>
      <c r="O58" s="45">
        <f t="shared" si="26"/>
        <v>31529662</v>
      </c>
      <c r="P58" s="44">
        <f t="shared" si="26"/>
        <v>69268000</v>
      </c>
      <c r="Q58" s="45">
        <f t="shared" si="26"/>
        <v>85046002</v>
      </c>
      <c r="R58" s="20">
        <f t="shared" si="14"/>
        <v>-34.289185905224791</v>
      </c>
      <c r="S58" s="21">
        <f t="shared" si="15"/>
        <v>169.2262935723476</v>
      </c>
      <c r="T58" s="20">
        <f t="shared" si="16"/>
        <v>59.664929583530721</v>
      </c>
      <c r="U58" s="22">
        <f t="shared" si="17"/>
        <v>73.255525216417595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116095000</v>
      </c>
      <c r="C62" s="55">
        <f t="shared" si="30"/>
        <v>0</v>
      </c>
      <c r="D62" s="55">
        <f t="shared" si="30"/>
        <v>0</v>
      </c>
      <c r="E62" s="55">
        <f t="shared" si="30"/>
        <v>116095000</v>
      </c>
      <c r="F62" s="56">
        <f t="shared" si="30"/>
        <v>116095000</v>
      </c>
      <c r="G62" s="57">
        <f t="shared" si="30"/>
        <v>85046000</v>
      </c>
      <c r="H62" s="56">
        <f t="shared" si="30"/>
        <v>7520000</v>
      </c>
      <c r="I62" s="57">
        <f t="shared" si="30"/>
        <v>0</v>
      </c>
      <c r="J62" s="56">
        <f t="shared" si="30"/>
        <v>20834000</v>
      </c>
      <c r="K62" s="57">
        <f t="shared" si="30"/>
        <v>41805128</v>
      </c>
      <c r="L62" s="56">
        <f t="shared" si="30"/>
        <v>24690000</v>
      </c>
      <c r="M62" s="58">
        <f t="shared" si="30"/>
        <v>11711212</v>
      </c>
      <c r="N62" s="56">
        <f t="shared" si="30"/>
        <v>16224000</v>
      </c>
      <c r="O62" s="57">
        <f t="shared" si="30"/>
        <v>31529662</v>
      </c>
      <c r="P62" s="56">
        <f t="shared" si="30"/>
        <v>69268000</v>
      </c>
      <c r="Q62" s="57">
        <f t="shared" si="30"/>
        <v>85046002</v>
      </c>
      <c r="R62" s="38">
        <f t="shared" si="14"/>
        <v>-34.289185905224791</v>
      </c>
      <c r="S62" s="39">
        <f t="shared" si="15"/>
        <v>169.2262935723476</v>
      </c>
      <c r="T62" s="38">
        <f t="shared" si="16"/>
        <v>59.664929583530721</v>
      </c>
      <c r="U62" s="39">
        <f t="shared" si="17"/>
        <v>73.255525216417595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33161000</v>
      </c>
      <c r="C8" s="40">
        <f t="shared" si="0"/>
        <v>0</v>
      </c>
      <c r="D8" s="40">
        <f t="shared" si="0"/>
        <v>0</v>
      </c>
      <c r="E8" s="40">
        <f t="shared" si="0"/>
        <v>33161000</v>
      </c>
      <c r="F8" s="41">
        <f t="shared" si="0"/>
        <v>33161000</v>
      </c>
      <c r="G8" s="42">
        <f t="shared" si="0"/>
        <v>33161000</v>
      </c>
      <c r="H8" s="41">
        <f t="shared" si="0"/>
        <v>8609000</v>
      </c>
      <c r="I8" s="42">
        <f t="shared" si="0"/>
        <v>528852</v>
      </c>
      <c r="J8" s="41">
        <f t="shared" si="0"/>
        <v>7455000</v>
      </c>
      <c r="K8" s="42">
        <f t="shared" si="0"/>
        <v>395778</v>
      </c>
      <c r="L8" s="41">
        <f t="shared" si="0"/>
        <v>6020000</v>
      </c>
      <c r="M8" s="42">
        <f t="shared" si="0"/>
        <v>170000</v>
      </c>
      <c r="N8" s="41">
        <f t="shared" si="0"/>
        <v>3281000</v>
      </c>
      <c r="O8" s="42">
        <f t="shared" si="0"/>
        <v>813933</v>
      </c>
      <c r="P8" s="41">
        <f t="shared" si="0"/>
        <v>25365000</v>
      </c>
      <c r="Q8" s="42">
        <f t="shared" si="0"/>
        <v>1908563</v>
      </c>
      <c r="R8" s="16">
        <f>IF(($L8       =0),0,((($N8       -$L8       )/$L8       )*100))</f>
        <v>-45.498338870431894</v>
      </c>
      <c r="S8" s="17">
        <f>IF(($M8       =0),0,((($O8       -$M8       )/$M8       )*100))</f>
        <v>378.78411764705879</v>
      </c>
      <c r="T8" s="16">
        <f>IF(($E8       =0),0,(($P8       /$E8       )*100))</f>
        <v>76.490455655740178</v>
      </c>
      <c r="U8" s="18">
        <f>IF(($E8       =0),0,(($Q8       /$E8       )*100))</f>
        <v>5.7554446488344739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28524000</v>
      </c>
      <c r="C9" s="43">
        <f t="shared" si="2"/>
        <v>0</v>
      </c>
      <c r="D9" s="43">
        <f t="shared" si="2"/>
        <v>0</v>
      </c>
      <c r="E9" s="43">
        <f t="shared" si="2"/>
        <v>28524000</v>
      </c>
      <c r="F9" s="44">
        <f t="shared" si="2"/>
        <v>28524000</v>
      </c>
      <c r="G9" s="45">
        <f t="shared" si="2"/>
        <v>28524000</v>
      </c>
      <c r="H9" s="44">
        <f t="shared" si="2"/>
        <v>7090000</v>
      </c>
      <c r="I9" s="45">
        <f t="shared" si="2"/>
        <v>0</v>
      </c>
      <c r="J9" s="44">
        <f t="shared" si="2"/>
        <v>6062000</v>
      </c>
      <c r="K9" s="45">
        <f t="shared" si="2"/>
        <v>0</v>
      </c>
      <c r="L9" s="44">
        <f t="shared" si="2"/>
        <v>5324000</v>
      </c>
      <c r="M9" s="45">
        <f t="shared" si="2"/>
        <v>0</v>
      </c>
      <c r="N9" s="44">
        <f t="shared" si="2"/>
        <v>2252000</v>
      </c>
      <c r="O9" s="45">
        <f t="shared" si="2"/>
        <v>0</v>
      </c>
      <c r="P9" s="44">
        <f t="shared" si="2"/>
        <v>20728000</v>
      </c>
      <c r="Q9" s="45">
        <f t="shared" si="2"/>
        <v>0</v>
      </c>
      <c r="R9" s="20">
        <f>IF(($L9       =0),0,((($N9       -$L9       )/$L9       )*100))</f>
        <v>-57.700976709241168</v>
      </c>
      <c r="S9" s="21">
        <f>IF(($M9       =0),0,((($O9       -$M9       )/$M9       )*100))</f>
        <v>0</v>
      </c>
      <c r="T9" s="20">
        <f>IF(($E9       =0),0,(($P9       /$E9       )*100))</f>
        <v>72.668629925676626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28524000</v>
      </c>
      <c r="C10" s="46"/>
      <c r="D10" s="46"/>
      <c r="E10" s="46">
        <f t="shared" ref="E10:E41" si="4">$B10      +$C10      +$D10</f>
        <v>28524000</v>
      </c>
      <c r="F10" s="47">
        <v>28524000</v>
      </c>
      <c r="G10" s="48">
        <v>28524000</v>
      </c>
      <c r="H10" s="47">
        <v>7090000</v>
      </c>
      <c r="I10" s="48"/>
      <c r="J10" s="47">
        <v>6062000</v>
      </c>
      <c r="K10" s="48"/>
      <c r="L10" s="47">
        <v>5324000</v>
      </c>
      <c r="M10" s="48"/>
      <c r="N10" s="47">
        <v>2252000</v>
      </c>
      <c r="O10" s="48"/>
      <c r="P10" s="47">
        <f t="shared" ref="P10:P41" si="5">$H10      +$J10      +$L10      +$N10</f>
        <v>20728000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-57.700976709241168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72.668629925676626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4637000</v>
      </c>
      <c r="C27" s="43">
        <f t="shared" si="11"/>
        <v>0</v>
      </c>
      <c r="D27" s="43">
        <f t="shared" si="11"/>
        <v>0</v>
      </c>
      <c r="E27" s="43">
        <f t="shared" si="11"/>
        <v>4637000</v>
      </c>
      <c r="F27" s="44">
        <f t="shared" si="11"/>
        <v>4637000</v>
      </c>
      <c r="G27" s="45">
        <f t="shared" si="11"/>
        <v>4637000</v>
      </c>
      <c r="H27" s="44">
        <f t="shared" si="11"/>
        <v>1519000</v>
      </c>
      <c r="I27" s="45">
        <f t="shared" si="11"/>
        <v>528852</v>
      </c>
      <c r="J27" s="44">
        <f t="shared" si="11"/>
        <v>1393000</v>
      </c>
      <c r="K27" s="45">
        <f t="shared" si="11"/>
        <v>395778</v>
      </c>
      <c r="L27" s="44">
        <f t="shared" si="11"/>
        <v>696000</v>
      </c>
      <c r="M27" s="45">
        <f t="shared" si="11"/>
        <v>170000</v>
      </c>
      <c r="N27" s="44">
        <f t="shared" si="11"/>
        <v>1029000</v>
      </c>
      <c r="O27" s="45">
        <f t="shared" si="11"/>
        <v>813933</v>
      </c>
      <c r="P27" s="44">
        <f t="shared" si="11"/>
        <v>4637000</v>
      </c>
      <c r="Q27" s="45">
        <f t="shared" si="11"/>
        <v>1908563</v>
      </c>
      <c r="R27" s="20">
        <f t="shared" si="7"/>
        <v>47.844827586206897</v>
      </c>
      <c r="S27" s="21">
        <f t="shared" si="8"/>
        <v>378.78411764705879</v>
      </c>
      <c r="T27" s="20">
        <f t="shared" si="9"/>
        <v>100</v>
      </c>
      <c r="U27" s="22">
        <f t="shared" si="10"/>
        <v>41.159434979512618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529000</v>
      </c>
      <c r="I30" s="48">
        <v>528852</v>
      </c>
      <c r="J30" s="47">
        <v>396000</v>
      </c>
      <c r="K30" s="48">
        <v>395778</v>
      </c>
      <c r="L30" s="47">
        <v>696000</v>
      </c>
      <c r="M30" s="48">
        <v>170000</v>
      </c>
      <c r="N30" s="47">
        <v>1029000</v>
      </c>
      <c r="O30" s="48">
        <v>813933</v>
      </c>
      <c r="P30" s="47">
        <f t="shared" si="5"/>
        <v>2650000</v>
      </c>
      <c r="Q30" s="48">
        <f t="shared" si="6"/>
        <v>1908563</v>
      </c>
      <c r="R30" s="24">
        <f t="shared" si="7"/>
        <v>47.844827586206897</v>
      </c>
      <c r="S30" s="25">
        <f t="shared" si="8"/>
        <v>378.78411764705879</v>
      </c>
      <c r="T30" s="24">
        <f t="shared" si="9"/>
        <v>100</v>
      </c>
      <c r="U30" s="26">
        <f t="shared" si="10"/>
        <v>72.021245283018871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1987000</v>
      </c>
      <c r="C32" s="46"/>
      <c r="D32" s="46"/>
      <c r="E32" s="46">
        <f t="shared" si="4"/>
        <v>1987000</v>
      </c>
      <c r="F32" s="47">
        <v>1987000</v>
      </c>
      <c r="G32" s="48">
        <v>1987000</v>
      </c>
      <c r="H32" s="47">
        <v>990000</v>
      </c>
      <c r="I32" s="48"/>
      <c r="J32" s="47">
        <v>997000</v>
      </c>
      <c r="K32" s="48"/>
      <c r="L32" s="47"/>
      <c r="M32" s="48"/>
      <c r="N32" s="47"/>
      <c r="O32" s="48"/>
      <c r="P32" s="47">
        <f t="shared" si="5"/>
        <v>1987000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14617000</v>
      </c>
      <c r="C42" s="52">
        <f t="shared" si="13"/>
        <v>0</v>
      </c>
      <c r="D42" s="52">
        <f t="shared" si="13"/>
        <v>0</v>
      </c>
      <c r="E42" s="52">
        <f t="shared" si="13"/>
        <v>14617000</v>
      </c>
      <c r="F42" s="53">
        <f t="shared" si="13"/>
        <v>14617000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14617000</v>
      </c>
      <c r="C43" s="43">
        <f t="shared" si="19"/>
        <v>0</v>
      </c>
      <c r="D43" s="43">
        <f t="shared" si="19"/>
        <v>0</v>
      </c>
      <c r="E43" s="43">
        <f t="shared" si="19"/>
        <v>14617000</v>
      </c>
      <c r="F43" s="44">
        <f t="shared" si="19"/>
        <v>14617000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14617000</v>
      </c>
      <c r="C45" s="46"/>
      <c r="D45" s="46"/>
      <c r="E45" s="46">
        <f t="shared" si="21"/>
        <v>14617000</v>
      </c>
      <c r="F45" s="47">
        <v>14617000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47778000</v>
      </c>
      <c r="C58" s="43">
        <f t="shared" si="26"/>
        <v>0</v>
      </c>
      <c r="D58" s="43">
        <f t="shared" si="26"/>
        <v>0</v>
      </c>
      <c r="E58" s="43">
        <f t="shared" si="26"/>
        <v>47778000</v>
      </c>
      <c r="F58" s="44">
        <f t="shared" si="26"/>
        <v>47778000</v>
      </c>
      <c r="G58" s="45">
        <f t="shared" si="26"/>
        <v>33161000</v>
      </c>
      <c r="H58" s="44">
        <f t="shared" si="26"/>
        <v>8609000</v>
      </c>
      <c r="I58" s="45">
        <f t="shared" si="26"/>
        <v>528852</v>
      </c>
      <c r="J58" s="44">
        <f t="shared" si="26"/>
        <v>7455000</v>
      </c>
      <c r="K58" s="45">
        <f t="shared" si="26"/>
        <v>395778</v>
      </c>
      <c r="L58" s="44">
        <f t="shared" si="26"/>
        <v>6020000</v>
      </c>
      <c r="M58" s="45">
        <f t="shared" si="26"/>
        <v>170000</v>
      </c>
      <c r="N58" s="44">
        <f t="shared" si="26"/>
        <v>3281000</v>
      </c>
      <c r="O58" s="45">
        <f t="shared" si="26"/>
        <v>813933</v>
      </c>
      <c r="P58" s="44">
        <f t="shared" si="26"/>
        <v>25365000</v>
      </c>
      <c r="Q58" s="45">
        <f t="shared" si="26"/>
        <v>1908563</v>
      </c>
      <c r="R58" s="20">
        <f t="shared" si="14"/>
        <v>-45.498338870431894</v>
      </c>
      <c r="S58" s="21">
        <f t="shared" si="15"/>
        <v>378.78411764705879</v>
      </c>
      <c r="T58" s="20">
        <f t="shared" si="16"/>
        <v>53.089287956800199</v>
      </c>
      <c r="U58" s="22">
        <f t="shared" si="17"/>
        <v>3.9946481644271419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47778000</v>
      </c>
      <c r="C62" s="55">
        <f t="shared" si="30"/>
        <v>0</v>
      </c>
      <c r="D62" s="55">
        <f t="shared" si="30"/>
        <v>0</v>
      </c>
      <c r="E62" s="55">
        <f t="shared" si="30"/>
        <v>47778000</v>
      </c>
      <c r="F62" s="56">
        <f t="shared" si="30"/>
        <v>47778000</v>
      </c>
      <c r="G62" s="57">
        <f t="shared" si="30"/>
        <v>33161000</v>
      </c>
      <c r="H62" s="56">
        <f t="shared" si="30"/>
        <v>8609000</v>
      </c>
      <c r="I62" s="57">
        <f t="shared" si="30"/>
        <v>528852</v>
      </c>
      <c r="J62" s="56">
        <f t="shared" si="30"/>
        <v>7455000</v>
      </c>
      <c r="K62" s="57">
        <f t="shared" si="30"/>
        <v>395778</v>
      </c>
      <c r="L62" s="56">
        <f t="shared" si="30"/>
        <v>6020000</v>
      </c>
      <c r="M62" s="58">
        <f t="shared" si="30"/>
        <v>170000</v>
      </c>
      <c r="N62" s="56">
        <f t="shared" si="30"/>
        <v>3281000</v>
      </c>
      <c r="O62" s="57">
        <f t="shared" si="30"/>
        <v>813933</v>
      </c>
      <c r="P62" s="56">
        <f t="shared" si="30"/>
        <v>25365000</v>
      </c>
      <c r="Q62" s="57">
        <f t="shared" si="30"/>
        <v>1908563</v>
      </c>
      <c r="R62" s="38">
        <f t="shared" si="14"/>
        <v>-45.498338870431894</v>
      </c>
      <c r="S62" s="39">
        <f t="shared" si="15"/>
        <v>378.78411764705879</v>
      </c>
      <c r="T62" s="38">
        <f t="shared" si="16"/>
        <v>53.089287956800199</v>
      </c>
      <c r="U62" s="39">
        <f t="shared" si="17"/>
        <v>3.9946481644271419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1459899000</v>
      </c>
      <c r="C8" s="40">
        <f t="shared" si="0"/>
        <v>54684000</v>
      </c>
      <c r="D8" s="40">
        <f t="shared" si="0"/>
        <v>0</v>
      </c>
      <c r="E8" s="40">
        <f t="shared" si="0"/>
        <v>1514583000</v>
      </c>
      <c r="F8" s="41">
        <f t="shared" si="0"/>
        <v>1514583000</v>
      </c>
      <c r="G8" s="42">
        <f t="shared" si="0"/>
        <v>1514583000</v>
      </c>
      <c r="H8" s="41">
        <f t="shared" si="0"/>
        <v>55317000</v>
      </c>
      <c r="I8" s="42">
        <f t="shared" si="0"/>
        <v>50516729</v>
      </c>
      <c r="J8" s="41">
        <f t="shared" si="0"/>
        <v>323372000</v>
      </c>
      <c r="K8" s="42">
        <f t="shared" si="0"/>
        <v>337398351</v>
      </c>
      <c r="L8" s="41">
        <f t="shared" si="0"/>
        <v>399751000</v>
      </c>
      <c r="M8" s="42">
        <f t="shared" si="0"/>
        <v>363562970</v>
      </c>
      <c r="N8" s="41">
        <f t="shared" si="0"/>
        <v>593813000</v>
      </c>
      <c r="O8" s="42">
        <f t="shared" si="0"/>
        <v>665606906</v>
      </c>
      <c r="P8" s="41">
        <f t="shared" si="0"/>
        <v>1372253000</v>
      </c>
      <c r="Q8" s="42">
        <f t="shared" si="0"/>
        <v>1417084956</v>
      </c>
      <c r="R8" s="16">
        <f>IF(($L8       =0),0,((($N8       -$L8       )/$L8       )*100))</f>
        <v>48.545719710519798</v>
      </c>
      <c r="S8" s="17">
        <f>IF(($M8       =0),0,((($O8       -$M8       )/$M8       )*100))</f>
        <v>83.078850412075795</v>
      </c>
      <c r="T8" s="16">
        <f>IF(($E8       =0),0,(($P8       /$E8       )*100))</f>
        <v>90.602693942821219</v>
      </c>
      <c r="U8" s="18">
        <f>IF(($E8       =0),0,(($Q8       /$E8       )*100))</f>
        <v>93.562713697433551</v>
      </c>
      <c r="V8" s="41">
        <f t="shared" ref="V8:W8" si="1">+V9+V27</f>
        <v>567000</v>
      </c>
      <c r="W8" s="42">
        <f t="shared" si="1"/>
        <v>560000</v>
      </c>
    </row>
    <row r="9" spans="1:23" ht="13" x14ac:dyDescent="0.3">
      <c r="A9" s="19" t="s">
        <v>36</v>
      </c>
      <c r="B9" s="43">
        <f t="shared" ref="B9:Q9" si="2">SUM(B10:B26)</f>
        <v>1370635000</v>
      </c>
      <c r="C9" s="43">
        <f t="shared" si="2"/>
        <v>54684000</v>
      </c>
      <c r="D9" s="43">
        <f t="shared" si="2"/>
        <v>0</v>
      </c>
      <c r="E9" s="43">
        <f t="shared" si="2"/>
        <v>1425319000</v>
      </c>
      <c r="F9" s="44">
        <f t="shared" si="2"/>
        <v>1425319000</v>
      </c>
      <c r="G9" s="45">
        <f t="shared" si="2"/>
        <v>1425319000</v>
      </c>
      <c r="H9" s="44">
        <f t="shared" si="2"/>
        <v>48404000</v>
      </c>
      <c r="I9" s="45">
        <f t="shared" si="2"/>
        <v>43603411</v>
      </c>
      <c r="J9" s="44">
        <f t="shared" si="2"/>
        <v>304031000</v>
      </c>
      <c r="K9" s="45">
        <f t="shared" si="2"/>
        <v>306653443</v>
      </c>
      <c r="L9" s="44">
        <f t="shared" si="2"/>
        <v>361562000</v>
      </c>
      <c r="M9" s="45">
        <f t="shared" si="2"/>
        <v>346296051</v>
      </c>
      <c r="N9" s="44">
        <f t="shared" si="2"/>
        <v>577459000</v>
      </c>
      <c r="O9" s="45">
        <f t="shared" si="2"/>
        <v>643374092</v>
      </c>
      <c r="P9" s="44">
        <f t="shared" si="2"/>
        <v>1291456000</v>
      </c>
      <c r="Q9" s="45">
        <f t="shared" si="2"/>
        <v>1339926997</v>
      </c>
      <c r="R9" s="20">
        <f>IF(($L9       =0),0,((($N9       -$L9       )/$L9       )*100))</f>
        <v>59.712303837239531</v>
      </c>
      <c r="S9" s="21">
        <f>IF(($M9       =0),0,((($O9       -$M9       )/$M9       )*100))</f>
        <v>85.787302552866834</v>
      </c>
      <c r="T9" s="20">
        <f>IF(($E9       =0),0,(($P9       /$E9       )*100))</f>
        <v>90.608207706485359</v>
      </c>
      <c r="U9" s="22">
        <f>IF(($E9       =0),0,(($Q9       /$E9       )*100))</f>
        <v>94.008919897931619</v>
      </c>
      <c r="V9" s="44">
        <f t="shared" ref="V9:W9" si="3">SUM(V10:V26)</f>
        <v>567000</v>
      </c>
      <c r="W9" s="45">
        <f t="shared" si="3"/>
        <v>560000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628569000</v>
      </c>
      <c r="C12" s="46"/>
      <c r="D12" s="46"/>
      <c r="E12" s="46">
        <f t="shared" si="4"/>
        <v>628569000</v>
      </c>
      <c r="F12" s="47">
        <v>628569000</v>
      </c>
      <c r="G12" s="48">
        <v>628569000</v>
      </c>
      <c r="H12" s="47">
        <v>30220000</v>
      </c>
      <c r="I12" s="48">
        <v>25419349</v>
      </c>
      <c r="J12" s="47">
        <v>121811000</v>
      </c>
      <c r="K12" s="48">
        <v>125895930</v>
      </c>
      <c r="L12" s="47">
        <v>138939000</v>
      </c>
      <c r="M12" s="48">
        <v>133916020</v>
      </c>
      <c r="N12" s="47">
        <v>320927000</v>
      </c>
      <c r="O12" s="48">
        <v>331460614</v>
      </c>
      <c r="P12" s="47">
        <f t="shared" si="5"/>
        <v>611897000</v>
      </c>
      <c r="Q12" s="48">
        <f t="shared" si="6"/>
        <v>616691913</v>
      </c>
      <c r="R12" s="24">
        <f t="shared" si="7"/>
        <v>130.98410093638216</v>
      </c>
      <c r="S12" s="25">
        <f t="shared" si="8"/>
        <v>147.5137881188524</v>
      </c>
      <c r="T12" s="24">
        <f t="shared" si="9"/>
        <v>97.347626115828177</v>
      </c>
      <c r="U12" s="26">
        <f t="shared" si="10"/>
        <v>98.110456131307771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54000000</v>
      </c>
      <c r="C14" s="46">
        <v>69851000</v>
      </c>
      <c r="D14" s="46"/>
      <c r="E14" s="46">
        <f t="shared" si="4"/>
        <v>123851000</v>
      </c>
      <c r="F14" s="47">
        <v>123851000</v>
      </c>
      <c r="G14" s="48">
        <v>123851000</v>
      </c>
      <c r="H14" s="47"/>
      <c r="I14" s="48"/>
      <c r="J14" s="47">
        <v>9345000</v>
      </c>
      <c r="K14" s="48">
        <v>7882248</v>
      </c>
      <c r="L14" s="47">
        <v>39785000</v>
      </c>
      <c r="M14" s="48">
        <v>29541986</v>
      </c>
      <c r="N14" s="47">
        <v>46055000</v>
      </c>
      <c r="O14" s="48">
        <v>63200155</v>
      </c>
      <c r="P14" s="47">
        <f t="shared" si="5"/>
        <v>95185000</v>
      </c>
      <c r="Q14" s="48">
        <f t="shared" si="6"/>
        <v>100624389</v>
      </c>
      <c r="R14" s="24">
        <f t="shared" si="7"/>
        <v>15.759708432826441</v>
      </c>
      <c r="S14" s="25">
        <f t="shared" si="8"/>
        <v>113.93333203800178</v>
      </c>
      <c r="T14" s="24">
        <f t="shared" si="9"/>
        <v>76.854446068259435</v>
      </c>
      <c r="U14" s="26">
        <f t="shared" si="10"/>
        <v>81.246327441845452</v>
      </c>
      <c r="V14" s="47">
        <v>76000</v>
      </c>
      <c r="W14" s="48">
        <v>76000</v>
      </c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491000</v>
      </c>
      <c r="W21" s="48">
        <v>484000</v>
      </c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>
        <v>688066000</v>
      </c>
      <c r="C26" s="46">
        <v>-15167000</v>
      </c>
      <c r="D26" s="46"/>
      <c r="E26" s="46">
        <f t="shared" si="4"/>
        <v>672899000</v>
      </c>
      <c r="F26" s="47">
        <v>672899000</v>
      </c>
      <c r="G26" s="48">
        <v>672899000</v>
      </c>
      <c r="H26" s="47">
        <v>18184000</v>
      </c>
      <c r="I26" s="48">
        <v>18184062</v>
      </c>
      <c r="J26" s="47">
        <v>172875000</v>
      </c>
      <c r="K26" s="48">
        <v>172875265</v>
      </c>
      <c r="L26" s="47">
        <v>182838000</v>
      </c>
      <c r="M26" s="48">
        <v>182838045</v>
      </c>
      <c r="N26" s="47">
        <v>210477000</v>
      </c>
      <c r="O26" s="48">
        <v>248713323</v>
      </c>
      <c r="P26" s="47">
        <f t="shared" si="5"/>
        <v>584374000</v>
      </c>
      <c r="Q26" s="48">
        <f t="shared" si="6"/>
        <v>622610695</v>
      </c>
      <c r="R26" s="24">
        <f t="shared" si="7"/>
        <v>15.116660650411839</v>
      </c>
      <c r="S26" s="25">
        <f t="shared" si="8"/>
        <v>36.029305607593869</v>
      </c>
      <c r="T26" s="24">
        <f t="shared" si="9"/>
        <v>86.844236653643421</v>
      </c>
      <c r="U26" s="26">
        <f t="shared" si="10"/>
        <v>92.5266191508681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89264000</v>
      </c>
      <c r="C27" s="43">
        <f t="shared" si="11"/>
        <v>0</v>
      </c>
      <c r="D27" s="43">
        <f t="shared" si="11"/>
        <v>0</v>
      </c>
      <c r="E27" s="43">
        <f t="shared" si="11"/>
        <v>89264000</v>
      </c>
      <c r="F27" s="44">
        <f t="shared" si="11"/>
        <v>89264000</v>
      </c>
      <c r="G27" s="45">
        <f t="shared" si="11"/>
        <v>89264000</v>
      </c>
      <c r="H27" s="44">
        <f t="shared" si="11"/>
        <v>6913000</v>
      </c>
      <c r="I27" s="45">
        <f t="shared" si="11"/>
        <v>6913318</v>
      </c>
      <c r="J27" s="44">
        <f t="shared" si="11"/>
        <v>19341000</v>
      </c>
      <c r="K27" s="45">
        <f t="shared" si="11"/>
        <v>30744908</v>
      </c>
      <c r="L27" s="44">
        <f t="shared" si="11"/>
        <v>38189000</v>
      </c>
      <c r="M27" s="45">
        <f t="shared" si="11"/>
        <v>17266919</v>
      </c>
      <c r="N27" s="44">
        <f t="shared" si="11"/>
        <v>16354000</v>
      </c>
      <c r="O27" s="45">
        <f t="shared" si="11"/>
        <v>22232814</v>
      </c>
      <c r="P27" s="44">
        <f t="shared" si="11"/>
        <v>80797000</v>
      </c>
      <c r="Q27" s="45">
        <f t="shared" si="11"/>
        <v>77157959</v>
      </c>
      <c r="R27" s="20">
        <f t="shared" si="7"/>
        <v>-57.176150200319462</v>
      </c>
      <c r="S27" s="21">
        <f t="shared" si="8"/>
        <v>28.759589362757769</v>
      </c>
      <c r="T27" s="20">
        <f t="shared" si="9"/>
        <v>90.514653163649399</v>
      </c>
      <c r="U27" s="22">
        <f t="shared" si="10"/>
        <v>86.437935785983157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>
        <v>57595000</v>
      </c>
      <c r="C29" s="46"/>
      <c r="D29" s="46"/>
      <c r="E29" s="46">
        <f t="shared" si="4"/>
        <v>57595000</v>
      </c>
      <c r="F29" s="47">
        <v>57595000</v>
      </c>
      <c r="G29" s="48">
        <v>57595000</v>
      </c>
      <c r="H29" s="47"/>
      <c r="I29" s="48"/>
      <c r="J29" s="47"/>
      <c r="K29" s="48">
        <v>11459098</v>
      </c>
      <c r="L29" s="47">
        <v>34104000</v>
      </c>
      <c r="M29" s="48">
        <v>13011849</v>
      </c>
      <c r="N29" s="47">
        <v>15240000</v>
      </c>
      <c r="O29" s="48">
        <v>21239163</v>
      </c>
      <c r="P29" s="47">
        <f t="shared" si="5"/>
        <v>49344000</v>
      </c>
      <c r="Q29" s="48">
        <f t="shared" si="6"/>
        <v>45710110</v>
      </c>
      <c r="R29" s="24">
        <f t="shared" si="7"/>
        <v>-55.313159746657284</v>
      </c>
      <c r="S29" s="25">
        <f t="shared" si="8"/>
        <v>63.229399603392267</v>
      </c>
      <c r="T29" s="24">
        <f t="shared" si="9"/>
        <v>85.674103654831143</v>
      </c>
      <c r="U29" s="26">
        <f t="shared" si="10"/>
        <v>79.364719159649283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247000</v>
      </c>
      <c r="I30" s="48">
        <v>247350</v>
      </c>
      <c r="J30" s="47">
        <v>208000</v>
      </c>
      <c r="K30" s="48">
        <v>208375</v>
      </c>
      <c r="L30" s="47">
        <v>215000</v>
      </c>
      <c r="M30" s="48">
        <v>214700</v>
      </c>
      <c r="N30" s="47">
        <v>114000</v>
      </c>
      <c r="O30" s="48">
        <v>138276</v>
      </c>
      <c r="P30" s="47">
        <f t="shared" si="5"/>
        <v>784000</v>
      </c>
      <c r="Q30" s="48">
        <f t="shared" si="6"/>
        <v>808701</v>
      </c>
      <c r="R30" s="24">
        <f t="shared" si="7"/>
        <v>-46.97674418604651</v>
      </c>
      <c r="S30" s="25">
        <f t="shared" si="8"/>
        <v>-35.59571495109455</v>
      </c>
      <c r="T30" s="24">
        <f t="shared" si="9"/>
        <v>78.400000000000006</v>
      </c>
      <c r="U30" s="26">
        <f t="shared" si="10"/>
        <v>80.870099999999994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20669000</v>
      </c>
      <c r="C32" s="46"/>
      <c r="D32" s="46"/>
      <c r="E32" s="46">
        <f t="shared" si="4"/>
        <v>20669000</v>
      </c>
      <c r="F32" s="47">
        <v>20669000</v>
      </c>
      <c r="G32" s="48">
        <v>20669000</v>
      </c>
      <c r="H32" s="47">
        <v>6666000</v>
      </c>
      <c r="I32" s="48">
        <v>6665968</v>
      </c>
      <c r="J32" s="47">
        <v>10133000</v>
      </c>
      <c r="K32" s="48">
        <v>10132978</v>
      </c>
      <c r="L32" s="47">
        <v>3870000</v>
      </c>
      <c r="M32" s="48">
        <v>4040370</v>
      </c>
      <c r="N32" s="47"/>
      <c r="O32" s="48">
        <v>-170315</v>
      </c>
      <c r="P32" s="47">
        <f t="shared" si="5"/>
        <v>20669000</v>
      </c>
      <c r="Q32" s="48">
        <f t="shared" si="6"/>
        <v>20669001</v>
      </c>
      <c r="R32" s="24">
        <f t="shared" si="7"/>
        <v>-100</v>
      </c>
      <c r="S32" s="25">
        <f t="shared" si="8"/>
        <v>-104.2153317641701</v>
      </c>
      <c r="T32" s="24">
        <f t="shared" si="9"/>
        <v>100</v>
      </c>
      <c r="U32" s="26">
        <f t="shared" si="10"/>
        <v>100.00000483816342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10000000</v>
      </c>
      <c r="C35" s="46"/>
      <c r="D35" s="46"/>
      <c r="E35" s="46">
        <f t="shared" si="4"/>
        <v>10000000</v>
      </c>
      <c r="F35" s="47">
        <v>10000000</v>
      </c>
      <c r="G35" s="48">
        <v>10000000</v>
      </c>
      <c r="H35" s="47"/>
      <c r="I35" s="48"/>
      <c r="J35" s="47">
        <v>9000000</v>
      </c>
      <c r="K35" s="48">
        <v>8944457</v>
      </c>
      <c r="L35" s="47"/>
      <c r="M35" s="48"/>
      <c r="N35" s="47">
        <v>1000000</v>
      </c>
      <c r="O35" s="48">
        <v>1025690</v>
      </c>
      <c r="P35" s="47">
        <f t="shared" si="5"/>
        <v>10000000</v>
      </c>
      <c r="Q35" s="48">
        <f t="shared" si="6"/>
        <v>9970147</v>
      </c>
      <c r="R35" s="24">
        <f t="shared" si="7"/>
        <v>0</v>
      </c>
      <c r="S35" s="25">
        <f t="shared" si="8"/>
        <v>0</v>
      </c>
      <c r="T35" s="24">
        <f t="shared" si="9"/>
        <v>100</v>
      </c>
      <c r="U35" s="26">
        <f t="shared" si="10"/>
        <v>99.70147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40389000</v>
      </c>
      <c r="C42" s="52">
        <f t="shared" si="13"/>
        <v>10000000</v>
      </c>
      <c r="D42" s="52">
        <f t="shared" si="13"/>
        <v>0</v>
      </c>
      <c r="E42" s="52">
        <f t="shared" si="13"/>
        <v>50389000</v>
      </c>
      <c r="F42" s="53">
        <f t="shared" si="13"/>
        <v>40389000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40389000</v>
      </c>
      <c r="C43" s="43">
        <f t="shared" si="19"/>
        <v>10000000</v>
      </c>
      <c r="D43" s="43">
        <f t="shared" si="19"/>
        <v>0</v>
      </c>
      <c r="E43" s="43">
        <f t="shared" si="19"/>
        <v>50389000</v>
      </c>
      <c r="F43" s="44">
        <f t="shared" si="19"/>
        <v>40389000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35389000</v>
      </c>
      <c r="C45" s="46"/>
      <c r="D45" s="46"/>
      <c r="E45" s="46">
        <f t="shared" si="21"/>
        <v>35389000</v>
      </c>
      <c r="F45" s="47">
        <v>35389000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5000000</v>
      </c>
      <c r="C46" s="46">
        <v>10000000</v>
      </c>
      <c r="D46" s="46"/>
      <c r="E46" s="46">
        <f t="shared" si="21"/>
        <v>15000000</v>
      </c>
      <c r="F46" s="47">
        <v>5000000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1500288000</v>
      </c>
      <c r="C58" s="43">
        <f t="shared" si="26"/>
        <v>64684000</v>
      </c>
      <c r="D58" s="43">
        <f t="shared" si="26"/>
        <v>0</v>
      </c>
      <c r="E58" s="43">
        <f t="shared" si="26"/>
        <v>1564972000</v>
      </c>
      <c r="F58" s="44">
        <f t="shared" si="26"/>
        <v>1554972000</v>
      </c>
      <c r="G58" s="45">
        <f t="shared" si="26"/>
        <v>1514583000</v>
      </c>
      <c r="H58" s="44">
        <f t="shared" si="26"/>
        <v>55317000</v>
      </c>
      <c r="I58" s="45">
        <f t="shared" si="26"/>
        <v>50516729</v>
      </c>
      <c r="J58" s="44">
        <f t="shared" si="26"/>
        <v>323372000</v>
      </c>
      <c r="K58" s="45">
        <f t="shared" si="26"/>
        <v>337398351</v>
      </c>
      <c r="L58" s="44">
        <f t="shared" si="26"/>
        <v>399751000</v>
      </c>
      <c r="M58" s="45">
        <f t="shared" si="26"/>
        <v>363562970</v>
      </c>
      <c r="N58" s="44">
        <f t="shared" si="26"/>
        <v>593813000</v>
      </c>
      <c r="O58" s="45">
        <f t="shared" si="26"/>
        <v>665606906</v>
      </c>
      <c r="P58" s="44">
        <f t="shared" si="26"/>
        <v>1372253000</v>
      </c>
      <c r="Q58" s="45">
        <f t="shared" si="26"/>
        <v>1417084956</v>
      </c>
      <c r="R58" s="20">
        <f t="shared" si="14"/>
        <v>48.545719710519798</v>
      </c>
      <c r="S58" s="21">
        <f t="shared" si="15"/>
        <v>83.078850412075795</v>
      </c>
      <c r="T58" s="20">
        <f t="shared" si="16"/>
        <v>87.685466577037801</v>
      </c>
      <c r="U58" s="22">
        <f t="shared" si="17"/>
        <v>90.550179555928153</v>
      </c>
      <c r="V58" s="44">
        <f t="shared" ref="V58:W58" si="27">+V8+V42</f>
        <v>567000</v>
      </c>
      <c r="W58" s="45">
        <f t="shared" si="27"/>
        <v>560000</v>
      </c>
    </row>
    <row r="59" spans="1:23" ht="13" x14ac:dyDescent="0.3">
      <c r="A59" s="19" t="s">
        <v>84</v>
      </c>
      <c r="B59" s="43">
        <f t="shared" ref="B59:Q59" si="28">SUM(B60:B61)</f>
        <v>1291347000</v>
      </c>
      <c r="C59" s="43">
        <f t="shared" si="28"/>
        <v>0</v>
      </c>
      <c r="D59" s="43">
        <f t="shared" si="28"/>
        <v>0</v>
      </c>
      <c r="E59" s="43">
        <f t="shared" si="28"/>
        <v>1291347000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82044080</v>
      </c>
      <c r="J59" s="44">
        <f t="shared" si="28"/>
        <v>0</v>
      </c>
      <c r="K59" s="45">
        <f t="shared" si="28"/>
        <v>254063074</v>
      </c>
      <c r="L59" s="44">
        <f t="shared" si="28"/>
        <v>0</v>
      </c>
      <c r="M59" s="45">
        <f t="shared" si="28"/>
        <v>197799992</v>
      </c>
      <c r="N59" s="44">
        <f t="shared" si="28"/>
        <v>0</v>
      </c>
      <c r="O59" s="45">
        <f t="shared" si="28"/>
        <v>419140832</v>
      </c>
      <c r="P59" s="44">
        <f t="shared" si="28"/>
        <v>0</v>
      </c>
      <c r="Q59" s="45">
        <f t="shared" si="28"/>
        <v>953047978</v>
      </c>
      <c r="R59" s="20">
        <f t="shared" si="14"/>
        <v>0</v>
      </c>
      <c r="S59" s="21">
        <f t="shared" si="15"/>
        <v>111.90133920733425</v>
      </c>
      <c r="T59" s="20">
        <f t="shared" si="16"/>
        <v>0</v>
      </c>
      <c r="U59" s="22">
        <f t="shared" si="17"/>
        <v>73.802624546307072</v>
      </c>
      <c r="V59" s="44">
        <f t="shared" ref="V59:W59" si="29">SUM(V60:V61)</f>
        <v>3097000</v>
      </c>
      <c r="W59" s="45">
        <f t="shared" si="29"/>
        <v>2860000</v>
      </c>
    </row>
    <row r="60" spans="1:23" s="31" customFormat="1" ht="12.75" customHeight="1" x14ac:dyDescent="0.3">
      <c r="A60" s="27" t="s">
        <v>85</v>
      </c>
      <c r="B60" s="49">
        <v>1291347000</v>
      </c>
      <c r="C60" s="49"/>
      <c r="D60" s="49"/>
      <c r="E60" s="49">
        <f t="shared" si="21"/>
        <v>1291347000</v>
      </c>
      <c r="F60" s="50"/>
      <c r="G60" s="51"/>
      <c r="H60" s="50"/>
      <c r="I60" s="51">
        <v>82044080</v>
      </c>
      <c r="J60" s="50"/>
      <c r="K60" s="51">
        <v>254063074</v>
      </c>
      <c r="L60" s="50"/>
      <c r="M60" s="51">
        <v>197799992</v>
      </c>
      <c r="N60" s="50"/>
      <c r="O60" s="51">
        <v>419140832</v>
      </c>
      <c r="P60" s="50">
        <f t="shared" si="22"/>
        <v>0</v>
      </c>
      <c r="Q60" s="51">
        <f t="shared" si="23"/>
        <v>953047978</v>
      </c>
      <c r="R60" s="28">
        <f t="shared" si="14"/>
        <v>0</v>
      </c>
      <c r="S60" s="29">
        <f t="shared" si="15"/>
        <v>111.90133920733425</v>
      </c>
      <c r="T60" s="28">
        <f t="shared" si="16"/>
        <v>0</v>
      </c>
      <c r="U60" s="30">
        <f t="shared" si="17"/>
        <v>73.802624546307072</v>
      </c>
      <c r="V60" s="50">
        <v>3097000</v>
      </c>
      <c r="W60" s="51">
        <v>2860000</v>
      </c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2791635000</v>
      </c>
      <c r="C62" s="55">
        <f t="shared" si="30"/>
        <v>64684000</v>
      </c>
      <c r="D62" s="55">
        <f t="shared" si="30"/>
        <v>0</v>
      </c>
      <c r="E62" s="55">
        <f t="shared" si="30"/>
        <v>2856319000</v>
      </c>
      <c r="F62" s="56">
        <f t="shared" si="30"/>
        <v>1554972000</v>
      </c>
      <c r="G62" s="57">
        <f t="shared" si="30"/>
        <v>1514583000</v>
      </c>
      <c r="H62" s="56">
        <f t="shared" si="30"/>
        <v>55317000</v>
      </c>
      <c r="I62" s="57">
        <f t="shared" si="30"/>
        <v>132560809</v>
      </c>
      <c r="J62" s="56">
        <f t="shared" si="30"/>
        <v>323372000</v>
      </c>
      <c r="K62" s="57">
        <f t="shared" si="30"/>
        <v>591461425</v>
      </c>
      <c r="L62" s="56">
        <f t="shared" si="30"/>
        <v>399751000</v>
      </c>
      <c r="M62" s="58">
        <f t="shared" si="30"/>
        <v>561362962</v>
      </c>
      <c r="N62" s="56">
        <f t="shared" si="30"/>
        <v>593813000</v>
      </c>
      <c r="O62" s="57">
        <f t="shared" si="30"/>
        <v>1084747738</v>
      </c>
      <c r="P62" s="56">
        <f t="shared" si="30"/>
        <v>1372253000</v>
      </c>
      <c r="Q62" s="57">
        <f t="shared" si="30"/>
        <v>2370132934</v>
      </c>
      <c r="R62" s="38">
        <f t="shared" si="14"/>
        <v>48.545719710519798</v>
      </c>
      <c r="S62" s="39">
        <f t="shared" si="15"/>
        <v>93.234646998317643</v>
      </c>
      <c r="T62" s="38">
        <f t="shared" si="16"/>
        <v>48.042708114884924</v>
      </c>
      <c r="U62" s="39">
        <f t="shared" si="17"/>
        <v>82.978579563417114</v>
      </c>
      <c r="V62" s="56">
        <f>+V58+V59</f>
        <v>3664000</v>
      </c>
      <c r="W62" s="57">
        <f>+W58+W59</f>
        <v>3420000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244480000</v>
      </c>
      <c r="C8" s="40">
        <f t="shared" si="0"/>
        <v>0</v>
      </c>
      <c r="D8" s="40">
        <f t="shared" si="0"/>
        <v>0</v>
      </c>
      <c r="E8" s="40">
        <f t="shared" si="0"/>
        <v>244480000</v>
      </c>
      <c r="F8" s="41">
        <f t="shared" si="0"/>
        <v>244480000</v>
      </c>
      <c r="G8" s="42">
        <f t="shared" si="0"/>
        <v>244480000</v>
      </c>
      <c r="H8" s="41">
        <f t="shared" si="0"/>
        <v>46613000</v>
      </c>
      <c r="I8" s="42">
        <f t="shared" si="0"/>
        <v>61410992</v>
      </c>
      <c r="J8" s="41">
        <f t="shared" si="0"/>
        <v>56117000</v>
      </c>
      <c r="K8" s="42">
        <f t="shared" si="0"/>
        <v>50902782</v>
      </c>
      <c r="L8" s="41">
        <f t="shared" si="0"/>
        <v>14205000</v>
      </c>
      <c r="M8" s="42">
        <f t="shared" si="0"/>
        <v>34793652</v>
      </c>
      <c r="N8" s="41">
        <f t="shared" si="0"/>
        <v>122339000</v>
      </c>
      <c r="O8" s="42">
        <f t="shared" si="0"/>
        <v>94012997</v>
      </c>
      <c r="P8" s="41">
        <f t="shared" si="0"/>
        <v>239274000</v>
      </c>
      <c r="Q8" s="42">
        <f t="shared" si="0"/>
        <v>241120423</v>
      </c>
      <c r="R8" s="16">
        <f>IF(($L8       =0),0,((($N8       -$L8       )/$L8       )*100))</f>
        <v>761.23900035198869</v>
      </c>
      <c r="S8" s="17">
        <f>IF(($M8       =0),0,((($O8       -$M8       )/$M8       )*100))</f>
        <v>170.20157872476278</v>
      </c>
      <c r="T8" s="16">
        <f>IF(($E8       =0),0,(($P8       /$E8       )*100))</f>
        <v>97.870582460732976</v>
      </c>
      <c r="U8" s="18">
        <f>IF(($E8       =0),0,(($Q8       /$E8       )*100))</f>
        <v>98.625827470549737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241421000</v>
      </c>
      <c r="C9" s="43">
        <f t="shared" si="2"/>
        <v>0</v>
      </c>
      <c r="D9" s="43">
        <f t="shared" si="2"/>
        <v>0</v>
      </c>
      <c r="E9" s="43">
        <f t="shared" si="2"/>
        <v>241421000</v>
      </c>
      <c r="F9" s="44">
        <f t="shared" si="2"/>
        <v>241421000</v>
      </c>
      <c r="G9" s="45">
        <f t="shared" si="2"/>
        <v>241421000</v>
      </c>
      <c r="H9" s="44">
        <f t="shared" si="2"/>
        <v>46025000</v>
      </c>
      <c r="I9" s="45">
        <f t="shared" si="2"/>
        <v>60717551</v>
      </c>
      <c r="J9" s="44">
        <f t="shared" si="2"/>
        <v>55872000</v>
      </c>
      <c r="K9" s="45">
        <f t="shared" si="2"/>
        <v>50743869</v>
      </c>
      <c r="L9" s="44">
        <f t="shared" si="2"/>
        <v>12964000</v>
      </c>
      <c r="M9" s="45">
        <f t="shared" si="2"/>
        <v>33940191</v>
      </c>
      <c r="N9" s="44">
        <f t="shared" si="2"/>
        <v>121354000</v>
      </c>
      <c r="O9" s="45">
        <f t="shared" si="2"/>
        <v>93005743</v>
      </c>
      <c r="P9" s="44">
        <f t="shared" si="2"/>
        <v>236215000</v>
      </c>
      <c r="Q9" s="45">
        <f t="shared" si="2"/>
        <v>238407354</v>
      </c>
      <c r="R9" s="20">
        <f>IF(($L9       =0),0,((($N9       -$L9       )/$L9       )*100))</f>
        <v>836.08454180808383</v>
      </c>
      <c r="S9" s="21">
        <f>IF(($M9       =0),0,((($O9       -$M9       )/$M9       )*100))</f>
        <v>174.02834297544172</v>
      </c>
      <c r="T9" s="20">
        <f>IF(($E9       =0),0,(($P9       /$E9       )*100))</f>
        <v>97.843601012339448</v>
      </c>
      <c r="U9" s="22">
        <f>IF(($E9       =0),0,(($Q9       /$E9       )*100))</f>
        <v>98.751705112645553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166188000</v>
      </c>
      <c r="C10" s="46"/>
      <c r="D10" s="46"/>
      <c r="E10" s="46">
        <f t="shared" ref="E10:E41" si="4">$B10      +$C10      +$D10</f>
        <v>166188000</v>
      </c>
      <c r="F10" s="47">
        <v>166188000</v>
      </c>
      <c r="G10" s="48">
        <v>166188000</v>
      </c>
      <c r="H10" s="47">
        <v>44025000</v>
      </c>
      <c r="I10" s="48">
        <v>53885092</v>
      </c>
      <c r="J10" s="47">
        <v>38841000</v>
      </c>
      <c r="K10" s="48">
        <v>41546944</v>
      </c>
      <c r="L10" s="47">
        <v>7262000</v>
      </c>
      <c r="M10" s="48">
        <v>22762489</v>
      </c>
      <c r="N10" s="47">
        <v>76060000</v>
      </c>
      <c r="O10" s="48">
        <v>49945120</v>
      </c>
      <c r="P10" s="47">
        <f t="shared" ref="P10:P41" si="5">$H10      +$J10      +$L10      +$N10</f>
        <v>166188000</v>
      </c>
      <c r="Q10" s="48">
        <f t="shared" ref="Q10:Q41" si="6">$I10      +$K10      +$M10      +$O10</f>
        <v>168139645</v>
      </c>
      <c r="R10" s="24">
        <f t="shared" ref="R10:R41" si="7">IF(($L10      =0),0,((($N10      -$L10      )/$L10      )*100))</f>
        <v>947.36987055907457</v>
      </c>
      <c r="S10" s="25">
        <f t="shared" ref="S10:S41" si="8">IF(($M10      =0),0,((($O10      -$M10      )/$M10      )*100))</f>
        <v>119.41853546859484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101.17435976123426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2233000</v>
      </c>
      <c r="C16" s="46"/>
      <c r="D16" s="46"/>
      <c r="E16" s="46">
        <f t="shared" si="4"/>
        <v>2233000</v>
      </c>
      <c r="F16" s="47">
        <v>2233000</v>
      </c>
      <c r="G16" s="48">
        <v>2233000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73000000</v>
      </c>
      <c r="C23" s="46"/>
      <c r="D23" s="46"/>
      <c r="E23" s="46">
        <f t="shared" si="4"/>
        <v>73000000</v>
      </c>
      <c r="F23" s="47">
        <v>73000000</v>
      </c>
      <c r="G23" s="48">
        <v>73000000</v>
      </c>
      <c r="H23" s="47">
        <v>2000000</v>
      </c>
      <c r="I23" s="48">
        <v>6832459</v>
      </c>
      <c r="J23" s="47">
        <v>17031000</v>
      </c>
      <c r="K23" s="48">
        <v>9196925</v>
      </c>
      <c r="L23" s="47">
        <v>5702000</v>
      </c>
      <c r="M23" s="48">
        <v>11177702</v>
      </c>
      <c r="N23" s="47">
        <v>45294000</v>
      </c>
      <c r="O23" s="48">
        <v>43060623</v>
      </c>
      <c r="P23" s="47">
        <f t="shared" si="5"/>
        <v>70027000</v>
      </c>
      <c r="Q23" s="48">
        <f t="shared" si="6"/>
        <v>70267709</v>
      </c>
      <c r="R23" s="24">
        <f t="shared" si="7"/>
        <v>694.35285864608909</v>
      </c>
      <c r="S23" s="25">
        <f t="shared" si="8"/>
        <v>285.23681343446083</v>
      </c>
      <c r="T23" s="24">
        <f t="shared" si="9"/>
        <v>95.927397260273978</v>
      </c>
      <c r="U23" s="26">
        <f t="shared" si="10"/>
        <v>96.257135616438362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3059000</v>
      </c>
      <c r="C27" s="43">
        <f t="shared" si="11"/>
        <v>0</v>
      </c>
      <c r="D27" s="43">
        <f t="shared" si="11"/>
        <v>0</v>
      </c>
      <c r="E27" s="43">
        <f t="shared" si="11"/>
        <v>3059000</v>
      </c>
      <c r="F27" s="44">
        <f t="shared" si="11"/>
        <v>3059000</v>
      </c>
      <c r="G27" s="45">
        <f t="shared" si="11"/>
        <v>3059000</v>
      </c>
      <c r="H27" s="44">
        <f t="shared" si="11"/>
        <v>588000</v>
      </c>
      <c r="I27" s="45">
        <f t="shared" si="11"/>
        <v>693441</v>
      </c>
      <c r="J27" s="44">
        <f t="shared" si="11"/>
        <v>245000</v>
      </c>
      <c r="K27" s="45">
        <f t="shared" si="11"/>
        <v>158913</v>
      </c>
      <c r="L27" s="44">
        <f t="shared" si="11"/>
        <v>1241000</v>
      </c>
      <c r="M27" s="45">
        <f t="shared" si="11"/>
        <v>853461</v>
      </c>
      <c r="N27" s="44">
        <f t="shared" si="11"/>
        <v>985000</v>
      </c>
      <c r="O27" s="45">
        <f t="shared" si="11"/>
        <v>1007254</v>
      </c>
      <c r="P27" s="44">
        <f t="shared" si="11"/>
        <v>3059000</v>
      </c>
      <c r="Q27" s="45">
        <f t="shared" si="11"/>
        <v>2713069</v>
      </c>
      <c r="R27" s="20">
        <f t="shared" si="7"/>
        <v>-20.628525382755843</v>
      </c>
      <c r="S27" s="21">
        <f t="shared" si="8"/>
        <v>18.019921238345983</v>
      </c>
      <c r="T27" s="20">
        <f t="shared" si="9"/>
        <v>100</v>
      </c>
      <c r="U27" s="22">
        <f t="shared" si="10"/>
        <v>88.6913697286695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1500000</v>
      </c>
      <c r="C30" s="46"/>
      <c r="D30" s="46"/>
      <c r="E30" s="46">
        <f t="shared" si="4"/>
        <v>1500000</v>
      </c>
      <c r="F30" s="47">
        <v>1500000</v>
      </c>
      <c r="G30" s="48">
        <v>1500000</v>
      </c>
      <c r="H30" s="47">
        <v>418000</v>
      </c>
      <c r="I30" s="48">
        <v>693441</v>
      </c>
      <c r="J30" s="47">
        <v>90000</v>
      </c>
      <c r="K30" s="48">
        <v>158913</v>
      </c>
      <c r="L30" s="47">
        <v>697000</v>
      </c>
      <c r="M30" s="48">
        <v>419182</v>
      </c>
      <c r="N30" s="47">
        <v>295000</v>
      </c>
      <c r="O30" s="48">
        <v>254379</v>
      </c>
      <c r="P30" s="47">
        <f t="shared" si="5"/>
        <v>1500000</v>
      </c>
      <c r="Q30" s="48">
        <f t="shared" si="6"/>
        <v>1525915</v>
      </c>
      <c r="R30" s="24">
        <f t="shared" si="7"/>
        <v>-57.67575322812052</v>
      </c>
      <c r="S30" s="25">
        <f t="shared" si="8"/>
        <v>-39.315380908531381</v>
      </c>
      <c r="T30" s="24">
        <f t="shared" si="9"/>
        <v>100</v>
      </c>
      <c r="U30" s="26">
        <f t="shared" si="10"/>
        <v>101.72766666666666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1559000</v>
      </c>
      <c r="C32" s="46"/>
      <c r="D32" s="46"/>
      <c r="E32" s="46">
        <f t="shared" si="4"/>
        <v>1559000</v>
      </c>
      <c r="F32" s="47">
        <v>1559000</v>
      </c>
      <c r="G32" s="48">
        <v>1559000</v>
      </c>
      <c r="H32" s="47">
        <v>170000</v>
      </c>
      <c r="I32" s="48"/>
      <c r="J32" s="47">
        <v>155000</v>
      </c>
      <c r="K32" s="48"/>
      <c r="L32" s="47">
        <v>544000</v>
      </c>
      <c r="M32" s="48">
        <v>434279</v>
      </c>
      <c r="N32" s="47">
        <v>690000</v>
      </c>
      <c r="O32" s="48">
        <v>752875</v>
      </c>
      <c r="P32" s="47">
        <f t="shared" si="5"/>
        <v>1559000</v>
      </c>
      <c r="Q32" s="48">
        <f t="shared" si="6"/>
        <v>1187154</v>
      </c>
      <c r="R32" s="24">
        <f t="shared" si="7"/>
        <v>26.838235294117645</v>
      </c>
      <c r="S32" s="25">
        <f t="shared" si="8"/>
        <v>73.362055268617638</v>
      </c>
      <c r="T32" s="24">
        <f t="shared" si="9"/>
        <v>100</v>
      </c>
      <c r="U32" s="26">
        <f t="shared" si="10"/>
        <v>76.148428479794745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247511000</v>
      </c>
      <c r="C58" s="43">
        <f t="shared" si="26"/>
        <v>0</v>
      </c>
      <c r="D58" s="43">
        <f t="shared" si="26"/>
        <v>0</v>
      </c>
      <c r="E58" s="43">
        <f t="shared" si="26"/>
        <v>247511000</v>
      </c>
      <c r="F58" s="44">
        <f t="shared" si="26"/>
        <v>247511000</v>
      </c>
      <c r="G58" s="45">
        <f t="shared" si="26"/>
        <v>244480000</v>
      </c>
      <c r="H58" s="44">
        <f t="shared" si="26"/>
        <v>46613000</v>
      </c>
      <c r="I58" s="45">
        <f t="shared" si="26"/>
        <v>61410992</v>
      </c>
      <c r="J58" s="44">
        <f t="shared" si="26"/>
        <v>56117000</v>
      </c>
      <c r="K58" s="45">
        <f t="shared" si="26"/>
        <v>50902782</v>
      </c>
      <c r="L58" s="44">
        <f t="shared" si="26"/>
        <v>14205000</v>
      </c>
      <c r="M58" s="45">
        <f t="shared" si="26"/>
        <v>34793652</v>
      </c>
      <c r="N58" s="44">
        <f t="shared" si="26"/>
        <v>122339000</v>
      </c>
      <c r="O58" s="45">
        <f t="shared" si="26"/>
        <v>94012997</v>
      </c>
      <c r="P58" s="44">
        <f t="shared" si="26"/>
        <v>239274000</v>
      </c>
      <c r="Q58" s="45">
        <f t="shared" si="26"/>
        <v>241120423</v>
      </c>
      <c r="R58" s="20">
        <f t="shared" si="14"/>
        <v>761.23900035198869</v>
      </c>
      <c r="S58" s="21">
        <f t="shared" si="15"/>
        <v>170.20157872476278</v>
      </c>
      <c r="T58" s="20">
        <f t="shared" si="16"/>
        <v>96.672067100048082</v>
      </c>
      <c r="U58" s="22">
        <f t="shared" si="17"/>
        <v>97.418063439604708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247511000</v>
      </c>
      <c r="C62" s="55">
        <f t="shared" si="30"/>
        <v>0</v>
      </c>
      <c r="D62" s="55">
        <f t="shared" si="30"/>
        <v>0</v>
      </c>
      <c r="E62" s="55">
        <f t="shared" si="30"/>
        <v>247511000</v>
      </c>
      <c r="F62" s="56">
        <f t="shared" si="30"/>
        <v>247511000</v>
      </c>
      <c r="G62" s="57">
        <f t="shared" si="30"/>
        <v>244480000</v>
      </c>
      <c r="H62" s="56">
        <f t="shared" si="30"/>
        <v>46613000</v>
      </c>
      <c r="I62" s="57">
        <f t="shared" si="30"/>
        <v>61410992</v>
      </c>
      <c r="J62" s="56">
        <f t="shared" si="30"/>
        <v>56117000</v>
      </c>
      <c r="K62" s="57">
        <f t="shared" si="30"/>
        <v>50902782</v>
      </c>
      <c r="L62" s="56">
        <f t="shared" si="30"/>
        <v>14205000</v>
      </c>
      <c r="M62" s="58">
        <f t="shared" si="30"/>
        <v>34793652</v>
      </c>
      <c r="N62" s="56">
        <f t="shared" si="30"/>
        <v>122339000</v>
      </c>
      <c r="O62" s="57">
        <f t="shared" si="30"/>
        <v>94012997</v>
      </c>
      <c r="P62" s="56">
        <f t="shared" si="30"/>
        <v>239274000</v>
      </c>
      <c r="Q62" s="57">
        <f t="shared" si="30"/>
        <v>241120423</v>
      </c>
      <c r="R62" s="38">
        <f t="shared" si="14"/>
        <v>761.23900035198869</v>
      </c>
      <c r="S62" s="39">
        <f t="shared" si="15"/>
        <v>170.20157872476278</v>
      </c>
      <c r="T62" s="38">
        <f t="shared" si="16"/>
        <v>96.672067100048082</v>
      </c>
      <c r="U62" s="39">
        <f t="shared" si="17"/>
        <v>97.418063439604708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1695965000</v>
      </c>
      <c r="C8" s="40">
        <f t="shared" si="0"/>
        <v>415155000</v>
      </c>
      <c r="D8" s="40">
        <f t="shared" si="0"/>
        <v>0</v>
      </c>
      <c r="E8" s="40">
        <f t="shared" si="0"/>
        <v>2111120000</v>
      </c>
      <c r="F8" s="41">
        <f t="shared" si="0"/>
        <v>2111120000</v>
      </c>
      <c r="G8" s="42">
        <f t="shared" si="0"/>
        <v>2111120000</v>
      </c>
      <c r="H8" s="41">
        <f t="shared" si="0"/>
        <v>330447000</v>
      </c>
      <c r="I8" s="42">
        <f t="shared" si="0"/>
        <v>20500000</v>
      </c>
      <c r="J8" s="41">
        <f t="shared" si="0"/>
        <v>391956000</v>
      </c>
      <c r="K8" s="42">
        <f t="shared" si="0"/>
        <v>138797000</v>
      </c>
      <c r="L8" s="41">
        <f t="shared" si="0"/>
        <v>322724000</v>
      </c>
      <c r="M8" s="42">
        <f t="shared" si="0"/>
        <v>174546380</v>
      </c>
      <c r="N8" s="41">
        <f t="shared" si="0"/>
        <v>340601000</v>
      </c>
      <c r="O8" s="42">
        <f t="shared" si="0"/>
        <v>248481530</v>
      </c>
      <c r="P8" s="41">
        <f t="shared" si="0"/>
        <v>1385728000</v>
      </c>
      <c r="Q8" s="42">
        <f t="shared" si="0"/>
        <v>582324910</v>
      </c>
      <c r="R8" s="16">
        <f>IF(($L8       =0),0,((($N8       -$L8       )/$L8       )*100))</f>
        <v>5.5394082869572765</v>
      </c>
      <c r="S8" s="17">
        <f>IF(($M8       =0),0,((($O8       -$M8       )/$M8       )*100))</f>
        <v>42.358455099441187</v>
      </c>
      <c r="T8" s="16">
        <f>IF(($E8       =0),0,(($P8       /$E8       )*100))</f>
        <v>65.639470991701089</v>
      </c>
      <c r="U8" s="18">
        <f>IF(($E8       =0),0,(($Q8       /$E8       )*100))</f>
        <v>27.583695384440489</v>
      </c>
      <c r="V8" s="41">
        <f t="shared" ref="V8:W8" si="1">+V9+V27</f>
        <v>8528000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1520825000</v>
      </c>
      <c r="C9" s="43">
        <f t="shared" si="2"/>
        <v>415155000</v>
      </c>
      <c r="D9" s="43">
        <f t="shared" si="2"/>
        <v>0</v>
      </c>
      <c r="E9" s="43">
        <f t="shared" si="2"/>
        <v>1935980000</v>
      </c>
      <c r="F9" s="44">
        <f t="shared" si="2"/>
        <v>1935980000</v>
      </c>
      <c r="G9" s="45">
        <f t="shared" si="2"/>
        <v>1935980000</v>
      </c>
      <c r="H9" s="44">
        <f t="shared" si="2"/>
        <v>263710000</v>
      </c>
      <c r="I9" s="45">
        <f t="shared" si="2"/>
        <v>20500000</v>
      </c>
      <c r="J9" s="44">
        <f t="shared" si="2"/>
        <v>365738000</v>
      </c>
      <c r="K9" s="45">
        <f t="shared" si="2"/>
        <v>138797000</v>
      </c>
      <c r="L9" s="44">
        <f t="shared" si="2"/>
        <v>310757000</v>
      </c>
      <c r="M9" s="45">
        <f t="shared" si="2"/>
        <v>174256000</v>
      </c>
      <c r="N9" s="44">
        <f t="shared" si="2"/>
        <v>335125000</v>
      </c>
      <c r="O9" s="45">
        <f t="shared" si="2"/>
        <v>212716309</v>
      </c>
      <c r="P9" s="44">
        <f t="shared" si="2"/>
        <v>1275330000</v>
      </c>
      <c r="Q9" s="45">
        <f t="shared" si="2"/>
        <v>546269309</v>
      </c>
      <c r="R9" s="20">
        <f>IF(($L9       =0),0,((($N9       -$L9       )/$L9       )*100))</f>
        <v>7.8414967321733702</v>
      </c>
      <c r="S9" s="21">
        <f>IF(($M9       =0),0,((($O9       -$M9       )/$M9       )*100))</f>
        <v>22.07115336057295</v>
      </c>
      <c r="T9" s="20">
        <f>IF(($E9       =0),0,(($P9       /$E9       )*100))</f>
        <v>65.8751639996281</v>
      </c>
      <c r="U9" s="22">
        <f>IF(($E9       =0),0,(($Q9       /$E9       )*100))</f>
        <v>28.216681422328744</v>
      </c>
      <c r="V9" s="44">
        <f t="shared" ref="V9:W9" si="3">SUM(V10:V26)</f>
        <v>8443000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772712000</v>
      </c>
      <c r="C12" s="46"/>
      <c r="D12" s="46"/>
      <c r="E12" s="46">
        <f t="shared" si="4"/>
        <v>772712000</v>
      </c>
      <c r="F12" s="47">
        <v>772712000</v>
      </c>
      <c r="G12" s="48">
        <v>772712000</v>
      </c>
      <c r="H12" s="47">
        <v>224573000</v>
      </c>
      <c r="I12" s="48"/>
      <c r="J12" s="47">
        <v>193314000</v>
      </c>
      <c r="K12" s="48"/>
      <c r="L12" s="47">
        <v>146177000</v>
      </c>
      <c r="M12" s="48"/>
      <c r="N12" s="47">
        <v>129746000</v>
      </c>
      <c r="O12" s="48">
        <v>102788136</v>
      </c>
      <c r="P12" s="47">
        <f t="shared" si="5"/>
        <v>693810000</v>
      </c>
      <c r="Q12" s="48">
        <f t="shared" si="6"/>
        <v>102788136</v>
      </c>
      <c r="R12" s="24">
        <f t="shared" si="7"/>
        <v>-11.240482428836273</v>
      </c>
      <c r="S12" s="25">
        <f t="shared" si="8"/>
        <v>0</v>
      </c>
      <c r="T12" s="24">
        <f t="shared" si="9"/>
        <v>89.788951122798665</v>
      </c>
      <c r="U12" s="26">
        <f t="shared" si="10"/>
        <v>13.30225698578513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61744000</v>
      </c>
      <c r="C14" s="46">
        <v>271988000</v>
      </c>
      <c r="D14" s="46"/>
      <c r="E14" s="46">
        <f t="shared" si="4"/>
        <v>333732000</v>
      </c>
      <c r="F14" s="47">
        <v>333732000</v>
      </c>
      <c r="G14" s="48">
        <v>333732000</v>
      </c>
      <c r="H14" s="47">
        <v>149000</v>
      </c>
      <c r="I14" s="48"/>
      <c r="J14" s="47">
        <v>5734000</v>
      </c>
      <c r="K14" s="48"/>
      <c r="L14" s="47">
        <v>1992000</v>
      </c>
      <c r="M14" s="48"/>
      <c r="N14" s="47">
        <v>9055000</v>
      </c>
      <c r="O14" s="48">
        <v>183173</v>
      </c>
      <c r="P14" s="47">
        <f t="shared" si="5"/>
        <v>16930000</v>
      </c>
      <c r="Q14" s="48">
        <f t="shared" si="6"/>
        <v>183173</v>
      </c>
      <c r="R14" s="24">
        <f t="shared" si="7"/>
        <v>354.56827309236945</v>
      </c>
      <c r="S14" s="25">
        <f t="shared" si="8"/>
        <v>0</v>
      </c>
      <c r="T14" s="24">
        <f t="shared" si="9"/>
        <v>5.0729327724042044</v>
      </c>
      <c r="U14" s="26">
        <f t="shared" si="10"/>
        <v>5.4886256037778809E-2</v>
      </c>
      <c r="V14" s="47">
        <v>8443000</v>
      </c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>
        <v>686369000</v>
      </c>
      <c r="C26" s="46">
        <v>143167000</v>
      </c>
      <c r="D26" s="46"/>
      <c r="E26" s="46">
        <f t="shared" si="4"/>
        <v>829536000</v>
      </c>
      <c r="F26" s="47">
        <v>829536000</v>
      </c>
      <c r="G26" s="48">
        <v>829536000</v>
      </c>
      <c r="H26" s="47">
        <v>38988000</v>
      </c>
      <c r="I26" s="48">
        <v>20500000</v>
      </c>
      <c r="J26" s="47">
        <v>166690000</v>
      </c>
      <c r="K26" s="48">
        <v>138797000</v>
      </c>
      <c r="L26" s="47">
        <v>162588000</v>
      </c>
      <c r="M26" s="48">
        <v>174256000</v>
      </c>
      <c r="N26" s="47">
        <v>196324000</v>
      </c>
      <c r="O26" s="48">
        <v>109745000</v>
      </c>
      <c r="P26" s="47">
        <f t="shared" si="5"/>
        <v>564590000</v>
      </c>
      <c r="Q26" s="48">
        <f t="shared" si="6"/>
        <v>443298000</v>
      </c>
      <c r="R26" s="24">
        <f t="shared" si="7"/>
        <v>20.749378797943269</v>
      </c>
      <c r="S26" s="25">
        <f t="shared" si="8"/>
        <v>-37.020819943072262</v>
      </c>
      <c r="T26" s="24">
        <f t="shared" si="9"/>
        <v>68.060940091810366</v>
      </c>
      <c r="U26" s="26">
        <f t="shared" si="10"/>
        <v>53.439272074991315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175140000</v>
      </c>
      <c r="C27" s="43">
        <f t="shared" si="11"/>
        <v>0</v>
      </c>
      <c r="D27" s="43">
        <f t="shared" si="11"/>
        <v>0</v>
      </c>
      <c r="E27" s="43">
        <f t="shared" si="11"/>
        <v>175140000</v>
      </c>
      <c r="F27" s="44">
        <f t="shared" si="11"/>
        <v>175140000</v>
      </c>
      <c r="G27" s="45">
        <f t="shared" si="11"/>
        <v>175140000</v>
      </c>
      <c r="H27" s="44">
        <f t="shared" si="11"/>
        <v>66737000</v>
      </c>
      <c r="I27" s="45">
        <f t="shared" si="11"/>
        <v>0</v>
      </c>
      <c r="J27" s="44">
        <f t="shared" si="11"/>
        <v>26218000</v>
      </c>
      <c r="K27" s="45">
        <f t="shared" si="11"/>
        <v>0</v>
      </c>
      <c r="L27" s="44">
        <f t="shared" si="11"/>
        <v>11967000</v>
      </c>
      <c r="M27" s="45">
        <f t="shared" si="11"/>
        <v>290380</v>
      </c>
      <c r="N27" s="44">
        <f t="shared" si="11"/>
        <v>5476000</v>
      </c>
      <c r="O27" s="45">
        <f t="shared" si="11"/>
        <v>35765221</v>
      </c>
      <c r="P27" s="44">
        <f t="shared" si="11"/>
        <v>110398000</v>
      </c>
      <c r="Q27" s="45">
        <f t="shared" si="11"/>
        <v>36055601</v>
      </c>
      <c r="R27" s="20">
        <f t="shared" si="7"/>
        <v>-54.240828946268905</v>
      </c>
      <c r="S27" s="21">
        <f t="shared" si="8"/>
        <v>12216.695709070873</v>
      </c>
      <c r="T27" s="20">
        <f t="shared" si="9"/>
        <v>63.034144113280796</v>
      </c>
      <c r="U27" s="22">
        <f t="shared" si="10"/>
        <v>20.586731186479387</v>
      </c>
      <c r="V27" s="44">
        <f t="shared" ref="V27:W27" si="12">SUM(V28:V41)</f>
        <v>85000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>
        <v>49949000</v>
      </c>
      <c r="C29" s="46"/>
      <c r="D29" s="46"/>
      <c r="E29" s="46">
        <f t="shared" si="4"/>
        <v>49949000</v>
      </c>
      <c r="F29" s="47">
        <v>49949000</v>
      </c>
      <c r="G29" s="48">
        <v>49949000</v>
      </c>
      <c r="H29" s="47"/>
      <c r="I29" s="48"/>
      <c r="J29" s="47"/>
      <c r="K29" s="48"/>
      <c r="L29" s="47"/>
      <c r="M29" s="48"/>
      <c r="N29" s="47"/>
      <c r="O29" s="48">
        <v>354500</v>
      </c>
      <c r="P29" s="47">
        <f t="shared" si="5"/>
        <v>0</v>
      </c>
      <c r="Q29" s="48">
        <f t="shared" si="6"/>
        <v>354500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0.70972391839676463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213000</v>
      </c>
      <c r="I30" s="48"/>
      <c r="J30" s="47">
        <v>626000</v>
      </c>
      <c r="K30" s="48"/>
      <c r="L30" s="47">
        <v>161000</v>
      </c>
      <c r="M30" s="48"/>
      <c r="N30" s="47"/>
      <c r="O30" s="48">
        <v>20562</v>
      </c>
      <c r="P30" s="47">
        <f t="shared" si="5"/>
        <v>1000000</v>
      </c>
      <c r="Q30" s="48">
        <f t="shared" si="6"/>
        <v>20562</v>
      </c>
      <c r="R30" s="24">
        <f t="shared" si="7"/>
        <v>-100</v>
      </c>
      <c r="S30" s="25">
        <f t="shared" si="8"/>
        <v>0</v>
      </c>
      <c r="T30" s="24">
        <f t="shared" si="9"/>
        <v>100</v>
      </c>
      <c r="U30" s="26">
        <f t="shared" si="10"/>
        <v>2.0562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81691000</v>
      </c>
      <c r="C32" s="46"/>
      <c r="D32" s="46"/>
      <c r="E32" s="46">
        <f t="shared" si="4"/>
        <v>81691000</v>
      </c>
      <c r="F32" s="47">
        <v>81691000</v>
      </c>
      <c r="G32" s="48">
        <v>81691000</v>
      </c>
      <c r="H32" s="47">
        <v>61665000</v>
      </c>
      <c r="I32" s="48"/>
      <c r="J32" s="47">
        <v>20026000</v>
      </c>
      <c r="K32" s="48"/>
      <c r="L32" s="47"/>
      <c r="M32" s="48"/>
      <c r="N32" s="47"/>
      <c r="O32" s="48">
        <v>24508000</v>
      </c>
      <c r="P32" s="47">
        <f t="shared" si="5"/>
        <v>81691000</v>
      </c>
      <c r="Q32" s="48">
        <f t="shared" si="6"/>
        <v>24508000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30.00085688753963</v>
      </c>
      <c r="V32" s="47"/>
      <c r="W32" s="48"/>
    </row>
    <row r="33" spans="1:23" ht="13" x14ac:dyDescent="0.3">
      <c r="A33" s="23" t="s">
        <v>60</v>
      </c>
      <c r="B33" s="46">
        <v>33500000</v>
      </c>
      <c r="C33" s="46"/>
      <c r="D33" s="46"/>
      <c r="E33" s="46">
        <f t="shared" si="4"/>
        <v>33500000</v>
      </c>
      <c r="F33" s="47">
        <v>33500000</v>
      </c>
      <c r="G33" s="48">
        <v>33500000</v>
      </c>
      <c r="H33" s="47">
        <v>4859000</v>
      </c>
      <c r="I33" s="48"/>
      <c r="J33" s="47">
        <v>5566000</v>
      </c>
      <c r="K33" s="48"/>
      <c r="L33" s="47">
        <v>4228000</v>
      </c>
      <c r="M33" s="48">
        <v>290380</v>
      </c>
      <c r="N33" s="47">
        <v>4673000</v>
      </c>
      <c r="O33" s="48">
        <v>10882159</v>
      </c>
      <c r="P33" s="47">
        <f t="shared" si="5"/>
        <v>19326000</v>
      </c>
      <c r="Q33" s="48">
        <f t="shared" si="6"/>
        <v>11172539</v>
      </c>
      <c r="R33" s="24">
        <f t="shared" si="7"/>
        <v>10.525070955534533</v>
      </c>
      <c r="S33" s="25">
        <f t="shared" si="8"/>
        <v>3647.5580274123568</v>
      </c>
      <c r="T33" s="24">
        <f t="shared" si="9"/>
        <v>57.689552238805973</v>
      </c>
      <c r="U33" s="26">
        <f t="shared" si="10"/>
        <v>33.350862686567162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9000000</v>
      </c>
      <c r="C35" s="46"/>
      <c r="D35" s="46"/>
      <c r="E35" s="46">
        <f t="shared" si="4"/>
        <v>9000000</v>
      </c>
      <c r="F35" s="47">
        <v>9000000</v>
      </c>
      <c r="G35" s="48">
        <v>9000000</v>
      </c>
      <c r="H35" s="47"/>
      <c r="I35" s="48"/>
      <c r="J35" s="47"/>
      <c r="K35" s="48"/>
      <c r="L35" s="47">
        <v>7578000</v>
      </c>
      <c r="M35" s="48"/>
      <c r="N35" s="47">
        <v>803000</v>
      </c>
      <c r="O35" s="48"/>
      <c r="P35" s="47">
        <f t="shared" si="5"/>
        <v>8381000</v>
      </c>
      <c r="Q35" s="48">
        <f t="shared" si="6"/>
        <v>0</v>
      </c>
      <c r="R35" s="24">
        <f t="shared" si="7"/>
        <v>-89.40353655318026</v>
      </c>
      <c r="S35" s="25">
        <f t="shared" si="8"/>
        <v>0</v>
      </c>
      <c r="T35" s="24">
        <f t="shared" si="9"/>
        <v>93.12222222222222</v>
      </c>
      <c r="U35" s="26">
        <f t="shared" si="10"/>
        <v>0</v>
      </c>
      <c r="V35" s="47">
        <v>85000</v>
      </c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12740000</v>
      </c>
      <c r="C42" s="52">
        <f t="shared" si="13"/>
        <v>0</v>
      </c>
      <c r="D42" s="52">
        <f t="shared" si="13"/>
        <v>0</v>
      </c>
      <c r="E42" s="52">
        <f t="shared" si="13"/>
        <v>12740000</v>
      </c>
      <c r="F42" s="53">
        <f t="shared" si="13"/>
        <v>12740000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12740000</v>
      </c>
      <c r="C43" s="43">
        <f t="shared" si="19"/>
        <v>0</v>
      </c>
      <c r="D43" s="43">
        <f t="shared" si="19"/>
        <v>0</v>
      </c>
      <c r="E43" s="43">
        <f t="shared" si="19"/>
        <v>12740000</v>
      </c>
      <c r="F43" s="44">
        <f t="shared" si="19"/>
        <v>12740000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7740000</v>
      </c>
      <c r="C45" s="46"/>
      <c r="D45" s="46"/>
      <c r="E45" s="46">
        <f t="shared" si="21"/>
        <v>7740000</v>
      </c>
      <c r="F45" s="47">
        <v>7740000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5000000</v>
      </c>
      <c r="C46" s="46"/>
      <c r="D46" s="46"/>
      <c r="E46" s="46">
        <f t="shared" si="21"/>
        <v>5000000</v>
      </c>
      <c r="F46" s="47">
        <v>5000000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1708705000</v>
      </c>
      <c r="C58" s="43">
        <f t="shared" si="26"/>
        <v>415155000</v>
      </c>
      <c r="D58" s="43">
        <f t="shared" si="26"/>
        <v>0</v>
      </c>
      <c r="E58" s="43">
        <f t="shared" si="26"/>
        <v>2123860000</v>
      </c>
      <c r="F58" s="44">
        <f t="shared" si="26"/>
        <v>2123860000</v>
      </c>
      <c r="G58" s="45">
        <f t="shared" si="26"/>
        <v>2111120000</v>
      </c>
      <c r="H58" s="44">
        <f t="shared" si="26"/>
        <v>330447000</v>
      </c>
      <c r="I58" s="45">
        <f t="shared" si="26"/>
        <v>20500000</v>
      </c>
      <c r="J58" s="44">
        <f t="shared" si="26"/>
        <v>391956000</v>
      </c>
      <c r="K58" s="45">
        <f t="shared" si="26"/>
        <v>138797000</v>
      </c>
      <c r="L58" s="44">
        <f t="shared" si="26"/>
        <v>322724000</v>
      </c>
      <c r="M58" s="45">
        <f t="shared" si="26"/>
        <v>174546380</v>
      </c>
      <c r="N58" s="44">
        <f t="shared" si="26"/>
        <v>340601000</v>
      </c>
      <c r="O58" s="45">
        <f t="shared" si="26"/>
        <v>248481530</v>
      </c>
      <c r="P58" s="44">
        <f t="shared" si="26"/>
        <v>1385728000</v>
      </c>
      <c r="Q58" s="45">
        <f t="shared" si="26"/>
        <v>582324910</v>
      </c>
      <c r="R58" s="20">
        <f t="shared" si="14"/>
        <v>5.5394082869572765</v>
      </c>
      <c r="S58" s="21">
        <f t="shared" si="15"/>
        <v>42.358455099441187</v>
      </c>
      <c r="T58" s="20">
        <f t="shared" si="16"/>
        <v>65.245731827898254</v>
      </c>
      <c r="U58" s="22">
        <f t="shared" si="17"/>
        <v>27.418234252728524</v>
      </c>
      <c r="V58" s="44">
        <f t="shared" ref="V58:W58" si="27">+V8+V42</f>
        <v>8528000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1288158000</v>
      </c>
      <c r="C59" s="43">
        <f t="shared" si="28"/>
        <v>0</v>
      </c>
      <c r="D59" s="43">
        <f t="shared" si="28"/>
        <v>0</v>
      </c>
      <c r="E59" s="43">
        <f t="shared" si="28"/>
        <v>1288158000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89735000</v>
      </c>
      <c r="J59" s="44">
        <f t="shared" si="28"/>
        <v>0</v>
      </c>
      <c r="K59" s="45">
        <f t="shared" si="28"/>
        <v>320907000</v>
      </c>
      <c r="L59" s="44">
        <f t="shared" si="28"/>
        <v>0</v>
      </c>
      <c r="M59" s="45">
        <f t="shared" si="28"/>
        <v>162655000</v>
      </c>
      <c r="N59" s="44">
        <f t="shared" si="28"/>
        <v>0</v>
      </c>
      <c r="O59" s="45">
        <f t="shared" si="28"/>
        <v>222113000</v>
      </c>
      <c r="P59" s="44">
        <f t="shared" si="28"/>
        <v>0</v>
      </c>
      <c r="Q59" s="45">
        <f t="shared" si="28"/>
        <v>795410000</v>
      </c>
      <c r="R59" s="20">
        <f t="shared" si="14"/>
        <v>0</v>
      </c>
      <c r="S59" s="21">
        <f t="shared" si="15"/>
        <v>36.554670929267466</v>
      </c>
      <c r="T59" s="20">
        <f t="shared" si="16"/>
        <v>0</v>
      </c>
      <c r="U59" s="22">
        <f t="shared" si="17"/>
        <v>61.747860122748918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>
        <v>1288158000</v>
      </c>
      <c r="C60" s="49"/>
      <c r="D60" s="49"/>
      <c r="E60" s="49">
        <f t="shared" si="21"/>
        <v>1288158000</v>
      </c>
      <c r="F60" s="50"/>
      <c r="G60" s="51"/>
      <c r="H60" s="50"/>
      <c r="I60" s="51">
        <v>89735000</v>
      </c>
      <c r="J60" s="50"/>
      <c r="K60" s="51">
        <v>320907000</v>
      </c>
      <c r="L60" s="50"/>
      <c r="M60" s="51">
        <v>162655000</v>
      </c>
      <c r="N60" s="50"/>
      <c r="O60" s="51">
        <v>222113000</v>
      </c>
      <c r="P60" s="50">
        <f t="shared" si="22"/>
        <v>0</v>
      </c>
      <c r="Q60" s="51">
        <f t="shared" si="23"/>
        <v>795410000</v>
      </c>
      <c r="R60" s="28">
        <f t="shared" si="14"/>
        <v>0</v>
      </c>
      <c r="S60" s="29">
        <f t="shared" si="15"/>
        <v>36.554670929267466</v>
      </c>
      <c r="T60" s="28">
        <f t="shared" si="16"/>
        <v>0</v>
      </c>
      <c r="U60" s="30">
        <f t="shared" si="17"/>
        <v>61.747860122748918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2996863000</v>
      </c>
      <c r="C62" s="55">
        <f t="shared" si="30"/>
        <v>415155000</v>
      </c>
      <c r="D62" s="55">
        <f t="shared" si="30"/>
        <v>0</v>
      </c>
      <c r="E62" s="55">
        <f t="shared" si="30"/>
        <v>3412018000</v>
      </c>
      <c r="F62" s="56">
        <f t="shared" si="30"/>
        <v>2123860000</v>
      </c>
      <c r="G62" s="57">
        <f t="shared" si="30"/>
        <v>2111120000</v>
      </c>
      <c r="H62" s="56">
        <f t="shared" si="30"/>
        <v>330447000</v>
      </c>
      <c r="I62" s="57">
        <f t="shared" si="30"/>
        <v>110235000</v>
      </c>
      <c r="J62" s="56">
        <f t="shared" si="30"/>
        <v>391956000</v>
      </c>
      <c r="K62" s="57">
        <f t="shared" si="30"/>
        <v>459704000</v>
      </c>
      <c r="L62" s="56">
        <f t="shared" si="30"/>
        <v>322724000</v>
      </c>
      <c r="M62" s="58">
        <f t="shared" si="30"/>
        <v>337201380</v>
      </c>
      <c r="N62" s="56">
        <f t="shared" si="30"/>
        <v>340601000</v>
      </c>
      <c r="O62" s="57">
        <f t="shared" si="30"/>
        <v>470594530</v>
      </c>
      <c r="P62" s="56">
        <f t="shared" si="30"/>
        <v>1385728000</v>
      </c>
      <c r="Q62" s="57">
        <f t="shared" si="30"/>
        <v>1377734910</v>
      </c>
      <c r="R62" s="38">
        <f t="shared" si="14"/>
        <v>5.5394082869572765</v>
      </c>
      <c r="S62" s="39">
        <f t="shared" si="15"/>
        <v>39.558898009254882</v>
      </c>
      <c r="T62" s="38">
        <f t="shared" si="16"/>
        <v>40.613150340941928</v>
      </c>
      <c r="U62" s="39">
        <f t="shared" si="17"/>
        <v>40.378887508799778</v>
      </c>
      <c r="V62" s="56">
        <f>+V58+V59</f>
        <v>8528000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53282000</v>
      </c>
      <c r="C8" s="40">
        <f t="shared" si="0"/>
        <v>5000000</v>
      </c>
      <c r="D8" s="40">
        <f t="shared" si="0"/>
        <v>0</v>
      </c>
      <c r="E8" s="40">
        <f t="shared" si="0"/>
        <v>58282000</v>
      </c>
      <c r="F8" s="41">
        <f t="shared" si="0"/>
        <v>58282000</v>
      </c>
      <c r="G8" s="42">
        <f t="shared" si="0"/>
        <v>58282000</v>
      </c>
      <c r="H8" s="41">
        <f t="shared" si="0"/>
        <v>15637000</v>
      </c>
      <c r="I8" s="42">
        <f t="shared" si="0"/>
        <v>0</v>
      </c>
      <c r="J8" s="41">
        <f t="shared" si="0"/>
        <v>6363000</v>
      </c>
      <c r="K8" s="42">
        <f t="shared" si="0"/>
        <v>0</v>
      </c>
      <c r="L8" s="41">
        <f t="shared" si="0"/>
        <v>3804000</v>
      </c>
      <c r="M8" s="42">
        <f t="shared" si="0"/>
        <v>0</v>
      </c>
      <c r="N8" s="41">
        <f t="shared" si="0"/>
        <v>9460000</v>
      </c>
      <c r="O8" s="42">
        <f t="shared" si="0"/>
        <v>0</v>
      </c>
      <c r="P8" s="41">
        <f t="shared" si="0"/>
        <v>35264000</v>
      </c>
      <c r="Q8" s="42">
        <f t="shared" si="0"/>
        <v>0</v>
      </c>
      <c r="R8" s="16">
        <f>IF(($L8       =0),0,((($N8       -$L8       )/$L8       )*100))</f>
        <v>148.68559411146163</v>
      </c>
      <c r="S8" s="17">
        <f>IF(($M8       =0),0,((($O8       -$M8       )/$M8       )*100))</f>
        <v>0</v>
      </c>
      <c r="T8" s="16">
        <f>IF(($E8       =0),0,(($P8       /$E8       )*100))</f>
        <v>60.505816547132909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49308000</v>
      </c>
      <c r="C9" s="43">
        <f t="shared" si="2"/>
        <v>5000000</v>
      </c>
      <c r="D9" s="43">
        <f t="shared" si="2"/>
        <v>0</v>
      </c>
      <c r="E9" s="43">
        <f t="shared" si="2"/>
        <v>54308000</v>
      </c>
      <c r="F9" s="44">
        <f t="shared" si="2"/>
        <v>54308000</v>
      </c>
      <c r="G9" s="45">
        <f t="shared" si="2"/>
        <v>54308000</v>
      </c>
      <c r="H9" s="44">
        <f t="shared" si="2"/>
        <v>14662000</v>
      </c>
      <c r="I9" s="45">
        <f t="shared" si="2"/>
        <v>0</v>
      </c>
      <c r="J9" s="44">
        <f t="shared" si="2"/>
        <v>5502000</v>
      </c>
      <c r="K9" s="45">
        <f t="shared" si="2"/>
        <v>0</v>
      </c>
      <c r="L9" s="44">
        <f t="shared" si="2"/>
        <v>3265000</v>
      </c>
      <c r="M9" s="45">
        <f t="shared" si="2"/>
        <v>0</v>
      </c>
      <c r="N9" s="44">
        <f t="shared" si="2"/>
        <v>8148000</v>
      </c>
      <c r="O9" s="45">
        <f t="shared" si="2"/>
        <v>0</v>
      </c>
      <c r="P9" s="44">
        <f t="shared" si="2"/>
        <v>31577000</v>
      </c>
      <c r="Q9" s="45">
        <f t="shared" si="2"/>
        <v>0</v>
      </c>
      <c r="R9" s="20">
        <f>IF(($L9       =0),0,((($N9       -$L9       )/$L9       )*100))</f>
        <v>149.55589586523737</v>
      </c>
      <c r="S9" s="21">
        <f>IF(($M9       =0),0,((($O9       -$M9       )/$M9       )*100))</f>
        <v>0</v>
      </c>
      <c r="T9" s="20">
        <f>IF(($E9       =0),0,(($P9       /$E9       )*100))</f>
        <v>58.144288134344848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17894000</v>
      </c>
      <c r="C10" s="46"/>
      <c r="D10" s="46"/>
      <c r="E10" s="46">
        <f t="shared" ref="E10:E41" si="4">$B10      +$C10      +$D10</f>
        <v>17894000</v>
      </c>
      <c r="F10" s="47">
        <v>17894000</v>
      </c>
      <c r="G10" s="48">
        <v>17894000</v>
      </c>
      <c r="H10" s="47">
        <v>2109000</v>
      </c>
      <c r="I10" s="48"/>
      <c r="J10" s="47">
        <v>3538000</v>
      </c>
      <c r="K10" s="48"/>
      <c r="L10" s="47">
        <v>708000</v>
      </c>
      <c r="M10" s="48"/>
      <c r="N10" s="47">
        <v>3455000</v>
      </c>
      <c r="O10" s="48"/>
      <c r="P10" s="47">
        <f t="shared" ref="P10:P41" si="5">$H10      +$J10      +$L10      +$N10</f>
        <v>9810000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387.99435028248587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54.822845646585449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5882000</v>
      </c>
      <c r="C13" s="46"/>
      <c r="D13" s="46"/>
      <c r="E13" s="46">
        <f t="shared" si="4"/>
        <v>5882000</v>
      </c>
      <c r="F13" s="47">
        <v>5882000</v>
      </c>
      <c r="G13" s="48">
        <v>5882000</v>
      </c>
      <c r="H13" s="47">
        <v>1690000</v>
      </c>
      <c r="I13" s="48"/>
      <c r="J13" s="47"/>
      <c r="K13" s="48"/>
      <c r="L13" s="47">
        <v>1442000</v>
      </c>
      <c r="M13" s="48"/>
      <c r="N13" s="47">
        <v>1968000</v>
      </c>
      <c r="O13" s="48"/>
      <c r="P13" s="47">
        <f t="shared" si="5"/>
        <v>5100000</v>
      </c>
      <c r="Q13" s="48">
        <f t="shared" si="6"/>
        <v>0</v>
      </c>
      <c r="R13" s="24">
        <f t="shared" si="7"/>
        <v>36.47711511789182</v>
      </c>
      <c r="S13" s="25">
        <f t="shared" si="8"/>
        <v>0</v>
      </c>
      <c r="T13" s="24">
        <f t="shared" si="9"/>
        <v>86.705202312138724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25532000</v>
      </c>
      <c r="C23" s="46">
        <v>5000000</v>
      </c>
      <c r="D23" s="46"/>
      <c r="E23" s="46">
        <f t="shared" si="4"/>
        <v>30532000</v>
      </c>
      <c r="F23" s="47">
        <v>30532000</v>
      </c>
      <c r="G23" s="48">
        <v>30532000</v>
      </c>
      <c r="H23" s="47">
        <v>10863000</v>
      </c>
      <c r="I23" s="48"/>
      <c r="J23" s="47">
        <v>1964000</v>
      </c>
      <c r="K23" s="48"/>
      <c r="L23" s="47">
        <v>1115000</v>
      </c>
      <c r="M23" s="48"/>
      <c r="N23" s="47">
        <v>2725000</v>
      </c>
      <c r="O23" s="48"/>
      <c r="P23" s="47">
        <f t="shared" si="5"/>
        <v>16667000</v>
      </c>
      <c r="Q23" s="48">
        <f t="shared" si="6"/>
        <v>0</v>
      </c>
      <c r="R23" s="24">
        <f t="shared" si="7"/>
        <v>144.39461883408072</v>
      </c>
      <c r="S23" s="25">
        <f t="shared" si="8"/>
        <v>0</v>
      </c>
      <c r="T23" s="24">
        <f t="shared" si="9"/>
        <v>54.58862832438097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3974000</v>
      </c>
      <c r="C27" s="43">
        <f t="shared" si="11"/>
        <v>0</v>
      </c>
      <c r="D27" s="43">
        <f t="shared" si="11"/>
        <v>0</v>
      </c>
      <c r="E27" s="43">
        <f t="shared" si="11"/>
        <v>3974000</v>
      </c>
      <c r="F27" s="44">
        <f t="shared" si="11"/>
        <v>3974000</v>
      </c>
      <c r="G27" s="45">
        <f t="shared" si="11"/>
        <v>3974000</v>
      </c>
      <c r="H27" s="44">
        <f t="shared" si="11"/>
        <v>975000</v>
      </c>
      <c r="I27" s="45">
        <f t="shared" si="11"/>
        <v>0</v>
      </c>
      <c r="J27" s="44">
        <f t="shared" si="11"/>
        <v>861000</v>
      </c>
      <c r="K27" s="45">
        <f t="shared" si="11"/>
        <v>0</v>
      </c>
      <c r="L27" s="44">
        <f t="shared" si="11"/>
        <v>539000</v>
      </c>
      <c r="M27" s="45">
        <f t="shared" si="11"/>
        <v>0</v>
      </c>
      <c r="N27" s="44">
        <f t="shared" si="11"/>
        <v>1312000</v>
      </c>
      <c r="O27" s="45">
        <f t="shared" si="11"/>
        <v>0</v>
      </c>
      <c r="P27" s="44">
        <f t="shared" si="11"/>
        <v>3687000</v>
      </c>
      <c r="Q27" s="45">
        <f t="shared" si="11"/>
        <v>0</v>
      </c>
      <c r="R27" s="20">
        <f t="shared" si="7"/>
        <v>143.41372912801484</v>
      </c>
      <c r="S27" s="21">
        <f t="shared" si="8"/>
        <v>0</v>
      </c>
      <c r="T27" s="20">
        <f t="shared" si="9"/>
        <v>92.77805737292401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759000</v>
      </c>
      <c r="I30" s="48"/>
      <c r="J30" s="47">
        <v>527000</v>
      </c>
      <c r="K30" s="48"/>
      <c r="L30" s="47">
        <v>330000</v>
      </c>
      <c r="M30" s="48"/>
      <c r="N30" s="47">
        <v>1234000</v>
      </c>
      <c r="O30" s="48"/>
      <c r="P30" s="47">
        <f t="shared" si="5"/>
        <v>2850000</v>
      </c>
      <c r="Q30" s="48">
        <f t="shared" si="6"/>
        <v>0</v>
      </c>
      <c r="R30" s="24">
        <f t="shared" si="7"/>
        <v>273.93939393939394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1124000</v>
      </c>
      <c r="C32" s="46"/>
      <c r="D32" s="46"/>
      <c r="E32" s="46">
        <f t="shared" si="4"/>
        <v>1124000</v>
      </c>
      <c r="F32" s="47">
        <v>1124000</v>
      </c>
      <c r="G32" s="48">
        <v>1124000</v>
      </c>
      <c r="H32" s="47">
        <v>216000</v>
      </c>
      <c r="I32" s="48"/>
      <c r="J32" s="47">
        <v>334000</v>
      </c>
      <c r="K32" s="48"/>
      <c r="L32" s="47">
        <v>209000</v>
      </c>
      <c r="M32" s="48"/>
      <c r="N32" s="47">
        <v>78000</v>
      </c>
      <c r="O32" s="48"/>
      <c r="P32" s="47">
        <f t="shared" si="5"/>
        <v>837000</v>
      </c>
      <c r="Q32" s="48">
        <f t="shared" si="6"/>
        <v>0</v>
      </c>
      <c r="R32" s="24">
        <f t="shared" si="7"/>
        <v>-62.679425837320579</v>
      </c>
      <c r="S32" s="25">
        <f t="shared" si="8"/>
        <v>0</v>
      </c>
      <c r="T32" s="24">
        <f t="shared" si="9"/>
        <v>74.466192170818502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147000</v>
      </c>
      <c r="C42" s="52">
        <f t="shared" si="13"/>
        <v>0</v>
      </c>
      <c r="D42" s="52">
        <f t="shared" si="13"/>
        <v>0</v>
      </c>
      <c r="E42" s="52">
        <f t="shared" si="13"/>
        <v>147000</v>
      </c>
      <c r="F42" s="53">
        <f t="shared" si="13"/>
        <v>147000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147000</v>
      </c>
      <c r="C43" s="43">
        <f t="shared" si="19"/>
        <v>0</v>
      </c>
      <c r="D43" s="43">
        <f t="shared" si="19"/>
        <v>0</v>
      </c>
      <c r="E43" s="43">
        <f t="shared" si="19"/>
        <v>147000</v>
      </c>
      <c r="F43" s="44">
        <f t="shared" si="19"/>
        <v>147000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147000</v>
      </c>
      <c r="C45" s="46"/>
      <c r="D45" s="46"/>
      <c r="E45" s="46">
        <f t="shared" si="21"/>
        <v>147000</v>
      </c>
      <c r="F45" s="47">
        <v>147000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53429000</v>
      </c>
      <c r="C58" s="43">
        <f t="shared" si="26"/>
        <v>5000000</v>
      </c>
      <c r="D58" s="43">
        <f t="shared" si="26"/>
        <v>0</v>
      </c>
      <c r="E58" s="43">
        <f t="shared" si="26"/>
        <v>58429000</v>
      </c>
      <c r="F58" s="44">
        <f t="shared" si="26"/>
        <v>58429000</v>
      </c>
      <c r="G58" s="45">
        <f t="shared" si="26"/>
        <v>58282000</v>
      </c>
      <c r="H58" s="44">
        <f t="shared" si="26"/>
        <v>15637000</v>
      </c>
      <c r="I58" s="45">
        <f t="shared" si="26"/>
        <v>0</v>
      </c>
      <c r="J58" s="44">
        <f t="shared" si="26"/>
        <v>6363000</v>
      </c>
      <c r="K58" s="45">
        <f t="shared" si="26"/>
        <v>0</v>
      </c>
      <c r="L58" s="44">
        <f t="shared" si="26"/>
        <v>3804000</v>
      </c>
      <c r="M58" s="45">
        <f t="shared" si="26"/>
        <v>0</v>
      </c>
      <c r="N58" s="44">
        <f t="shared" si="26"/>
        <v>9460000</v>
      </c>
      <c r="O58" s="45">
        <f t="shared" si="26"/>
        <v>0</v>
      </c>
      <c r="P58" s="44">
        <f t="shared" si="26"/>
        <v>35264000</v>
      </c>
      <c r="Q58" s="45">
        <f t="shared" si="26"/>
        <v>0</v>
      </c>
      <c r="R58" s="20">
        <f t="shared" si="14"/>
        <v>148.68559411146163</v>
      </c>
      <c r="S58" s="21">
        <f t="shared" si="15"/>
        <v>0</v>
      </c>
      <c r="T58" s="20">
        <f t="shared" si="16"/>
        <v>60.35359153844837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53429000</v>
      </c>
      <c r="C62" s="55">
        <f t="shared" si="30"/>
        <v>5000000</v>
      </c>
      <c r="D62" s="55">
        <f t="shared" si="30"/>
        <v>0</v>
      </c>
      <c r="E62" s="55">
        <f t="shared" si="30"/>
        <v>58429000</v>
      </c>
      <c r="F62" s="56">
        <f t="shared" si="30"/>
        <v>58429000</v>
      </c>
      <c r="G62" s="57">
        <f t="shared" si="30"/>
        <v>58282000</v>
      </c>
      <c r="H62" s="56">
        <f t="shared" si="30"/>
        <v>15637000</v>
      </c>
      <c r="I62" s="57">
        <f t="shared" si="30"/>
        <v>0</v>
      </c>
      <c r="J62" s="56">
        <f t="shared" si="30"/>
        <v>6363000</v>
      </c>
      <c r="K62" s="57">
        <f t="shared" si="30"/>
        <v>0</v>
      </c>
      <c r="L62" s="56">
        <f t="shared" si="30"/>
        <v>3804000</v>
      </c>
      <c r="M62" s="58">
        <f t="shared" si="30"/>
        <v>0</v>
      </c>
      <c r="N62" s="56">
        <f t="shared" si="30"/>
        <v>9460000</v>
      </c>
      <c r="O62" s="57">
        <f t="shared" si="30"/>
        <v>0</v>
      </c>
      <c r="P62" s="56">
        <f t="shared" si="30"/>
        <v>35264000</v>
      </c>
      <c r="Q62" s="57">
        <f t="shared" si="30"/>
        <v>0</v>
      </c>
      <c r="R62" s="38">
        <f t="shared" si="14"/>
        <v>148.68559411146163</v>
      </c>
      <c r="S62" s="39">
        <f t="shared" si="15"/>
        <v>0</v>
      </c>
      <c r="T62" s="38">
        <f t="shared" si="16"/>
        <v>60.35359153844837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56896000</v>
      </c>
      <c r="C8" s="40">
        <f t="shared" si="0"/>
        <v>-12000000</v>
      </c>
      <c r="D8" s="40">
        <f t="shared" si="0"/>
        <v>0</v>
      </c>
      <c r="E8" s="40">
        <f t="shared" si="0"/>
        <v>44896000</v>
      </c>
      <c r="F8" s="41">
        <f t="shared" si="0"/>
        <v>44896000</v>
      </c>
      <c r="G8" s="42">
        <f t="shared" si="0"/>
        <v>44896000</v>
      </c>
      <c r="H8" s="41">
        <f t="shared" si="0"/>
        <v>6093000</v>
      </c>
      <c r="I8" s="42">
        <f t="shared" si="0"/>
        <v>0</v>
      </c>
      <c r="J8" s="41">
        <f t="shared" si="0"/>
        <v>1466000</v>
      </c>
      <c r="K8" s="42">
        <f t="shared" si="0"/>
        <v>0</v>
      </c>
      <c r="L8" s="41">
        <f t="shared" si="0"/>
        <v>418000</v>
      </c>
      <c r="M8" s="42">
        <f t="shared" si="0"/>
        <v>0</v>
      </c>
      <c r="N8" s="41">
        <f t="shared" si="0"/>
        <v>4458000</v>
      </c>
      <c r="O8" s="42">
        <f t="shared" si="0"/>
        <v>0</v>
      </c>
      <c r="P8" s="41">
        <f t="shared" si="0"/>
        <v>12435000</v>
      </c>
      <c r="Q8" s="42">
        <f t="shared" si="0"/>
        <v>0</v>
      </c>
      <c r="R8" s="16">
        <f>IF(($L8       =0),0,((($N8       -$L8       )/$L8       )*100))</f>
        <v>966.50717703349278</v>
      </c>
      <c r="S8" s="17">
        <f>IF(($M8       =0),0,((($O8       -$M8       )/$M8       )*100))</f>
        <v>0</v>
      </c>
      <c r="T8" s="16">
        <f>IF(($E8       =0),0,(($P8       /$E8       )*100))</f>
        <v>27.697344975053458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53494000</v>
      </c>
      <c r="C9" s="43">
        <f t="shared" si="2"/>
        <v>-12000000</v>
      </c>
      <c r="D9" s="43">
        <f t="shared" si="2"/>
        <v>0</v>
      </c>
      <c r="E9" s="43">
        <f t="shared" si="2"/>
        <v>41494000</v>
      </c>
      <c r="F9" s="44">
        <f t="shared" si="2"/>
        <v>41494000</v>
      </c>
      <c r="G9" s="45">
        <f t="shared" si="2"/>
        <v>41494000</v>
      </c>
      <c r="H9" s="44">
        <f t="shared" si="2"/>
        <v>5117000</v>
      </c>
      <c r="I9" s="45">
        <f t="shared" si="2"/>
        <v>0</v>
      </c>
      <c r="J9" s="44">
        <f t="shared" si="2"/>
        <v>1160000</v>
      </c>
      <c r="K9" s="45">
        <f t="shared" si="2"/>
        <v>0</v>
      </c>
      <c r="L9" s="44">
        <f t="shared" si="2"/>
        <v>154000</v>
      </c>
      <c r="M9" s="45">
        <f t="shared" si="2"/>
        <v>0</v>
      </c>
      <c r="N9" s="44">
        <f t="shared" si="2"/>
        <v>3220000</v>
      </c>
      <c r="O9" s="45">
        <f t="shared" si="2"/>
        <v>0</v>
      </c>
      <c r="P9" s="44">
        <f t="shared" si="2"/>
        <v>9651000</v>
      </c>
      <c r="Q9" s="45">
        <f t="shared" si="2"/>
        <v>0</v>
      </c>
      <c r="R9" s="20">
        <f>IF(($L9       =0),0,((($N9       -$L9       )/$L9       )*100))</f>
        <v>1990.909090909091</v>
      </c>
      <c r="S9" s="21">
        <f>IF(($M9       =0),0,((($O9       -$M9       )/$M9       )*100))</f>
        <v>0</v>
      </c>
      <c r="T9" s="20">
        <f>IF(($E9       =0),0,(($P9       /$E9       )*100))</f>
        <v>23.258784402564224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21494000</v>
      </c>
      <c r="C10" s="46"/>
      <c r="D10" s="46"/>
      <c r="E10" s="46">
        <f t="shared" ref="E10:E41" si="4">$B10      +$C10      +$D10</f>
        <v>21494000</v>
      </c>
      <c r="F10" s="47">
        <v>21494000</v>
      </c>
      <c r="G10" s="48">
        <v>21494000</v>
      </c>
      <c r="H10" s="47">
        <v>2547000</v>
      </c>
      <c r="I10" s="48"/>
      <c r="J10" s="47">
        <v>805000</v>
      </c>
      <c r="K10" s="48"/>
      <c r="L10" s="47">
        <v>154000</v>
      </c>
      <c r="M10" s="48"/>
      <c r="N10" s="47">
        <v>2349000</v>
      </c>
      <c r="O10" s="48"/>
      <c r="P10" s="47">
        <f t="shared" ref="P10:P41" si="5">$H10      +$J10      +$L10      +$N10</f>
        <v>5855000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1425.3246753246754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27.240160044663625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32000000</v>
      </c>
      <c r="C23" s="46">
        <v>-12000000</v>
      </c>
      <c r="D23" s="46"/>
      <c r="E23" s="46">
        <f t="shared" si="4"/>
        <v>20000000</v>
      </c>
      <c r="F23" s="47">
        <v>20000000</v>
      </c>
      <c r="G23" s="48">
        <v>20000000</v>
      </c>
      <c r="H23" s="47">
        <v>2570000</v>
      </c>
      <c r="I23" s="48"/>
      <c r="J23" s="47">
        <v>355000</v>
      </c>
      <c r="K23" s="48"/>
      <c r="L23" s="47"/>
      <c r="M23" s="48"/>
      <c r="N23" s="47">
        <v>871000</v>
      </c>
      <c r="O23" s="48"/>
      <c r="P23" s="47">
        <f t="shared" si="5"/>
        <v>3796000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18.98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3402000</v>
      </c>
      <c r="C27" s="43">
        <f t="shared" si="11"/>
        <v>0</v>
      </c>
      <c r="D27" s="43">
        <f t="shared" si="11"/>
        <v>0</v>
      </c>
      <c r="E27" s="43">
        <f t="shared" si="11"/>
        <v>3402000</v>
      </c>
      <c r="F27" s="44">
        <f t="shared" si="11"/>
        <v>3402000</v>
      </c>
      <c r="G27" s="45">
        <f t="shared" si="11"/>
        <v>3402000</v>
      </c>
      <c r="H27" s="44">
        <f t="shared" si="11"/>
        <v>976000</v>
      </c>
      <c r="I27" s="45">
        <f t="shared" si="11"/>
        <v>0</v>
      </c>
      <c r="J27" s="44">
        <f t="shared" si="11"/>
        <v>306000</v>
      </c>
      <c r="K27" s="45">
        <f t="shared" si="11"/>
        <v>0</v>
      </c>
      <c r="L27" s="44">
        <f t="shared" si="11"/>
        <v>264000</v>
      </c>
      <c r="M27" s="45">
        <f t="shared" si="11"/>
        <v>0</v>
      </c>
      <c r="N27" s="44">
        <f t="shared" si="11"/>
        <v>1238000</v>
      </c>
      <c r="O27" s="45">
        <f t="shared" si="11"/>
        <v>0</v>
      </c>
      <c r="P27" s="44">
        <f t="shared" si="11"/>
        <v>2784000</v>
      </c>
      <c r="Q27" s="45">
        <f t="shared" si="11"/>
        <v>0</v>
      </c>
      <c r="R27" s="20">
        <f t="shared" si="7"/>
        <v>368.93939393939394</v>
      </c>
      <c r="S27" s="21">
        <f t="shared" si="8"/>
        <v>0</v>
      </c>
      <c r="T27" s="20">
        <f t="shared" si="9"/>
        <v>81.834215167548493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612000</v>
      </c>
      <c r="I30" s="48"/>
      <c r="J30" s="47">
        <v>306000</v>
      </c>
      <c r="K30" s="48"/>
      <c r="L30" s="47">
        <v>112000</v>
      </c>
      <c r="M30" s="48"/>
      <c r="N30" s="47">
        <v>1170000</v>
      </c>
      <c r="O30" s="48"/>
      <c r="P30" s="47">
        <f t="shared" si="5"/>
        <v>2200000</v>
      </c>
      <c r="Q30" s="48">
        <f t="shared" si="6"/>
        <v>0</v>
      </c>
      <c r="R30" s="24">
        <f t="shared" si="7"/>
        <v>944.64285714285711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1202000</v>
      </c>
      <c r="C32" s="46"/>
      <c r="D32" s="46"/>
      <c r="E32" s="46">
        <f t="shared" si="4"/>
        <v>1202000</v>
      </c>
      <c r="F32" s="47">
        <v>1202000</v>
      </c>
      <c r="G32" s="48">
        <v>1202000</v>
      </c>
      <c r="H32" s="47">
        <v>364000</v>
      </c>
      <c r="I32" s="48"/>
      <c r="J32" s="47"/>
      <c r="K32" s="48"/>
      <c r="L32" s="47">
        <v>152000</v>
      </c>
      <c r="M32" s="48"/>
      <c r="N32" s="47">
        <v>68000</v>
      </c>
      <c r="O32" s="48"/>
      <c r="P32" s="47">
        <f t="shared" si="5"/>
        <v>584000</v>
      </c>
      <c r="Q32" s="48">
        <f t="shared" si="6"/>
        <v>0</v>
      </c>
      <c r="R32" s="24">
        <f t="shared" si="7"/>
        <v>-55.26315789473685</v>
      </c>
      <c r="S32" s="25">
        <f t="shared" si="8"/>
        <v>0</v>
      </c>
      <c r="T32" s="24">
        <f t="shared" si="9"/>
        <v>48.585690515806988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10167000</v>
      </c>
      <c r="C42" s="52">
        <f t="shared" si="13"/>
        <v>32575000</v>
      </c>
      <c r="D42" s="52">
        <f t="shared" si="13"/>
        <v>0</v>
      </c>
      <c r="E42" s="52">
        <f t="shared" si="13"/>
        <v>42742000</v>
      </c>
      <c r="F42" s="53">
        <f t="shared" si="13"/>
        <v>42742000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10167000</v>
      </c>
      <c r="C43" s="43">
        <f t="shared" si="19"/>
        <v>32575000</v>
      </c>
      <c r="D43" s="43">
        <f t="shared" si="19"/>
        <v>0</v>
      </c>
      <c r="E43" s="43">
        <f t="shared" si="19"/>
        <v>42742000</v>
      </c>
      <c r="F43" s="44">
        <f t="shared" si="19"/>
        <v>42742000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>
        <v>36575000</v>
      </c>
      <c r="D44" s="49"/>
      <c r="E44" s="49">
        <f t="shared" ref="E44:E61" si="21">$B44      +$C44      +$D44</f>
        <v>36575000</v>
      </c>
      <c r="F44" s="50">
        <v>36575000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167000</v>
      </c>
      <c r="C45" s="46"/>
      <c r="D45" s="46"/>
      <c r="E45" s="46">
        <f t="shared" si="21"/>
        <v>167000</v>
      </c>
      <c r="F45" s="47">
        <v>167000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10000000</v>
      </c>
      <c r="C52" s="46">
        <v>-4000000</v>
      </c>
      <c r="D52" s="46"/>
      <c r="E52" s="46">
        <f t="shared" si="21"/>
        <v>6000000</v>
      </c>
      <c r="F52" s="47">
        <v>6000000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67063000</v>
      </c>
      <c r="C58" s="43">
        <f t="shared" si="26"/>
        <v>20575000</v>
      </c>
      <c r="D58" s="43">
        <f t="shared" si="26"/>
        <v>0</v>
      </c>
      <c r="E58" s="43">
        <f t="shared" si="26"/>
        <v>87638000</v>
      </c>
      <c r="F58" s="44">
        <f t="shared" si="26"/>
        <v>87638000</v>
      </c>
      <c r="G58" s="45">
        <f t="shared" si="26"/>
        <v>44896000</v>
      </c>
      <c r="H58" s="44">
        <f t="shared" si="26"/>
        <v>6093000</v>
      </c>
      <c r="I58" s="45">
        <f t="shared" si="26"/>
        <v>0</v>
      </c>
      <c r="J58" s="44">
        <f t="shared" si="26"/>
        <v>1466000</v>
      </c>
      <c r="K58" s="45">
        <f t="shared" si="26"/>
        <v>0</v>
      </c>
      <c r="L58" s="44">
        <f t="shared" si="26"/>
        <v>418000</v>
      </c>
      <c r="M58" s="45">
        <f t="shared" si="26"/>
        <v>0</v>
      </c>
      <c r="N58" s="44">
        <f t="shared" si="26"/>
        <v>4458000</v>
      </c>
      <c r="O58" s="45">
        <f t="shared" si="26"/>
        <v>0</v>
      </c>
      <c r="P58" s="44">
        <f t="shared" si="26"/>
        <v>12435000</v>
      </c>
      <c r="Q58" s="45">
        <f t="shared" si="26"/>
        <v>0</v>
      </c>
      <c r="R58" s="20">
        <f t="shared" si="14"/>
        <v>966.50717703349278</v>
      </c>
      <c r="S58" s="21">
        <f t="shared" si="15"/>
        <v>0</v>
      </c>
      <c r="T58" s="20">
        <f t="shared" si="16"/>
        <v>14.18905041192177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67063000</v>
      </c>
      <c r="C62" s="55">
        <f t="shared" si="30"/>
        <v>20575000</v>
      </c>
      <c r="D62" s="55">
        <f t="shared" si="30"/>
        <v>0</v>
      </c>
      <c r="E62" s="55">
        <f t="shared" si="30"/>
        <v>87638000</v>
      </c>
      <c r="F62" s="56">
        <f t="shared" si="30"/>
        <v>87638000</v>
      </c>
      <c r="G62" s="57">
        <f t="shared" si="30"/>
        <v>44896000</v>
      </c>
      <c r="H62" s="56">
        <f t="shared" si="30"/>
        <v>6093000</v>
      </c>
      <c r="I62" s="57">
        <f t="shared" si="30"/>
        <v>0</v>
      </c>
      <c r="J62" s="56">
        <f t="shared" si="30"/>
        <v>1466000</v>
      </c>
      <c r="K62" s="57">
        <f t="shared" si="30"/>
        <v>0</v>
      </c>
      <c r="L62" s="56">
        <f t="shared" si="30"/>
        <v>418000</v>
      </c>
      <c r="M62" s="58">
        <f t="shared" si="30"/>
        <v>0</v>
      </c>
      <c r="N62" s="56">
        <f t="shared" si="30"/>
        <v>4458000</v>
      </c>
      <c r="O62" s="57">
        <f t="shared" si="30"/>
        <v>0</v>
      </c>
      <c r="P62" s="56">
        <f t="shared" si="30"/>
        <v>12435000</v>
      </c>
      <c r="Q62" s="57">
        <f t="shared" si="30"/>
        <v>0</v>
      </c>
      <c r="R62" s="38">
        <f t="shared" si="14"/>
        <v>966.50717703349278</v>
      </c>
      <c r="S62" s="39">
        <f t="shared" si="15"/>
        <v>0</v>
      </c>
      <c r="T62" s="38">
        <f t="shared" si="16"/>
        <v>14.18905041192177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82331000</v>
      </c>
      <c r="C8" s="40">
        <f t="shared" si="0"/>
        <v>0</v>
      </c>
      <c r="D8" s="40">
        <f t="shared" si="0"/>
        <v>0</v>
      </c>
      <c r="E8" s="40">
        <f t="shared" si="0"/>
        <v>82331000</v>
      </c>
      <c r="F8" s="41">
        <f t="shared" si="0"/>
        <v>82331000</v>
      </c>
      <c r="G8" s="42">
        <f t="shared" si="0"/>
        <v>82331000</v>
      </c>
      <c r="H8" s="41">
        <f t="shared" si="0"/>
        <v>17454000</v>
      </c>
      <c r="I8" s="42">
        <f t="shared" si="0"/>
        <v>-48046000</v>
      </c>
      <c r="J8" s="41">
        <f t="shared" si="0"/>
        <v>16971000</v>
      </c>
      <c r="K8" s="42">
        <f t="shared" si="0"/>
        <v>15909284</v>
      </c>
      <c r="L8" s="41">
        <f t="shared" si="0"/>
        <v>1436000</v>
      </c>
      <c r="M8" s="42">
        <f t="shared" si="0"/>
        <v>0</v>
      </c>
      <c r="N8" s="41">
        <f t="shared" si="0"/>
        <v>2703000</v>
      </c>
      <c r="O8" s="42">
        <f t="shared" si="0"/>
        <v>0</v>
      </c>
      <c r="P8" s="41">
        <f t="shared" si="0"/>
        <v>38564000</v>
      </c>
      <c r="Q8" s="42">
        <f t="shared" si="0"/>
        <v>-32136716</v>
      </c>
      <c r="R8" s="16">
        <f>IF(($L8       =0),0,((($N8       -$L8       )/$L8       )*100))</f>
        <v>88.231197771587745</v>
      </c>
      <c r="S8" s="17">
        <f>IF(($M8       =0),0,((($O8       -$M8       )/$M8       )*100))</f>
        <v>0</v>
      </c>
      <c r="T8" s="16">
        <f>IF(($E8       =0),0,(($P8       /$E8       )*100))</f>
        <v>46.840193851647612</v>
      </c>
      <c r="U8" s="18">
        <f>IF(($E8       =0),0,(($Q8       /$E8       )*100))</f>
        <v>-39.033554797099512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78350000</v>
      </c>
      <c r="C9" s="43">
        <f t="shared" si="2"/>
        <v>0</v>
      </c>
      <c r="D9" s="43">
        <f t="shared" si="2"/>
        <v>0</v>
      </c>
      <c r="E9" s="43">
        <f t="shared" si="2"/>
        <v>78350000</v>
      </c>
      <c r="F9" s="44">
        <f t="shared" si="2"/>
        <v>78350000</v>
      </c>
      <c r="G9" s="45">
        <f t="shared" si="2"/>
        <v>78350000</v>
      </c>
      <c r="H9" s="44">
        <f t="shared" si="2"/>
        <v>17454000</v>
      </c>
      <c r="I9" s="45">
        <f t="shared" si="2"/>
        <v>-48046000</v>
      </c>
      <c r="J9" s="44">
        <f t="shared" si="2"/>
        <v>15375000</v>
      </c>
      <c r="K9" s="45">
        <f t="shared" si="2"/>
        <v>15909284</v>
      </c>
      <c r="L9" s="44">
        <f t="shared" si="2"/>
        <v>536000</v>
      </c>
      <c r="M9" s="45">
        <f t="shared" si="2"/>
        <v>0</v>
      </c>
      <c r="N9" s="44">
        <f t="shared" si="2"/>
        <v>1526000</v>
      </c>
      <c r="O9" s="45">
        <f t="shared" si="2"/>
        <v>0</v>
      </c>
      <c r="P9" s="44">
        <f t="shared" si="2"/>
        <v>34891000</v>
      </c>
      <c r="Q9" s="45">
        <f t="shared" si="2"/>
        <v>-32136716</v>
      </c>
      <c r="R9" s="20">
        <f>IF(($L9       =0),0,((($N9       -$L9       )/$L9       )*100))</f>
        <v>184.70149253731341</v>
      </c>
      <c r="S9" s="21">
        <f>IF(($M9       =0),0,((($O9       -$M9       )/$M9       )*100))</f>
        <v>0</v>
      </c>
      <c r="T9" s="20">
        <f>IF(($E9       =0),0,(($P9       /$E9       )*100))</f>
        <v>44.532227185705167</v>
      </c>
      <c r="U9" s="22">
        <f>IF(($E9       =0),0,(($Q9       /$E9       )*100))</f>
        <v>-41.016867900446712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18788000</v>
      </c>
      <c r="C10" s="46"/>
      <c r="D10" s="46"/>
      <c r="E10" s="46">
        <f t="shared" ref="E10:E41" si="4">$B10      +$C10      +$D10</f>
        <v>18788000</v>
      </c>
      <c r="F10" s="47">
        <v>18788000</v>
      </c>
      <c r="G10" s="48">
        <v>18788000</v>
      </c>
      <c r="H10" s="47">
        <v>4354000</v>
      </c>
      <c r="I10" s="48">
        <v>-12546000</v>
      </c>
      <c r="J10" s="47">
        <v>3339000</v>
      </c>
      <c r="K10" s="48">
        <v>156393</v>
      </c>
      <c r="L10" s="47">
        <v>536000</v>
      </c>
      <c r="M10" s="48"/>
      <c r="N10" s="47">
        <v>235000</v>
      </c>
      <c r="O10" s="48"/>
      <c r="P10" s="47">
        <f t="shared" ref="P10:P41" si="5">$H10      +$J10      +$L10      +$N10</f>
        <v>8464000</v>
      </c>
      <c r="Q10" s="48">
        <f t="shared" ref="Q10:Q41" si="6">$I10      +$K10      +$M10      +$O10</f>
        <v>-12389607</v>
      </c>
      <c r="R10" s="24">
        <f t="shared" ref="R10:R41" si="7">IF(($L10      =0),0,((($N10      -$L10      )/$L10      )*100))</f>
        <v>-56.156716417910445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45.050031935277836</v>
      </c>
      <c r="U10" s="26">
        <f t="shared" ref="U10:U41" si="10">IF(($E10      =0),0,(($Q10      /$E10      )*100))</f>
        <v>-65.944256972535669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8562000</v>
      </c>
      <c r="C13" s="46"/>
      <c r="D13" s="46"/>
      <c r="E13" s="46">
        <f t="shared" si="4"/>
        <v>8562000</v>
      </c>
      <c r="F13" s="47">
        <v>8562000</v>
      </c>
      <c r="G13" s="48">
        <v>8562000</v>
      </c>
      <c r="H13" s="47"/>
      <c r="I13" s="48"/>
      <c r="J13" s="47">
        <v>3000000</v>
      </c>
      <c r="K13" s="48"/>
      <c r="L13" s="47"/>
      <c r="M13" s="48"/>
      <c r="N13" s="47"/>
      <c r="O13" s="48"/>
      <c r="P13" s="47">
        <f t="shared" si="5"/>
        <v>3000000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35.038542396636302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20000000</v>
      </c>
      <c r="C22" s="46"/>
      <c r="D22" s="46"/>
      <c r="E22" s="46">
        <f t="shared" si="4"/>
        <v>20000000</v>
      </c>
      <c r="F22" s="47">
        <v>20000000</v>
      </c>
      <c r="G22" s="48">
        <v>20000000</v>
      </c>
      <c r="H22" s="47">
        <v>3553000</v>
      </c>
      <c r="I22" s="48">
        <v>-16500000</v>
      </c>
      <c r="J22" s="47">
        <v>5487000</v>
      </c>
      <c r="K22" s="48">
        <v>8896979</v>
      </c>
      <c r="L22" s="47"/>
      <c r="M22" s="48"/>
      <c r="N22" s="47">
        <v>1291000</v>
      </c>
      <c r="O22" s="48"/>
      <c r="P22" s="47">
        <f t="shared" si="5"/>
        <v>10331000</v>
      </c>
      <c r="Q22" s="48">
        <f t="shared" si="6"/>
        <v>-7603021</v>
      </c>
      <c r="R22" s="24">
        <f t="shared" si="7"/>
        <v>0</v>
      </c>
      <c r="S22" s="25">
        <f t="shared" si="8"/>
        <v>0</v>
      </c>
      <c r="T22" s="24">
        <f t="shared" si="9"/>
        <v>51.654999999999994</v>
      </c>
      <c r="U22" s="26">
        <f t="shared" si="10"/>
        <v>-38.015104999999998</v>
      </c>
      <c r="V22" s="47"/>
      <c r="W22" s="48"/>
    </row>
    <row r="23" spans="1:23" ht="13" x14ac:dyDescent="0.3">
      <c r="A23" s="23" t="s">
        <v>50</v>
      </c>
      <c r="B23" s="46">
        <v>31000000</v>
      </c>
      <c r="C23" s="46"/>
      <c r="D23" s="46"/>
      <c r="E23" s="46">
        <f t="shared" si="4"/>
        <v>31000000</v>
      </c>
      <c r="F23" s="47">
        <v>31000000</v>
      </c>
      <c r="G23" s="48">
        <v>31000000</v>
      </c>
      <c r="H23" s="47">
        <v>9547000</v>
      </c>
      <c r="I23" s="48">
        <v>-19000000</v>
      </c>
      <c r="J23" s="47">
        <v>3549000</v>
      </c>
      <c r="K23" s="48">
        <v>6855912</v>
      </c>
      <c r="L23" s="47"/>
      <c r="M23" s="48"/>
      <c r="N23" s="47"/>
      <c r="O23" s="48"/>
      <c r="P23" s="47">
        <f t="shared" si="5"/>
        <v>13096000</v>
      </c>
      <c r="Q23" s="48">
        <f t="shared" si="6"/>
        <v>-12144088</v>
      </c>
      <c r="R23" s="24">
        <f t="shared" si="7"/>
        <v>0</v>
      </c>
      <c r="S23" s="25">
        <f t="shared" si="8"/>
        <v>0</v>
      </c>
      <c r="T23" s="24">
        <f t="shared" si="9"/>
        <v>42.245161290322578</v>
      </c>
      <c r="U23" s="26">
        <f t="shared" si="10"/>
        <v>-39.174477419354837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3981000</v>
      </c>
      <c r="C27" s="43">
        <f t="shared" si="11"/>
        <v>0</v>
      </c>
      <c r="D27" s="43">
        <f t="shared" si="11"/>
        <v>0</v>
      </c>
      <c r="E27" s="43">
        <f t="shared" si="11"/>
        <v>3981000</v>
      </c>
      <c r="F27" s="44">
        <f t="shared" si="11"/>
        <v>3981000</v>
      </c>
      <c r="G27" s="45">
        <f t="shared" si="11"/>
        <v>3981000</v>
      </c>
      <c r="H27" s="44">
        <f t="shared" si="11"/>
        <v>0</v>
      </c>
      <c r="I27" s="45">
        <f t="shared" si="11"/>
        <v>0</v>
      </c>
      <c r="J27" s="44">
        <f t="shared" si="11"/>
        <v>1596000</v>
      </c>
      <c r="K27" s="45">
        <f t="shared" si="11"/>
        <v>0</v>
      </c>
      <c r="L27" s="44">
        <f t="shared" si="11"/>
        <v>900000</v>
      </c>
      <c r="M27" s="45">
        <f t="shared" si="11"/>
        <v>0</v>
      </c>
      <c r="N27" s="44">
        <f t="shared" si="11"/>
        <v>1177000</v>
      </c>
      <c r="O27" s="45">
        <f t="shared" si="11"/>
        <v>0</v>
      </c>
      <c r="P27" s="44">
        <f t="shared" si="11"/>
        <v>3673000</v>
      </c>
      <c r="Q27" s="45">
        <f t="shared" si="11"/>
        <v>0</v>
      </c>
      <c r="R27" s="20">
        <f t="shared" si="7"/>
        <v>30.777777777777775</v>
      </c>
      <c r="S27" s="21">
        <f t="shared" si="8"/>
        <v>0</v>
      </c>
      <c r="T27" s="20">
        <f t="shared" si="9"/>
        <v>92.263250439588035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1137000</v>
      </c>
      <c r="K30" s="48"/>
      <c r="L30" s="47">
        <v>536000</v>
      </c>
      <c r="M30" s="48"/>
      <c r="N30" s="47">
        <v>1177000</v>
      </c>
      <c r="O30" s="48"/>
      <c r="P30" s="47">
        <f t="shared" si="5"/>
        <v>2850000</v>
      </c>
      <c r="Q30" s="48">
        <f t="shared" si="6"/>
        <v>0</v>
      </c>
      <c r="R30" s="24">
        <f t="shared" si="7"/>
        <v>119.58955223880596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1131000</v>
      </c>
      <c r="C32" s="46"/>
      <c r="D32" s="46"/>
      <c r="E32" s="46">
        <f t="shared" si="4"/>
        <v>1131000</v>
      </c>
      <c r="F32" s="47">
        <v>1131000</v>
      </c>
      <c r="G32" s="48">
        <v>1131000</v>
      </c>
      <c r="H32" s="47"/>
      <c r="I32" s="48"/>
      <c r="J32" s="47">
        <v>459000</v>
      </c>
      <c r="K32" s="48"/>
      <c r="L32" s="47">
        <v>364000</v>
      </c>
      <c r="M32" s="48"/>
      <c r="N32" s="47"/>
      <c r="O32" s="48"/>
      <c r="P32" s="47">
        <f t="shared" si="5"/>
        <v>823000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72.767462422634836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5127000</v>
      </c>
      <c r="C42" s="52">
        <f t="shared" si="13"/>
        <v>4200000</v>
      </c>
      <c r="D42" s="52">
        <f t="shared" si="13"/>
        <v>0</v>
      </c>
      <c r="E42" s="52">
        <f t="shared" si="13"/>
        <v>9327000</v>
      </c>
      <c r="F42" s="53">
        <f t="shared" si="13"/>
        <v>9327000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5127000</v>
      </c>
      <c r="C43" s="43">
        <f t="shared" si="19"/>
        <v>4200000</v>
      </c>
      <c r="D43" s="43">
        <f t="shared" si="19"/>
        <v>0</v>
      </c>
      <c r="E43" s="43">
        <f t="shared" si="19"/>
        <v>9327000</v>
      </c>
      <c r="F43" s="44">
        <f t="shared" si="19"/>
        <v>9327000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>
        <v>4200000</v>
      </c>
      <c r="D44" s="49"/>
      <c r="E44" s="49">
        <f t="shared" ref="E44:E61" si="21">$B44      +$C44      +$D44</f>
        <v>4200000</v>
      </c>
      <c r="F44" s="50">
        <v>4200000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127000</v>
      </c>
      <c r="C45" s="46"/>
      <c r="D45" s="46"/>
      <c r="E45" s="46">
        <f t="shared" si="21"/>
        <v>127000</v>
      </c>
      <c r="F45" s="47">
        <v>127000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5000000</v>
      </c>
      <c r="C52" s="46"/>
      <c r="D52" s="46"/>
      <c r="E52" s="46">
        <f t="shared" si="21"/>
        <v>5000000</v>
      </c>
      <c r="F52" s="47">
        <v>5000000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87458000</v>
      </c>
      <c r="C58" s="43">
        <f t="shared" si="26"/>
        <v>4200000</v>
      </c>
      <c r="D58" s="43">
        <f t="shared" si="26"/>
        <v>0</v>
      </c>
      <c r="E58" s="43">
        <f t="shared" si="26"/>
        <v>91658000</v>
      </c>
      <c r="F58" s="44">
        <f t="shared" si="26"/>
        <v>91658000</v>
      </c>
      <c r="G58" s="45">
        <f t="shared" si="26"/>
        <v>82331000</v>
      </c>
      <c r="H58" s="44">
        <f t="shared" si="26"/>
        <v>17454000</v>
      </c>
      <c r="I58" s="45">
        <f t="shared" si="26"/>
        <v>-48046000</v>
      </c>
      <c r="J58" s="44">
        <f t="shared" si="26"/>
        <v>16971000</v>
      </c>
      <c r="K58" s="45">
        <f t="shared" si="26"/>
        <v>15909284</v>
      </c>
      <c r="L58" s="44">
        <f t="shared" si="26"/>
        <v>1436000</v>
      </c>
      <c r="M58" s="45">
        <f t="shared" si="26"/>
        <v>0</v>
      </c>
      <c r="N58" s="44">
        <f t="shared" si="26"/>
        <v>2703000</v>
      </c>
      <c r="O58" s="45">
        <f t="shared" si="26"/>
        <v>0</v>
      </c>
      <c r="P58" s="44">
        <f t="shared" si="26"/>
        <v>38564000</v>
      </c>
      <c r="Q58" s="45">
        <f t="shared" si="26"/>
        <v>-32136716</v>
      </c>
      <c r="R58" s="20">
        <f t="shared" si="14"/>
        <v>88.231197771587745</v>
      </c>
      <c r="S58" s="21">
        <f t="shared" si="15"/>
        <v>0</v>
      </c>
      <c r="T58" s="20">
        <f t="shared" si="16"/>
        <v>42.073796067991879</v>
      </c>
      <c r="U58" s="22">
        <f t="shared" si="17"/>
        <v>-35.061550546597132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87458000</v>
      </c>
      <c r="C62" s="55">
        <f t="shared" si="30"/>
        <v>4200000</v>
      </c>
      <c r="D62" s="55">
        <f t="shared" si="30"/>
        <v>0</v>
      </c>
      <c r="E62" s="55">
        <f t="shared" si="30"/>
        <v>91658000</v>
      </c>
      <c r="F62" s="56">
        <f t="shared" si="30"/>
        <v>91658000</v>
      </c>
      <c r="G62" s="57">
        <f t="shared" si="30"/>
        <v>82331000</v>
      </c>
      <c r="H62" s="56">
        <f t="shared" si="30"/>
        <v>17454000</v>
      </c>
      <c r="I62" s="57">
        <f t="shared" si="30"/>
        <v>-48046000</v>
      </c>
      <c r="J62" s="56">
        <f t="shared" si="30"/>
        <v>16971000</v>
      </c>
      <c r="K62" s="57">
        <f t="shared" si="30"/>
        <v>15909284</v>
      </c>
      <c r="L62" s="56">
        <f t="shared" si="30"/>
        <v>1436000</v>
      </c>
      <c r="M62" s="58">
        <f t="shared" si="30"/>
        <v>0</v>
      </c>
      <c r="N62" s="56">
        <f t="shared" si="30"/>
        <v>2703000</v>
      </c>
      <c r="O62" s="57">
        <f t="shared" si="30"/>
        <v>0</v>
      </c>
      <c r="P62" s="56">
        <f t="shared" si="30"/>
        <v>38564000</v>
      </c>
      <c r="Q62" s="57">
        <f t="shared" si="30"/>
        <v>-32136716</v>
      </c>
      <c r="R62" s="38">
        <f t="shared" si="14"/>
        <v>88.231197771587745</v>
      </c>
      <c r="S62" s="39">
        <f t="shared" si="15"/>
        <v>0</v>
      </c>
      <c r="T62" s="38">
        <f t="shared" si="16"/>
        <v>42.073796067991879</v>
      </c>
      <c r="U62" s="39">
        <f t="shared" si="17"/>
        <v>-35.061550546597132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40077000</v>
      </c>
      <c r="C8" s="40">
        <f t="shared" si="0"/>
        <v>0</v>
      </c>
      <c r="D8" s="40">
        <f t="shared" si="0"/>
        <v>0</v>
      </c>
      <c r="E8" s="40">
        <f t="shared" si="0"/>
        <v>40077000</v>
      </c>
      <c r="F8" s="41">
        <f t="shared" si="0"/>
        <v>40077000</v>
      </c>
      <c r="G8" s="42">
        <f t="shared" si="0"/>
        <v>40077000</v>
      </c>
      <c r="H8" s="41">
        <f t="shared" si="0"/>
        <v>8679000</v>
      </c>
      <c r="I8" s="42">
        <f t="shared" si="0"/>
        <v>0</v>
      </c>
      <c r="J8" s="41">
        <f t="shared" si="0"/>
        <v>9763000</v>
      </c>
      <c r="K8" s="42">
        <f t="shared" si="0"/>
        <v>0</v>
      </c>
      <c r="L8" s="41">
        <f t="shared" si="0"/>
        <v>2199000</v>
      </c>
      <c r="M8" s="42">
        <f t="shared" si="0"/>
        <v>0</v>
      </c>
      <c r="N8" s="41">
        <f t="shared" si="0"/>
        <v>3428000</v>
      </c>
      <c r="O8" s="42">
        <f t="shared" si="0"/>
        <v>0</v>
      </c>
      <c r="P8" s="41">
        <f t="shared" si="0"/>
        <v>24069000</v>
      </c>
      <c r="Q8" s="42">
        <f t="shared" si="0"/>
        <v>0</v>
      </c>
      <c r="R8" s="16">
        <f>IF(($L8       =0),0,((($N8       -$L8       )/$L8       )*100))</f>
        <v>55.889040472942241</v>
      </c>
      <c r="S8" s="17">
        <f>IF(($M8       =0),0,((($O8       -$M8       )/$M8       )*100))</f>
        <v>0</v>
      </c>
      <c r="T8" s="16">
        <f>IF(($E8       =0),0,(($P8       /$E8       )*100))</f>
        <v>60.056890485814804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36552000</v>
      </c>
      <c r="C9" s="43">
        <f t="shared" si="2"/>
        <v>0</v>
      </c>
      <c r="D9" s="43">
        <f t="shared" si="2"/>
        <v>0</v>
      </c>
      <c r="E9" s="43">
        <f t="shared" si="2"/>
        <v>36552000</v>
      </c>
      <c r="F9" s="44">
        <f t="shared" si="2"/>
        <v>36552000</v>
      </c>
      <c r="G9" s="45">
        <f t="shared" si="2"/>
        <v>36552000</v>
      </c>
      <c r="H9" s="44">
        <f t="shared" si="2"/>
        <v>8612000</v>
      </c>
      <c r="I9" s="45">
        <f t="shared" si="2"/>
        <v>0</v>
      </c>
      <c r="J9" s="44">
        <f t="shared" si="2"/>
        <v>7961000</v>
      </c>
      <c r="K9" s="45">
        <f t="shared" si="2"/>
        <v>0</v>
      </c>
      <c r="L9" s="44">
        <f t="shared" si="2"/>
        <v>1889000</v>
      </c>
      <c r="M9" s="45">
        <f t="shared" si="2"/>
        <v>0</v>
      </c>
      <c r="N9" s="44">
        <f t="shared" si="2"/>
        <v>2731000</v>
      </c>
      <c r="O9" s="45">
        <f t="shared" si="2"/>
        <v>0</v>
      </c>
      <c r="P9" s="44">
        <f t="shared" si="2"/>
        <v>21193000</v>
      </c>
      <c r="Q9" s="45">
        <f t="shared" si="2"/>
        <v>0</v>
      </c>
      <c r="R9" s="20">
        <f>IF(($L9       =0),0,((($N9       -$L9       )/$L9       )*100))</f>
        <v>44.57384859714135</v>
      </c>
      <c r="S9" s="21">
        <f>IF(($M9       =0),0,((($O9       -$M9       )/$M9       )*100))</f>
        <v>0</v>
      </c>
      <c r="T9" s="20">
        <f>IF(($E9       =0),0,(($P9       /$E9       )*100))</f>
        <v>57.980411468592685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24552000</v>
      </c>
      <c r="C10" s="46"/>
      <c r="D10" s="46"/>
      <c r="E10" s="46">
        <f t="shared" ref="E10:E41" si="4">$B10      +$C10      +$D10</f>
        <v>24552000</v>
      </c>
      <c r="F10" s="47">
        <v>24552000</v>
      </c>
      <c r="G10" s="48">
        <v>24552000</v>
      </c>
      <c r="H10" s="47">
        <v>5915000</v>
      </c>
      <c r="I10" s="48"/>
      <c r="J10" s="47">
        <v>5472000</v>
      </c>
      <c r="K10" s="48"/>
      <c r="L10" s="47">
        <v>1639000</v>
      </c>
      <c r="M10" s="48"/>
      <c r="N10" s="47">
        <v>1525000</v>
      </c>
      <c r="O10" s="48"/>
      <c r="P10" s="47">
        <f t="shared" ref="P10:P41" si="5">$H10      +$J10      +$L10      +$N10</f>
        <v>14551000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-6.9554606467358147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59.266047572499183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12000000</v>
      </c>
      <c r="C23" s="46"/>
      <c r="D23" s="46"/>
      <c r="E23" s="46">
        <f t="shared" si="4"/>
        <v>12000000</v>
      </c>
      <c r="F23" s="47">
        <v>12000000</v>
      </c>
      <c r="G23" s="48">
        <v>12000000</v>
      </c>
      <c r="H23" s="47">
        <v>2697000</v>
      </c>
      <c r="I23" s="48"/>
      <c r="J23" s="47">
        <v>2489000</v>
      </c>
      <c r="K23" s="48"/>
      <c r="L23" s="47">
        <v>250000</v>
      </c>
      <c r="M23" s="48"/>
      <c r="N23" s="47">
        <v>1206000</v>
      </c>
      <c r="O23" s="48"/>
      <c r="P23" s="47">
        <f t="shared" si="5"/>
        <v>6642000</v>
      </c>
      <c r="Q23" s="48">
        <f t="shared" si="6"/>
        <v>0</v>
      </c>
      <c r="R23" s="24">
        <f t="shared" si="7"/>
        <v>382.4</v>
      </c>
      <c r="S23" s="25">
        <f t="shared" si="8"/>
        <v>0</v>
      </c>
      <c r="T23" s="24">
        <f t="shared" si="9"/>
        <v>55.35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3525000</v>
      </c>
      <c r="C27" s="43">
        <f t="shared" si="11"/>
        <v>0</v>
      </c>
      <c r="D27" s="43">
        <f t="shared" si="11"/>
        <v>0</v>
      </c>
      <c r="E27" s="43">
        <f t="shared" si="11"/>
        <v>3525000</v>
      </c>
      <c r="F27" s="44">
        <f t="shared" si="11"/>
        <v>3525000</v>
      </c>
      <c r="G27" s="45">
        <f t="shared" si="11"/>
        <v>3525000</v>
      </c>
      <c r="H27" s="44">
        <f t="shared" si="11"/>
        <v>67000</v>
      </c>
      <c r="I27" s="45">
        <f t="shared" si="11"/>
        <v>0</v>
      </c>
      <c r="J27" s="44">
        <f t="shared" si="11"/>
        <v>1802000</v>
      </c>
      <c r="K27" s="45">
        <f t="shared" si="11"/>
        <v>0</v>
      </c>
      <c r="L27" s="44">
        <f t="shared" si="11"/>
        <v>310000</v>
      </c>
      <c r="M27" s="45">
        <f t="shared" si="11"/>
        <v>0</v>
      </c>
      <c r="N27" s="44">
        <f t="shared" si="11"/>
        <v>697000</v>
      </c>
      <c r="O27" s="45">
        <f t="shared" si="11"/>
        <v>0</v>
      </c>
      <c r="P27" s="44">
        <f t="shared" si="11"/>
        <v>2876000</v>
      </c>
      <c r="Q27" s="45">
        <f t="shared" si="11"/>
        <v>0</v>
      </c>
      <c r="R27" s="20">
        <f t="shared" si="7"/>
        <v>124.83870967741935</v>
      </c>
      <c r="S27" s="21">
        <f t="shared" si="8"/>
        <v>0</v>
      </c>
      <c r="T27" s="20">
        <f t="shared" si="9"/>
        <v>81.588652482269509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67000</v>
      </c>
      <c r="I30" s="48"/>
      <c r="J30" s="47">
        <v>1598000</v>
      </c>
      <c r="K30" s="48"/>
      <c r="L30" s="47">
        <v>87000</v>
      </c>
      <c r="M30" s="48"/>
      <c r="N30" s="47">
        <v>697000</v>
      </c>
      <c r="O30" s="48"/>
      <c r="P30" s="47">
        <f t="shared" si="5"/>
        <v>2449000</v>
      </c>
      <c r="Q30" s="48">
        <f t="shared" si="6"/>
        <v>0</v>
      </c>
      <c r="R30" s="24">
        <f t="shared" si="7"/>
        <v>701.14942528735628</v>
      </c>
      <c r="S30" s="25">
        <f t="shared" si="8"/>
        <v>0</v>
      </c>
      <c r="T30" s="24">
        <f t="shared" si="9"/>
        <v>99.959183673469383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/>
      <c r="I32" s="48"/>
      <c r="J32" s="47">
        <v>204000</v>
      </c>
      <c r="K32" s="48"/>
      <c r="L32" s="47">
        <v>223000</v>
      </c>
      <c r="M32" s="48"/>
      <c r="N32" s="47"/>
      <c r="O32" s="48"/>
      <c r="P32" s="47">
        <f t="shared" si="5"/>
        <v>427000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39.720930232558139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90420000</v>
      </c>
      <c r="C42" s="52">
        <f t="shared" si="13"/>
        <v>-37739000</v>
      </c>
      <c r="D42" s="52">
        <f t="shared" si="13"/>
        <v>0</v>
      </c>
      <c r="E42" s="52">
        <f t="shared" si="13"/>
        <v>52681000</v>
      </c>
      <c r="F42" s="53">
        <f t="shared" si="13"/>
        <v>52681000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90420000</v>
      </c>
      <c r="C43" s="43">
        <f t="shared" si="19"/>
        <v>-37739000</v>
      </c>
      <c r="D43" s="43">
        <f t="shared" si="19"/>
        <v>0</v>
      </c>
      <c r="E43" s="43">
        <f t="shared" si="19"/>
        <v>52681000</v>
      </c>
      <c r="F43" s="44">
        <f t="shared" si="19"/>
        <v>52681000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80000000</v>
      </c>
      <c r="C44" s="49">
        <v>-33739000</v>
      </c>
      <c r="D44" s="49"/>
      <c r="E44" s="49">
        <f t="shared" ref="E44:E61" si="21">$B44      +$C44      +$D44</f>
        <v>46261000</v>
      </c>
      <c r="F44" s="50">
        <v>46261000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420000</v>
      </c>
      <c r="C45" s="46"/>
      <c r="D45" s="46"/>
      <c r="E45" s="46">
        <f t="shared" si="21"/>
        <v>420000</v>
      </c>
      <c r="F45" s="47">
        <v>420000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10000000</v>
      </c>
      <c r="C52" s="46">
        <v>-4000000</v>
      </c>
      <c r="D52" s="46"/>
      <c r="E52" s="46">
        <f t="shared" si="21"/>
        <v>6000000</v>
      </c>
      <c r="F52" s="47">
        <v>6000000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130497000</v>
      </c>
      <c r="C58" s="43">
        <f t="shared" si="26"/>
        <v>-37739000</v>
      </c>
      <c r="D58" s="43">
        <f t="shared" si="26"/>
        <v>0</v>
      </c>
      <c r="E58" s="43">
        <f t="shared" si="26"/>
        <v>92758000</v>
      </c>
      <c r="F58" s="44">
        <f t="shared" si="26"/>
        <v>92758000</v>
      </c>
      <c r="G58" s="45">
        <f t="shared" si="26"/>
        <v>40077000</v>
      </c>
      <c r="H58" s="44">
        <f t="shared" si="26"/>
        <v>8679000</v>
      </c>
      <c r="I58" s="45">
        <f t="shared" si="26"/>
        <v>0</v>
      </c>
      <c r="J58" s="44">
        <f t="shared" si="26"/>
        <v>9763000</v>
      </c>
      <c r="K58" s="45">
        <f t="shared" si="26"/>
        <v>0</v>
      </c>
      <c r="L58" s="44">
        <f t="shared" si="26"/>
        <v>2199000</v>
      </c>
      <c r="M58" s="45">
        <f t="shared" si="26"/>
        <v>0</v>
      </c>
      <c r="N58" s="44">
        <f t="shared" si="26"/>
        <v>3428000</v>
      </c>
      <c r="O58" s="45">
        <f t="shared" si="26"/>
        <v>0</v>
      </c>
      <c r="P58" s="44">
        <f t="shared" si="26"/>
        <v>24069000</v>
      </c>
      <c r="Q58" s="45">
        <f t="shared" si="26"/>
        <v>0</v>
      </c>
      <c r="R58" s="20">
        <f t="shared" si="14"/>
        <v>55.889040472942241</v>
      </c>
      <c r="S58" s="21">
        <f t="shared" si="15"/>
        <v>0</v>
      </c>
      <c r="T58" s="20">
        <f t="shared" si="16"/>
        <v>25.948166195907628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130497000</v>
      </c>
      <c r="C62" s="55">
        <f t="shared" si="30"/>
        <v>-37739000</v>
      </c>
      <c r="D62" s="55">
        <f t="shared" si="30"/>
        <v>0</v>
      </c>
      <c r="E62" s="55">
        <f t="shared" si="30"/>
        <v>92758000</v>
      </c>
      <c r="F62" s="56">
        <f t="shared" si="30"/>
        <v>92758000</v>
      </c>
      <c r="G62" s="57">
        <f t="shared" si="30"/>
        <v>40077000</v>
      </c>
      <c r="H62" s="56">
        <f t="shared" si="30"/>
        <v>8679000</v>
      </c>
      <c r="I62" s="57">
        <f t="shared" si="30"/>
        <v>0</v>
      </c>
      <c r="J62" s="56">
        <f t="shared" si="30"/>
        <v>9763000</v>
      </c>
      <c r="K62" s="57">
        <f t="shared" si="30"/>
        <v>0</v>
      </c>
      <c r="L62" s="56">
        <f t="shared" si="30"/>
        <v>2199000</v>
      </c>
      <c r="M62" s="58">
        <f t="shared" si="30"/>
        <v>0</v>
      </c>
      <c r="N62" s="56">
        <f t="shared" si="30"/>
        <v>3428000</v>
      </c>
      <c r="O62" s="57">
        <f t="shared" si="30"/>
        <v>0</v>
      </c>
      <c r="P62" s="56">
        <f t="shared" si="30"/>
        <v>24069000</v>
      </c>
      <c r="Q62" s="57">
        <f t="shared" si="30"/>
        <v>0</v>
      </c>
      <c r="R62" s="38">
        <f t="shared" si="14"/>
        <v>55.889040472942241</v>
      </c>
      <c r="S62" s="39">
        <f t="shared" si="15"/>
        <v>0</v>
      </c>
      <c r="T62" s="38">
        <f t="shared" si="16"/>
        <v>25.948166195907628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35112000</v>
      </c>
      <c r="C8" s="40">
        <f t="shared" si="0"/>
        <v>0</v>
      </c>
      <c r="D8" s="40">
        <f t="shared" si="0"/>
        <v>0</v>
      </c>
      <c r="E8" s="40">
        <f t="shared" si="0"/>
        <v>35112000</v>
      </c>
      <c r="F8" s="41">
        <f t="shared" si="0"/>
        <v>35112000</v>
      </c>
      <c r="G8" s="42">
        <f t="shared" si="0"/>
        <v>35112000</v>
      </c>
      <c r="H8" s="41">
        <f t="shared" si="0"/>
        <v>8624000</v>
      </c>
      <c r="I8" s="42">
        <f t="shared" si="0"/>
        <v>3189528</v>
      </c>
      <c r="J8" s="41">
        <f t="shared" si="0"/>
        <v>7080000</v>
      </c>
      <c r="K8" s="42">
        <f t="shared" si="0"/>
        <v>2749479</v>
      </c>
      <c r="L8" s="41">
        <f t="shared" si="0"/>
        <v>9429000</v>
      </c>
      <c r="M8" s="42">
        <f t="shared" si="0"/>
        <v>792615</v>
      </c>
      <c r="N8" s="41">
        <f t="shared" si="0"/>
        <v>3531000</v>
      </c>
      <c r="O8" s="42">
        <f t="shared" si="0"/>
        <v>0</v>
      </c>
      <c r="P8" s="41">
        <f t="shared" si="0"/>
        <v>28664000</v>
      </c>
      <c r="Q8" s="42">
        <f t="shared" si="0"/>
        <v>6731622</v>
      </c>
      <c r="R8" s="16">
        <f>IF(($L8       =0),0,((($N8       -$L8       )/$L8       )*100))</f>
        <v>-62.55170219535475</v>
      </c>
      <c r="S8" s="17">
        <f>IF(($M8       =0),0,((($O8       -$M8       )/$M8       )*100))</f>
        <v>-100</v>
      </c>
      <c r="T8" s="16">
        <f>IF(($E8       =0),0,(($P8       /$E8       )*100))</f>
        <v>81.635907951697433</v>
      </c>
      <c r="U8" s="18">
        <f>IF(($E8       =0),0,(($Q8       /$E8       )*100))</f>
        <v>19.171855775803145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32262000</v>
      </c>
      <c r="C9" s="43">
        <f t="shared" si="2"/>
        <v>0</v>
      </c>
      <c r="D9" s="43">
        <f t="shared" si="2"/>
        <v>0</v>
      </c>
      <c r="E9" s="43">
        <f t="shared" si="2"/>
        <v>32262000</v>
      </c>
      <c r="F9" s="44">
        <f t="shared" si="2"/>
        <v>32262000</v>
      </c>
      <c r="G9" s="45">
        <f t="shared" si="2"/>
        <v>32262000</v>
      </c>
      <c r="H9" s="44">
        <f t="shared" si="2"/>
        <v>8624000</v>
      </c>
      <c r="I9" s="45">
        <f t="shared" si="2"/>
        <v>3189528</v>
      </c>
      <c r="J9" s="44">
        <f t="shared" si="2"/>
        <v>7080000</v>
      </c>
      <c r="K9" s="45">
        <f t="shared" si="2"/>
        <v>2749479</v>
      </c>
      <c r="L9" s="44">
        <f t="shared" si="2"/>
        <v>9429000</v>
      </c>
      <c r="M9" s="45">
        <f t="shared" si="2"/>
        <v>792615</v>
      </c>
      <c r="N9" s="44">
        <f t="shared" si="2"/>
        <v>1292000</v>
      </c>
      <c r="O9" s="45">
        <f t="shared" si="2"/>
        <v>0</v>
      </c>
      <c r="P9" s="44">
        <f t="shared" si="2"/>
        <v>26425000</v>
      </c>
      <c r="Q9" s="45">
        <f t="shared" si="2"/>
        <v>6731622</v>
      </c>
      <c r="R9" s="20">
        <f>IF(($L9       =0),0,((($N9       -$L9       )/$L9       )*100))</f>
        <v>-86.297592533672713</v>
      </c>
      <c r="S9" s="21">
        <f>IF(($M9       =0),0,((($O9       -$M9       )/$M9       )*100))</f>
        <v>-100</v>
      </c>
      <c r="T9" s="20">
        <f>IF(($E9       =0),0,(($P9       /$E9       )*100))</f>
        <v>81.907507284111333</v>
      </c>
      <c r="U9" s="22">
        <f>IF(($E9       =0),0,(($Q9       /$E9       )*100))</f>
        <v>20.865482611121443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17262000</v>
      </c>
      <c r="C10" s="46"/>
      <c r="D10" s="46"/>
      <c r="E10" s="46">
        <f t="shared" ref="E10:E41" si="4">$B10      +$C10      +$D10</f>
        <v>17262000</v>
      </c>
      <c r="F10" s="47">
        <v>17262000</v>
      </c>
      <c r="G10" s="48">
        <v>17262000</v>
      </c>
      <c r="H10" s="47">
        <v>3175000</v>
      </c>
      <c r="I10" s="48">
        <v>3189528</v>
      </c>
      <c r="J10" s="47">
        <v>5341000</v>
      </c>
      <c r="K10" s="48">
        <v>1018313</v>
      </c>
      <c r="L10" s="47">
        <v>7455000</v>
      </c>
      <c r="M10" s="48"/>
      <c r="N10" s="47">
        <v>1292000</v>
      </c>
      <c r="O10" s="48"/>
      <c r="P10" s="47">
        <f t="shared" ref="P10:P41" si="5">$H10      +$J10      +$L10      +$N10</f>
        <v>17263000</v>
      </c>
      <c r="Q10" s="48">
        <f t="shared" ref="Q10:Q41" si="6">$I10      +$K10      +$M10      +$O10</f>
        <v>4207841</v>
      </c>
      <c r="R10" s="24">
        <f t="shared" ref="R10:R41" si="7">IF(($L10      =0),0,((($N10      -$L10      )/$L10      )*100))</f>
        <v>-82.669349429912813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100.00579307148649</v>
      </c>
      <c r="U10" s="26">
        <f t="shared" ref="U10:U41" si="10">IF(($E10      =0),0,(($Q10      /$E10      )*100))</f>
        <v>24.376323716834666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15000000</v>
      </c>
      <c r="H23" s="47">
        <v>5449000</v>
      </c>
      <c r="I23" s="48"/>
      <c r="J23" s="47">
        <v>1739000</v>
      </c>
      <c r="K23" s="48">
        <v>1731166</v>
      </c>
      <c r="L23" s="47">
        <v>1974000</v>
      </c>
      <c r="M23" s="48">
        <v>792615</v>
      </c>
      <c r="N23" s="47"/>
      <c r="O23" s="48"/>
      <c r="P23" s="47">
        <f t="shared" si="5"/>
        <v>9162000</v>
      </c>
      <c r="Q23" s="48">
        <f t="shared" si="6"/>
        <v>2523781</v>
      </c>
      <c r="R23" s="24">
        <f t="shared" si="7"/>
        <v>-100</v>
      </c>
      <c r="S23" s="25">
        <f t="shared" si="8"/>
        <v>-100</v>
      </c>
      <c r="T23" s="24">
        <f t="shared" si="9"/>
        <v>61.08</v>
      </c>
      <c r="U23" s="26">
        <f t="shared" si="10"/>
        <v>16.825206666666666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2850000</v>
      </c>
      <c r="C27" s="43">
        <f t="shared" si="11"/>
        <v>0</v>
      </c>
      <c r="D27" s="43">
        <f t="shared" si="11"/>
        <v>0</v>
      </c>
      <c r="E27" s="43">
        <f t="shared" si="11"/>
        <v>2850000</v>
      </c>
      <c r="F27" s="44">
        <f t="shared" si="11"/>
        <v>2850000</v>
      </c>
      <c r="G27" s="45">
        <f t="shared" si="11"/>
        <v>2850000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2239000</v>
      </c>
      <c r="O27" s="45">
        <f t="shared" si="11"/>
        <v>0</v>
      </c>
      <c r="P27" s="44">
        <f t="shared" si="11"/>
        <v>2239000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78.561403508771932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/>
      <c r="K30" s="48"/>
      <c r="L30" s="47"/>
      <c r="M30" s="48"/>
      <c r="N30" s="47">
        <v>2239000</v>
      </c>
      <c r="O30" s="48"/>
      <c r="P30" s="47">
        <f t="shared" si="5"/>
        <v>2239000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78.561403508771932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105859000</v>
      </c>
      <c r="C42" s="52">
        <f t="shared" si="13"/>
        <v>-30000000</v>
      </c>
      <c r="D42" s="52">
        <f t="shared" si="13"/>
        <v>0</v>
      </c>
      <c r="E42" s="52">
        <f t="shared" si="13"/>
        <v>75859000</v>
      </c>
      <c r="F42" s="53">
        <f t="shared" si="13"/>
        <v>75859000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105859000</v>
      </c>
      <c r="C43" s="43">
        <f t="shared" si="19"/>
        <v>-30000000</v>
      </c>
      <c r="D43" s="43">
        <f t="shared" si="19"/>
        <v>0</v>
      </c>
      <c r="E43" s="43">
        <f t="shared" si="19"/>
        <v>75859000</v>
      </c>
      <c r="F43" s="44">
        <f t="shared" si="19"/>
        <v>75859000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105733000</v>
      </c>
      <c r="C44" s="49">
        <v>-30000000</v>
      </c>
      <c r="D44" s="49"/>
      <c r="E44" s="49">
        <f t="shared" ref="E44:E61" si="21">$B44      +$C44      +$D44</f>
        <v>75733000</v>
      </c>
      <c r="F44" s="50">
        <v>75733000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126000</v>
      </c>
      <c r="C45" s="46"/>
      <c r="D45" s="46"/>
      <c r="E45" s="46">
        <f t="shared" si="21"/>
        <v>126000</v>
      </c>
      <c r="F45" s="47">
        <v>126000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140971000</v>
      </c>
      <c r="C58" s="43">
        <f t="shared" si="26"/>
        <v>-30000000</v>
      </c>
      <c r="D58" s="43">
        <f t="shared" si="26"/>
        <v>0</v>
      </c>
      <c r="E58" s="43">
        <f t="shared" si="26"/>
        <v>110971000</v>
      </c>
      <c r="F58" s="44">
        <f t="shared" si="26"/>
        <v>110971000</v>
      </c>
      <c r="G58" s="45">
        <f t="shared" si="26"/>
        <v>35112000</v>
      </c>
      <c r="H58" s="44">
        <f t="shared" si="26"/>
        <v>8624000</v>
      </c>
      <c r="I58" s="45">
        <f t="shared" si="26"/>
        <v>3189528</v>
      </c>
      <c r="J58" s="44">
        <f t="shared" si="26"/>
        <v>7080000</v>
      </c>
      <c r="K58" s="45">
        <f t="shared" si="26"/>
        <v>2749479</v>
      </c>
      <c r="L58" s="44">
        <f t="shared" si="26"/>
        <v>9429000</v>
      </c>
      <c r="M58" s="45">
        <f t="shared" si="26"/>
        <v>792615</v>
      </c>
      <c r="N58" s="44">
        <f t="shared" si="26"/>
        <v>3531000</v>
      </c>
      <c r="O58" s="45">
        <f t="shared" si="26"/>
        <v>0</v>
      </c>
      <c r="P58" s="44">
        <f t="shared" si="26"/>
        <v>28664000</v>
      </c>
      <c r="Q58" s="45">
        <f t="shared" si="26"/>
        <v>6731622</v>
      </c>
      <c r="R58" s="20">
        <f t="shared" si="14"/>
        <v>-62.55170219535475</v>
      </c>
      <c r="S58" s="21">
        <f t="shared" si="15"/>
        <v>-100</v>
      </c>
      <c r="T58" s="20">
        <f t="shared" si="16"/>
        <v>25.830171846698686</v>
      </c>
      <c r="U58" s="22">
        <f t="shared" si="17"/>
        <v>6.0661091636553692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140971000</v>
      </c>
      <c r="C62" s="55">
        <f t="shared" si="30"/>
        <v>-30000000</v>
      </c>
      <c r="D62" s="55">
        <f t="shared" si="30"/>
        <v>0</v>
      </c>
      <c r="E62" s="55">
        <f t="shared" si="30"/>
        <v>110971000</v>
      </c>
      <c r="F62" s="56">
        <f t="shared" si="30"/>
        <v>110971000</v>
      </c>
      <c r="G62" s="57">
        <f t="shared" si="30"/>
        <v>35112000</v>
      </c>
      <c r="H62" s="56">
        <f t="shared" si="30"/>
        <v>8624000</v>
      </c>
      <c r="I62" s="57">
        <f t="shared" si="30"/>
        <v>3189528</v>
      </c>
      <c r="J62" s="56">
        <f t="shared" si="30"/>
        <v>7080000</v>
      </c>
      <c r="K62" s="57">
        <f t="shared" si="30"/>
        <v>2749479</v>
      </c>
      <c r="L62" s="56">
        <f t="shared" si="30"/>
        <v>9429000</v>
      </c>
      <c r="M62" s="58">
        <f t="shared" si="30"/>
        <v>792615</v>
      </c>
      <c r="N62" s="56">
        <f t="shared" si="30"/>
        <v>3531000</v>
      </c>
      <c r="O62" s="57">
        <f t="shared" si="30"/>
        <v>0</v>
      </c>
      <c r="P62" s="56">
        <f t="shared" si="30"/>
        <v>28664000</v>
      </c>
      <c r="Q62" s="57">
        <f t="shared" si="30"/>
        <v>6731622</v>
      </c>
      <c r="R62" s="38">
        <f t="shared" si="14"/>
        <v>-62.55170219535475</v>
      </c>
      <c r="S62" s="39">
        <f t="shared" si="15"/>
        <v>-100</v>
      </c>
      <c r="T62" s="38">
        <f t="shared" si="16"/>
        <v>25.830171846698686</v>
      </c>
      <c r="U62" s="39">
        <f t="shared" si="17"/>
        <v>6.0661091636553692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32277000</v>
      </c>
      <c r="C8" s="40">
        <f t="shared" si="0"/>
        <v>0</v>
      </c>
      <c r="D8" s="40">
        <f t="shared" si="0"/>
        <v>0</v>
      </c>
      <c r="E8" s="40">
        <f t="shared" si="0"/>
        <v>32277000</v>
      </c>
      <c r="F8" s="41">
        <f t="shared" si="0"/>
        <v>32277000</v>
      </c>
      <c r="G8" s="42">
        <f t="shared" si="0"/>
        <v>32277000</v>
      </c>
      <c r="H8" s="41">
        <f t="shared" si="0"/>
        <v>625000</v>
      </c>
      <c r="I8" s="42">
        <f t="shared" si="0"/>
        <v>-7242000</v>
      </c>
      <c r="J8" s="41">
        <f t="shared" si="0"/>
        <v>7768000</v>
      </c>
      <c r="K8" s="42">
        <f t="shared" si="0"/>
        <v>-4775000</v>
      </c>
      <c r="L8" s="41">
        <f t="shared" si="0"/>
        <v>5509000</v>
      </c>
      <c r="M8" s="42">
        <f t="shared" si="0"/>
        <v>-7275000</v>
      </c>
      <c r="N8" s="41">
        <f t="shared" si="0"/>
        <v>18373000</v>
      </c>
      <c r="O8" s="42">
        <f t="shared" si="0"/>
        <v>2100000</v>
      </c>
      <c r="P8" s="41">
        <f t="shared" si="0"/>
        <v>32275000</v>
      </c>
      <c r="Q8" s="42">
        <f t="shared" si="0"/>
        <v>-17192000</v>
      </c>
      <c r="R8" s="16">
        <f>IF(($L8       =0),0,((($N8       -$L8       )/$L8       )*100))</f>
        <v>233.50880377563988</v>
      </c>
      <c r="S8" s="17">
        <f>IF(($M8       =0),0,((($O8       -$M8       )/$M8       )*100))</f>
        <v>-128.86597938144331</v>
      </c>
      <c r="T8" s="16">
        <f>IF(($E8       =0),0,(($P8       /$E8       )*100))</f>
        <v>99.993803637264918</v>
      </c>
      <c r="U8" s="18">
        <f>IF(($E8       =0),0,(($Q8       /$E8       )*100))</f>
        <v>-53.2639340707005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29192000</v>
      </c>
      <c r="C9" s="43">
        <f t="shared" si="2"/>
        <v>0</v>
      </c>
      <c r="D9" s="43">
        <f t="shared" si="2"/>
        <v>0</v>
      </c>
      <c r="E9" s="43">
        <f t="shared" si="2"/>
        <v>29192000</v>
      </c>
      <c r="F9" s="44">
        <f t="shared" si="2"/>
        <v>29192000</v>
      </c>
      <c r="G9" s="45">
        <f t="shared" si="2"/>
        <v>29192000</v>
      </c>
      <c r="H9" s="44">
        <f t="shared" si="2"/>
        <v>574000</v>
      </c>
      <c r="I9" s="45">
        <f t="shared" si="2"/>
        <v>-5142000</v>
      </c>
      <c r="J9" s="44">
        <f t="shared" si="2"/>
        <v>5717000</v>
      </c>
      <c r="K9" s="45">
        <f t="shared" si="2"/>
        <v>-4775000</v>
      </c>
      <c r="L9" s="44">
        <f t="shared" si="2"/>
        <v>5124000</v>
      </c>
      <c r="M9" s="45">
        <f t="shared" si="2"/>
        <v>-7275000</v>
      </c>
      <c r="N9" s="44">
        <f t="shared" si="2"/>
        <v>17777000</v>
      </c>
      <c r="O9" s="45">
        <f t="shared" si="2"/>
        <v>0</v>
      </c>
      <c r="P9" s="44">
        <f t="shared" si="2"/>
        <v>29192000</v>
      </c>
      <c r="Q9" s="45">
        <f t="shared" si="2"/>
        <v>-17192000</v>
      </c>
      <c r="R9" s="20">
        <f>IF(($L9       =0),0,((($N9       -$L9       )/$L9       )*100))</f>
        <v>246.93598750975801</v>
      </c>
      <c r="S9" s="21">
        <f>IF(($M9       =0),0,((($O9       -$M9       )/$M9       )*100))</f>
        <v>-100</v>
      </c>
      <c r="T9" s="20">
        <f>IF(($E9       =0),0,(($P9       /$E9       )*100))</f>
        <v>100</v>
      </c>
      <c r="U9" s="22">
        <f>IF(($E9       =0),0,(($Q9       /$E9       )*100))</f>
        <v>-58.892847355439848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17192000</v>
      </c>
      <c r="C10" s="46"/>
      <c r="D10" s="46"/>
      <c r="E10" s="46">
        <f t="shared" ref="E10:E41" si="4">$B10      +$C10      +$D10</f>
        <v>17192000</v>
      </c>
      <c r="F10" s="47">
        <v>17192000</v>
      </c>
      <c r="G10" s="48">
        <v>17192000</v>
      </c>
      <c r="H10" s="47">
        <v>574000</v>
      </c>
      <c r="I10" s="48">
        <v>-5142000</v>
      </c>
      <c r="J10" s="47">
        <v>4223000</v>
      </c>
      <c r="K10" s="48">
        <v>-4775000</v>
      </c>
      <c r="L10" s="47">
        <v>4288000</v>
      </c>
      <c r="M10" s="48">
        <v>-7275000</v>
      </c>
      <c r="N10" s="47">
        <v>8107000</v>
      </c>
      <c r="O10" s="48"/>
      <c r="P10" s="47">
        <f t="shared" ref="P10:P41" si="5">$H10      +$J10      +$L10      +$N10</f>
        <v>17192000</v>
      </c>
      <c r="Q10" s="48">
        <f t="shared" ref="Q10:Q41" si="6">$I10      +$K10      +$M10      +$O10</f>
        <v>-17192000</v>
      </c>
      <c r="R10" s="24">
        <f t="shared" ref="R10:R41" si="7">IF(($L10      =0),0,((($N10      -$L10      )/$L10      )*100))</f>
        <v>89.0625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-100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12000000</v>
      </c>
      <c r="C23" s="46"/>
      <c r="D23" s="46"/>
      <c r="E23" s="46">
        <f t="shared" si="4"/>
        <v>12000000</v>
      </c>
      <c r="F23" s="47">
        <v>12000000</v>
      </c>
      <c r="G23" s="48">
        <v>12000000</v>
      </c>
      <c r="H23" s="47"/>
      <c r="I23" s="48"/>
      <c r="J23" s="47">
        <v>1494000</v>
      </c>
      <c r="K23" s="48"/>
      <c r="L23" s="47">
        <v>836000</v>
      </c>
      <c r="M23" s="48"/>
      <c r="N23" s="47">
        <v>9670000</v>
      </c>
      <c r="O23" s="48"/>
      <c r="P23" s="47">
        <f t="shared" si="5"/>
        <v>12000000</v>
      </c>
      <c r="Q23" s="48">
        <f t="shared" si="6"/>
        <v>0</v>
      </c>
      <c r="R23" s="24">
        <f t="shared" si="7"/>
        <v>1056.6985645933014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3085000</v>
      </c>
      <c r="C27" s="43">
        <f t="shared" si="11"/>
        <v>0</v>
      </c>
      <c r="D27" s="43">
        <f t="shared" si="11"/>
        <v>0</v>
      </c>
      <c r="E27" s="43">
        <f t="shared" si="11"/>
        <v>3085000</v>
      </c>
      <c r="F27" s="44">
        <f t="shared" si="11"/>
        <v>3085000</v>
      </c>
      <c r="G27" s="45">
        <f t="shared" si="11"/>
        <v>3085000</v>
      </c>
      <c r="H27" s="44">
        <f t="shared" si="11"/>
        <v>51000</v>
      </c>
      <c r="I27" s="45">
        <f t="shared" si="11"/>
        <v>-2100000</v>
      </c>
      <c r="J27" s="44">
        <f t="shared" si="11"/>
        <v>2051000</v>
      </c>
      <c r="K27" s="45">
        <f t="shared" si="11"/>
        <v>0</v>
      </c>
      <c r="L27" s="44">
        <f t="shared" si="11"/>
        <v>385000</v>
      </c>
      <c r="M27" s="45">
        <f t="shared" si="11"/>
        <v>0</v>
      </c>
      <c r="N27" s="44">
        <f t="shared" si="11"/>
        <v>596000</v>
      </c>
      <c r="O27" s="45">
        <f t="shared" si="11"/>
        <v>2100000</v>
      </c>
      <c r="P27" s="44">
        <f t="shared" si="11"/>
        <v>3083000</v>
      </c>
      <c r="Q27" s="45">
        <f t="shared" si="11"/>
        <v>0</v>
      </c>
      <c r="R27" s="20">
        <f t="shared" si="7"/>
        <v>54.805194805194802</v>
      </c>
      <c r="S27" s="21">
        <f t="shared" si="8"/>
        <v>0</v>
      </c>
      <c r="T27" s="20">
        <f t="shared" si="9"/>
        <v>99.935170178282007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51000</v>
      </c>
      <c r="I30" s="48">
        <v>-2100000</v>
      </c>
      <c r="J30" s="47">
        <v>1066000</v>
      </c>
      <c r="K30" s="48"/>
      <c r="L30" s="47">
        <v>385000</v>
      </c>
      <c r="M30" s="48"/>
      <c r="N30" s="47">
        <v>596000</v>
      </c>
      <c r="O30" s="48">
        <v>2100000</v>
      </c>
      <c r="P30" s="47">
        <f t="shared" si="5"/>
        <v>2098000</v>
      </c>
      <c r="Q30" s="48">
        <f t="shared" si="6"/>
        <v>0</v>
      </c>
      <c r="R30" s="24">
        <f t="shared" si="7"/>
        <v>54.805194805194802</v>
      </c>
      <c r="S30" s="25">
        <f t="shared" si="8"/>
        <v>0</v>
      </c>
      <c r="T30" s="24">
        <f t="shared" si="9"/>
        <v>99.904761904761912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985000</v>
      </c>
      <c r="C32" s="46"/>
      <c r="D32" s="46"/>
      <c r="E32" s="46">
        <f t="shared" si="4"/>
        <v>985000</v>
      </c>
      <c r="F32" s="47">
        <v>985000</v>
      </c>
      <c r="G32" s="48">
        <v>985000</v>
      </c>
      <c r="H32" s="47"/>
      <c r="I32" s="48"/>
      <c r="J32" s="47">
        <v>985000</v>
      </c>
      <c r="K32" s="48"/>
      <c r="L32" s="47"/>
      <c r="M32" s="48"/>
      <c r="N32" s="47"/>
      <c r="O32" s="48"/>
      <c r="P32" s="47">
        <f t="shared" si="5"/>
        <v>985000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30126000</v>
      </c>
      <c r="C42" s="52">
        <f t="shared" si="13"/>
        <v>2470000</v>
      </c>
      <c r="D42" s="52">
        <f t="shared" si="13"/>
        <v>0</v>
      </c>
      <c r="E42" s="52">
        <f t="shared" si="13"/>
        <v>32596000</v>
      </c>
      <c r="F42" s="53">
        <f t="shared" si="13"/>
        <v>32596000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30126000</v>
      </c>
      <c r="C43" s="43">
        <f t="shared" si="19"/>
        <v>2470000</v>
      </c>
      <c r="D43" s="43">
        <f t="shared" si="19"/>
        <v>0</v>
      </c>
      <c r="E43" s="43">
        <f t="shared" si="19"/>
        <v>32596000</v>
      </c>
      <c r="F43" s="44">
        <f t="shared" si="19"/>
        <v>32596000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30000000</v>
      </c>
      <c r="C44" s="49">
        <v>2470000</v>
      </c>
      <c r="D44" s="49"/>
      <c r="E44" s="49">
        <f t="shared" ref="E44:E61" si="21">$B44      +$C44      +$D44</f>
        <v>32470000</v>
      </c>
      <c r="F44" s="50">
        <v>32470000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126000</v>
      </c>
      <c r="C45" s="46"/>
      <c r="D45" s="46"/>
      <c r="E45" s="46">
        <f t="shared" si="21"/>
        <v>126000</v>
      </c>
      <c r="F45" s="47">
        <v>126000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62403000</v>
      </c>
      <c r="C58" s="43">
        <f t="shared" si="26"/>
        <v>2470000</v>
      </c>
      <c r="D58" s="43">
        <f t="shared" si="26"/>
        <v>0</v>
      </c>
      <c r="E58" s="43">
        <f t="shared" si="26"/>
        <v>64873000</v>
      </c>
      <c r="F58" s="44">
        <f t="shared" si="26"/>
        <v>64873000</v>
      </c>
      <c r="G58" s="45">
        <f t="shared" si="26"/>
        <v>32277000</v>
      </c>
      <c r="H58" s="44">
        <f t="shared" si="26"/>
        <v>625000</v>
      </c>
      <c r="I58" s="45">
        <f t="shared" si="26"/>
        <v>-7242000</v>
      </c>
      <c r="J58" s="44">
        <f t="shared" si="26"/>
        <v>7768000</v>
      </c>
      <c r="K58" s="45">
        <f t="shared" si="26"/>
        <v>-4775000</v>
      </c>
      <c r="L58" s="44">
        <f t="shared" si="26"/>
        <v>5509000</v>
      </c>
      <c r="M58" s="45">
        <f t="shared" si="26"/>
        <v>-7275000</v>
      </c>
      <c r="N58" s="44">
        <f t="shared" si="26"/>
        <v>18373000</v>
      </c>
      <c r="O58" s="45">
        <f t="shared" si="26"/>
        <v>2100000</v>
      </c>
      <c r="P58" s="44">
        <f t="shared" si="26"/>
        <v>32275000</v>
      </c>
      <c r="Q58" s="45">
        <f t="shared" si="26"/>
        <v>-17192000</v>
      </c>
      <c r="R58" s="20">
        <f t="shared" si="14"/>
        <v>233.50880377563988</v>
      </c>
      <c r="S58" s="21">
        <f t="shared" si="15"/>
        <v>-128.86597938144331</v>
      </c>
      <c r="T58" s="20">
        <f t="shared" si="16"/>
        <v>49.751052055554702</v>
      </c>
      <c r="U58" s="22">
        <f t="shared" si="17"/>
        <v>-26.501009665037845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62403000</v>
      </c>
      <c r="C62" s="55">
        <f t="shared" si="30"/>
        <v>2470000</v>
      </c>
      <c r="D62" s="55">
        <f t="shared" si="30"/>
        <v>0</v>
      </c>
      <c r="E62" s="55">
        <f t="shared" si="30"/>
        <v>64873000</v>
      </c>
      <c r="F62" s="56">
        <f t="shared" si="30"/>
        <v>64873000</v>
      </c>
      <c r="G62" s="57">
        <f t="shared" si="30"/>
        <v>32277000</v>
      </c>
      <c r="H62" s="56">
        <f t="shared" si="30"/>
        <v>625000</v>
      </c>
      <c r="I62" s="57">
        <f t="shared" si="30"/>
        <v>-7242000</v>
      </c>
      <c r="J62" s="56">
        <f t="shared" si="30"/>
        <v>7768000</v>
      </c>
      <c r="K62" s="57">
        <f t="shared" si="30"/>
        <v>-4775000</v>
      </c>
      <c r="L62" s="56">
        <f t="shared" si="30"/>
        <v>5509000</v>
      </c>
      <c r="M62" s="58">
        <f t="shared" si="30"/>
        <v>-7275000</v>
      </c>
      <c r="N62" s="56">
        <f t="shared" si="30"/>
        <v>18373000</v>
      </c>
      <c r="O62" s="57">
        <f t="shared" si="30"/>
        <v>2100000</v>
      </c>
      <c r="P62" s="56">
        <f t="shared" si="30"/>
        <v>32275000</v>
      </c>
      <c r="Q62" s="57">
        <f t="shared" si="30"/>
        <v>-17192000</v>
      </c>
      <c r="R62" s="38">
        <f t="shared" si="14"/>
        <v>233.50880377563988</v>
      </c>
      <c r="S62" s="39">
        <f t="shared" si="15"/>
        <v>-128.86597938144331</v>
      </c>
      <c r="T62" s="38">
        <f t="shared" si="16"/>
        <v>49.751052055554702</v>
      </c>
      <c r="U62" s="39">
        <f t="shared" si="17"/>
        <v>-26.501009665037845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164133000</v>
      </c>
      <c r="C8" s="40">
        <f t="shared" si="0"/>
        <v>-10000000</v>
      </c>
      <c r="D8" s="40">
        <f t="shared" si="0"/>
        <v>0</v>
      </c>
      <c r="E8" s="40">
        <f t="shared" si="0"/>
        <v>154133000</v>
      </c>
      <c r="F8" s="41">
        <f t="shared" si="0"/>
        <v>154133000</v>
      </c>
      <c r="G8" s="42">
        <f t="shared" si="0"/>
        <v>154133000</v>
      </c>
      <c r="H8" s="41">
        <f t="shared" si="0"/>
        <v>13213000</v>
      </c>
      <c r="I8" s="42">
        <f t="shared" si="0"/>
        <v>0</v>
      </c>
      <c r="J8" s="41">
        <f t="shared" si="0"/>
        <v>28725000</v>
      </c>
      <c r="K8" s="42">
        <f t="shared" si="0"/>
        <v>0</v>
      </c>
      <c r="L8" s="41">
        <f t="shared" si="0"/>
        <v>7388000</v>
      </c>
      <c r="M8" s="42">
        <f t="shared" si="0"/>
        <v>0</v>
      </c>
      <c r="N8" s="41">
        <f t="shared" si="0"/>
        <v>63089000</v>
      </c>
      <c r="O8" s="42">
        <f t="shared" si="0"/>
        <v>0</v>
      </c>
      <c r="P8" s="41">
        <f t="shared" si="0"/>
        <v>112415000</v>
      </c>
      <c r="Q8" s="42">
        <f t="shared" si="0"/>
        <v>0</v>
      </c>
      <c r="R8" s="16">
        <f>IF(($L8       =0),0,((($N8       -$L8       )/$L8       )*100))</f>
        <v>753.93881970763402</v>
      </c>
      <c r="S8" s="17">
        <f>IF(($M8       =0),0,((($O8       -$M8       )/$M8       )*100))</f>
        <v>0</v>
      </c>
      <c r="T8" s="16">
        <f>IF(($E8       =0),0,(($P8       /$E8       )*100))</f>
        <v>72.933764995166513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158069000</v>
      </c>
      <c r="C9" s="43">
        <f t="shared" si="2"/>
        <v>-10000000</v>
      </c>
      <c r="D9" s="43">
        <f t="shared" si="2"/>
        <v>0</v>
      </c>
      <c r="E9" s="43">
        <f t="shared" si="2"/>
        <v>148069000</v>
      </c>
      <c r="F9" s="44">
        <f t="shared" si="2"/>
        <v>148069000</v>
      </c>
      <c r="G9" s="45">
        <f t="shared" si="2"/>
        <v>148069000</v>
      </c>
      <c r="H9" s="44">
        <f t="shared" si="2"/>
        <v>11619000</v>
      </c>
      <c r="I9" s="45">
        <f t="shared" si="2"/>
        <v>0</v>
      </c>
      <c r="J9" s="44">
        <f t="shared" si="2"/>
        <v>23430000</v>
      </c>
      <c r="K9" s="45">
        <f t="shared" si="2"/>
        <v>0</v>
      </c>
      <c r="L9" s="44">
        <f t="shared" si="2"/>
        <v>7388000</v>
      </c>
      <c r="M9" s="45">
        <f t="shared" si="2"/>
        <v>0</v>
      </c>
      <c r="N9" s="44">
        <f t="shared" si="2"/>
        <v>63089000</v>
      </c>
      <c r="O9" s="45">
        <f t="shared" si="2"/>
        <v>0</v>
      </c>
      <c r="P9" s="44">
        <f t="shared" si="2"/>
        <v>105526000</v>
      </c>
      <c r="Q9" s="45">
        <f t="shared" si="2"/>
        <v>0</v>
      </c>
      <c r="R9" s="20">
        <f>IF(($L9       =0),0,((($N9       -$L9       )/$L9       )*100))</f>
        <v>753.93881970763402</v>
      </c>
      <c r="S9" s="21">
        <f>IF(($M9       =0),0,((($O9       -$M9       )/$M9       )*100))</f>
        <v>0</v>
      </c>
      <c r="T9" s="20">
        <f>IF(($E9       =0),0,(($P9       /$E9       )*100))</f>
        <v>71.26812499577899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133069000</v>
      </c>
      <c r="C10" s="46"/>
      <c r="D10" s="46"/>
      <c r="E10" s="46">
        <f t="shared" ref="E10:E41" si="4">$B10      +$C10      +$D10</f>
        <v>133069000</v>
      </c>
      <c r="F10" s="47">
        <v>133069000</v>
      </c>
      <c r="G10" s="48">
        <v>133069000</v>
      </c>
      <c r="H10" s="47">
        <v>11217000</v>
      </c>
      <c r="I10" s="48"/>
      <c r="J10" s="47">
        <v>18996000</v>
      </c>
      <c r="K10" s="48"/>
      <c r="L10" s="47">
        <v>7388000</v>
      </c>
      <c r="M10" s="48"/>
      <c r="N10" s="47">
        <v>54823000</v>
      </c>
      <c r="O10" s="48"/>
      <c r="P10" s="47">
        <f t="shared" ref="P10:P41" si="5">$H10      +$J10      +$L10      +$N10</f>
        <v>92424000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642.05468327016786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69.455695917155751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25000000</v>
      </c>
      <c r="C23" s="46">
        <v>-10000000</v>
      </c>
      <c r="D23" s="46"/>
      <c r="E23" s="46">
        <f t="shared" si="4"/>
        <v>15000000</v>
      </c>
      <c r="F23" s="47">
        <v>15000000</v>
      </c>
      <c r="G23" s="48">
        <v>15000000</v>
      </c>
      <c r="H23" s="47">
        <v>402000</v>
      </c>
      <c r="I23" s="48"/>
      <c r="J23" s="47">
        <v>4434000</v>
      </c>
      <c r="K23" s="48"/>
      <c r="L23" s="47"/>
      <c r="M23" s="48"/>
      <c r="N23" s="47">
        <v>8266000</v>
      </c>
      <c r="O23" s="48"/>
      <c r="P23" s="47">
        <f t="shared" si="5"/>
        <v>13102000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87.346666666666664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6064000</v>
      </c>
      <c r="C27" s="43">
        <f t="shared" si="11"/>
        <v>0</v>
      </c>
      <c r="D27" s="43">
        <f t="shared" si="11"/>
        <v>0</v>
      </c>
      <c r="E27" s="43">
        <f t="shared" si="11"/>
        <v>6064000</v>
      </c>
      <c r="F27" s="44">
        <f t="shared" si="11"/>
        <v>6064000</v>
      </c>
      <c r="G27" s="45">
        <f t="shared" si="11"/>
        <v>6064000</v>
      </c>
      <c r="H27" s="44">
        <f t="shared" si="11"/>
        <v>1594000</v>
      </c>
      <c r="I27" s="45">
        <f t="shared" si="11"/>
        <v>0</v>
      </c>
      <c r="J27" s="44">
        <f t="shared" si="11"/>
        <v>5295000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6889000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113.60488126649078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1594000</v>
      </c>
      <c r="I30" s="48"/>
      <c r="J30" s="47">
        <v>1506000</v>
      </c>
      <c r="K30" s="48"/>
      <c r="L30" s="47"/>
      <c r="M30" s="48"/>
      <c r="N30" s="47"/>
      <c r="O30" s="48"/>
      <c r="P30" s="47">
        <f t="shared" si="5"/>
        <v>3100000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2964000</v>
      </c>
      <c r="C32" s="46"/>
      <c r="D32" s="46"/>
      <c r="E32" s="46">
        <f t="shared" si="4"/>
        <v>2964000</v>
      </c>
      <c r="F32" s="47">
        <v>2964000</v>
      </c>
      <c r="G32" s="48">
        <v>2964000</v>
      </c>
      <c r="H32" s="47"/>
      <c r="I32" s="48"/>
      <c r="J32" s="47">
        <v>3789000</v>
      </c>
      <c r="K32" s="48"/>
      <c r="L32" s="47"/>
      <c r="M32" s="48"/>
      <c r="N32" s="47"/>
      <c r="O32" s="48"/>
      <c r="P32" s="47">
        <f t="shared" si="5"/>
        <v>3789000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127.83400809716599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53433000</v>
      </c>
      <c r="C42" s="52">
        <f t="shared" si="13"/>
        <v>-22965000</v>
      </c>
      <c r="D42" s="52">
        <f t="shared" si="13"/>
        <v>0</v>
      </c>
      <c r="E42" s="52">
        <f t="shared" si="13"/>
        <v>30468000</v>
      </c>
      <c r="F42" s="53">
        <f t="shared" si="13"/>
        <v>30468000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53433000</v>
      </c>
      <c r="C43" s="43">
        <f t="shared" si="19"/>
        <v>-22965000</v>
      </c>
      <c r="D43" s="43">
        <f t="shared" si="19"/>
        <v>0</v>
      </c>
      <c r="E43" s="43">
        <f t="shared" si="19"/>
        <v>30468000</v>
      </c>
      <c r="F43" s="44">
        <f t="shared" si="19"/>
        <v>30468000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30000000</v>
      </c>
      <c r="C44" s="49">
        <v>-22965000</v>
      </c>
      <c r="D44" s="49"/>
      <c r="E44" s="49">
        <f t="shared" ref="E44:E61" si="21">$B44      +$C44      +$D44</f>
        <v>7035000</v>
      </c>
      <c r="F44" s="50">
        <v>7035000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23433000</v>
      </c>
      <c r="C45" s="46"/>
      <c r="D45" s="46"/>
      <c r="E45" s="46">
        <f t="shared" si="21"/>
        <v>23433000</v>
      </c>
      <c r="F45" s="47">
        <v>23433000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217566000</v>
      </c>
      <c r="C58" s="43">
        <f t="shared" si="26"/>
        <v>-32965000</v>
      </c>
      <c r="D58" s="43">
        <f t="shared" si="26"/>
        <v>0</v>
      </c>
      <c r="E58" s="43">
        <f t="shared" si="26"/>
        <v>184601000</v>
      </c>
      <c r="F58" s="44">
        <f t="shared" si="26"/>
        <v>184601000</v>
      </c>
      <c r="G58" s="45">
        <f t="shared" si="26"/>
        <v>154133000</v>
      </c>
      <c r="H58" s="44">
        <f t="shared" si="26"/>
        <v>13213000</v>
      </c>
      <c r="I58" s="45">
        <f t="shared" si="26"/>
        <v>0</v>
      </c>
      <c r="J58" s="44">
        <f t="shared" si="26"/>
        <v>28725000</v>
      </c>
      <c r="K58" s="45">
        <f t="shared" si="26"/>
        <v>0</v>
      </c>
      <c r="L58" s="44">
        <f t="shared" si="26"/>
        <v>7388000</v>
      </c>
      <c r="M58" s="45">
        <f t="shared" si="26"/>
        <v>0</v>
      </c>
      <c r="N58" s="44">
        <f t="shared" si="26"/>
        <v>63089000</v>
      </c>
      <c r="O58" s="45">
        <f t="shared" si="26"/>
        <v>0</v>
      </c>
      <c r="P58" s="44">
        <f t="shared" si="26"/>
        <v>112415000</v>
      </c>
      <c r="Q58" s="45">
        <f t="shared" si="26"/>
        <v>0</v>
      </c>
      <c r="R58" s="20">
        <f t="shared" si="14"/>
        <v>753.93881970763402</v>
      </c>
      <c r="S58" s="21">
        <f t="shared" si="15"/>
        <v>0</v>
      </c>
      <c r="T58" s="20">
        <f t="shared" si="16"/>
        <v>60.896203162496413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217566000</v>
      </c>
      <c r="C62" s="55">
        <f t="shared" si="30"/>
        <v>-32965000</v>
      </c>
      <c r="D62" s="55">
        <f t="shared" si="30"/>
        <v>0</v>
      </c>
      <c r="E62" s="55">
        <f t="shared" si="30"/>
        <v>184601000</v>
      </c>
      <c r="F62" s="56">
        <f t="shared" si="30"/>
        <v>184601000</v>
      </c>
      <c r="G62" s="57">
        <f t="shared" si="30"/>
        <v>154133000</v>
      </c>
      <c r="H62" s="56">
        <f t="shared" si="30"/>
        <v>13213000</v>
      </c>
      <c r="I62" s="57">
        <f t="shared" si="30"/>
        <v>0</v>
      </c>
      <c r="J62" s="56">
        <f t="shared" si="30"/>
        <v>28725000</v>
      </c>
      <c r="K62" s="57">
        <f t="shared" si="30"/>
        <v>0</v>
      </c>
      <c r="L62" s="56">
        <f t="shared" si="30"/>
        <v>7388000</v>
      </c>
      <c r="M62" s="58">
        <f t="shared" si="30"/>
        <v>0</v>
      </c>
      <c r="N62" s="56">
        <f t="shared" si="30"/>
        <v>63089000</v>
      </c>
      <c r="O62" s="57">
        <f t="shared" si="30"/>
        <v>0</v>
      </c>
      <c r="P62" s="56">
        <f t="shared" si="30"/>
        <v>112415000</v>
      </c>
      <c r="Q62" s="57">
        <f t="shared" si="30"/>
        <v>0</v>
      </c>
      <c r="R62" s="38">
        <f t="shared" si="14"/>
        <v>753.93881970763402</v>
      </c>
      <c r="S62" s="39">
        <f t="shared" si="15"/>
        <v>0</v>
      </c>
      <c r="T62" s="38">
        <f t="shared" si="16"/>
        <v>60.896203162496413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50767000</v>
      </c>
      <c r="C8" s="40">
        <f t="shared" si="0"/>
        <v>0</v>
      </c>
      <c r="D8" s="40">
        <f t="shared" si="0"/>
        <v>0</v>
      </c>
      <c r="E8" s="40">
        <f t="shared" si="0"/>
        <v>50767000</v>
      </c>
      <c r="F8" s="41">
        <f t="shared" si="0"/>
        <v>50767000</v>
      </c>
      <c r="G8" s="42">
        <f t="shared" si="0"/>
        <v>50767000</v>
      </c>
      <c r="H8" s="41">
        <f t="shared" si="0"/>
        <v>6679000</v>
      </c>
      <c r="I8" s="42">
        <f t="shared" si="0"/>
        <v>4438176</v>
      </c>
      <c r="J8" s="41">
        <f t="shared" si="0"/>
        <v>13539000</v>
      </c>
      <c r="K8" s="42">
        <f t="shared" si="0"/>
        <v>10278289</v>
      </c>
      <c r="L8" s="41">
        <f t="shared" si="0"/>
        <v>13102000</v>
      </c>
      <c r="M8" s="42">
        <f t="shared" si="0"/>
        <v>11263081</v>
      </c>
      <c r="N8" s="41">
        <f t="shared" si="0"/>
        <v>15159000</v>
      </c>
      <c r="O8" s="42">
        <f t="shared" si="0"/>
        <v>4694097</v>
      </c>
      <c r="P8" s="41">
        <f t="shared" si="0"/>
        <v>48479000</v>
      </c>
      <c r="Q8" s="42">
        <f t="shared" si="0"/>
        <v>30673643</v>
      </c>
      <c r="R8" s="16">
        <f>IF(($L8       =0),0,((($N8       -$L8       )/$L8       )*100))</f>
        <v>15.699893146084568</v>
      </c>
      <c r="S8" s="17">
        <f>IF(($M8       =0),0,((($O8       -$M8       )/$M8       )*100))</f>
        <v>-58.323153318350464</v>
      </c>
      <c r="T8" s="16">
        <f>IF(($E8       =0),0,(($P8       /$E8       )*100))</f>
        <v>95.493135304430041</v>
      </c>
      <c r="U8" s="18">
        <f>IF(($E8       =0),0,(($Q8       /$E8       )*100))</f>
        <v>60.42043650402821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42157000</v>
      </c>
      <c r="C9" s="43">
        <f t="shared" si="2"/>
        <v>0</v>
      </c>
      <c r="D9" s="43">
        <f t="shared" si="2"/>
        <v>0</v>
      </c>
      <c r="E9" s="43">
        <f t="shared" si="2"/>
        <v>42157000</v>
      </c>
      <c r="F9" s="44">
        <f t="shared" si="2"/>
        <v>42157000</v>
      </c>
      <c r="G9" s="45">
        <f t="shared" si="2"/>
        <v>42157000</v>
      </c>
      <c r="H9" s="44">
        <f t="shared" si="2"/>
        <v>6307000</v>
      </c>
      <c r="I9" s="45">
        <f t="shared" si="2"/>
        <v>4438176</v>
      </c>
      <c r="J9" s="44">
        <f t="shared" si="2"/>
        <v>10788000</v>
      </c>
      <c r="K9" s="45">
        <f t="shared" si="2"/>
        <v>10278289</v>
      </c>
      <c r="L9" s="44">
        <f t="shared" si="2"/>
        <v>12573000</v>
      </c>
      <c r="M9" s="45">
        <f t="shared" si="2"/>
        <v>10406571</v>
      </c>
      <c r="N9" s="44">
        <f t="shared" si="2"/>
        <v>12489000</v>
      </c>
      <c r="O9" s="45">
        <f t="shared" si="2"/>
        <v>4540672</v>
      </c>
      <c r="P9" s="44">
        <f t="shared" si="2"/>
        <v>42157000</v>
      </c>
      <c r="Q9" s="45">
        <f t="shared" si="2"/>
        <v>29663708</v>
      </c>
      <c r="R9" s="20">
        <f>IF(($L9       =0),0,((($N9       -$L9       )/$L9       )*100))</f>
        <v>-0.66809830589358155</v>
      </c>
      <c r="S9" s="21">
        <f>IF(($M9       =0),0,((($O9       -$M9       )/$M9       )*100))</f>
        <v>-56.367260647143034</v>
      </c>
      <c r="T9" s="20">
        <f>IF(($E9       =0),0,(($P9       /$E9       )*100))</f>
        <v>100</v>
      </c>
      <c r="U9" s="22">
        <f>IF(($E9       =0),0,(($Q9       /$E9       )*100))</f>
        <v>70.364845695851216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31157000</v>
      </c>
      <c r="C10" s="46"/>
      <c r="D10" s="46"/>
      <c r="E10" s="46">
        <f t="shared" ref="E10:E41" si="4">$B10      +$C10      +$D10</f>
        <v>31157000</v>
      </c>
      <c r="F10" s="47">
        <v>31157000</v>
      </c>
      <c r="G10" s="48">
        <v>31157000</v>
      </c>
      <c r="H10" s="47">
        <v>6307000</v>
      </c>
      <c r="I10" s="48">
        <v>3747946</v>
      </c>
      <c r="J10" s="47">
        <v>6188000</v>
      </c>
      <c r="K10" s="48">
        <v>5825869</v>
      </c>
      <c r="L10" s="47">
        <v>7686000</v>
      </c>
      <c r="M10" s="48">
        <v>7256546</v>
      </c>
      <c r="N10" s="47">
        <v>10976000</v>
      </c>
      <c r="O10" s="48">
        <v>3417346</v>
      </c>
      <c r="P10" s="47">
        <f t="shared" ref="P10:P41" si="5">$H10      +$J10      +$L10      +$N10</f>
        <v>31157000</v>
      </c>
      <c r="Q10" s="48">
        <f t="shared" ref="Q10:Q41" si="6">$I10      +$K10      +$M10      +$O10</f>
        <v>20247707</v>
      </c>
      <c r="R10" s="24">
        <f t="shared" ref="R10:R41" si="7">IF(($L10      =0),0,((($N10      -$L10      )/$L10      )*100))</f>
        <v>42.805100182149367</v>
      </c>
      <c r="S10" s="25">
        <f t="shared" ref="S10:S41" si="8">IF(($M10      =0),0,((($O10      -$M10      )/$M10      )*100))</f>
        <v>-52.906713469466048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64.986060917289862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11000000</v>
      </c>
      <c r="C23" s="46"/>
      <c r="D23" s="46"/>
      <c r="E23" s="46">
        <f t="shared" si="4"/>
        <v>11000000</v>
      </c>
      <c r="F23" s="47">
        <v>11000000</v>
      </c>
      <c r="G23" s="48">
        <v>11000000</v>
      </c>
      <c r="H23" s="47"/>
      <c r="I23" s="48">
        <v>690230</v>
      </c>
      <c r="J23" s="47">
        <v>4600000</v>
      </c>
      <c r="K23" s="48">
        <v>4452420</v>
      </c>
      <c r="L23" s="47">
        <v>4887000</v>
      </c>
      <c r="M23" s="48">
        <v>3150025</v>
      </c>
      <c r="N23" s="47">
        <v>1513000</v>
      </c>
      <c r="O23" s="48">
        <v>1123326</v>
      </c>
      <c r="P23" s="47">
        <f t="shared" si="5"/>
        <v>11000000</v>
      </c>
      <c r="Q23" s="48">
        <f t="shared" si="6"/>
        <v>9416001</v>
      </c>
      <c r="R23" s="24">
        <f t="shared" si="7"/>
        <v>-69.040311029261304</v>
      </c>
      <c r="S23" s="25">
        <f t="shared" si="8"/>
        <v>-64.339140165554241</v>
      </c>
      <c r="T23" s="24">
        <f t="shared" si="9"/>
        <v>100</v>
      </c>
      <c r="U23" s="26">
        <f t="shared" si="10"/>
        <v>85.600009090909097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8610000</v>
      </c>
      <c r="C27" s="43">
        <f t="shared" si="11"/>
        <v>0</v>
      </c>
      <c r="D27" s="43">
        <f t="shared" si="11"/>
        <v>0</v>
      </c>
      <c r="E27" s="43">
        <f t="shared" si="11"/>
        <v>8610000</v>
      </c>
      <c r="F27" s="44">
        <f t="shared" si="11"/>
        <v>8610000</v>
      </c>
      <c r="G27" s="45">
        <f t="shared" si="11"/>
        <v>8610000</v>
      </c>
      <c r="H27" s="44">
        <f t="shared" si="11"/>
        <v>372000</v>
      </c>
      <c r="I27" s="45">
        <f t="shared" si="11"/>
        <v>0</v>
      </c>
      <c r="J27" s="44">
        <f t="shared" si="11"/>
        <v>2751000</v>
      </c>
      <c r="K27" s="45">
        <f t="shared" si="11"/>
        <v>0</v>
      </c>
      <c r="L27" s="44">
        <f t="shared" si="11"/>
        <v>529000</v>
      </c>
      <c r="M27" s="45">
        <f t="shared" si="11"/>
        <v>856510</v>
      </c>
      <c r="N27" s="44">
        <f t="shared" si="11"/>
        <v>2670000</v>
      </c>
      <c r="O27" s="45">
        <f t="shared" si="11"/>
        <v>153425</v>
      </c>
      <c r="P27" s="44">
        <f t="shared" si="11"/>
        <v>6322000</v>
      </c>
      <c r="Q27" s="45">
        <f t="shared" si="11"/>
        <v>1009935</v>
      </c>
      <c r="R27" s="20">
        <f t="shared" si="7"/>
        <v>404.72589792060489</v>
      </c>
      <c r="S27" s="21">
        <f t="shared" si="8"/>
        <v>-82.08719104271988</v>
      </c>
      <c r="T27" s="20">
        <f t="shared" si="9"/>
        <v>73.426248548199766</v>
      </c>
      <c r="U27" s="22">
        <f t="shared" si="10"/>
        <v>11.72979094076655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120000</v>
      </c>
      <c r="I30" s="48"/>
      <c r="J30" s="47">
        <v>2226000</v>
      </c>
      <c r="K30" s="48"/>
      <c r="L30" s="47">
        <v>381000</v>
      </c>
      <c r="M30" s="48"/>
      <c r="N30" s="47">
        <v>373000</v>
      </c>
      <c r="O30" s="48"/>
      <c r="P30" s="47">
        <f t="shared" si="5"/>
        <v>3100000</v>
      </c>
      <c r="Q30" s="48">
        <f t="shared" si="6"/>
        <v>0</v>
      </c>
      <c r="R30" s="24">
        <f t="shared" si="7"/>
        <v>-2.0997375328083989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1010000</v>
      </c>
      <c r="C32" s="46"/>
      <c r="D32" s="46"/>
      <c r="E32" s="46">
        <f t="shared" si="4"/>
        <v>1010000</v>
      </c>
      <c r="F32" s="47">
        <v>1010000</v>
      </c>
      <c r="G32" s="48">
        <v>1010000</v>
      </c>
      <c r="H32" s="47">
        <v>252000</v>
      </c>
      <c r="I32" s="48"/>
      <c r="J32" s="47">
        <v>525000</v>
      </c>
      <c r="K32" s="48"/>
      <c r="L32" s="47">
        <v>148000</v>
      </c>
      <c r="M32" s="48">
        <v>856510</v>
      </c>
      <c r="N32" s="47"/>
      <c r="O32" s="48">
        <v>153425</v>
      </c>
      <c r="P32" s="47">
        <f t="shared" si="5"/>
        <v>925000</v>
      </c>
      <c r="Q32" s="48">
        <f t="shared" si="6"/>
        <v>1009935</v>
      </c>
      <c r="R32" s="24">
        <f t="shared" si="7"/>
        <v>-100</v>
      </c>
      <c r="S32" s="25">
        <f t="shared" si="8"/>
        <v>-82.08719104271988</v>
      </c>
      <c r="T32" s="24">
        <f t="shared" si="9"/>
        <v>91.584158415841586</v>
      </c>
      <c r="U32" s="26">
        <f t="shared" si="10"/>
        <v>99.993564356435655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4500000</v>
      </c>
      <c r="C35" s="46"/>
      <c r="D35" s="46"/>
      <c r="E35" s="46">
        <f t="shared" si="4"/>
        <v>4500000</v>
      </c>
      <c r="F35" s="47">
        <v>4500000</v>
      </c>
      <c r="G35" s="48">
        <v>4500000</v>
      </c>
      <c r="H35" s="47"/>
      <c r="I35" s="48"/>
      <c r="J35" s="47"/>
      <c r="K35" s="48"/>
      <c r="L35" s="47"/>
      <c r="M35" s="48"/>
      <c r="N35" s="47">
        <v>2297000</v>
      </c>
      <c r="O35" s="48"/>
      <c r="P35" s="47">
        <f t="shared" si="5"/>
        <v>2297000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51.044444444444451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164000</v>
      </c>
      <c r="C42" s="52">
        <f t="shared" si="13"/>
        <v>3200000</v>
      </c>
      <c r="D42" s="52">
        <f t="shared" si="13"/>
        <v>0</v>
      </c>
      <c r="E42" s="52">
        <f t="shared" si="13"/>
        <v>3364000</v>
      </c>
      <c r="F42" s="53">
        <f t="shared" si="13"/>
        <v>3364000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164000</v>
      </c>
      <c r="C43" s="43">
        <f t="shared" si="19"/>
        <v>3200000</v>
      </c>
      <c r="D43" s="43">
        <f t="shared" si="19"/>
        <v>0</v>
      </c>
      <c r="E43" s="43">
        <f t="shared" si="19"/>
        <v>3364000</v>
      </c>
      <c r="F43" s="44">
        <f t="shared" si="19"/>
        <v>3364000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>
        <v>3200000</v>
      </c>
      <c r="D44" s="49"/>
      <c r="E44" s="49">
        <f t="shared" ref="E44:E61" si="21">$B44      +$C44      +$D44</f>
        <v>3200000</v>
      </c>
      <c r="F44" s="50">
        <v>3200000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164000</v>
      </c>
      <c r="C45" s="46"/>
      <c r="D45" s="46"/>
      <c r="E45" s="46">
        <f t="shared" si="21"/>
        <v>164000</v>
      </c>
      <c r="F45" s="47">
        <v>164000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50931000</v>
      </c>
      <c r="C58" s="43">
        <f t="shared" si="26"/>
        <v>3200000</v>
      </c>
      <c r="D58" s="43">
        <f t="shared" si="26"/>
        <v>0</v>
      </c>
      <c r="E58" s="43">
        <f t="shared" si="26"/>
        <v>54131000</v>
      </c>
      <c r="F58" s="44">
        <f t="shared" si="26"/>
        <v>54131000</v>
      </c>
      <c r="G58" s="45">
        <f t="shared" si="26"/>
        <v>50767000</v>
      </c>
      <c r="H58" s="44">
        <f t="shared" si="26"/>
        <v>6679000</v>
      </c>
      <c r="I58" s="45">
        <f t="shared" si="26"/>
        <v>4438176</v>
      </c>
      <c r="J58" s="44">
        <f t="shared" si="26"/>
        <v>13539000</v>
      </c>
      <c r="K58" s="45">
        <f t="shared" si="26"/>
        <v>10278289</v>
      </c>
      <c r="L58" s="44">
        <f t="shared" si="26"/>
        <v>13102000</v>
      </c>
      <c r="M58" s="45">
        <f t="shared" si="26"/>
        <v>11263081</v>
      </c>
      <c r="N58" s="44">
        <f t="shared" si="26"/>
        <v>15159000</v>
      </c>
      <c r="O58" s="45">
        <f t="shared" si="26"/>
        <v>4694097</v>
      </c>
      <c r="P58" s="44">
        <f t="shared" si="26"/>
        <v>48479000</v>
      </c>
      <c r="Q58" s="45">
        <f t="shared" si="26"/>
        <v>30673643</v>
      </c>
      <c r="R58" s="20">
        <f t="shared" si="14"/>
        <v>15.699893146084568</v>
      </c>
      <c r="S58" s="21">
        <f t="shared" si="15"/>
        <v>-58.323153318350464</v>
      </c>
      <c r="T58" s="20">
        <f t="shared" si="16"/>
        <v>89.558663242873777</v>
      </c>
      <c r="U58" s="22">
        <f t="shared" si="17"/>
        <v>56.6655761024182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50931000</v>
      </c>
      <c r="C62" s="55">
        <f t="shared" si="30"/>
        <v>3200000</v>
      </c>
      <c r="D62" s="55">
        <f t="shared" si="30"/>
        <v>0</v>
      </c>
      <c r="E62" s="55">
        <f t="shared" si="30"/>
        <v>54131000</v>
      </c>
      <c r="F62" s="56">
        <f t="shared" si="30"/>
        <v>54131000</v>
      </c>
      <c r="G62" s="57">
        <f t="shared" si="30"/>
        <v>50767000</v>
      </c>
      <c r="H62" s="56">
        <f t="shared" si="30"/>
        <v>6679000</v>
      </c>
      <c r="I62" s="57">
        <f t="shared" si="30"/>
        <v>4438176</v>
      </c>
      <c r="J62" s="56">
        <f t="shared" si="30"/>
        <v>13539000</v>
      </c>
      <c r="K62" s="57">
        <f t="shared" si="30"/>
        <v>10278289</v>
      </c>
      <c r="L62" s="56">
        <f t="shared" si="30"/>
        <v>13102000</v>
      </c>
      <c r="M62" s="58">
        <f t="shared" si="30"/>
        <v>11263081</v>
      </c>
      <c r="N62" s="56">
        <f t="shared" si="30"/>
        <v>15159000</v>
      </c>
      <c r="O62" s="57">
        <f t="shared" si="30"/>
        <v>4694097</v>
      </c>
      <c r="P62" s="56">
        <f t="shared" si="30"/>
        <v>48479000</v>
      </c>
      <c r="Q62" s="57">
        <f t="shared" si="30"/>
        <v>30673643</v>
      </c>
      <c r="R62" s="38">
        <f t="shared" si="14"/>
        <v>15.699893146084568</v>
      </c>
      <c r="S62" s="39">
        <f t="shared" si="15"/>
        <v>-58.323153318350464</v>
      </c>
      <c r="T62" s="38">
        <f t="shared" si="16"/>
        <v>89.558663242873777</v>
      </c>
      <c r="U62" s="39">
        <f t="shared" si="17"/>
        <v>56.6655761024182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196706000</v>
      </c>
      <c r="C8" s="40">
        <f t="shared" si="0"/>
        <v>7000000</v>
      </c>
      <c r="D8" s="40">
        <f t="shared" si="0"/>
        <v>0</v>
      </c>
      <c r="E8" s="40">
        <f t="shared" si="0"/>
        <v>203706000</v>
      </c>
      <c r="F8" s="41">
        <f t="shared" si="0"/>
        <v>203706000</v>
      </c>
      <c r="G8" s="42">
        <f t="shared" si="0"/>
        <v>203706000</v>
      </c>
      <c r="H8" s="41">
        <f t="shared" si="0"/>
        <v>30239000</v>
      </c>
      <c r="I8" s="42">
        <f t="shared" si="0"/>
        <v>0</v>
      </c>
      <c r="J8" s="41">
        <f t="shared" si="0"/>
        <v>40501000</v>
      </c>
      <c r="K8" s="42">
        <f t="shared" si="0"/>
        <v>0</v>
      </c>
      <c r="L8" s="41">
        <f t="shared" si="0"/>
        <v>16984000</v>
      </c>
      <c r="M8" s="42">
        <f t="shared" si="0"/>
        <v>0</v>
      </c>
      <c r="N8" s="41">
        <f t="shared" si="0"/>
        <v>41133000</v>
      </c>
      <c r="O8" s="42">
        <f t="shared" si="0"/>
        <v>97203129</v>
      </c>
      <c r="P8" s="41">
        <f t="shared" si="0"/>
        <v>128857000</v>
      </c>
      <c r="Q8" s="42">
        <f t="shared" si="0"/>
        <v>97203129</v>
      </c>
      <c r="R8" s="16">
        <f>IF(($L8       =0),0,((($N8       -$L8       )/$L8       )*100))</f>
        <v>142.18676401318888</v>
      </c>
      <c r="S8" s="17">
        <f>IF(($M8       =0),0,((($O8       -$M8       )/$M8       )*100))</f>
        <v>0</v>
      </c>
      <c r="T8" s="16">
        <f>IF(($E8       =0),0,(($P8       /$E8       )*100))</f>
        <v>63.25635965558206</v>
      </c>
      <c r="U8" s="18">
        <f>IF(($E8       =0),0,(($Q8       /$E8       )*100))</f>
        <v>47.717361786103503</v>
      </c>
      <c r="V8" s="41">
        <f t="shared" ref="V8:W8" si="1">+V9+V27</f>
        <v>13501000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189617000</v>
      </c>
      <c r="C9" s="43">
        <f t="shared" si="2"/>
        <v>10000000</v>
      </c>
      <c r="D9" s="43">
        <f t="shared" si="2"/>
        <v>0</v>
      </c>
      <c r="E9" s="43">
        <f t="shared" si="2"/>
        <v>199617000</v>
      </c>
      <c r="F9" s="44">
        <f t="shared" si="2"/>
        <v>199617000</v>
      </c>
      <c r="G9" s="45">
        <f t="shared" si="2"/>
        <v>199617000</v>
      </c>
      <c r="H9" s="44">
        <f t="shared" si="2"/>
        <v>28827000</v>
      </c>
      <c r="I9" s="45">
        <f t="shared" si="2"/>
        <v>0</v>
      </c>
      <c r="J9" s="44">
        <f t="shared" si="2"/>
        <v>39816000</v>
      </c>
      <c r="K9" s="45">
        <f t="shared" si="2"/>
        <v>0</v>
      </c>
      <c r="L9" s="44">
        <f t="shared" si="2"/>
        <v>16341000</v>
      </c>
      <c r="M9" s="45">
        <f t="shared" si="2"/>
        <v>0</v>
      </c>
      <c r="N9" s="44">
        <f t="shared" si="2"/>
        <v>40600000</v>
      </c>
      <c r="O9" s="45">
        <f t="shared" si="2"/>
        <v>93114129</v>
      </c>
      <c r="P9" s="44">
        <f t="shared" si="2"/>
        <v>125584000</v>
      </c>
      <c r="Q9" s="45">
        <f t="shared" si="2"/>
        <v>93114129</v>
      </c>
      <c r="R9" s="20">
        <f>IF(($L9       =0),0,((($N9       -$L9       )/$L9       )*100))</f>
        <v>148.45480692736061</v>
      </c>
      <c r="S9" s="21">
        <f>IF(($M9       =0),0,((($O9       -$M9       )/$M9       )*100))</f>
        <v>0</v>
      </c>
      <c r="T9" s="20">
        <f>IF(($E9       =0),0,(($P9       /$E9       )*100))</f>
        <v>62.912477394209908</v>
      </c>
      <c r="U9" s="22">
        <f>IF(($E9       =0),0,(($Q9       /$E9       )*100))</f>
        <v>46.646392341333652</v>
      </c>
      <c r="V9" s="44">
        <f t="shared" ref="V9:W9" si="3">SUM(V10:V26)</f>
        <v>13501000</v>
      </c>
      <c r="W9" s="45">
        <f t="shared" si="3"/>
        <v>0</v>
      </c>
    </row>
    <row r="10" spans="1:23" ht="13" x14ac:dyDescent="0.3">
      <c r="A10" s="23" t="s">
        <v>37</v>
      </c>
      <c r="B10" s="46">
        <v>49792000</v>
      </c>
      <c r="C10" s="46"/>
      <c r="D10" s="46"/>
      <c r="E10" s="46">
        <f t="shared" ref="E10:E41" si="4">$B10      +$C10      +$D10</f>
        <v>49792000</v>
      </c>
      <c r="F10" s="47">
        <v>49792000</v>
      </c>
      <c r="G10" s="48">
        <v>49792000</v>
      </c>
      <c r="H10" s="47">
        <v>11184000</v>
      </c>
      <c r="I10" s="48"/>
      <c r="J10" s="47">
        <v>8794000</v>
      </c>
      <c r="K10" s="48"/>
      <c r="L10" s="47">
        <v>4685000</v>
      </c>
      <c r="M10" s="48"/>
      <c r="N10" s="47">
        <v>10527000</v>
      </c>
      <c r="O10" s="48">
        <v>27756504</v>
      </c>
      <c r="P10" s="47">
        <f t="shared" ref="P10:P41" si="5">$H10      +$J10      +$L10      +$N10</f>
        <v>35190000</v>
      </c>
      <c r="Q10" s="48">
        <f t="shared" ref="Q10:Q41" si="6">$I10      +$K10      +$M10      +$O10</f>
        <v>27756504</v>
      </c>
      <c r="R10" s="24">
        <f t="shared" ref="R10:R41" si="7">IF(($L10      =0),0,((($N10      -$L10      )/$L10      )*100))</f>
        <v>124.6958377801494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70.674003856041139</v>
      </c>
      <c r="U10" s="26">
        <f t="shared" ref="U10:U41" si="10">IF(($E10      =0),0,(($Q10      /$E10      )*100))</f>
        <v>55.744906812339337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2000000</v>
      </c>
      <c r="C13" s="46"/>
      <c r="D13" s="46"/>
      <c r="E13" s="46">
        <f t="shared" si="4"/>
        <v>2000000</v>
      </c>
      <c r="F13" s="47">
        <v>2000000</v>
      </c>
      <c r="G13" s="48">
        <v>2000000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110000000</v>
      </c>
      <c r="C22" s="46"/>
      <c r="D22" s="46"/>
      <c r="E22" s="46">
        <f t="shared" si="4"/>
        <v>110000000</v>
      </c>
      <c r="F22" s="47">
        <v>110000000</v>
      </c>
      <c r="G22" s="48">
        <v>110000000</v>
      </c>
      <c r="H22" s="47">
        <v>12865000</v>
      </c>
      <c r="I22" s="48"/>
      <c r="J22" s="47">
        <v>18853000</v>
      </c>
      <c r="K22" s="48"/>
      <c r="L22" s="47">
        <v>3436000</v>
      </c>
      <c r="M22" s="48"/>
      <c r="N22" s="47">
        <v>17415000</v>
      </c>
      <c r="O22" s="48">
        <v>35153822</v>
      </c>
      <c r="P22" s="47">
        <f t="shared" si="5"/>
        <v>52569000</v>
      </c>
      <c r="Q22" s="48">
        <f t="shared" si="6"/>
        <v>35153822</v>
      </c>
      <c r="R22" s="24">
        <f t="shared" si="7"/>
        <v>406.83934807916182</v>
      </c>
      <c r="S22" s="25">
        <f t="shared" si="8"/>
        <v>0</v>
      </c>
      <c r="T22" s="24">
        <f t="shared" si="9"/>
        <v>47.79</v>
      </c>
      <c r="U22" s="26">
        <f t="shared" si="10"/>
        <v>31.958019999999998</v>
      </c>
      <c r="V22" s="47">
        <v>13501000</v>
      </c>
      <c r="W22" s="48"/>
    </row>
    <row r="23" spans="1:23" ht="13" x14ac:dyDescent="0.3">
      <c r="A23" s="23" t="s">
        <v>50</v>
      </c>
      <c r="B23" s="46">
        <v>27825000</v>
      </c>
      <c r="C23" s="46">
        <v>10000000</v>
      </c>
      <c r="D23" s="46"/>
      <c r="E23" s="46">
        <f t="shared" si="4"/>
        <v>37825000</v>
      </c>
      <c r="F23" s="47">
        <v>37825000</v>
      </c>
      <c r="G23" s="48">
        <v>37825000</v>
      </c>
      <c r="H23" s="47">
        <v>4778000</v>
      </c>
      <c r="I23" s="48"/>
      <c r="J23" s="47">
        <v>12169000</v>
      </c>
      <c r="K23" s="48"/>
      <c r="L23" s="47">
        <v>8220000</v>
      </c>
      <c r="M23" s="48"/>
      <c r="N23" s="47">
        <v>12658000</v>
      </c>
      <c r="O23" s="48">
        <v>30203803</v>
      </c>
      <c r="P23" s="47">
        <f t="shared" si="5"/>
        <v>37825000</v>
      </c>
      <c r="Q23" s="48">
        <f t="shared" si="6"/>
        <v>30203803</v>
      </c>
      <c r="R23" s="24">
        <f t="shared" si="7"/>
        <v>53.990267639902676</v>
      </c>
      <c r="S23" s="25">
        <f t="shared" si="8"/>
        <v>0</v>
      </c>
      <c r="T23" s="24">
        <f t="shared" si="9"/>
        <v>100</v>
      </c>
      <c r="U23" s="26">
        <f t="shared" si="10"/>
        <v>79.851428949107728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7089000</v>
      </c>
      <c r="C27" s="43">
        <f t="shared" si="11"/>
        <v>-3000000</v>
      </c>
      <c r="D27" s="43">
        <f t="shared" si="11"/>
        <v>0</v>
      </c>
      <c r="E27" s="43">
        <f t="shared" si="11"/>
        <v>4089000</v>
      </c>
      <c r="F27" s="44">
        <f t="shared" si="11"/>
        <v>4089000</v>
      </c>
      <c r="G27" s="45">
        <f t="shared" si="11"/>
        <v>4089000</v>
      </c>
      <c r="H27" s="44">
        <f t="shared" si="11"/>
        <v>1412000</v>
      </c>
      <c r="I27" s="45">
        <f t="shared" si="11"/>
        <v>0</v>
      </c>
      <c r="J27" s="44">
        <f t="shared" si="11"/>
        <v>685000</v>
      </c>
      <c r="K27" s="45">
        <f t="shared" si="11"/>
        <v>0</v>
      </c>
      <c r="L27" s="44">
        <f t="shared" si="11"/>
        <v>643000</v>
      </c>
      <c r="M27" s="45">
        <f t="shared" si="11"/>
        <v>0</v>
      </c>
      <c r="N27" s="44">
        <f t="shared" si="11"/>
        <v>533000</v>
      </c>
      <c r="O27" s="45">
        <f t="shared" si="11"/>
        <v>4089000</v>
      </c>
      <c r="P27" s="44">
        <f t="shared" si="11"/>
        <v>3273000</v>
      </c>
      <c r="Q27" s="45">
        <f t="shared" si="11"/>
        <v>4089000</v>
      </c>
      <c r="R27" s="20">
        <f t="shared" si="7"/>
        <v>-17.107309486780714</v>
      </c>
      <c r="S27" s="21">
        <f t="shared" si="8"/>
        <v>0</v>
      </c>
      <c r="T27" s="20">
        <f t="shared" si="9"/>
        <v>80.044020542920023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842000</v>
      </c>
      <c r="I30" s="48"/>
      <c r="J30" s="47">
        <v>400000</v>
      </c>
      <c r="K30" s="48"/>
      <c r="L30" s="47">
        <v>111000</v>
      </c>
      <c r="M30" s="48"/>
      <c r="N30" s="47">
        <v>533000</v>
      </c>
      <c r="O30" s="48">
        <v>2100000</v>
      </c>
      <c r="P30" s="47">
        <f t="shared" si="5"/>
        <v>1886000</v>
      </c>
      <c r="Q30" s="48">
        <f t="shared" si="6"/>
        <v>2100000</v>
      </c>
      <c r="R30" s="24">
        <f t="shared" si="7"/>
        <v>380.18018018018017</v>
      </c>
      <c r="S30" s="25">
        <f t="shared" si="8"/>
        <v>0</v>
      </c>
      <c r="T30" s="24">
        <f t="shared" si="9"/>
        <v>89.80952380952381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1989000</v>
      </c>
      <c r="C32" s="46"/>
      <c r="D32" s="46"/>
      <c r="E32" s="46">
        <f t="shared" si="4"/>
        <v>1989000</v>
      </c>
      <c r="F32" s="47">
        <v>1989000</v>
      </c>
      <c r="G32" s="48">
        <v>1989000</v>
      </c>
      <c r="H32" s="47">
        <v>570000</v>
      </c>
      <c r="I32" s="48"/>
      <c r="J32" s="47">
        <v>285000</v>
      </c>
      <c r="K32" s="48"/>
      <c r="L32" s="47">
        <v>532000</v>
      </c>
      <c r="M32" s="48"/>
      <c r="N32" s="47"/>
      <c r="O32" s="48">
        <v>1989000</v>
      </c>
      <c r="P32" s="47">
        <f t="shared" si="5"/>
        <v>1387000</v>
      </c>
      <c r="Q32" s="48">
        <f t="shared" si="6"/>
        <v>1989000</v>
      </c>
      <c r="R32" s="24">
        <f t="shared" si="7"/>
        <v>-100</v>
      </c>
      <c r="S32" s="25">
        <f t="shared" si="8"/>
        <v>0</v>
      </c>
      <c r="T32" s="24">
        <f t="shared" si="9"/>
        <v>69.733534439416786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>
        <v>-3000000</v>
      </c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229522000</v>
      </c>
      <c r="C42" s="52">
        <f t="shared" si="13"/>
        <v>-85366000</v>
      </c>
      <c r="D42" s="52">
        <f t="shared" si="13"/>
        <v>0</v>
      </c>
      <c r="E42" s="52">
        <f t="shared" si="13"/>
        <v>144156000</v>
      </c>
      <c r="F42" s="53">
        <f t="shared" si="13"/>
        <v>144156000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229522000</v>
      </c>
      <c r="C43" s="43">
        <f t="shared" si="19"/>
        <v>-85366000</v>
      </c>
      <c r="D43" s="43">
        <f t="shared" si="19"/>
        <v>0</v>
      </c>
      <c r="E43" s="43">
        <f t="shared" si="19"/>
        <v>144156000</v>
      </c>
      <c r="F43" s="44">
        <f t="shared" si="19"/>
        <v>144156000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219214000</v>
      </c>
      <c r="C44" s="49">
        <v>-106116000</v>
      </c>
      <c r="D44" s="49"/>
      <c r="E44" s="49">
        <f t="shared" ref="E44:E61" si="21">$B44      +$C44      +$D44</f>
        <v>113098000</v>
      </c>
      <c r="F44" s="50">
        <v>113098000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308000</v>
      </c>
      <c r="C45" s="46"/>
      <c r="D45" s="46"/>
      <c r="E45" s="46">
        <f t="shared" si="21"/>
        <v>308000</v>
      </c>
      <c r="F45" s="47">
        <v>308000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10000000</v>
      </c>
      <c r="C52" s="46">
        <v>20750000</v>
      </c>
      <c r="D52" s="46"/>
      <c r="E52" s="46">
        <f t="shared" si="21"/>
        <v>30750000</v>
      </c>
      <c r="F52" s="47">
        <v>30750000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426228000</v>
      </c>
      <c r="C58" s="43">
        <f t="shared" si="26"/>
        <v>-78366000</v>
      </c>
      <c r="D58" s="43">
        <f t="shared" si="26"/>
        <v>0</v>
      </c>
      <c r="E58" s="43">
        <f t="shared" si="26"/>
        <v>347862000</v>
      </c>
      <c r="F58" s="44">
        <f t="shared" si="26"/>
        <v>347862000</v>
      </c>
      <c r="G58" s="45">
        <f t="shared" si="26"/>
        <v>203706000</v>
      </c>
      <c r="H58" s="44">
        <f t="shared" si="26"/>
        <v>30239000</v>
      </c>
      <c r="I58" s="45">
        <f t="shared" si="26"/>
        <v>0</v>
      </c>
      <c r="J58" s="44">
        <f t="shared" si="26"/>
        <v>40501000</v>
      </c>
      <c r="K58" s="45">
        <f t="shared" si="26"/>
        <v>0</v>
      </c>
      <c r="L58" s="44">
        <f t="shared" si="26"/>
        <v>16984000</v>
      </c>
      <c r="M58" s="45">
        <f t="shared" si="26"/>
        <v>0</v>
      </c>
      <c r="N58" s="44">
        <f t="shared" si="26"/>
        <v>41133000</v>
      </c>
      <c r="O58" s="45">
        <f t="shared" si="26"/>
        <v>97203129</v>
      </c>
      <c r="P58" s="44">
        <f t="shared" si="26"/>
        <v>128857000</v>
      </c>
      <c r="Q58" s="45">
        <f t="shared" si="26"/>
        <v>97203129</v>
      </c>
      <c r="R58" s="20">
        <f t="shared" si="14"/>
        <v>142.18676401318888</v>
      </c>
      <c r="S58" s="21">
        <f t="shared" si="15"/>
        <v>0</v>
      </c>
      <c r="T58" s="20">
        <f t="shared" si="16"/>
        <v>37.042562855385178</v>
      </c>
      <c r="U58" s="22">
        <f t="shared" si="17"/>
        <v>27.943014471255843</v>
      </c>
      <c r="V58" s="44">
        <f t="shared" ref="V58:W58" si="27">+V8+V42</f>
        <v>13501000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426228000</v>
      </c>
      <c r="C62" s="55">
        <f t="shared" si="30"/>
        <v>-78366000</v>
      </c>
      <c r="D62" s="55">
        <f t="shared" si="30"/>
        <v>0</v>
      </c>
      <c r="E62" s="55">
        <f t="shared" si="30"/>
        <v>347862000</v>
      </c>
      <c r="F62" s="56">
        <f t="shared" si="30"/>
        <v>347862000</v>
      </c>
      <c r="G62" s="57">
        <f t="shared" si="30"/>
        <v>203706000</v>
      </c>
      <c r="H62" s="56">
        <f t="shared" si="30"/>
        <v>30239000</v>
      </c>
      <c r="I62" s="57">
        <f t="shared" si="30"/>
        <v>0</v>
      </c>
      <c r="J62" s="56">
        <f t="shared" si="30"/>
        <v>40501000</v>
      </c>
      <c r="K62" s="57">
        <f t="shared" si="30"/>
        <v>0</v>
      </c>
      <c r="L62" s="56">
        <f t="shared" si="30"/>
        <v>16984000</v>
      </c>
      <c r="M62" s="58">
        <f t="shared" si="30"/>
        <v>0</v>
      </c>
      <c r="N62" s="56">
        <f t="shared" si="30"/>
        <v>41133000</v>
      </c>
      <c r="O62" s="57">
        <f t="shared" si="30"/>
        <v>97203129</v>
      </c>
      <c r="P62" s="56">
        <f t="shared" si="30"/>
        <v>128857000</v>
      </c>
      <c r="Q62" s="57">
        <f t="shared" si="30"/>
        <v>97203129</v>
      </c>
      <c r="R62" s="38">
        <f t="shared" si="14"/>
        <v>142.18676401318888</v>
      </c>
      <c r="S62" s="39">
        <f t="shared" si="15"/>
        <v>0</v>
      </c>
      <c r="T62" s="38">
        <f t="shared" si="16"/>
        <v>37.042562855385178</v>
      </c>
      <c r="U62" s="39">
        <f t="shared" si="17"/>
        <v>27.943014471255843</v>
      </c>
      <c r="V62" s="56">
        <f>+V58+V59</f>
        <v>13501000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1021722000</v>
      </c>
      <c r="C8" s="40">
        <f t="shared" si="0"/>
        <v>-260703000</v>
      </c>
      <c r="D8" s="40">
        <f t="shared" si="0"/>
        <v>0</v>
      </c>
      <c r="E8" s="40">
        <f t="shared" si="0"/>
        <v>761019000</v>
      </c>
      <c r="F8" s="41">
        <f t="shared" si="0"/>
        <v>761019000</v>
      </c>
      <c r="G8" s="42">
        <f t="shared" si="0"/>
        <v>761019000</v>
      </c>
      <c r="H8" s="41">
        <f t="shared" si="0"/>
        <v>3676000</v>
      </c>
      <c r="I8" s="42">
        <f t="shared" si="0"/>
        <v>0</v>
      </c>
      <c r="J8" s="41">
        <f t="shared" si="0"/>
        <v>2436000</v>
      </c>
      <c r="K8" s="42">
        <f t="shared" si="0"/>
        <v>0</v>
      </c>
      <c r="L8" s="41">
        <f t="shared" si="0"/>
        <v>192490000</v>
      </c>
      <c r="M8" s="42">
        <f t="shared" si="0"/>
        <v>0</v>
      </c>
      <c r="N8" s="41">
        <f t="shared" si="0"/>
        <v>199120000</v>
      </c>
      <c r="O8" s="42">
        <f t="shared" si="0"/>
        <v>0</v>
      </c>
      <c r="P8" s="41">
        <f t="shared" si="0"/>
        <v>397722000</v>
      </c>
      <c r="Q8" s="42">
        <f t="shared" si="0"/>
        <v>0</v>
      </c>
      <c r="R8" s="16">
        <f>IF(($L8       =0),0,((($N8       -$L8       )/$L8       )*100))</f>
        <v>3.4443347706374352</v>
      </c>
      <c r="S8" s="17">
        <f>IF(($M8       =0),0,((($O8       -$M8       )/$M8       )*100))</f>
        <v>0</v>
      </c>
      <c r="T8" s="16">
        <f>IF(($E8       =0),0,(($P8       /$E8       )*100))</f>
        <v>52.261770074071734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1010477000</v>
      </c>
      <c r="C9" s="43">
        <f t="shared" si="2"/>
        <v>-260703000</v>
      </c>
      <c r="D9" s="43">
        <f t="shared" si="2"/>
        <v>0</v>
      </c>
      <c r="E9" s="43">
        <f t="shared" si="2"/>
        <v>749774000</v>
      </c>
      <c r="F9" s="44">
        <f t="shared" si="2"/>
        <v>749774000</v>
      </c>
      <c r="G9" s="45">
        <f t="shared" si="2"/>
        <v>749774000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190984000</v>
      </c>
      <c r="M9" s="45">
        <f t="shared" si="2"/>
        <v>0</v>
      </c>
      <c r="N9" s="44">
        <f t="shared" si="2"/>
        <v>198626000</v>
      </c>
      <c r="O9" s="45">
        <f t="shared" si="2"/>
        <v>0</v>
      </c>
      <c r="P9" s="44">
        <f t="shared" si="2"/>
        <v>389610000</v>
      </c>
      <c r="Q9" s="45">
        <f t="shared" si="2"/>
        <v>0</v>
      </c>
      <c r="R9" s="20">
        <f>IF(($L9       =0),0,((($N9       -$L9       )/$L9       )*100))</f>
        <v>4.0013823147488798</v>
      </c>
      <c r="S9" s="21">
        <f>IF(($M9       =0),0,((($O9       -$M9       )/$M9       )*100))</f>
        <v>0</v>
      </c>
      <c r="T9" s="20">
        <f>IF(($E9       =0),0,(($P9       /$E9       )*100))</f>
        <v>51.963658382392566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671957000</v>
      </c>
      <c r="C10" s="46">
        <v>-142519000</v>
      </c>
      <c r="D10" s="46"/>
      <c r="E10" s="46">
        <f t="shared" ref="E10:E41" si="4">$B10      +$C10      +$D10</f>
        <v>529438000</v>
      </c>
      <c r="F10" s="47">
        <v>529438000</v>
      </c>
      <c r="G10" s="48">
        <v>529438000</v>
      </c>
      <c r="H10" s="47"/>
      <c r="I10" s="48"/>
      <c r="J10" s="47"/>
      <c r="K10" s="48"/>
      <c r="L10" s="47">
        <v>111761000</v>
      </c>
      <c r="M10" s="48"/>
      <c r="N10" s="47">
        <v>165189000</v>
      </c>
      <c r="O10" s="48"/>
      <c r="P10" s="47">
        <f t="shared" ref="P10:P41" si="5">$H10      +$J10      +$L10      +$N10</f>
        <v>276950000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47.805585132559656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52.310185517473244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3002000</v>
      </c>
      <c r="C16" s="46"/>
      <c r="D16" s="46"/>
      <c r="E16" s="46">
        <f t="shared" si="4"/>
        <v>3002000</v>
      </c>
      <c r="F16" s="47">
        <v>3002000</v>
      </c>
      <c r="G16" s="48">
        <v>3002000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239518000</v>
      </c>
      <c r="C22" s="46">
        <v>-118184000</v>
      </c>
      <c r="D22" s="46"/>
      <c r="E22" s="46">
        <f t="shared" si="4"/>
        <v>121334000</v>
      </c>
      <c r="F22" s="47">
        <v>121334000</v>
      </c>
      <c r="G22" s="48">
        <v>121334000</v>
      </c>
      <c r="H22" s="47"/>
      <c r="I22" s="48"/>
      <c r="J22" s="47"/>
      <c r="K22" s="48"/>
      <c r="L22" s="47">
        <v>63522000</v>
      </c>
      <c r="M22" s="48"/>
      <c r="N22" s="47">
        <v>9282000</v>
      </c>
      <c r="O22" s="48"/>
      <c r="P22" s="47">
        <f t="shared" si="5"/>
        <v>72804000</v>
      </c>
      <c r="Q22" s="48">
        <f t="shared" si="6"/>
        <v>0</v>
      </c>
      <c r="R22" s="24">
        <f t="shared" si="7"/>
        <v>-85.387739680740523</v>
      </c>
      <c r="S22" s="25">
        <f t="shared" si="8"/>
        <v>0</v>
      </c>
      <c r="T22" s="24">
        <f t="shared" si="9"/>
        <v>60.002967016664741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96000000</v>
      </c>
      <c r="C23" s="46"/>
      <c r="D23" s="46"/>
      <c r="E23" s="46">
        <f t="shared" si="4"/>
        <v>96000000</v>
      </c>
      <c r="F23" s="47">
        <v>96000000</v>
      </c>
      <c r="G23" s="48">
        <v>96000000</v>
      </c>
      <c r="H23" s="47"/>
      <c r="I23" s="48"/>
      <c r="J23" s="47"/>
      <c r="K23" s="48"/>
      <c r="L23" s="47">
        <v>15701000</v>
      </c>
      <c r="M23" s="48"/>
      <c r="N23" s="47">
        <v>24155000</v>
      </c>
      <c r="O23" s="48"/>
      <c r="P23" s="47">
        <f t="shared" si="5"/>
        <v>39856000</v>
      </c>
      <c r="Q23" s="48">
        <f t="shared" si="6"/>
        <v>0</v>
      </c>
      <c r="R23" s="24">
        <f t="shared" si="7"/>
        <v>53.843704222660982</v>
      </c>
      <c r="S23" s="25">
        <f t="shared" si="8"/>
        <v>0</v>
      </c>
      <c r="T23" s="24">
        <f t="shared" si="9"/>
        <v>41.516666666666666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11245000</v>
      </c>
      <c r="C27" s="43">
        <f t="shared" si="11"/>
        <v>0</v>
      </c>
      <c r="D27" s="43">
        <f t="shared" si="11"/>
        <v>0</v>
      </c>
      <c r="E27" s="43">
        <f t="shared" si="11"/>
        <v>11245000</v>
      </c>
      <c r="F27" s="44">
        <f t="shared" si="11"/>
        <v>11245000</v>
      </c>
      <c r="G27" s="45">
        <f t="shared" si="11"/>
        <v>11245000</v>
      </c>
      <c r="H27" s="44">
        <f t="shared" si="11"/>
        <v>3676000</v>
      </c>
      <c r="I27" s="45">
        <f t="shared" si="11"/>
        <v>0</v>
      </c>
      <c r="J27" s="44">
        <f t="shared" si="11"/>
        <v>2436000</v>
      </c>
      <c r="K27" s="45">
        <f t="shared" si="11"/>
        <v>0</v>
      </c>
      <c r="L27" s="44">
        <f t="shared" si="11"/>
        <v>1506000</v>
      </c>
      <c r="M27" s="45">
        <f t="shared" si="11"/>
        <v>0</v>
      </c>
      <c r="N27" s="44">
        <f t="shared" si="11"/>
        <v>494000</v>
      </c>
      <c r="O27" s="45">
        <f t="shared" si="11"/>
        <v>0</v>
      </c>
      <c r="P27" s="44">
        <f t="shared" si="11"/>
        <v>8112000</v>
      </c>
      <c r="Q27" s="45">
        <f t="shared" si="11"/>
        <v>0</v>
      </c>
      <c r="R27" s="20">
        <f t="shared" si="7"/>
        <v>-67.197875166002646</v>
      </c>
      <c r="S27" s="21">
        <f t="shared" si="8"/>
        <v>0</v>
      </c>
      <c r="T27" s="20">
        <f t="shared" si="9"/>
        <v>72.138728323699425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/>
      <c r="I30" s="48"/>
      <c r="J30" s="47"/>
      <c r="K30" s="48"/>
      <c r="L30" s="47">
        <v>1506000</v>
      </c>
      <c r="M30" s="48"/>
      <c r="N30" s="47">
        <v>494000</v>
      </c>
      <c r="O30" s="48"/>
      <c r="P30" s="47">
        <f t="shared" si="5"/>
        <v>2000000</v>
      </c>
      <c r="Q30" s="48">
        <f t="shared" si="6"/>
        <v>0</v>
      </c>
      <c r="R30" s="24">
        <f t="shared" si="7"/>
        <v>-67.197875166002646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9245000</v>
      </c>
      <c r="C32" s="46"/>
      <c r="D32" s="46"/>
      <c r="E32" s="46">
        <f t="shared" si="4"/>
        <v>9245000</v>
      </c>
      <c r="F32" s="47">
        <v>9245000</v>
      </c>
      <c r="G32" s="48">
        <v>9245000</v>
      </c>
      <c r="H32" s="47">
        <v>3676000</v>
      </c>
      <c r="I32" s="48"/>
      <c r="J32" s="47">
        <v>2436000</v>
      </c>
      <c r="K32" s="48"/>
      <c r="L32" s="47"/>
      <c r="M32" s="48"/>
      <c r="N32" s="47"/>
      <c r="O32" s="48"/>
      <c r="P32" s="47">
        <f t="shared" si="5"/>
        <v>6112000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66.111411573823688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1025753000</v>
      </c>
      <c r="C58" s="43">
        <f t="shared" si="26"/>
        <v>-260703000</v>
      </c>
      <c r="D58" s="43">
        <f t="shared" si="26"/>
        <v>0</v>
      </c>
      <c r="E58" s="43">
        <f t="shared" si="26"/>
        <v>765050000</v>
      </c>
      <c r="F58" s="44">
        <f t="shared" si="26"/>
        <v>765050000</v>
      </c>
      <c r="G58" s="45">
        <f t="shared" si="26"/>
        <v>761019000</v>
      </c>
      <c r="H58" s="44">
        <f t="shared" si="26"/>
        <v>3676000</v>
      </c>
      <c r="I58" s="45">
        <f t="shared" si="26"/>
        <v>0</v>
      </c>
      <c r="J58" s="44">
        <f t="shared" si="26"/>
        <v>2436000</v>
      </c>
      <c r="K58" s="45">
        <f t="shared" si="26"/>
        <v>0</v>
      </c>
      <c r="L58" s="44">
        <f t="shared" si="26"/>
        <v>192490000</v>
      </c>
      <c r="M58" s="45">
        <f t="shared" si="26"/>
        <v>0</v>
      </c>
      <c r="N58" s="44">
        <f t="shared" si="26"/>
        <v>199120000</v>
      </c>
      <c r="O58" s="45">
        <f t="shared" si="26"/>
        <v>0</v>
      </c>
      <c r="P58" s="44">
        <f t="shared" si="26"/>
        <v>397722000</v>
      </c>
      <c r="Q58" s="45">
        <f t="shared" si="26"/>
        <v>0</v>
      </c>
      <c r="R58" s="20">
        <f t="shared" si="14"/>
        <v>3.4443347706374352</v>
      </c>
      <c r="S58" s="21">
        <f t="shared" si="15"/>
        <v>0</v>
      </c>
      <c r="T58" s="20">
        <f t="shared" si="16"/>
        <v>51.986406117247242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1025753000</v>
      </c>
      <c r="C62" s="55">
        <f t="shared" si="30"/>
        <v>-260703000</v>
      </c>
      <c r="D62" s="55">
        <f t="shared" si="30"/>
        <v>0</v>
      </c>
      <c r="E62" s="55">
        <f t="shared" si="30"/>
        <v>765050000</v>
      </c>
      <c r="F62" s="56">
        <f t="shared" si="30"/>
        <v>765050000</v>
      </c>
      <c r="G62" s="57">
        <f t="shared" si="30"/>
        <v>761019000</v>
      </c>
      <c r="H62" s="56">
        <f t="shared" si="30"/>
        <v>3676000</v>
      </c>
      <c r="I62" s="57">
        <f t="shared" si="30"/>
        <v>0</v>
      </c>
      <c r="J62" s="56">
        <f t="shared" si="30"/>
        <v>2436000</v>
      </c>
      <c r="K62" s="57">
        <f t="shared" si="30"/>
        <v>0</v>
      </c>
      <c r="L62" s="56">
        <f t="shared" si="30"/>
        <v>192490000</v>
      </c>
      <c r="M62" s="58">
        <f t="shared" si="30"/>
        <v>0</v>
      </c>
      <c r="N62" s="56">
        <f t="shared" si="30"/>
        <v>199120000</v>
      </c>
      <c r="O62" s="57">
        <f t="shared" si="30"/>
        <v>0</v>
      </c>
      <c r="P62" s="56">
        <f t="shared" si="30"/>
        <v>397722000</v>
      </c>
      <c r="Q62" s="57">
        <f t="shared" si="30"/>
        <v>0</v>
      </c>
      <c r="R62" s="38">
        <f t="shared" si="14"/>
        <v>3.4443347706374352</v>
      </c>
      <c r="S62" s="39">
        <f t="shared" si="15"/>
        <v>0</v>
      </c>
      <c r="T62" s="38">
        <f t="shared" si="16"/>
        <v>51.986406117247242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70108000</v>
      </c>
      <c r="C8" s="40">
        <f t="shared" si="0"/>
        <v>0</v>
      </c>
      <c r="D8" s="40">
        <f t="shared" si="0"/>
        <v>0</v>
      </c>
      <c r="E8" s="40">
        <f t="shared" si="0"/>
        <v>70108000</v>
      </c>
      <c r="F8" s="41">
        <f t="shared" si="0"/>
        <v>70108000</v>
      </c>
      <c r="G8" s="42">
        <f t="shared" si="0"/>
        <v>70108000</v>
      </c>
      <c r="H8" s="41">
        <f t="shared" si="0"/>
        <v>15667000</v>
      </c>
      <c r="I8" s="42">
        <f t="shared" si="0"/>
        <v>0</v>
      </c>
      <c r="J8" s="41">
        <f t="shared" si="0"/>
        <v>7251000</v>
      </c>
      <c r="K8" s="42">
        <f t="shared" si="0"/>
        <v>0</v>
      </c>
      <c r="L8" s="41">
        <f t="shared" si="0"/>
        <v>6579000</v>
      </c>
      <c r="M8" s="42">
        <f t="shared" si="0"/>
        <v>0</v>
      </c>
      <c r="N8" s="41">
        <f t="shared" si="0"/>
        <v>13111000</v>
      </c>
      <c r="O8" s="42">
        <f t="shared" si="0"/>
        <v>0</v>
      </c>
      <c r="P8" s="41">
        <f t="shared" si="0"/>
        <v>42608000</v>
      </c>
      <c r="Q8" s="42">
        <f t="shared" si="0"/>
        <v>0</v>
      </c>
      <c r="R8" s="16">
        <f>IF(($L8       =0),0,((($N8       -$L8       )/$L8       )*100))</f>
        <v>99.285605715154276</v>
      </c>
      <c r="S8" s="17">
        <f>IF(($M8       =0),0,((($O8       -$M8       )/$M8       )*100))</f>
        <v>0</v>
      </c>
      <c r="T8" s="16">
        <f>IF(($E8       =0),0,(($P8       /$E8       )*100))</f>
        <v>60.774804587208308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62282000</v>
      </c>
      <c r="C9" s="43">
        <f t="shared" si="2"/>
        <v>0</v>
      </c>
      <c r="D9" s="43">
        <f t="shared" si="2"/>
        <v>0</v>
      </c>
      <c r="E9" s="43">
        <f t="shared" si="2"/>
        <v>62282000</v>
      </c>
      <c r="F9" s="44">
        <f t="shared" si="2"/>
        <v>62282000</v>
      </c>
      <c r="G9" s="45">
        <f t="shared" si="2"/>
        <v>62282000</v>
      </c>
      <c r="H9" s="44">
        <f t="shared" si="2"/>
        <v>12880000</v>
      </c>
      <c r="I9" s="45">
        <f t="shared" si="2"/>
        <v>0</v>
      </c>
      <c r="J9" s="44">
        <f t="shared" si="2"/>
        <v>5709000</v>
      </c>
      <c r="K9" s="45">
        <f t="shared" si="2"/>
        <v>0</v>
      </c>
      <c r="L9" s="44">
        <f t="shared" si="2"/>
        <v>4665000</v>
      </c>
      <c r="M9" s="45">
        <f t="shared" si="2"/>
        <v>0</v>
      </c>
      <c r="N9" s="44">
        <f t="shared" si="2"/>
        <v>11535000</v>
      </c>
      <c r="O9" s="45">
        <f t="shared" si="2"/>
        <v>0</v>
      </c>
      <c r="P9" s="44">
        <f t="shared" si="2"/>
        <v>34789000</v>
      </c>
      <c r="Q9" s="45">
        <f t="shared" si="2"/>
        <v>0</v>
      </c>
      <c r="R9" s="20">
        <f>IF(($L9       =0),0,((($N9       -$L9       )/$L9       )*100))</f>
        <v>147.26688102893891</v>
      </c>
      <c r="S9" s="21">
        <f>IF(($M9       =0),0,((($O9       -$M9       )/$M9       )*100))</f>
        <v>0</v>
      </c>
      <c r="T9" s="20">
        <f>IF(($E9       =0),0,(($P9       /$E9       )*100))</f>
        <v>55.857230018303838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40712000</v>
      </c>
      <c r="C10" s="46"/>
      <c r="D10" s="46"/>
      <c r="E10" s="46">
        <f t="shared" ref="E10:E41" si="4">$B10      +$C10      +$D10</f>
        <v>40712000</v>
      </c>
      <c r="F10" s="47">
        <v>40712000</v>
      </c>
      <c r="G10" s="48">
        <v>40712000</v>
      </c>
      <c r="H10" s="47">
        <v>8229000</v>
      </c>
      <c r="I10" s="48"/>
      <c r="J10" s="47">
        <v>5709000</v>
      </c>
      <c r="K10" s="48"/>
      <c r="L10" s="47">
        <v>3578000</v>
      </c>
      <c r="M10" s="48"/>
      <c r="N10" s="47">
        <v>1273000</v>
      </c>
      <c r="O10" s="48"/>
      <c r="P10" s="47">
        <f t="shared" ref="P10:P41" si="5">$H10      +$J10      +$L10      +$N10</f>
        <v>18789000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-64.42146450531024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46.151011986637847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5570000</v>
      </c>
      <c r="C13" s="46"/>
      <c r="D13" s="46"/>
      <c r="E13" s="46">
        <f t="shared" si="4"/>
        <v>5570000</v>
      </c>
      <c r="F13" s="47">
        <v>5570000</v>
      </c>
      <c r="G13" s="48">
        <v>5570000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16000000</v>
      </c>
      <c r="C23" s="46"/>
      <c r="D23" s="46"/>
      <c r="E23" s="46">
        <f t="shared" si="4"/>
        <v>16000000</v>
      </c>
      <c r="F23" s="47">
        <v>16000000</v>
      </c>
      <c r="G23" s="48">
        <v>16000000</v>
      </c>
      <c r="H23" s="47">
        <v>4651000</v>
      </c>
      <c r="I23" s="48"/>
      <c r="J23" s="47"/>
      <c r="K23" s="48"/>
      <c r="L23" s="47">
        <v>1087000</v>
      </c>
      <c r="M23" s="48"/>
      <c r="N23" s="47">
        <v>10262000</v>
      </c>
      <c r="O23" s="48"/>
      <c r="P23" s="47">
        <f t="shared" si="5"/>
        <v>16000000</v>
      </c>
      <c r="Q23" s="48">
        <f t="shared" si="6"/>
        <v>0</v>
      </c>
      <c r="R23" s="24">
        <f t="shared" si="7"/>
        <v>844.06623735050596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7826000</v>
      </c>
      <c r="C27" s="43">
        <f t="shared" si="11"/>
        <v>0</v>
      </c>
      <c r="D27" s="43">
        <f t="shared" si="11"/>
        <v>0</v>
      </c>
      <c r="E27" s="43">
        <f t="shared" si="11"/>
        <v>7826000</v>
      </c>
      <c r="F27" s="44">
        <f t="shared" si="11"/>
        <v>7826000</v>
      </c>
      <c r="G27" s="45">
        <f t="shared" si="11"/>
        <v>7826000</v>
      </c>
      <c r="H27" s="44">
        <f t="shared" si="11"/>
        <v>2787000</v>
      </c>
      <c r="I27" s="45">
        <f t="shared" si="11"/>
        <v>0</v>
      </c>
      <c r="J27" s="44">
        <f t="shared" si="11"/>
        <v>1542000</v>
      </c>
      <c r="K27" s="45">
        <f t="shared" si="11"/>
        <v>0</v>
      </c>
      <c r="L27" s="44">
        <f t="shared" si="11"/>
        <v>1914000</v>
      </c>
      <c r="M27" s="45">
        <f t="shared" si="11"/>
        <v>0</v>
      </c>
      <c r="N27" s="44">
        <f t="shared" si="11"/>
        <v>1576000</v>
      </c>
      <c r="O27" s="45">
        <f t="shared" si="11"/>
        <v>0</v>
      </c>
      <c r="P27" s="44">
        <f t="shared" si="11"/>
        <v>7819000</v>
      </c>
      <c r="Q27" s="45">
        <f t="shared" si="11"/>
        <v>0</v>
      </c>
      <c r="R27" s="20">
        <f t="shared" si="7"/>
        <v>-17.659352142110762</v>
      </c>
      <c r="S27" s="21">
        <f t="shared" si="8"/>
        <v>0</v>
      </c>
      <c r="T27" s="20">
        <f t="shared" si="9"/>
        <v>99.910554561717362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48000</v>
      </c>
      <c r="I30" s="48"/>
      <c r="J30" s="47">
        <v>119000</v>
      </c>
      <c r="K30" s="48"/>
      <c r="L30" s="47">
        <v>1914000</v>
      </c>
      <c r="M30" s="48"/>
      <c r="N30" s="47">
        <v>562000</v>
      </c>
      <c r="O30" s="48"/>
      <c r="P30" s="47">
        <f t="shared" si="5"/>
        <v>2643000</v>
      </c>
      <c r="Q30" s="48">
        <f t="shared" si="6"/>
        <v>0</v>
      </c>
      <c r="R30" s="24">
        <f t="shared" si="7"/>
        <v>-70.63740856844305</v>
      </c>
      <c r="S30" s="25">
        <f t="shared" si="8"/>
        <v>0</v>
      </c>
      <c r="T30" s="24">
        <f t="shared" si="9"/>
        <v>99.735849056603769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5176000</v>
      </c>
      <c r="C32" s="46"/>
      <c r="D32" s="46"/>
      <c r="E32" s="46">
        <f t="shared" si="4"/>
        <v>5176000</v>
      </c>
      <c r="F32" s="47">
        <v>5176000</v>
      </c>
      <c r="G32" s="48">
        <v>5176000</v>
      </c>
      <c r="H32" s="47">
        <v>2739000</v>
      </c>
      <c r="I32" s="48"/>
      <c r="J32" s="47">
        <v>1423000</v>
      </c>
      <c r="K32" s="48"/>
      <c r="L32" s="47"/>
      <c r="M32" s="48"/>
      <c r="N32" s="47">
        <v>1014000</v>
      </c>
      <c r="O32" s="48"/>
      <c r="P32" s="47">
        <f t="shared" si="5"/>
        <v>5176000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30187000</v>
      </c>
      <c r="C42" s="52">
        <f t="shared" si="13"/>
        <v>1000000</v>
      </c>
      <c r="D42" s="52">
        <f t="shared" si="13"/>
        <v>0</v>
      </c>
      <c r="E42" s="52">
        <f t="shared" si="13"/>
        <v>31187000</v>
      </c>
      <c r="F42" s="53">
        <f t="shared" si="13"/>
        <v>31187000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30187000</v>
      </c>
      <c r="C43" s="43">
        <f t="shared" si="19"/>
        <v>1000000</v>
      </c>
      <c r="D43" s="43">
        <f t="shared" si="19"/>
        <v>0</v>
      </c>
      <c r="E43" s="43">
        <f t="shared" si="19"/>
        <v>31187000</v>
      </c>
      <c r="F43" s="44">
        <f t="shared" si="19"/>
        <v>31187000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30000000</v>
      </c>
      <c r="C44" s="49">
        <v>1000000</v>
      </c>
      <c r="D44" s="49"/>
      <c r="E44" s="49">
        <f t="shared" ref="E44:E61" si="21">$B44      +$C44      +$D44</f>
        <v>31000000</v>
      </c>
      <c r="F44" s="50">
        <v>31000000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187000</v>
      </c>
      <c r="C45" s="46"/>
      <c r="D45" s="46"/>
      <c r="E45" s="46">
        <f t="shared" si="21"/>
        <v>187000</v>
      </c>
      <c r="F45" s="47">
        <v>187000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100295000</v>
      </c>
      <c r="C58" s="43">
        <f t="shared" si="26"/>
        <v>1000000</v>
      </c>
      <c r="D58" s="43">
        <f t="shared" si="26"/>
        <v>0</v>
      </c>
      <c r="E58" s="43">
        <f t="shared" si="26"/>
        <v>101295000</v>
      </c>
      <c r="F58" s="44">
        <f t="shared" si="26"/>
        <v>101295000</v>
      </c>
      <c r="G58" s="45">
        <f t="shared" si="26"/>
        <v>70108000</v>
      </c>
      <c r="H58" s="44">
        <f t="shared" si="26"/>
        <v>15667000</v>
      </c>
      <c r="I58" s="45">
        <f t="shared" si="26"/>
        <v>0</v>
      </c>
      <c r="J58" s="44">
        <f t="shared" si="26"/>
        <v>7251000</v>
      </c>
      <c r="K58" s="45">
        <f t="shared" si="26"/>
        <v>0</v>
      </c>
      <c r="L58" s="44">
        <f t="shared" si="26"/>
        <v>6579000</v>
      </c>
      <c r="M58" s="45">
        <f t="shared" si="26"/>
        <v>0</v>
      </c>
      <c r="N58" s="44">
        <f t="shared" si="26"/>
        <v>13111000</v>
      </c>
      <c r="O58" s="45">
        <f t="shared" si="26"/>
        <v>0</v>
      </c>
      <c r="P58" s="44">
        <f t="shared" si="26"/>
        <v>42608000</v>
      </c>
      <c r="Q58" s="45">
        <f t="shared" si="26"/>
        <v>0</v>
      </c>
      <c r="R58" s="20">
        <f t="shared" si="14"/>
        <v>99.285605715154276</v>
      </c>
      <c r="S58" s="21">
        <f t="shared" si="15"/>
        <v>0</v>
      </c>
      <c r="T58" s="20">
        <f t="shared" si="16"/>
        <v>42.063280517300953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100295000</v>
      </c>
      <c r="C62" s="55">
        <f t="shared" si="30"/>
        <v>1000000</v>
      </c>
      <c r="D62" s="55">
        <f t="shared" si="30"/>
        <v>0</v>
      </c>
      <c r="E62" s="55">
        <f t="shared" si="30"/>
        <v>101295000</v>
      </c>
      <c r="F62" s="56">
        <f t="shared" si="30"/>
        <v>101295000</v>
      </c>
      <c r="G62" s="57">
        <f t="shared" si="30"/>
        <v>70108000</v>
      </c>
      <c r="H62" s="56">
        <f t="shared" si="30"/>
        <v>15667000</v>
      </c>
      <c r="I62" s="57">
        <f t="shared" si="30"/>
        <v>0</v>
      </c>
      <c r="J62" s="56">
        <f t="shared" si="30"/>
        <v>7251000</v>
      </c>
      <c r="K62" s="57">
        <f t="shared" si="30"/>
        <v>0</v>
      </c>
      <c r="L62" s="56">
        <f t="shared" si="30"/>
        <v>6579000</v>
      </c>
      <c r="M62" s="58">
        <f t="shared" si="30"/>
        <v>0</v>
      </c>
      <c r="N62" s="56">
        <f t="shared" si="30"/>
        <v>13111000</v>
      </c>
      <c r="O62" s="57">
        <f t="shared" si="30"/>
        <v>0</v>
      </c>
      <c r="P62" s="56">
        <f t="shared" si="30"/>
        <v>42608000</v>
      </c>
      <c r="Q62" s="57">
        <f t="shared" si="30"/>
        <v>0</v>
      </c>
      <c r="R62" s="38">
        <f t="shared" si="14"/>
        <v>99.285605715154276</v>
      </c>
      <c r="S62" s="39">
        <f t="shared" si="15"/>
        <v>0</v>
      </c>
      <c r="T62" s="38">
        <f t="shared" si="16"/>
        <v>42.063280517300953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55346000</v>
      </c>
      <c r="C8" s="40">
        <f t="shared" si="0"/>
        <v>-13750000</v>
      </c>
      <c r="D8" s="40">
        <f t="shared" si="0"/>
        <v>0</v>
      </c>
      <c r="E8" s="40">
        <f t="shared" si="0"/>
        <v>41596000</v>
      </c>
      <c r="F8" s="41">
        <f t="shared" si="0"/>
        <v>41596000</v>
      </c>
      <c r="G8" s="42">
        <f t="shared" si="0"/>
        <v>41596000</v>
      </c>
      <c r="H8" s="41">
        <f t="shared" si="0"/>
        <v>2720000</v>
      </c>
      <c r="I8" s="42">
        <f t="shared" si="0"/>
        <v>2650959</v>
      </c>
      <c r="J8" s="41">
        <f t="shared" si="0"/>
        <v>9240000</v>
      </c>
      <c r="K8" s="42">
        <f t="shared" si="0"/>
        <v>0</v>
      </c>
      <c r="L8" s="41">
        <f t="shared" si="0"/>
        <v>8398000</v>
      </c>
      <c r="M8" s="42">
        <f t="shared" si="0"/>
        <v>0</v>
      </c>
      <c r="N8" s="41">
        <f t="shared" si="0"/>
        <v>8961000</v>
      </c>
      <c r="O8" s="42">
        <f t="shared" si="0"/>
        <v>173912</v>
      </c>
      <c r="P8" s="41">
        <f t="shared" si="0"/>
        <v>29319000</v>
      </c>
      <c r="Q8" s="42">
        <f t="shared" si="0"/>
        <v>2824871</v>
      </c>
      <c r="R8" s="16">
        <f>IF(($L8       =0),0,((($N8       -$L8       )/$L8       )*100))</f>
        <v>6.7039771374136707</v>
      </c>
      <c r="S8" s="17">
        <f>IF(($M8       =0),0,((($O8       -$M8       )/$M8       )*100))</f>
        <v>0</v>
      </c>
      <c r="T8" s="16">
        <f>IF(($E8       =0),0,(($P8       /$E8       )*100))</f>
        <v>70.485142802192513</v>
      </c>
      <c r="U8" s="18">
        <f>IF(($E8       =0),0,(($Q8       /$E8       )*100))</f>
        <v>6.7912082892585826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51621000</v>
      </c>
      <c r="C9" s="43">
        <f t="shared" si="2"/>
        <v>-13750000</v>
      </c>
      <c r="D9" s="43">
        <f t="shared" si="2"/>
        <v>0</v>
      </c>
      <c r="E9" s="43">
        <f t="shared" si="2"/>
        <v>37871000</v>
      </c>
      <c r="F9" s="44">
        <f t="shared" si="2"/>
        <v>37871000</v>
      </c>
      <c r="G9" s="45">
        <f t="shared" si="2"/>
        <v>37871000</v>
      </c>
      <c r="H9" s="44">
        <f t="shared" si="2"/>
        <v>2678000</v>
      </c>
      <c r="I9" s="45">
        <f t="shared" si="2"/>
        <v>2631467</v>
      </c>
      <c r="J9" s="44">
        <f t="shared" si="2"/>
        <v>9174000</v>
      </c>
      <c r="K9" s="45">
        <f t="shared" si="2"/>
        <v>0</v>
      </c>
      <c r="L9" s="44">
        <f t="shared" si="2"/>
        <v>7657000</v>
      </c>
      <c r="M9" s="45">
        <f t="shared" si="2"/>
        <v>0</v>
      </c>
      <c r="N9" s="44">
        <f t="shared" si="2"/>
        <v>7112000</v>
      </c>
      <c r="O9" s="45">
        <f t="shared" si="2"/>
        <v>0</v>
      </c>
      <c r="P9" s="44">
        <f t="shared" si="2"/>
        <v>26621000</v>
      </c>
      <c r="Q9" s="45">
        <f t="shared" si="2"/>
        <v>2631467</v>
      </c>
      <c r="R9" s="20">
        <f>IF(($L9       =0),0,((($N9       -$L9       )/$L9       )*100))</f>
        <v>-7.1176701057855567</v>
      </c>
      <c r="S9" s="21">
        <f>IF(($M9       =0),0,((($O9       -$M9       )/$M9       )*100))</f>
        <v>0</v>
      </c>
      <c r="T9" s="20">
        <f>IF(($E9       =0),0,(($P9       /$E9       )*100))</f>
        <v>70.293892424282433</v>
      </c>
      <c r="U9" s="22">
        <f>IF(($E9       =0),0,(($Q9       /$E9       )*100))</f>
        <v>6.948501491906736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26621000</v>
      </c>
      <c r="C10" s="46"/>
      <c r="D10" s="46"/>
      <c r="E10" s="46">
        <f t="shared" ref="E10:E41" si="4">$B10      +$C10      +$D10</f>
        <v>26621000</v>
      </c>
      <c r="F10" s="47">
        <v>26621000</v>
      </c>
      <c r="G10" s="48">
        <v>26621000</v>
      </c>
      <c r="H10" s="47">
        <v>2678000</v>
      </c>
      <c r="I10" s="48">
        <v>2631467</v>
      </c>
      <c r="J10" s="47">
        <v>9174000</v>
      </c>
      <c r="K10" s="48"/>
      <c r="L10" s="47">
        <v>7657000</v>
      </c>
      <c r="M10" s="48"/>
      <c r="N10" s="47">
        <v>7112000</v>
      </c>
      <c r="O10" s="48"/>
      <c r="P10" s="47">
        <f t="shared" ref="P10:P41" si="5">$H10      +$J10      +$L10      +$N10</f>
        <v>26621000</v>
      </c>
      <c r="Q10" s="48">
        <f t="shared" ref="Q10:Q41" si="6">$I10      +$K10      +$M10      +$O10</f>
        <v>2631467</v>
      </c>
      <c r="R10" s="24">
        <f t="shared" ref="R10:R41" si="7">IF(($L10      =0),0,((($N10      -$L10      )/$L10      )*100))</f>
        <v>-7.1176701057855567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9.8849291912399977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25000000</v>
      </c>
      <c r="C23" s="46">
        <v>-13750000</v>
      </c>
      <c r="D23" s="46"/>
      <c r="E23" s="46">
        <f t="shared" si="4"/>
        <v>11250000</v>
      </c>
      <c r="F23" s="47">
        <v>11250000</v>
      </c>
      <c r="G23" s="48">
        <v>11250000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3725000</v>
      </c>
      <c r="C27" s="43">
        <f t="shared" si="11"/>
        <v>0</v>
      </c>
      <c r="D27" s="43">
        <f t="shared" si="11"/>
        <v>0</v>
      </c>
      <c r="E27" s="43">
        <f t="shared" si="11"/>
        <v>3725000</v>
      </c>
      <c r="F27" s="44">
        <f t="shared" si="11"/>
        <v>3725000</v>
      </c>
      <c r="G27" s="45">
        <f t="shared" si="11"/>
        <v>3725000</v>
      </c>
      <c r="H27" s="44">
        <f t="shared" si="11"/>
        <v>42000</v>
      </c>
      <c r="I27" s="45">
        <f t="shared" si="11"/>
        <v>19492</v>
      </c>
      <c r="J27" s="44">
        <f t="shared" si="11"/>
        <v>66000</v>
      </c>
      <c r="K27" s="45">
        <f t="shared" si="11"/>
        <v>0</v>
      </c>
      <c r="L27" s="44">
        <f t="shared" si="11"/>
        <v>741000</v>
      </c>
      <c r="M27" s="45">
        <f t="shared" si="11"/>
        <v>0</v>
      </c>
      <c r="N27" s="44">
        <f t="shared" si="11"/>
        <v>1849000</v>
      </c>
      <c r="O27" s="45">
        <f t="shared" si="11"/>
        <v>173912</v>
      </c>
      <c r="P27" s="44">
        <f t="shared" si="11"/>
        <v>2698000</v>
      </c>
      <c r="Q27" s="45">
        <f t="shared" si="11"/>
        <v>193404</v>
      </c>
      <c r="R27" s="20">
        <f t="shared" si="7"/>
        <v>149.527665317139</v>
      </c>
      <c r="S27" s="21">
        <f t="shared" si="8"/>
        <v>0</v>
      </c>
      <c r="T27" s="20">
        <f t="shared" si="9"/>
        <v>72.429530201342288</v>
      </c>
      <c r="U27" s="22">
        <f t="shared" si="10"/>
        <v>5.1920536912751674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42000</v>
      </c>
      <c r="I30" s="48">
        <v>19492</v>
      </c>
      <c r="J30" s="47">
        <v>66000</v>
      </c>
      <c r="K30" s="48"/>
      <c r="L30" s="47">
        <v>604000</v>
      </c>
      <c r="M30" s="48"/>
      <c r="N30" s="47">
        <v>1849000</v>
      </c>
      <c r="O30" s="48">
        <v>173912</v>
      </c>
      <c r="P30" s="47">
        <f t="shared" si="5"/>
        <v>2561000</v>
      </c>
      <c r="Q30" s="48">
        <f t="shared" si="6"/>
        <v>193404</v>
      </c>
      <c r="R30" s="24">
        <f t="shared" si="7"/>
        <v>206.12582781456953</v>
      </c>
      <c r="S30" s="25">
        <f t="shared" si="8"/>
        <v>0</v>
      </c>
      <c r="T30" s="24">
        <f t="shared" si="9"/>
        <v>96.64150943396227</v>
      </c>
      <c r="U30" s="26">
        <f t="shared" si="10"/>
        <v>7.298264150943397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/>
      <c r="I32" s="48"/>
      <c r="J32" s="47"/>
      <c r="K32" s="48"/>
      <c r="L32" s="47">
        <v>137000</v>
      </c>
      <c r="M32" s="48"/>
      <c r="N32" s="47"/>
      <c r="O32" s="48"/>
      <c r="P32" s="47">
        <f t="shared" si="5"/>
        <v>137000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12.744186046511627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249262000</v>
      </c>
      <c r="C42" s="52">
        <f t="shared" si="13"/>
        <v>-167499000</v>
      </c>
      <c r="D42" s="52">
        <f t="shared" si="13"/>
        <v>0</v>
      </c>
      <c r="E42" s="52">
        <f t="shared" si="13"/>
        <v>81763000</v>
      </c>
      <c r="F42" s="53">
        <f t="shared" si="13"/>
        <v>81763000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249262000</v>
      </c>
      <c r="C43" s="43">
        <f t="shared" si="19"/>
        <v>-167499000</v>
      </c>
      <c r="D43" s="43">
        <f t="shared" si="19"/>
        <v>0</v>
      </c>
      <c r="E43" s="43">
        <f t="shared" si="19"/>
        <v>81763000</v>
      </c>
      <c r="F43" s="44">
        <f t="shared" si="19"/>
        <v>81763000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248369000</v>
      </c>
      <c r="C44" s="49">
        <v>-167499000</v>
      </c>
      <c r="D44" s="49"/>
      <c r="E44" s="49">
        <f t="shared" ref="E44:E61" si="21">$B44      +$C44      +$D44</f>
        <v>80870000</v>
      </c>
      <c r="F44" s="50">
        <v>80870000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893000</v>
      </c>
      <c r="C45" s="46"/>
      <c r="D45" s="46"/>
      <c r="E45" s="46">
        <f t="shared" si="21"/>
        <v>893000</v>
      </c>
      <c r="F45" s="47">
        <v>893000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304608000</v>
      </c>
      <c r="C58" s="43">
        <f t="shared" si="26"/>
        <v>-181249000</v>
      </c>
      <c r="D58" s="43">
        <f t="shared" si="26"/>
        <v>0</v>
      </c>
      <c r="E58" s="43">
        <f t="shared" si="26"/>
        <v>123359000</v>
      </c>
      <c r="F58" s="44">
        <f t="shared" si="26"/>
        <v>123359000</v>
      </c>
      <c r="G58" s="45">
        <f t="shared" si="26"/>
        <v>41596000</v>
      </c>
      <c r="H58" s="44">
        <f t="shared" si="26"/>
        <v>2720000</v>
      </c>
      <c r="I58" s="45">
        <f t="shared" si="26"/>
        <v>2650959</v>
      </c>
      <c r="J58" s="44">
        <f t="shared" si="26"/>
        <v>9240000</v>
      </c>
      <c r="K58" s="45">
        <f t="shared" si="26"/>
        <v>0</v>
      </c>
      <c r="L58" s="44">
        <f t="shared" si="26"/>
        <v>8398000</v>
      </c>
      <c r="M58" s="45">
        <f t="shared" si="26"/>
        <v>0</v>
      </c>
      <c r="N58" s="44">
        <f t="shared" si="26"/>
        <v>8961000</v>
      </c>
      <c r="O58" s="45">
        <f t="shared" si="26"/>
        <v>173912</v>
      </c>
      <c r="P58" s="44">
        <f t="shared" si="26"/>
        <v>29319000</v>
      </c>
      <c r="Q58" s="45">
        <f t="shared" si="26"/>
        <v>2824871</v>
      </c>
      <c r="R58" s="20">
        <f t="shared" si="14"/>
        <v>6.7039771374136707</v>
      </c>
      <c r="S58" s="21">
        <f t="shared" si="15"/>
        <v>0</v>
      </c>
      <c r="T58" s="20">
        <f t="shared" si="16"/>
        <v>23.767216011802951</v>
      </c>
      <c r="U58" s="22">
        <f t="shared" si="17"/>
        <v>2.2899593868303083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304608000</v>
      </c>
      <c r="C62" s="55">
        <f t="shared" si="30"/>
        <v>-181249000</v>
      </c>
      <c r="D62" s="55">
        <f t="shared" si="30"/>
        <v>0</v>
      </c>
      <c r="E62" s="55">
        <f t="shared" si="30"/>
        <v>123359000</v>
      </c>
      <c r="F62" s="56">
        <f t="shared" si="30"/>
        <v>123359000</v>
      </c>
      <c r="G62" s="57">
        <f t="shared" si="30"/>
        <v>41596000</v>
      </c>
      <c r="H62" s="56">
        <f t="shared" si="30"/>
        <v>2720000</v>
      </c>
      <c r="I62" s="57">
        <f t="shared" si="30"/>
        <v>2650959</v>
      </c>
      <c r="J62" s="56">
        <f t="shared" si="30"/>
        <v>9240000</v>
      </c>
      <c r="K62" s="57">
        <f t="shared" si="30"/>
        <v>0</v>
      </c>
      <c r="L62" s="56">
        <f t="shared" si="30"/>
        <v>8398000</v>
      </c>
      <c r="M62" s="58">
        <f t="shared" si="30"/>
        <v>0</v>
      </c>
      <c r="N62" s="56">
        <f t="shared" si="30"/>
        <v>8961000</v>
      </c>
      <c r="O62" s="57">
        <f t="shared" si="30"/>
        <v>173912</v>
      </c>
      <c r="P62" s="56">
        <f t="shared" si="30"/>
        <v>29319000</v>
      </c>
      <c r="Q62" s="57">
        <f t="shared" si="30"/>
        <v>2824871</v>
      </c>
      <c r="R62" s="38">
        <f t="shared" si="14"/>
        <v>6.7039771374136707</v>
      </c>
      <c r="S62" s="39">
        <f t="shared" si="15"/>
        <v>0</v>
      </c>
      <c r="T62" s="38">
        <f t="shared" si="16"/>
        <v>23.767216011802951</v>
      </c>
      <c r="U62" s="39">
        <f t="shared" si="17"/>
        <v>2.2899593868303083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246777000</v>
      </c>
      <c r="C8" s="40">
        <f t="shared" si="0"/>
        <v>17000000</v>
      </c>
      <c r="D8" s="40">
        <f t="shared" si="0"/>
        <v>0</v>
      </c>
      <c r="E8" s="40">
        <f t="shared" si="0"/>
        <v>263777000</v>
      </c>
      <c r="F8" s="41">
        <f t="shared" si="0"/>
        <v>263777000</v>
      </c>
      <c r="G8" s="42">
        <f t="shared" si="0"/>
        <v>263777000</v>
      </c>
      <c r="H8" s="41">
        <f t="shared" si="0"/>
        <v>54277000</v>
      </c>
      <c r="I8" s="42">
        <f t="shared" si="0"/>
        <v>15406812</v>
      </c>
      <c r="J8" s="41">
        <f t="shared" si="0"/>
        <v>52495000</v>
      </c>
      <c r="K8" s="42">
        <f t="shared" si="0"/>
        <v>35675833</v>
      </c>
      <c r="L8" s="41">
        <f t="shared" si="0"/>
        <v>39991000</v>
      </c>
      <c r="M8" s="42">
        <f t="shared" si="0"/>
        <v>71519459</v>
      </c>
      <c r="N8" s="41">
        <f t="shared" si="0"/>
        <v>115808000</v>
      </c>
      <c r="O8" s="42">
        <f t="shared" si="0"/>
        <v>142657171</v>
      </c>
      <c r="P8" s="41">
        <f t="shared" si="0"/>
        <v>262571000</v>
      </c>
      <c r="Q8" s="42">
        <f t="shared" si="0"/>
        <v>265259275</v>
      </c>
      <c r="R8" s="16">
        <f>IF(($L8       =0),0,((($N8       -$L8       )/$L8       )*100))</f>
        <v>189.58515666024854</v>
      </c>
      <c r="S8" s="17">
        <f>IF(($M8       =0),0,((($O8       -$M8       )/$M8       )*100))</f>
        <v>99.466233378527093</v>
      </c>
      <c r="T8" s="16">
        <f>IF(($E8       =0),0,(($P8       /$E8       )*100))</f>
        <v>99.542795619026677</v>
      </c>
      <c r="U8" s="18">
        <f>IF(($E8       =0),0,(($Q8       /$E8       )*100))</f>
        <v>100.56194247413535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234445000</v>
      </c>
      <c r="C9" s="43">
        <f t="shared" si="2"/>
        <v>20000000</v>
      </c>
      <c r="D9" s="43">
        <f t="shared" si="2"/>
        <v>0</v>
      </c>
      <c r="E9" s="43">
        <f t="shared" si="2"/>
        <v>254445000</v>
      </c>
      <c r="F9" s="44">
        <f t="shared" si="2"/>
        <v>254445000</v>
      </c>
      <c r="G9" s="45">
        <f t="shared" si="2"/>
        <v>254445000</v>
      </c>
      <c r="H9" s="44">
        <f t="shared" si="2"/>
        <v>48783000</v>
      </c>
      <c r="I9" s="45">
        <f t="shared" si="2"/>
        <v>15406812</v>
      </c>
      <c r="J9" s="44">
        <f t="shared" si="2"/>
        <v>51637000</v>
      </c>
      <c r="K9" s="45">
        <f t="shared" si="2"/>
        <v>35675833</v>
      </c>
      <c r="L9" s="44">
        <f t="shared" si="2"/>
        <v>39890000</v>
      </c>
      <c r="M9" s="45">
        <f t="shared" si="2"/>
        <v>65115559</v>
      </c>
      <c r="N9" s="44">
        <f t="shared" si="2"/>
        <v>113312000</v>
      </c>
      <c r="O9" s="45">
        <f t="shared" si="2"/>
        <v>140041383</v>
      </c>
      <c r="P9" s="44">
        <f t="shared" si="2"/>
        <v>253622000</v>
      </c>
      <c r="Q9" s="45">
        <f t="shared" si="2"/>
        <v>256239587</v>
      </c>
      <c r="R9" s="20">
        <f>IF(($L9       =0),0,((($N9       -$L9       )/$L9       )*100))</f>
        <v>184.06116821258459</v>
      </c>
      <c r="S9" s="21">
        <f>IF(($M9       =0),0,((($O9       -$M9       )/$M9       )*100))</f>
        <v>115.06593070943305</v>
      </c>
      <c r="T9" s="20">
        <f>IF(($E9       =0),0,(($P9       /$E9       )*100))</f>
        <v>99.676550924561298</v>
      </c>
      <c r="U9" s="22">
        <f>IF(($E9       =0),0,(($Q9       /$E9       )*100))</f>
        <v>100.70529466092867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182445000</v>
      </c>
      <c r="C10" s="46"/>
      <c r="D10" s="46"/>
      <c r="E10" s="46">
        <f t="shared" ref="E10:E41" si="4">$B10      +$C10      +$D10</f>
        <v>182445000</v>
      </c>
      <c r="F10" s="47">
        <v>182445000</v>
      </c>
      <c r="G10" s="48">
        <v>182445000</v>
      </c>
      <c r="H10" s="47">
        <v>34737000</v>
      </c>
      <c r="I10" s="48">
        <v>3634697</v>
      </c>
      <c r="J10" s="47">
        <v>51637000</v>
      </c>
      <c r="K10" s="48">
        <v>31482637</v>
      </c>
      <c r="L10" s="47">
        <v>25339000</v>
      </c>
      <c r="M10" s="48">
        <v>41491801</v>
      </c>
      <c r="N10" s="47">
        <v>69909000</v>
      </c>
      <c r="O10" s="48">
        <v>123056428</v>
      </c>
      <c r="P10" s="47">
        <f t="shared" ref="P10:P41" si="5">$H10      +$J10      +$L10      +$N10</f>
        <v>181622000</v>
      </c>
      <c r="Q10" s="48">
        <f t="shared" ref="Q10:Q41" si="6">$I10      +$K10      +$M10      +$O10</f>
        <v>199665563</v>
      </c>
      <c r="R10" s="24">
        <f t="shared" ref="R10:R41" si="7">IF(($L10      =0),0,((($N10      -$L10      )/$L10      )*100))</f>
        <v>175.89486562216345</v>
      </c>
      <c r="S10" s="25">
        <f t="shared" ref="S10:S41" si="8">IF(($M10      =0),0,((($O10      -$M10      )/$M10      )*100))</f>
        <v>196.58010747713749</v>
      </c>
      <c r="T10" s="24">
        <f t="shared" ref="T10:T41" si="9">IF(($E10      =0),0,(($P10      /$E10      )*100))</f>
        <v>99.548905149497116</v>
      </c>
      <c r="U10" s="26">
        <f t="shared" ref="U10:U41" si="10">IF(($E10      =0),0,(($Q10      /$E10      )*100))</f>
        <v>109.43876949217572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27000000</v>
      </c>
      <c r="C13" s="46">
        <v>20000000</v>
      </c>
      <c r="D13" s="46"/>
      <c r="E13" s="46">
        <f t="shared" si="4"/>
        <v>47000000</v>
      </c>
      <c r="F13" s="47">
        <v>47000000</v>
      </c>
      <c r="G13" s="48">
        <v>47000000</v>
      </c>
      <c r="H13" s="47">
        <v>9892000</v>
      </c>
      <c r="I13" s="48">
        <v>11772115</v>
      </c>
      <c r="J13" s="47"/>
      <c r="K13" s="48">
        <v>4193196</v>
      </c>
      <c r="L13" s="47">
        <v>7523000</v>
      </c>
      <c r="M13" s="48">
        <v>12127135</v>
      </c>
      <c r="N13" s="47">
        <v>29585000</v>
      </c>
      <c r="O13" s="48">
        <v>9884955</v>
      </c>
      <c r="P13" s="47">
        <f t="shared" si="5"/>
        <v>47000000</v>
      </c>
      <c r="Q13" s="48">
        <f t="shared" si="6"/>
        <v>37977401</v>
      </c>
      <c r="R13" s="24">
        <f t="shared" si="7"/>
        <v>293.26066728698657</v>
      </c>
      <c r="S13" s="25">
        <f t="shared" si="8"/>
        <v>-18.488950605398554</v>
      </c>
      <c r="T13" s="24">
        <f t="shared" si="9"/>
        <v>100</v>
      </c>
      <c r="U13" s="26">
        <f t="shared" si="10"/>
        <v>80.802980851063836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25000000</v>
      </c>
      <c r="C23" s="46"/>
      <c r="D23" s="46"/>
      <c r="E23" s="46">
        <f t="shared" si="4"/>
        <v>25000000</v>
      </c>
      <c r="F23" s="47">
        <v>25000000</v>
      </c>
      <c r="G23" s="48">
        <v>25000000</v>
      </c>
      <c r="H23" s="47">
        <v>4154000</v>
      </c>
      <c r="I23" s="48"/>
      <c r="J23" s="47"/>
      <c r="K23" s="48"/>
      <c r="L23" s="47">
        <v>7028000</v>
      </c>
      <c r="M23" s="48">
        <v>11496623</v>
      </c>
      <c r="N23" s="47">
        <v>13818000</v>
      </c>
      <c r="O23" s="48">
        <v>7100000</v>
      </c>
      <c r="P23" s="47">
        <f t="shared" si="5"/>
        <v>25000000</v>
      </c>
      <c r="Q23" s="48">
        <f t="shared" si="6"/>
        <v>18596623</v>
      </c>
      <c r="R23" s="24">
        <f t="shared" si="7"/>
        <v>96.613545816733065</v>
      </c>
      <c r="S23" s="25">
        <f t="shared" si="8"/>
        <v>-38.242734409921944</v>
      </c>
      <c r="T23" s="24">
        <f t="shared" si="9"/>
        <v>100</v>
      </c>
      <c r="U23" s="26">
        <f t="shared" si="10"/>
        <v>74.386492000000004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12332000</v>
      </c>
      <c r="C27" s="43">
        <f t="shared" si="11"/>
        <v>-3000000</v>
      </c>
      <c r="D27" s="43">
        <f t="shared" si="11"/>
        <v>0</v>
      </c>
      <c r="E27" s="43">
        <f t="shared" si="11"/>
        <v>9332000</v>
      </c>
      <c r="F27" s="44">
        <f t="shared" si="11"/>
        <v>9332000</v>
      </c>
      <c r="G27" s="45">
        <f t="shared" si="11"/>
        <v>9332000</v>
      </c>
      <c r="H27" s="44">
        <f t="shared" si="11"/>
        <v>5494000</v>
      </c>
      <c r="I27" s="45">
        <f t="shared" si="11"/>
        <v>0</v>
      </c>
      <c r="J27" s="44">
        <f t="shared" si="11"/>
        <v>858000</v>
      </c>
      <c r="K27" s="45">
        <f t="shared" si="11"/>
        <v>0</v>
      </c>
      <c r="L27" s="44">
        <f t="shared" si="11"/>
        <v>101000</v>
      </c>
      <c r="M27" s="45">
        <f t="shared" si="11"/>
        <v>6403900</v>
      </c>
      <c r="N27" s="44">
        <f t="shared" si="11"/>
        <v>2496000</v>
      </c>
      <c r="O27" s="45">
        <f t="shared" si="11"/>
        <v>2615788</v>
      </c>
      <c r="P27" s="44">
        <f t="shared" si="11"/>
        <v>8949000</v>
      </c>
      <c r="Q27" s="45">
        <f t="shared" si="11"/>
        <v>9019688</v>
      </c>
      <c r="R27" s="20">
        <f t="shared" si="7"/>
        <v>2371.2871287128714</v>
      </c>
      <c r="S27" s="21">
        <f t="shared" si="8"/>
        <v>-59.153203516607064</v>
      </c>
      <c r="T27" s="20">
        <f t="shared" si="9"/>
        <v>95.895842263180455</v>
      </c>
      <c r="U27" s="22">
        <f t="shared" si="10"/>
        <v>96.653321903129026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60000</v>
      </c>
      <c r="I30" s="48"/>
      <c r="J30" s="47">
        <v>60000</v>
      </c>
      <c r="K30" s="48"/>
      <c r="L30" s="47">
        <v>101000</v>
      </c>
      <c r="M30" s="48">
        <v>171900</v>
      </c>
      <c r="N30" s="47">
        <v>2496000</v>
      </c>
      <c r="O30" s="48">
        <v>2615788</v>
      </c>
      <c r="P30" s="47">
        <f t="shared" si="5"/>
        <v>2717000</v>
      </c>
      <c r="Q30" s="48">
        <f t="shared" si="6"/>
        <v>2787688</v>
      </c>
      <c r="R30" s="24">
        <f t="shared" si="7"/>
        <v>2371.2871287128714</v>
      </c>
      <c r="S30" s="25">
        <f t="shared" si="8"/>
        <v>1421.6916812100058</v>
      </c>
      <c r="T30" s="24">
        <f t="shared" si="9"/>
        <v>87.645161290322577</v>
      </c>
      <c r="U30" s="26">
        <f t="shared" si="10"/>
        <v>89.925419354838709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6232000</v>
      </c>
      <c r="C32" s="46"/>
      <c r="D32" s="46"/>
      <c r="E32" s="46">
        <f t="shared" si="4"/>
        <v>6232000</v>
      </c>
      <c r="F32" s="47">
        <v>6232000</v>
      </c>
      <c r="G32" s="48">
        <v>6232000</v>
      </c>
      <c r="H32" s="47">
        <v>5434000</v>
      </c>
      <c r="I32" s="48"/>
      <c r="J32" s="47">
        <v>798000</v>
      </c>
      <c r="K32" s="48"/>
      <c r="L32" s="47"/>
      <c r="M32" s="48">
        <v>6232000</v>
      </c>
      <c r="N32" s="47"/>
      <c r="O32" s="48"/>
      <c r="P32" s="47">
        <f t="shared" si="5"/>
        <v>6232000</v>
      </c>
      <c r="Q32" s="48">
        <f t="shared" si="6"/>
        <v>6232000</v>
      </c>
      <c r="R32" s="24">
        <f t="shared" si="7"/>
        <v>0</v>
      </c>
      <c r="S32" s="25">
        <f t="shared" si="8"/>
        <v>-100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>
        <v>-3000000</v>
      </c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126268000</v>
      </c>
      <c r="C42" s="52">
        <f t="shared" si="13"/>
        <v>-2543000</v>
      </c>
      <c r="D42" s="52">
        <f t="shared" si="13"/>
        <v>0</v>
      </c>
      <c r="E42" s="52">
        <f t="shared" si="13"/>
        <v>123725000</v>
      </c>
      <c r="F42" s="53">
        <f t="shared" si="13"/>
        <v>123725000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126268000</v>
      </c>
      <c r="C43" s="43">
        <f t="shared" si="19"/>
        <v>-2543000</v>
      </c>
      <c r="D43" s="43">
        <f t="shared" si="19"/>
        <v>0</v>
      </c>
      <c r="E43" s="43">
        <f t="shared" si="19"/>
        <v>123725000</v>
      </c>
      <c r="F43" s="44">
        <f t="shared" si="19"/>
        <v>123725000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79000000</v>
      </c>
      <c r="C44" s="49">
        <v>-1543000</v>
      </c>
      <c r="D44" s="49"/>
      <c r="E44" s="49">
        <f t="shared" ref="E44:E61" si="21">$B44      +$C44      +$D44</f>
        <v>77457000</v>
      </c>
      <c r="F44" s="50">
        <v>77457000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8268000</v>
      </c>
      <c r="C45" s="46"/>
      <c r="D45" s="46"/>
      <c r="E45" s="46">
        <f t="shared" si="21"/>
        <v>8268000</v>
      </c>
      <c r="F45" s="47">
        <v>8268000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39000000</v>
      </c>
      <c r="C52" s="46">
        <v>-1000000</v>
      </c>
      <c r="D52" s="46"/>
      <c r="E52" s="46">
        <f t="shared" si="21"/>
        <v>38000000</v>
      </c>
      <c r="F52" s="47">
        <v>38000000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373045000</v>
      </c>
      <c r="C58" s="43">
        <f t="shared" si="26"/>
        <v>14457000</v>
      </c>
      <c r="D58" s="43">
        <f t="shared" si="26"/>
        <v>0</v>
      </c>
      <c r="E58" s="43">
        <f t="shared" si="26"/>
        <v>387502000</v>
      </c>
      <c r="F58" s="44">
        <f t="shared" si="26"/>
        <v>387502000</v>
      </c>
      <c r="G58" s="45">
        <f t="shared" si="26"/>
        <v>263777000</v>
      </c>
      <c r="H58" s="44">
        <f t="shared" si="26"/>
        <v>54277000</v>
      </c>
      <c r="I58" s="45">
        <f t="shared" si="26"/>
        <v>15406812</v>
      </c>
      <c r="J58" s="44">
        <f t="shared" si="26"/>
        <v>52495000</v>
      </c>
      <c r="K58" s="45">
        <f t="shared" si="26"/>
        <v>35675833</v>
      </c>
      <c r="L58" s="44">
        <f t="shared" si="26"/>
        <v>39991000</v>
      </c>
      <c r="M58" s="45">
        <f t="shared" si="26"/>
        <v>71519459</v>
      </c>
      <c r="N58" s="44">
        <f t="shared" si="26"/>
        <v>115808000</v>
      </c>
      <c r="O58" s="45">
        <f t="shared" si="26"/>
        <v>142657171</v>
      </c>
      <c r="P58" s="44">
        <f t="shared" si="26"/>
        <v>262571000</v>
      </c>
      <c r="Q58" s="45">
        <f t="shared" si="26"/>
        <v>265259275</v>
      </c>
      <c r="R58" s="20">
        <f t="shared" si="14"/>
        <v>189.58515666024854</v>
      </c>
      <c r="S58" s="21">
        <f t="shared" si="15"/>
        <v>99.466233378527093</v>
      </c>
      <c r="T58" s="20">
        <f t="shared" si="16"/>
        <v>67.759908335956979</v>
      </c>
      <c r="U58" s="22">
        <f t="shared" si="17"/>
        <v>68.453653142435385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373045000</v>
      </c>
      <c r="C62" s="55">
        <f t="shared" si="30"/>
        <v>14457000</v>
      </c>
      <c r="D62" s="55">
        <f t="shared" si="30"/>
        <v>0</v>
      </c>
      <c r="E62" s="55">
        <f t="shared" si="30"/>
        <v>387502000</v>
      </c>
      <c r="F62" s="56">
        <f t="shared" si="30"/>
        <v>387502000</v>
      </c>
      <c r="G62" s="57">
        <f t="shared" si="30"/>
        <v>263777000</v>
      </c>
      <c r="H62" s="56">
        <f t="shared" si="30"/>
        <v>54277000</v>
      </c>
      <c r="I62" s="57">
        <f t="shared" si="30"/>
        <v>15406812</v>
      </c>
      <c r="J62" s="56">
        <f t="shared" si="30"/>
        <v>52495000</v>
      </c>
      <c r="K62" s="57">
        <f t="shared" si="30"/>
        <v>35675833</v>
      </c>
      <c r="L62" s="56">
        <f t="shared" si="30"/>
        <v>39991000</v>
      </c>
      <c r="M62" s="58">
        <f t="shared" si="30"/>
        <v>71519459</v>
      </c>
      <c r="N62" s="56">
        <f t="shared" si="30"/>
        <v>115808000</v>
      </c>
      <c r="O62" s="57">
        <f t="shared" si="30"/>
        <v>142657171</v>
      </c>
      <c r="P62" s="56">
        <f t="shared" si="30"/>
        <v>262571000</v>
      </c>
      <c r="Q62" s="57">
        <f t="shared" si="30"/>
        <v>265259275</v>
      </c>
      <c r="R62" s="38">
        <f t="shared" si="14"/>
        <v>189.58515666024854</v>
      </c>
      <c r="S62" s="39">
        <f t="shared" si="15"/>
        <v>99.466233378527093</v>
      </c>
      <c r="T62" s="38">
        <f t="shared" si="16"/>
        <v>67.759908335956979</v>
      </c>
      <c r="U62" s="39">
        <f t="shared" si="17"/>
        <v>68.453653142435385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62073000</v>
      </c>
      <c r="C8" s="40">
        <f t="shared" si="0"/>
        <v>-7224000</v>
      </c>
      <c r="D8" s="40">
        <f t="shared" si="0"/>
        <v>0</v>
      </c>
      <c r="E8" s="40">
        <f t="shared" si="0"/>
        <v>54849000</v>
      </c>
      <c r="F8" s="41">
        <f t="shared" si="0"/>
        <v>54849000</v>
      </c>
      <c r="G8" s="42">
        <f t="shared" si="0"/>
        <v>54849000</v>
      </c>
      <c r="H8" s="41">
        <f t="shared" si="0"/>
        <v>4076000</v>
      </c>
      <c r="I8" s="42">
        <f t="shared" si="0"/>
        <v>425109</v>
      </c>
      <c r="J8" s="41">
        <f t="shared" si="0"/>
        <v>15321000</v>
      </c>
      <c r="K8" s="42">
        <f t="shared" si="0"/>
        <v>622116</v>
      </c>
      <c r="L8" s="41">
        <f t="shared" si="0"/>
        <v>12165000</v>
      </c>
      <c r="M8" s="42">
        <f t="shared" si="0"/>
        <v>840220</v>
      </c>
      <c r="N8" s="41">
        <f t="shared" si="0"/>
        <v>11970000</v>
      </c>
      <c r="O8" s="42">
        <f t="shared" si="0"/>
        <v>624189</v>
      </c>
      <c r="P8" s="41">
        <f t="shared" si="0"/>
        <v>43532000</v>
      </c>
      <c r="Q8" s="42">
        <f t="shared" si="0"/>
        <v>2511634</v>
      </c>
      <c r="R8" s="16">
        <f>IF(($L8       =0),0,((($N8       -$L8       )/$L8       )*100))</f>
        <v>-1.6029593094944512</v>
      </c>
      <c r="S8" s="17">
        <f>IF(($M8       =0),0,((($O8       -$M8       )/$M8       )*100))</f>
        <v>-25.71124229368499</v>
      </c>
      <c r="T8" s="16">
        <f>IF(($E8       =0),0,(($P8       /$E8       )*100))</f>
        <v>79.366989370818061</v>
      </c>
      <c r="U8" s="18">
        <f>IF(($E8       =0),0,(($Q8       /$E8       )*100))</f>
        <v>4.5791792010793264</v>
      </c>
      <c r="V8" s="41">
        <f t="shared" ref="V8:W8" si="1">+V9+V27</f>
        <v>3726000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57793000</v>
      </c>
      <c r="C9" s="43">
        <f t="shared" si="2"/>
        <v>-7224000</v>
      </c>
      <c r="D9" s="43">
        <f t="shared" si="2"/>
        <v>0</v>
      </c>
      <c r="E9" s="43">
        <f t="shared" si="2"/>
        <v>50569000</v>
      </c>
      <c r="F9" s="44">
        <f t="shared" si="2"/>
        <v>50569000</v>
      </c>
      <c r="G9" s="45">
        <f t="shared" si="2"/>
        <v>50569000</v>
      </c>
      <c r="H9" s="44">
        <f t="shared" si="2"/>
        <v>3773000</v>
      </c>
      <c r="I9" s="45">
        <f t="shared" si="2"/>
        <v>425109</v>
      </c>
      <c r="J9" s="44">
        <f t="shared" si="2"/>
        <v>15004000</v>
      </c>
      <c r="K9" s="45">
        <f t="shared" si="2"/>
        <v>622116</v>
      </c>
      <c r="L9" s="44">
        <f t="shared" si="2"/>
        <v>9543000</v>
      </c>
      <c r="M9" s="45">
        <f t="shared" si="2"/>
        <v>840220</v>
      </c>
      <c r="N9" s="44">
        <f t="shared" si="2"/>
        <v>10932000</v>
      </c>
      <c r="O9" s="45">
        <f t="shared" si="2"/>
        <v>624189</v>
      </c>
      <c r="P9" s="44">
        <f t="shared" si="2"/>
        <v>39252000</v>
      </c>
      <c r="Q9" s="45">
        <f t="shared" si="2"/>
        <v>2511634</v>
      </c>
      <c r="R9" s="20">
        <f>IF(($L9       =0),0,((($N9       -$L9       )/$L9       )*100))</f>
        <v>14.555171329770515</v>
      </c>
      <c r="S9" s="21">
        <f>IF(($M9       =0),0,((($O9       -$M9       )/$M9       )*100))</f>
        <v>-25.71124229368499</v>
      </c>
      <c r="T9" s="20">
        <f>IF(($E9       =0),0,(($P9       /$E9       )*100))</f>
        <v>77.620676699163511</v>
      </c>
      <c r="U9" s="22">
        <f>IF(($E9       =0),0,(($Q9       /$E9       )*100))</f>
        <v>4.9667464256758098</v>
      </c>
      <c r="V9" s="44">
        <f t="shared" ref="V9:W9" si="3">SUM(V10:V26)</f>
        <v>3726000</v>
      </c>
      <c r="W9" s="45">
        <f t="shared" si="3"/>
        <v>0</v>
      </c>
    </row>
    <row r="10" spans="1:23" ht="13" x14ac:dyDescent="0.3">
      <c r="A10" s="23" t="s">
        <v>37</v>
      </c>
      <c r="B10" s="46">
        <v>22033000</v>
      </c>
      <c r="C10" s="46">
        <v>-1724000</v>
      </c>
      <c r="D10" s="46"/>
      <c r="E10" s="46">
        <f t="shared" ref="E10:E41" si="4">$B10      +$C10      +$D10</f>
        <v>20309000</v>
      </c>
      <c r="F10" s="47">
        <v>20309000</v>
      </c>
      <c r="G10" s="48">
        <v>20309000</v>
      </c>
      <c r="H10" s="47">
        <v>984000</v>
      </c>
      <c r="I10" s="48"/>
      <c r="J10" s="47">
        <v>6105000</v>
      </c>
      <c r="K10" s="48"/>
      <c r="L10" s="47">
        <v>4946000</v>
      </c>
      <c r="M10" s="48"/>
      <c r="N10" s="47">
        <v>8274000</v>
      </c>
      <c r="O10" s="48"/>
      <c r="P10" s="47">
        <f t="shared" ref="P10:P41" si="5">$H10      +$J10      +$L10      +$N10</f>
        <v>20309000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67.286696320258798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8500000</v>
      </c>
      <c r="C13" s="46">
        <v>-5500000</v>
      </c>
      <c r="D13" s="46"/>
      <c r="E13" s="46">
        <f t="shared" si="4"/>
        <v>3000000</v>
      </c>
      <c r="F13" s="47">
        <v>3000000</v>
      </c>
      <c r="G13" s="48">
        <v>3000000</v>
      </c>
      <c r="H13" s="47"/>
      <c r="I13" s="48">
        <v>425109</v>
      </c>
      <c r="J13" s="47">
        <v>2597000</v>
      </c>
      <c r="K13" s="48">
        <v>622116</v>
      </c>
      <c r="L13" s="47"/>
      <c r="M13" s="48">
        <v>840220</v>
      </c>
      <c r="N13" s="47">
        <v>403000</v>
      </c>
      <c r="O13" s="48">
        <v>624189</v>
      </c>
      <c r="P13" s="47">
        <f t="shared" si="5"/>
        <v>3000000</v>
      </c>
      <c r="Q13" s="48">
        <f t="shared" si="6"/>
        <v>2511634</v>
      </c>
      <c r="R13" s="24">
        <f t="shared" si="7"/>
        <v>0</v>
      </c>
      <c r="S13" s="25">
        <f t="shared" si="8"/>
        <v>-25.71124229368499</v>
      </c>
      <c r="T13" s="24">
        <f t="shared" si="9"/>
        <v>100</v>
      </c>
      <c r="U13" s="26">
        <f t="shared" si="10"/>
        <v>83.721133333333327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5000000</v>
      </c>
      <c r="C22" s="46"/>
      <c r="D22" s="46"/>
      <c r="E22" s="46">
        <f t="shared" si="4"/>
        <v>5000000</v>
      </c>
      <c r="F22" s="47">
        <v>5000000</v>
      </c>
      <c r="G22" s="48">
        <v>5000000</v>
      </c>
      <c r="H22" s="47"/>
      <c r="I22" s="48"/>
      <c r="J22" s="47">
        <v>3324000</v>
      </c>
      <c r="K22" s="48"/>
      <c r="L22" s="47"/>
      <c r="M22" s="48"/>
      <c r="N22" s="47">
        <v>1676000</v>
      </c>
      <c r="O22" s="48"/>
      <c r="P22" s="47">
        <f t="shared" si="5"/>
        <v>5000000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100</v>
      </c>
      <c r="U22" s="26">
        <f t="shared" si="10"/>
        <v>0</v>
      </c>
      <c r="V22" s="47">
        <v>3726000</v>
      </c>
      <c r="W22" s="48"/>
    </row>
    <row r="23" spans="1:23" ht="13" x14ac:dyDescent="0.3">
      <c r="A23" s="23" t="s">
        <v>50</v>
      </c>
      <c r="B23" s="46">
        <v>22260000</v>
      </c>
      <c r="C23" s="46"/>
      <c r="D23" s="46"/>
      <c r="E23" s="46">
        <f t="shared" si="4"/>
        <v>22260000</v>
      </c>
      <c r="F23" s="47">
        <v>22260000</v>
      </c>
      <c r="G23" s="48">
        <v>22260000</v>
      </c>
      <c r="H23" s="47">
        <v>2789000</v>
      </c>
      <c r="I23" s="48"/>
      <c r="J23" s="47">
        <v>2978000</v>
      </c>
      <c r="K23" s="48"/>
      <c r="L23" s="47">
        <v>4597000</v>
      </c>
      <c r="M23" s="48"/>
      <c r="N23" s="47">
        <v>579000</v>
      </c>
      <c r="O23" s="48"/>
      <c r="P23" s="47">
        <f t="shared" si="5"/>
        <v>10943000</v>
      </c>
      <c r="Q23" s="48">
        <f t="shared" si="6"/>
        <v>0</v>
      </c>
      <c r="R23" s="24">
        <f t="shared" si="7"/>
        <v>-87.404829236458554</v>
      </c>
      <c r="S23" s="25">
        <f t="shared" si="8"/>
        <v>0</v>
      </c>
      <c r="T23" s="24">
        <f t="shared" si="9"/>
        <v>49.159928122192277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4280000</v>
      </c>
      <c r="C27" s="43">
        <f t="shared" si="11"/>
        <v>0</v>
      </c>
      <c r="D27" s="43">
        <f t="shared" si="11"/>
        <v>0</v>
      </c>
      <c r="E27" s="43">
        <f t="shared" si="11"/>
        <v>4280000</v>
      </c>
      <c r="F27" s="44">
        <f t="shared" si="11"/>
        <v>4280000</v>
      </c>
      <c r="G27" s="45">
        <f t="shared" si="11"/>
        <v>4280000</v>
      </c>
      <c r="H27" s="44">
        <f t="shared" si="11"/>
        <v>303000</v>
      </c>
      <c r="I27" s="45">
        <f t="shared" si="11"/>
        <v>0</v>
      </c>
      <c r="J27" s="44">
        <f t="shared" si="11"/>
        <v>317000</v>
      </c>
      <c r="K27" s="45">
        <f t="shared" si="11"/>
        <v>0</v>
      </c>
      <c r="L27" s="44">
        <f t="shared" si="11"/>
        <v>2622000</v>
      </c>
      <c r="M27" s="45">
        <f t="shared" si="11"/>
        <v>0</v>
      </c>
      <c r="N27" s="44">
        <f t="shared" si="11"/>
        <v>1038000</v>
      </c>
      <c r="O27" s="45">
        <f t="shared" si="11"/>
        <v>0</v>
      </c>
      <c r="P27" s="44">
        <f t="shared" si="11"/>
        <v>4280000</v>
      </c>
      <c r="Q27" s="45">
        <f t="shared" si="11"/>
        <v>0</v>
      </c>
      <c r="R27" s="20">
        <f t="shared" si="7"/>
        <v>-60.411899313501152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222000</v>
      </c>
      <c r="K30" s="48"/>
      <c r="L30" s="47">
        <v>2313000</v>
      </c>
      <c r="M30" s="48"/>
      <c r="N30" s="47">
        <v>565000</v>
      </c>
      <c r="O30" s="48"/>
      <c r="P30" s="47">
        <f t="shared" si="5"/>
        <v>3100000</v>
      </c>
      <c r="Q30" s="48">
        <f t="shared" si="6"/>
        <v>0</v>
      </c>
      <c r="R30" s="24">
        <f t="shared" si="7"/>
        <v>-75.572849113705146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1180000</v>
      </c>
      <c r="C32" s="46"/>
      <c r="D32" s="46"/>
      <c r="E32" s="46">
        <f t="shared" si="4"/>
        <v>1180000</v>
      </c>
      <c r="F32" s="47">
        <v>1180000</v>
      </c>
      <c r="G32" s="48">
        <v>1180000</v>
      </c>
      <c r="H32" s="47">
        <v>303000</v>
      </c>
      <c r="I32" s="48"/>
      <c r="J32" s="47">
        <v>95000</v>
      </c>
      <c r="K32" s="48"/>
      <c r="L32" s="47">
        <v>309000</v>
      </c>
      <c r="M32" s="48"/>
      <c r="N32" s="47">
        <v>473000</v>
      </c>
      <c r="O32" s="48"/>
      <c r="P32" s="47">
        <f t="shared" si="5"/>
        <v>1180000</v>
      </c>
      <c r="Q32" s="48">
        <f t="shared" si="6"/>
        <v>0</v>
      </c>
      <c r="R32" s="24">
        <f t="shared" si="7"/>
        <v>53.074433656957929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8159000</v>
      </c>
      <c r="C42" s="52">
        <f t="shared" si="13"/>
        <v>1470000</v>
      </c>
      <c r="D42" s="52">
        <f t="shared" si="13"/>
        <v>0</v>
      </c>
      <c r="E42" s="52">
        <f t="shared" si="13"/>
        <v>9629000</v>
      </c>
      <c r="F42" s="53">
        <f t="shared" si="13"/>
        <v>9629000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8159000</v>
      </c>
      <c r="C43" s="43">
        <f t="shared" si="19"/>
        <v>1470000</v>
      </c>
      <c r="D43" s="43">
        <f t="shared" si="19"/>
        <v>0</v>
      </c>
      <c r="E43" s="43">
        <f t="shared" si="19"/>
        <v>9629000</v>
      </c>
      <c r="F43" s="44">
        <f t="shared" si="19"/>
        <v>9629000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>
        <v>1470000</v>
      </c>
      <c r="D44" s="49"/>
      <c r="E44" s="49">
        <f t="shared" ref="E44:E61" si="21">$B44      +$C44      +$D44</f>
        <v>1470000</v>
      </c>
      <c r="F44" s="50">
        <v>1470000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8159000</v>
      </c>
      <c r="C45" s="46"/>
      <c r="D45" s="46"/>
      <c r="E45" s="46">
        <f t="shared" si="21"/>
        <v>8159000</v>
      </c>
      <c r="F45" s="47">
        <v>8159000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70232000</v>
      </c>
      <c r="C58" s="43">
        <f t="shared" si="26"/>
        <v>-5754000</v>
      </c>
      <c r="D58" s="43">
        <f t="shared" si="26"/>
        <v>0</v>
      </c>
      <c r="E58" s="43">
        <f t="shared" si="26"/>
        <v>64478000</v>
      </c>
      <c r="F58" s="44">
        <f t="shared" si="26"/>
        <v>64478000</v>
      </c>
      <c r="G58" s="45">
        <f t="shared" si="26"/>
        <v>54849000</v>
      </c>
      <c r="H58" s="44">
        <f t="shared" si="26"/>
        <v>4076000</v>
      </c>
      <c r="I58" s="45">
        <f t="shared" si="26"/>
        <v>425109</v>
      </c>
      <c r="J58" s="44">
        <f t="shared" si="26"/>
        <v>15321000</v>
      </c>
      <c r="K58" s="45">
        <f t="shared" si="26"/>
        <v>622116</v>
      </c>
      <c r="L58" s="44">
        <f t="shared" si="26"/>
        <v>12165000</v>
      </c>
      <c r="M58" s="45">
        <f t="shared" si="26"/>
        <v>840220</v>
      </c>
      <c r="N58" s="44">
        <f t="shared" si="26"/>
        <v>11970000</v>
      </c>
      <c r="O58" s="45">
        <f t="shared" si="26"/>
        <v>624189</v>
      </c>
      <c r="P58" s="44">
        <f t="shared" si="26"/>
        <v>43532000</v>
      </c>
      <c r="Q58" s="45">
        <f t="shared" si="26"/>
        <v>2511634</v>
      </c>
      <c r="R58" s="20">
        <f t="shared" si="14"/>
        <v>-1.6029593094944512</v>
      </c>
      <c r="S58" s="21">
        <f t="shared" si="15"/>
        <v>-25.71124229368499</v>
      </c>
      <c r="T58" s="20">
        <f t="shared" si="16"/>
        <v>67.514501070132454</v>
      </c>
      <c r="U58" s="22">
        <f t="shared" si="17"/>
        <v>3.8953348428921495</v>
      </c>
      <c r="V58" s="44">
        <f t="shared" ref="V58:W58" si="27">+V8+V42</f>
        <v>3726000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70232000</v>
      </c>
      <c r="C62" s="55">
        <f t="shared" si="30"/>
        <v>-5754000</v>
      </c>
      <c r="D62" s="55">
        <f t="shared" si="30"/>
        <v>0</v>
      </c>
      <c r="E62" s="55">
        <f t="shared" si="30"/>
        <v>64478000</v>
      </c>
      <c r="F62" s="56">
        <f t="shared" si="30"/>
        <v>64478000</v>
      </c>
      <c r="G62" s="57">
        <f t="shared" si="30"/>
        <v>54849000</v>
      </c>
      <c r="H62" s="56">
        <f t="shared" si="30"/>
        <v>4076000</v>
      </c>
      <c r="I62" s="57">
        <f t="shared" si="30"/>
        <v>425109</v>
      </c>
      <c r="J62" s="56">
        <f t="shared" si="30"/>
        <v>15321000</v>
      </c>
      <c r="K62" s="57">
        <f t="shared" si="30"/>
        <v>622116</v>
      </c>
      <c r="L62" s="56">
        <f t="shared" si="30"/>
        <v>12165000</v>
      </c>
      <c r="M62" s="58">
        <f t="shared" si="30"/>
        <v>840220</v>
      </c>
      <c r="N62" s="56">
        <f t="shared" si="30"/>
        <v>11970000</v>
      </c>
      <c r="O62" s="57">
        <f t="shared" si="30"/>
        <v>624189</v>
      </c>
      <c r="P62" s="56">
        <f t="shared" si="30"/>
        <v>43532000</v>
      </c>
      <c r="Q62" s="57">
        <f t="shared" si="30"/>
        <v>2511634</v>
      </c>
      <c r="R62" s="38">
        <f t="shared" si="14"/>
        <v>-1.6029593094944512</v>
      </c>
      <c r="S62" s="39">
        <f t="shared" si="15"/>
        <v>-25.71124229368499</v>
      </c>
      <c r="T62" s="38">
        <f t="shared" si="16"/>
        <v>67.514501070132454</v>
      </c>
      <c r="U62" s="39">
        <f t="shared" si="17"/>
        <v>3.8953348428921495</v>
      </c>
      <c r="V62" s="56">
        <f>+V58+V59</f>
        <v>3726000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40123000</v>
      </c>
      <c r="C8" s="40">
        <f t="shared" si="0"/>
        <v>3170000</v>
      </c>
      <c r="D8" s="40">
        <f t="shared" si="0"/>
        <v>0</v>
      </c>
      <c r="E8" s="40">
        <f t="shared" si="0"/>
        <v>43293000</v>
      </c>
      <c r="F8" s="41">
        <f t="shared" si="0"/>
        <v>43293000</v>
      </c>
      <c r="G8" s="42">
        <f t="shared" si="0"/>
        <v>43293000</v>
      </c>
      <c r="H8" s="41">
        <f t="shared" si="0"/>
        <v>5901000</v>
      </c>
      <c r="I8" s="42">
        <f t="shared" si="0"/>
        <v>1258861</v>
      </c>
      <c r="J8" s="41">
        <f t="shared" si="0"/>
        <v>11065000</v>
      </c>
      <c r="K8" s="42">
        <f t="shared" si="0"/>
        <v>0</v>
      </c>
      <c r="L8" s="41">
        <f t="shared" si="0"/>
        <v>3798000</v>
      </c>
      <c r="M8" s="42">
        <f t="shared" si="0"/>
        <v>71126</v>
      </c>
      <c r="N8" s="41">
        <f t="shared" si="0"/>
        <v>2165000</v>
      </c>
      <c r="O8" s="42">
        <f t="shared" si="0"/>
        <v>0</v>
      </c>
      <c r="P8" s="41">
        <f t="shared" si="0"/>
        <v>22929000</v>
      </c>
      <c r="Q8" s="42">
        <f t="shared" si="0"/>
        <v>1329987</v>
      </c>
      <c r="R8" s="16">
        <f>IF(($L8       =0),0,((($N8       -$L8       )/$L8       )*100))</f>
        <v>-42.996313849394419</v>
      </c>
      <c r="S8" s="17">
        <f>IF(($M8       =0),0,((($O8       -$M8       )/$M8       )*100))</f>
        <v>-100</v>
      </c>
      <c r="T8" s="16">
        <f>IF(($E8       =0),0,(($P8       /$E8       )*100))</f>
        <v>52.962372669946646</v>
      </c>
      <c r="U8" s="18">
        <f>IF(($E8       =0),0,(($Q8       /$E8       )*100))</f>
        <v>3.0720601482918717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35889000</v>
      </c>
      <c r="C9" s="43">
        <f t="shared" si="2"/>
        <v>3170000</v>
      </c>
      <c r="D9" s="43">
        <f t="shared" si="2"/>
        <v>0</v>
      </c>
      <c r="E9" s="43">
        <f t="shared" si="2"/>
        <v>39059000</v>
      </c>
      <c r="F9" s="44">
        <f t="shared" si="2"/>
        <v>39059000</v>
      </c>
      <c r="G9" s="45">
        <f t="shared" si="2"/>
        <v>39059000</v>
      </c>
      <c r="H9" s="44">
        <f t="shared" si="2"/>
        <v>5361000</v>
      </c>
      <c r="I9" s="45">
        <f t="shared" si="2"/>
        <v>858861</v>
      </c>
      <c r="J9" s="44">
        <f t="shared" si="2"/>
        <v>8401000</v>
      </c>
      <c r="K9" s="45">
        <f t="shared" si="2"/>
        <v>0</v>
      </c>
      <c r="L9" s="44">
        <f t="shared" si="2"/>
        <v>3204000</v>
      </c>
      <c r="M9" s="45">
        <f t="shared" si="2"/>
        <v>0</v>
      </c>
      <c r="N9" s="44">
        <f t="shared" si="2"/>
        <v>1729000</v>
      </c>
      <c r="O9" s="45">
        <f t="shared" si="2"/>
        <v>0</v>
      </c>
      <c r="P9" s="44">
        <f t="shared" si="2"/>
        <v>18695000</v>
      </c>
      <c r="Q9" s="45">
        <f t="shared" si="2"/>
        <v>858861</v>
      </c>
      <c r="R9" s="20">
        <f>IF(($L9       =0),0,((($N9       -$L9       )/$L9       )*100))</f>
        <v>-46.036204744069913</v>
      </c>
      <c r="S9" s="21">
        <f>IF(($M9       =0),0,((($O9       -$M9       )/$M9       )*100))</f>
        <v>0</v>
      </c>
      <c r="T9" s="20">
        <f>IF(($E9       =0),0,(($P9       /$E9       )*100))</f>
        <v>47.863488568575747</v>
      </c>
      <c r="U9" s="22">
        <f>IF(($E9       =0),0,(($Q9       /$E9       )*100))</f>
        <v>2.1988811797537058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20889000</v>
      </c>
      <c r="C10" s="46"/>
      <c r="D10" s="46"/>
      <c r="E10" s="46">
        <f t="shared" ref="E10:E41" si="4">$B10      +$C10      +$D10</f>
        <v>20889000</v>
      </c>
      <c r="F10" s="47">
        <v>20889000</v>
      </c>
      <c r="G10" s="48">
        <v>20889000</v>
      </c>
      <c r="H10" s="47">
        <v>3314000</v>
      </c>
      <c r="I10" s="48"/>
      <c r="J10" s="47">
        <v>6204000</v>
      </c>
      <c r="K10" s="48"/>
      <c r="L10" s="47">
        <v>1214000</v>
      </c>
      <c r="M10" s="48"/>
      <c r="N10" s="47">
        <v>1314000</v>
      </c>
      <c r="O10" s="48"/>
      <c r="P10" s="47">
        <f t="shared" ref="P10:P41" si="5">$H10      +$J10      +$L10      +$N10</f>
        <v>12046000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8.2372322899505761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57.666714538752451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>
        <v>3170000</v>
      </c>
      <c r="D13" s="46"/>
      <c r="E13" s="46">
        <f t="shared" si="4"/>
        <v>3170000</v>
      </c>
      <c r="F13" s="47">
        <v>3170000</v>
      </c>
      <c r="G13" s="48">
        <v>3170000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15000000</v>
      </c>
      <c r="H23" s="47">
        <v>2047000</v>
      </c>
      <c r="I23" s="48">
        <v>858861</v>
      </c>
      <c r="J23" s="47">
        <v>2197000</v>
      </c>
      <c r="K23" s="48"/>
      <c r="L23" s="47">
        <v>1990000</v>
      </c>
      <c r="M23" s="48"/>
      <c r="N23" s="47">
        <v>415000</v>
      </c>
      <c r="O23" s="48"/>
      <c r="P23" s="47">
        <f t="shared" si="5"/>
        <v>6649000</v>
      </c>
      <c r="Q23" s="48">
        <f t="shared" si="6"/>
        <v>858861</v>
      </c>
      <c r="R23" s="24">
        <f t="shared" si="7"/>
        <v>-79.145728643216088</v>
      </c>
      <c r="S23" s="25">
        <f t="shared" si="8"/>
        <v>0</v>
      </c>
      <c r="T23" s="24">
        <f t="shared" si="9"/>
        <v>44.326666666666661</v>
      </c>
      <c r="U23" s="26">
        <f t="shared" si="10"/>
        <v>5.7257400000000001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4234000</v>
      </c>
      <c r="C27" s="43">
        <f t="shared" si="11"/>
        <v>0</v>
      </c>
      <c r="D27" s="43">
        <f t="shared" si="11"/>
        <v>0</v>
      </c>
      <c r="E27" s="43">
        <f t="shared" si="11"/>
        <v>4234000</v>
      </c>
      <c r="F27" s="44">
        <f t="shared" si="11"/>
        <v>4234000</v>
      </c>
      <c r="G27" s="45">
        <f t="shared" si="11"/>
        <v>4234000</v>
      </c>
      <c r="H27" s="44">
        <f t="shared" si="11"/>
        <v>540000</v>
      </c>
      <c r="I27" s="45">
        <f t="shared" si="11"/>
        <v>400000</v>
      </c>
      <c r="J27" s="44">
        <f t="shared" si="11"/>
        <v>2664000</v>
      </c>
      <c r="K27" s="45">
        <f t="shared" si="11"/>
        <v>0</v>
      </c>
      <c r="L27" s="44">
        <f t="shared" si="11"/>
        <v>594000</v>
      </c>
      <c r="M27" s="45">
        <f t="shared" si="11"/>
        <v>71126</v>
      </c>
      <c r="N27" s="44">
        <f t="shared" si="11"/>
        <v>436000</v>
      </c>
      <c r="O27" s="45">
        <f t="shared" si="11"/>
        <v>0</v>
      </c>
      <c r="P27" s="44">
        <f t="shared" si="11"/>
        <v>4234000</v>
      </c>
      <c r="Q27" s="45">
        <f t="shared" si="11"/>
        <v>471126</v>
      </c>
      <c r="R27" s="20">
        <f t="shared" si="7"/>
        <v>-26.599326599326602</v>
      </c>
      <c r="S27" s="21">
        <f t="shared" si="8"/>
        <v>-100</v>
      </c>
      <c r="T27" s="20">
        <f t="shared" si="9"/>
        <v>100</v>
      </c>
      <c r="U27" s="22">
        <f t="shared" si="10"/>
        <v>11.127208313651394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540000</v>
      </c>
      <c r="I30" s="48">
        <v>400000</v>
      </c>
      <c r="J30" s="47">
        <v>2253000</v>
      </c>
      <c r="K30" s="48"/>
      <c r="L30" s="47">
        <v>272000</v>
      </c>
      <c r="M30" s="48">
        <v>71126</v>
      </c>
      <c r="N30" s="47">
        <v>35000</v>
      </c>
      <c r="O30" s="48"/>
      <c r="P30" s="47">
        <f t="shared" si="5"/>
        <v>3100000</v>
      </c>
      <c r="Q30" s="48">
        <f t="shared" si="6"/>
        <v>471126</v>
      </c>
      <c r="R30" s="24">
        <f t="shared" si="7"/>
        <v>-87.132352941176478</v>
      </c>
      <c r="S30" s="25">
        <f t="shared" si="8"/>
        <v>-100</v>
      </c>
      <c r="T30" s="24">
        <f t="shared" si="9"/>
        <v>100</v>
      </c>
      <c r="U30" s="26">
        <f t="shared" si="10"/>
        <v>15.197612903225806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1134000</v>
      </c>
      <c r="C32" s="46"/>
      <c r="D32" s="46"/>
      <c r="E32" s="46">
        <f t="shared" si="4"/>
        <v>1134000</v>
      </c>
      <c r="F32" s="47">
        <v>1134000</v>
      </c>
      <c r="G32" s="48">
        <v>1134000</v>
      </c>
      <c r="H32" s="47"/>
      <c r="I32" s="48"/>
      <c r="J32" s="47">
        <v>411000</v>
      </c>
      <c r="K32" s="48"/>
      <c r="L32" s="47">
        <v>322000</v>
      </c>
      <c r="M32" s="48"/>
      <c r="N32" s="47">
        <v>401000</v>
      </c>
      <c r="O32" s="48"/>
      <c r="P32" s="47">
        <f t="shared" si="5"/>
        <v>1134000</v>
      </c>
      <c r="Q32" s="48">
        <f t="shared" si="6"/>
        <v>0</v>
      </c>
      <c r="R32" s="24">
        <f t="shared" si="7"/>
        <v>24.534161490683228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18030000</v>
      </c>
      <c r="C42" s="52">
        <f t="shared" si="13"/>
        <v>10920000</v>
      </c>
      <c r="D42" s="52">
        <f t="shared" si="13"/>
        <v>0</v>
      </c>
      <c r="E42" s="52">
        <f t="shared" si="13"/>
        <v>28950000</v>
      </c>
      <c r="F42" s="53">
        <f t="shared" si="13"/>
        <v>28950000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18030000</v>
      </c>
      <c r="C43" s="43">
        <f t="shared" si="19"/>
        <v>10920000</v>
      </c>
      <c r="D43" s="43">
        <f t="shared" si="19"/>
        <v>0</v>
      </c>
      <c r="E43" s="43">
        <f t="shared" si="19"/>
        <v>28950000</v>
      </c>
      <c r="F43" s="44">
        <f t="shared" si="19"/>
        <v>28950000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14000000</v>
      </c>
      <c r="C44" s="49">
        <v>10920000</v>
      </c>
      <c r="D44" s="49"/>
      <c r="E44" s="49">
        <f t="shared" ref="E44:E61" si="21">$B44      +$C44      +$D44</f>
        <v>24920000</v>
      </c>
      <c r="F44" s="50">
        <v>24920000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4030000</v>
      </c>
      <c r="C45" s="46"/>
      <c r="D45" s="46"/>
      <c r="E45" s="46">
        <f t="shared" si="21"/>
        <v>4030000</v>
      </c>
      <c r="F45" s="47">
        <v>4030000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58153000</v>
      </c>
      <c r="C58" s="43">
        <f t="shared" si="26"/>
        <v>14090000</v>
      </c>
      <c r="D58" s="43">
        <f t="shared" si="26"/>
        <v>0</v>
      </c>
      <c r="E58" s="43">
        <f t="shared" si="26"/>
        <v>72243000</v>
      </c>
      <c r="F58" s="44">
        <f t="shared" si="26"/>
        <v>72243000</v>
      </c>
      <c r="G58" s="45">
        <f t="shared" si="26"/>
        <v>43293000</v>
      </c>
      <c r="H58" s="44">
        <f t="shared" si="26"/>
        <v>5901000</v>
      </c>
      <c r="I58" s="45">
        <f t="shared" si="26"/>
        <v>1258861</v>
      </c>
      <c r="J58" s="44">
        <f t="shared" si="26"/>
        <v>11065000</v>
      </c>
      <c r="K58" s="45">
        <f t="shared" si="26"/>
        <v>0</v>
      </c>
      <c r="L58" s="44">
        <f t="shared" si="26"/>
        <v>3798000</v>
      </c>
      <c r="M58" s="45">
        <f t="shared" si="26"/>
        <v>71126</v>
      </c>
      <c r="N58" s="44">
        <f t="shared" si="26"/>
        <v>2165000</v>
      </c>
      <c r="O58" s="45">
        <f t="shared" si="26"/>
        <v>0</v>
      </c>
      <c r="P58" s="44">
        <f t="shared" si="26"/>
        <v>22929000</v>
      </c>
      <c r="Q58" s="45">
        <f t="shared" si="26"/>
        <v>1329987</v>
      </c>
      <c r="R58" s="20">
        <f t="shared" si="14"/>
        <v>-42.996313849394419</v>
      </c>
      <c r="S58" s="21">
        <f t="shared" si="15"/>
        <v>-100</v>
      </c>
      <c r="T58" s="20">
        <f t="shared" si="16"/>
        <v>31.73871516963581</v>
      </c>
      <c r="U58" s="22">
        <f t="shared" si="17"/>
        <v>1.8409908226402558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58153000</v>
      </c>
      <c r="C62" s="55">
        <f t="shared" si="30"/>
        <v>14090000</v>
      </c>
      <c r="D62" s="55">
        <f t="shared" si="30"/>
        <v>0</v>
      </c>
      <c r="E62" s="55">
        <f t="shared" si="30"/>
        <v>72243000</v>
      </c>
      <c r="F62" s="56">
        <f t="shared" si="30"/>
        <v>72243000</v>
      </c>
      <c r="G62" s="57">
        <f t="shared" si="30"/>
        <v>43293000</v>
      </c>
      <c r="H62" s="56">
        <f t="shared" si="30"/>
        <v>5901000</v>
      </c>
      <c r="I62" s="57">
        <f t="shared" si="30"/>
        <v>1258861</v>
      </c>
      <c r="J62" s="56">
        <f t="shared" si="30"/>
        <v>11065000</v>
      </c>
      <c r="K62" s="57">
        <f t="shared" si="30"/>
        <v>0</v>
      </c>
      <c r="L62" s="56">
        <f t="shared" si="30"/>
        <v>3798000</v>
      </c>
      <c r="M62" s="58">
        <f t="shared" si="30"/>
        <v>71126</v>
      </c>
      <c r="N62" s="56">
        <f t="shared" si="30"/>
        <v>2165000</v>
      </c>
      <c r="O62" s="57">
        <f t="shared" si="30"/>
        <v>0</v>
      </c>
      <c r="P62" s="56">
        <f t="shared" si="30"/>
        <v>22929000</v>
      </c>
      <c r="Q62" s="57">
        <f t="shared" si="30"/>
        <v>1329987</v>
      </c>
      <c r="R62" s="38">
        <f t="shared" si="14"/>
        <v>-42.996313849394419</v>
      </c>
      <c r="S62" s="39">
        <f t="shared" si="15"/>
        <v>-100</v>
      </c>
      <c r="T62" s="38">
        <f t="shared" si="16"/>
        <v>31.73871516963581</v>
      </c>
      <c r="U62" s="39">
        <f t="shared" si="17"/>
        <v>1.8409908226402558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63928000</v>
      </c>
      <c r="C8" s="40">
        <f t="shared" si="0"/>
        <v>-3000000</v>
      </c>
      <c r="D8" s="40">
        <f t="shared" si="0"/>
        <v>0</v>
      </c>
      <c r="E8" s="40">
        <f t="shared" si="0"/>
        <v>60928000</v>
      </c>
      <c r="F8" s="41">
        <f t="shared" si="0"/>
        <v>60928000</v>
      </c>
      <c r="G8" s="42">
        <f t="shared" si="0"/>
        <v>64614000</v>
      </c>
      <c r="H8" s="41">
        <f t="shared" si="0"/>
        <v>5392000</v>
      </c>
      <c r="I8" s="42">
        <f t="shared" si="0"/>
        <v>0</v>
      </c>
      <c r="J8" s="41">
        <f t="shared" si="0"/>
        <v>20546000</v>
      </c>
      <c r="K8" s="42">
        <f t="shared" si="0"/>
        <v>0</v>
      </c>
      <c r="L8" s="41">
        <f t="shared" si="0"/>
        <v>10505000</v>
      </c>
      <c r="M8" s="42">
        <f t="shared" si="0"/>
        <v>0</v>
      </c>
      <c r="N8" s="41">
        <f t="shared" si="0"/>
        <v>28170000</v>
      </c>
      <c r="O8" s="42">
        <f t="shared" si="0"/>
        <v>0</v>
      </c>
      <c r="P8" s="41">
        <f t="shared" si="0"/>
        <v>64613000</v>
      </c>
      <c r="Q8" s="42">
        <f t="shared" si="0"/>
        <v>0</v>
      </c>
      <c r="R8" s="16">
        <f>IF(($L8       =0),0,((($N8       -$L8       )/$L8       )*100))</f>
        <v>168.15801999048071</v>
      </c>
      <c r="S8" s="17">
        <f>IF(($M8       =0),0,((($O8       -$M8       )/$M8       )*100))</f>
        <v>0</v>
      </c>
      <c r="T8" s="16">
        <f>IF(($E8       =0),0,(($P8       /$E8       )*100))</f>
        <v>106.04812237394958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60336000</v>
      </c>
      <c r="C9" s="43">
        <f t="shared" si="2"/>
        <v>-3000000</v>
      </c>
      <c r="D9" s="43">
        <f t="shared" si="2"/>
        <v>0</v>
      </c>
      <c r="E9" s="43">
        <f t="shared" si="2"/>
        <v>57336000</v>
      </c>
      <c r="F9" s="44">
        <f t="shared" si="2"/>
        <v>57336000</v>
      </c>
      <c r="G9" s="45">
        <f t="shared" si="2"/>
        <v>61022000</v>
      </c>
      <c r="H9" s="44">
        <f t="shared" si="2"/>
        <v>4745000</v>
      </c>
      <c r="I9" s="45">
        <f t="shared" si="2"/>
        <v>0</v>
      </c>
      <c r="J9" s="44">
        <f t="shared" si="2"/>
        <v>19572000</v>
      </c>
      <c r="K9" s="45">
        <f t="shared" si="2"/>
        <v>0</v>
      </c>
      <c r="L9" s="44">
        <f t="shared" si="2"/>
        <v>9822000</v>
      </c>
      <c r="M9" s="45">
        <f t="shared" si="2"/>
        <v>0</v>
      </c>
      <c r="N9" s="44">
        <f t="shared" si="2"/>
        <v>26883000</v>
      </c>
      <c r="O9" s="45">
        <f t="shared" si="2"/>
        <v>0</v>
      </c>
      <c r="P9" s="44">
        <f t="shared" si="2"/>
        <v>61022000</v>
      </c>
      <c r="Q9" s="45">
        <f t="shared" si="2"/>
        <v>0</v>
      </c>
      <c r="R9" s="20">
        <f>IF(($L9       =0),0,((($N9       -$L9       )/$L9       )*100))</f>
        <v>173.70189370800244</v>
      </c>
      <c r="S9" s="21">
        <f>IF(($M9       =0),0,((($O9       -$M9       )/$M9       )*100))</f>
        <v>0</v>
      </c>
      <c r="T9" s="20">
        <f>IF(($E9       =0),0,(($P9       /$E9       )*100))</f>
        <v>106.4287707548486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42336000</v>
      </c>
      <c r="C10" s="46"/>
      <c r="D10" s="46"/>
      <c r="E10" s="46">
        <f t="shared" ref="E10:E41" si="4">$B10      +$C10      +$D10</f>
        <v>42336000</v>
      </c>
      <c r="F10" s="47">
        <v>42336000</v>
      </c>
      <c r="G10" s="48">
        <v>46022000</v>
      </c>
      <c r="H10" s="47">
        <v>3214000</v>
      </c>
      <c r="I10" s="48"/>
      <c r="J10" s="47">
        <v>16346000</v>
      </c>
      <c r="K10" s="48"/>
      <c r="L10" s="47">
        <v>8798000</v>
      </c>
      <c r="M10" s="48"/>
      <c r="N10" s="47">
        <v>17664000</v>
      </c>
      <c r="O10" s="48"/>
      <c r="P10" s="47">
        <f t="shared" ref="P10:P41" si="5">$H10      +$J10      +$L10      +$N10</f>
        <v>46022000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100.77290293248467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108.70653817082388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1500000</v>
      </c>
      <c r="C13" s="46"/>
      <c r="D13" s="46"/>
      <c r="E13" s="46">
        <f t="shared" si="4"/>
        <v>1500000</v>
      </c>
      <c r="F13" s="47">
        <v>1500000</v>
      </c>
      <c r="G13" s="48">
        <v>1500000</v>
      </c>
      <c r="H13" s="47">
        <v>500000</v>
      </c>
      <c r="I13" s="48"/>
      <c r="J13" s="47">
        <v>500000</v>
      </c>
      <c r="K13" s="48"/>
      <c r="L13" s="47"/>
      <c r="M13" s="48"/>
      <c r="N13" s="47">
        <v>500000</v>
      </c>
      <c r="O13" s="48"/>
      <c r="P13" s="47">
        <f t="shared" si="5"/>
        <v>1500000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16500000</v>
      </c>
      <c r="C23" s="46">
        <v>-3000000</v>
      </c>
      <c r="D23" s="46"/>
      <c r="E23" s="46">
        <f t="shared" si="4"/>
        <v>13500000</v>
      </c>
      <c r="F23" s="47">
        <v>13500000</v>
      </c>
      <c r="G23" s="48">
        <v>13500000</v>
      </c>
      <c r="H23" s="47">
        <v>1031000</v>
      </c>
      <c r="I23" s="48"/>
      <c r="J23" s="47">
        <v>2726000</v>
      </c>
      <c r="K23" s="48"/>
      <c r="L23" s="47">
        <v>1024000</v>
      </c>
      <c r="M23" s="48"/>
      <c r="N23" s="47">
        <v>8719000</v>
      </c>
      <c r="O23" s="48"/>
      <c r="P23" s="47">
        <f t="shared" si="5"/>
        <v>13500000</v>
      </c>
      <c r="Q23" s="48">
        <f t="shared" si="6"/>
        <v>0</v>
      </c>
      <c r="R23" s="24">
        <f t="shared" si="7"/>
        <v>751.46484375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3592000</v>
      </c>
      <c r="C27" s="43">
        <f t="shared" si="11"/>
        <v>0</v>
      </c>
      <c r="D27" s="43">
        <f t="shared" si="11"/>
        <v>0</v>
      </c>
      <c r="E27" s="43">
        <f t="shared" si="11"/>
        <v>3592000</v>
      </c>
      <c r="F27" s="44">
        <f t="shared" si="11"/>
        <v>3592000</v>
      </c>
      <c r="G27" s="45">
        <f t="shared" si="11"/>
        <v>3592000</v>
      </c>
      <c r="H27" s="44">
        <f t="shared" si="11"/>
        <v>647000</v>
      </c>
      <c r="I27" s="45">
        <f t="shared" si="11"/>
        <v>0</v>
      </c>
      <c r="J27" s="44">
        <f t="shared" si="11"/>
        <v>974000</v>
      </c>
      <c r="K27" s="45">
        <f t="shared" si="11"/>
        <v>0</v>
      </c>
      <c r="L27" s="44">
        <f t="shared" si="11"/>
        <v>683000</v>
      </c>
      <c r="M27" s="45">
        <f t="shared" si="11"/>
        <v>0</v>
      </c>
      <c r="N27" s="44">
        <f t="shared" si="11"/>
        <v>1287000</v>
      </c>
      <c r="O27" s="45">
        <f t="shared" si="11"/>
        <v>0</v>
      </c>
      <c r="P27" s="44">
        <f t="shared" si="11"/>
        <v>3591000</v>
      </c>
      <c r="Q27" s="45">
        <f t="shared" si="11"/>
        <v>0</v>
      </c>
      <c r="R27" s="20">
        <f t="shared" si="7"/>
        <v>88.433382137628115</v>
      </c>
      <c r="S27" s="21">
        <f t="shared" si="8"/>
        <v>0</v>
      </c>
      <c r="T27" s="20">
        <f t="shared" si="9"/>
        <v>99.972160356347445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275000</v>
      </c>
      <c r="I30" s="48"/>
      <c r="J30" s="47">
        <v>829000</v>
      </c>
      <c r="K30" s="48"/>
      <c r="L30" s="47">
        <v>259000</v>
      </c>
      <c r="M30" s="48"/>
      <c r="N30" s="47">
        <v>837000</v>
      </c>
      <c r="O30" s="48"/>
      <c r="P30" s="47">
        <f t="shared" si="5"/>
        <v>2200000</v>
      </c>
      <c r="Q30" s="48">
        <f t="shared" si="6"/>
        <v>0</v>
      </c>
      <c r="R30" s="24">
        <f t="shared" si="7"/>
        <v>223.16602316602317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1392000</v>
      </c>
      <c r="C32" s="46"/>
      <c r="D32" s="46"/>
      <c r="E32" s="46">
        <f t="shared" si="4"/>
        <v>1392000</v>
      </c>
      <c r="F32" s="47">
        <v>1392000</v>
      </c>
      <c r="G32" s="48">
        <v>1392000</v>
      </c>
      <c r="H32" s="47">
        <v>372000</v>
      </c>
      <c r="I32" s="48"/>
      <c r="J32" s="47">
        <v>145000</v>
      </c>
      <c r="K32" s="48"/>
      <c r="L32" s="47">
        <v>424000</v>
      </c>
      <c r="M32" s="48"/>
      <c r="N32" s="47">
        <v>450000</v>
      </c>
      <c r="O32" s="48"/>
      <c r="P32" s="47">
        <f t="shared" si="5"/>
        <v>1391000</v>
      </c>
      <c r="Q32" s="48">
        <f t="shared" si="6"/>
        <v>0</v>
      </c>
      <c r="R32" s="24">
        <f t="shared" si="7"/>
        <v>6.132075471698113</v>
      </c>
      <c r="S32" s="25">
        <f t="shared" si="8"/>
        <v>0</v>
      </c>
      <c r="T32" s="24">
        <f t="shared" si="9"/>
        <v>99.928160919540232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20140000</v>
      </c>
      <c r="C42" s="52">
        <f t="shared" si="13"/>
        <v>9050000</v>
      </c>
      <c r="D42" s="52">
        <f t="shared" si="13"/>
        <v>0</v>
      </c>
      <c r="E42" s="52">
        <f t="shared" si="13"/>
        <v>29190000</v>
      </c>
      <c r="F42" s="53">
        <f t="shared" si="13"/>
        <v>29190000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20140000</v>
      </c>
      <c r="C43" s="43">
        <f t="shared" si="19"/>
        <v>9050000</v>
      </c>
      <c r="D43" s="43">
        <f t="shared" si="19"/>
        <v>0</v>
      </c>
      <c r="E43" s="43">
        <f t="shared" si="19"/>
        <v>29190000</v>
      </c>
      <c r="F43" s="44">
        <f t="shared" si="19"/>
        <v>29190000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>
        <v>1050000</v>
      </c>
      <c r="D44" s="49"/>
      <c r="E44" s="49">
        <f t="shared" ref="E44:E61" si="21">$B44      +$C44      +$D44</f>
        <v>1050000</v>
      </c>
      <c r="F44" s="50">
        <v>1050000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9140000</v>
      </c>
      <c r="C45" s="46"/>
      <c r="D45" s="46"/>
      <c r="E45" s="46">
        <f t="shared" si="21"/>
        <v>9140000</v>
      </c>
      <c r="F45" s="47">
        <v>9140000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11000000</v>
      </c>
      <c r="C52" s="46">
        <v>8000000</v>
      </c>
      <c r="D52" s="46"/>
      <c r="E52" s="46">
        <f t="shared" si="21"/>
        <v>19000000</v>
      </c>
      <c r="F52" s="47">
        <v>19000000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84068000</v>
      </c>
      <c r="C58" s="43">
        <f t="shared" si="26"/>
        <v>6050000</v>
      </c>
      <c r="D58" s="43">
        <f t="shared" si="26"/>
        <v>0</v>
      </c>
      <c r="E58" s="43">
        <f t="shared" si="26"/>
        <v>90118000</v>
      </c>
      <c r="F58" s="44">
        <f t="shared" si="26"/>
        <v>90118000</v>
      </c>
      <c r="G58" s="45">
        <f t="shared" si="26"/>
        <v>64614000</v>
      </c>
      <c r="H58" s="44">
        <f t="shared" si="26"/>
        <v>5392000</v>
      </c>
      <c r="I58" s="45">
        <f t="shared" si="26"/>
        <v>0</v>
      </c>
      <c r="J58" s="44">
        <f t="shared" si="26"/>
        <v>20546000</v>
      </c>
      <c r="K58" s="45">
        <f t="shared" si="26"/>
        <v>0</v>
      </c>
      <c r="L58" s="44">
        <f t="shared" si="26"/>
        <v>10505000</v>
      </c>
      <c r="M58" s="45">
        <f t="shared" si="26"/>
        <v>0</v>
      </c>
      <c r="N58" s="44">
        <f t="shared" si="26"/>
        <v>28170000</v>
      </c>
      <c r="O58" s="45">
        <f t="shared" si="26"/>
        <v>0</v>
      </c>
      <c r="P58" s="44">
        <f t="shared" si="26"/>
        <v>64613000</v>
      </c>
      <c r="Q58" s="45">
        <f t="shared" si="26"/>
        <v>0</v>
      </c>
      <c r="R58" s="20">
        <f t="shared" si="14"/>
        <v>168.15801999048071</v>
      </c>
      <c r="S58" s="21">
        <f t="shared" si="15"/>
        <v>0</v>
      </c>
      <c r="T58" s="20">
        <f t="shared" si="16"/>
        <v>71.698217892097034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84068000</v>
      </c>
      <c r="C62" s="55">
        <f t="shared" si="30"/>
        <v>6050000</v>
      </c>
      <c r="D62" s="55">
        <f t="shared" si="30"/>
        <v>0</v>
      </c>
      <c r="E62" s="55">
        <f t="shared" si="30"/>
        <v>90118000</v>
      </c>
      <c r="F62" s="56">
        <f t="shared" si="30"/>
        <v>90118000</v>
      </c>
      <c r="G62" s="57">
        <f t="shared" si="30"/>
        <v>64614000</v>
      </c>
      <c r="H62" s="56">
        <f t="shared" si="30"/>
        <v>5392000</v>
      </c>
      <c r="I62" s="57">
        <f t="shared" si="30"/>
        <v>0</v>
      </c>
      <c r="J62" s="56">
        <f t="shared" si="30"/>
        <v>20546000</v>
      </c>
      <c r="K62" s="57">
        <f t="shared" si="30"/>
        <v>0</v>
      </c>
      <c r="L62" s="56">
        <f t="shared" si="30"/>
        <v>10505000</v>
      </c>
      <c r="M62" s="58">
        <f t="shared" si="30"/>
        <v>0</v>
      </c>
      <c r="N62" s="56">
        <f t="shared" si="30"/>
        <v>28170000</v>
      </c>
      <c r="O62" s="57">
        <f t="shared" si="30"/>
        <v>0</v>
      </c>
      <c r="P62" s="56">
        <f t="shared" si="30"/>
        <v>64613000</v>
      </c>
      <c r="Q62" s="57">
        <f t="shared" si="30"/>
        <v>0</v>
      </c>
      <c r="R62" s="38">
        <f t="shared" si="14"/>
        <v>168.15801999048071</v>
      </c>
      <c r="S62" s="39">
        <f t="shared" si="15"/>
        <v>0</v>
      </c>
      <c r="T62" s="38">
        <f t="shared" si="16"/>
        <v>71.698217892097034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164333000</v>
      </c>
      <c r="C8" s="40">
        <f t="shared" si="0"/>
        <v>0</v>
      </c>
      <c r="D8" s="40">
        <f t="shared" si="0"/>
        <v>0</v>
      </c>
      <c r="E8" s="40">
        <f t="shared" si="0"/>
        <v>164333000</v>
      </c>
      <c r="F8" s="41">
        <f t="shared" si="0"/>
        <v>164333000</v>
      </c>
      <c r="G8" s="42">
        <f t="shared" si="0"/>
        <v>164333000</v>
      </c>
      <c r="H8" s="41">
        <f t="shared" si="0"/>
        <v>10046000</v>
      </c>
      <c r="I8" s="42">
        <f t="shared" si="0"/>
        <v>14128730</v>
      </c>
      <c r="J8" s="41">
        <f t="shared" si="0"/>
        <v>37169000</v>
      </c>
      <c r="K8" s="42">
        <f t="shared" si="0"/>
        <v>35056300</v>
      </c>
      <c r="L8" s="41">
        <f t="shared" si="0"/>
        <v>14115000</v>
      </c>
      <c r="M8" s="42">
        <f t="shared" si="0"/>
        <v>5485380</v>
      </c>
      <c r="N8" s="41">
        <f t="shared" si="0"/>
        <v>38522000</v>
      </c>
      <c r="O8" s="42">
        <f t="shared" si="0"/>
        <v>62171671</v>
      </c>
      <c r="P8" s="41">
        <f t="shared" si="0"/>
        <v>99852000</v>
      </c>
      <c r="Q8" s="42">
        <f t="shared" si="0"/>
        <v>116842081</v>
      </c>
      <c r="R8" s="16">
        <f>IF(($L8       =0),0,((($N8       -$L8       )/$L8       )*100))</f>
        <v>172.91533829259654</v>
      </c>
      <c r="S8" s="17">
        <f>IF(($M8       =0),0,((($O8       -$M8       )/$M8       )*100))</f>
        <v>1033.4068195822349</v>
      </c>
      <c r="T8" s="16">
        <f>IF(($E8       =0),0,(($P8       /$E8       )*100))</f>
        <v>60.761989375231998</v>
      </c>
      <c r="U8" s="18">
        <f>IF(($E8       =0),0,(($Q8       /$E8       )*100))</f>
        <v>71.100802030024397</v>
      </c>
      <c r="V8" s="41">
        <f t="shared" ref="V8:W8" si="1">+V9+V27</f>
        <v>7773000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159661000</v>
      </c>
      <c r="C9" s="43">
        <f t="shared" si="2"/>
        <v>0</v>
      </c>
      <c r="D9" s="43">
        <f t="shared" si="2"/>
        <v>0</v>
      </c>
      <c r="E9" s="43">
        <f t="shared" si="2"/>
        <v>159661000</v>
      </c>
      <c r="F9" s="44">
        <f t="shared" si="2"/>
        <v>159661000</v>
      </c>
      <c r="G9" s="45">
        <f t="shared" si="2"/>
        <v>159661000</v>
      </c>
      <c r="H9" s="44">
        <f t="shared" si="2"/>
        <v>9572000</v>
      </c>
      <c r="I9" s="45">
        <f t="shared" si="2"/>
        <v>13620086</v>
      </c>
      <c r="J9" s="44">
        <f t="shared" si="2"/>
        <v>36861000</v>
      </c>
      <c r="K9" s="45">
        <f t="shared" si="2"/>
        <v>33873600</v>
      </c>
      <c r="L9" s="44">
        <f t="shared" si="2"/>
        <v>13547000</v>
      </c>
      <c r="M9" s="45">
        <f t="shared" si="2"/>
        <v>5385380</v>
      </c>
      <c r="N9" s="44">
        <f t="shared" si="2"/>
        <v>38084000</v>
      </c>
      <c r="O9" s="45">
        <f t="shared" si="2"/>
        <v>59313254</v>
      </c>
      <c r="P9" s="44">
        <f t="shared" si="2"/>
        <v>98064000</v>
      </c>
      <c r="Q9" s="45">
        <f t="shared" si="2"/>
        <v>112192320</v>
      </c>
      <c r="R9" s="20">
        <f>IF(($L9       =0),0,((($N9       -$L9       )/$L9       )*100))</f>
        <v>181.12497231859453</v>
      </c>
      <c r="S9" s="21">
        <f>IF(($M9       =0),0,((($O9       -$M9       )/$M9       )*100))</f>
        <v>1001.3754646840148</v>
      </c>
      <c r="T9" s="20">
        <f>IF(($E9       =0),0,(($P9       /$E9       )*100))</f>
        <v>61.420133908719102</v>
      </c>
      <c r="U9" s="22">
        <f>IF(($E9       =0),0,(($Q9       /$E9       )*100))</f>
        <v>70.269082618798578</v>
      </c>
      <c r="V9" s="44">
        <f t="shared" ref="V9:W9" si="3">SUM(V10:V26)</f>
        <v>7773000</v>
      </c>
      <c r="W9" s="45">
        <f t="shared" si="3"/>
        <v>0</v>
      </c>
    </row>
    <row r="10" spans="1:23" ht="13" x14ac:dyDescent="0.3">
      <c r="A10" s="23" t="s">
        <v>37</v>
      </c>
      <c r="B10" s="46">
        <v>44240000</v>
      </c>
      <c r="C10" s="46"/>
      <c r="D10" s="46"/>
      <c r="E10" s="46">
        <f t="shared" ref="E10:E41" si="4">$B10      +$C10      +$D10</f>
        <v>44240000</v>
      </c>
      <c r="F10" s="47">
        <v>44240000</v>
      </c>
      <c r="G10" s="48">
        <v>44240000</v>
      </c>
      <c r="H10" s="47">
        <v>2356000</v>
      </c>
      <c r="I10" s="48">
        <v>5981690</v>
      </c>
      <c r="J10" s="47">
        <v>16084000</v>
      </c>
      <c r="K10" s="48">
        <v>20184859</v>
      </c>
      <c r="L10" s="47">
        <v>1797000</v>
      </c>
      <c r="M10" s="48">
        <v>-3589369</v>
      </c>
      <c r="N10" s="47">
        <v>15759000</v>
      </c>
      <c r="O10" s="48">
        <v>9067188</v>
      </c>
      <c r="P10" s="47">
        <f t="shared" ref="P10:P41" si="5">$H10      +$J10      +$L10      +$N10</f>
        <v>35996000</v>
      </c>
      <c r="Q10" s="48">
        <f t="shared" ref="Q10:Q41" si="6">$I10      +$K10      +$M10      +$O10</f>
        <v>31644368</v>
      </c>
      <c r="R10" s="24">
        <f t="shared" ref="R10:R41" si="7">IF(($L10      =0),0,((($N10      -$L10      )/$L10      )*100))</f>
        <v>776.9616026711185</v>
      </c>
      <c r="S10" s="25">
        <f t="shared" ref="S10:S41" si="8">IF(($M10      =0),0,((($O10      -$M10      )/$M10      )*100))</f>
        <v>-352.61231152327889</v>
      </c>
      <c r="T10" s="24">
        <f t="shared" ref="T10:T41" si="9">IF(($E10      =0),0,(($P10      /$E10      )*100))</f>
        <v>81.365280289330926</v>
      </c>
      <c r="U10" s="26">
        <f t="shared" ref="U10:U41" si="10">IF(($E10      =0),0,(($Q10      /$E10      )*100))</f>
        <v>71.528860759493668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>
        <v>422318</v>
      </c>
      <c r="J13" s="47">
        <v>2000000</v>
      </c>
      <c r="K13" s="48"/>
      <c r="L13" s="47"/>
      <c r="M13" s="48">
        <v>51684</v>
      </c>
      <c r="N13" s="47"/>
      <c r="O13" s="48"/>
      <c r="P13" s="47">
        <f t="shared" si="5"/>
        <v>2000000</v>
      </c>
      <c r="Q13" s="48">
        <f t="shared" si="6"/>
        <v>474002</v>
      </c>
      <c r="R13" s="24">
        <f t="shared" si="7"/>
        <v>0</v>
      </c>
      <c r="S13" s="25">
        <f t="shared" si="8"/>
        <v>-100</v>
      </c>
      <c r="T13" s="24">
        <f t="shared" si="9"/>
        <v>20</v>
      </c>
      <c r="U13" s="26">
        <f t="shared" si="10"/>
        <v>4.7400200000000003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78921000</v>
      </c>
      <c r="C22" s="46"/>
      <c r="D22" s="46"/>
      <c r="E22" s="46">
        <f t="shared" si="4"/>
        <v>78921000</v>
      </c>
      <c r="F22" s="47">
        <v>78921000</v>
      </c>
      <c r="G22" s="48">
        <v>78921000</v>
      </c>
      <c r="H22" s="47">
        <v>6784000</v>
      </c>
      <c r="I22" s="48">
        <v>6784121</v>
      </c>
      <c r="J22" s="47">
        <v>17764000</v>
      </c>
      <c r="K22" s="48">
        <v>12945846</v>
      </c>
      <c r="L22" s="47">
        <v>8985000</v>
      </c>
      <c r="M22" s="48">
        <v>8923065</v>
      </c>
      <c r="N22" s="47">
        <v>5342000</v>
      </c>
      <c r="O22" s="48">
        <v>41659388</v>
      </c>
      <c r="P22" s="47">
        <f t="shared" si="5"/>
        <v>38875000</v>
      </c>
      <c r="Q22" s="48">
        <f t="shared" si="6"/>
        <v>70312420</v>
      </c>
      <c r="R22" s="24">
        <f t="shared" si="7"/>
        <v>-40.545353366722317</v>
      </c>
      <c r="S22" s="25">
        <f t="shared" si="8"/>
        <v>366.87307556316131</v>
      </c>
      <c r="T22" s="24">
        <f t="shared" si="9"/>
        <v>49.258118878372045</v>
      </c>
      <c r="U22" s="26">
        <f t="shared" si="10"/>
        <v>89.092155446585835</v>
      </c>
      <c r="V22" s="47"/>
      <c r="W22" s="48"/>
    </row>
    <row r="23" spans="1:23" ht="13" x14ac:dyDescent="0.3">
      <c r="A23" s="23" t="s">
        <v>50</v>
      </c>
      <c r="B23" s="46">
        <v>26500000</v>
      </c>
      <c r="C23" s="46"/>
      <c r="D23" s="46"/>
      <c r="E23" s="46">
        <f t="shared" si="4"/>
        <v>26500000</v>
      </c>
      <c r="F23" s="47">
        <v>26500000</v>
      </c>
      <c r="G23" s="48">
        <v>26500000</v>
      </c>
      <c r="H23" s="47">
        <v>432000</v>
      </c>
      <c r="I23" s="48">
        <v>431957</v>
      </c>
      <c r="J23" s="47">
        <v>1013000</v>
      </c>
      <c r="K23" s="48">
        <v>742895</v>
      </c>
      <c r="L23" s="47">
        <v>2765000</v>
      </c>
      <c r="M23" s="48"/>
      <c r="N23" s="47">
        <v>16983000</v>
      </c>
      <c r="O23" s="48">
        <v>8586678</v>
      </c>
      <c r="P23" s="47">
        <f t="shared" si="5"/>
        <v>21193000</v>
      </c>
      <c r="Q23" s="48">
        <f t="shared" si="6"/>
        <v>9761530</v>
      </c>
      <c r="R23" s="24">
        <f t="shared" si="7"/>
        <v>514.21338155515366</v>
      </c>
      <c r="S23" s="25">
        <f t="shared" si="8"/>
        <v>0</v>
      </c>
      <c r="T23" s="24">
        <f t="shared" si="9"/>
        <v>79.973584905660374</v>
      </c>
      <c r="U23" s="26">
        <f t="shared" si="10"/>
        <v>36.835962264150943</v>
      </c>
      <c r="V23" s="47">
        <v>7773000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4672000</v>
      </c>
      <c r="C27" s="43">
        <f t="shared" si="11"/>
        <v>0</v>
      </c>
      <c r="D27" s="43">
        <f t="shared" si="11"/>
        <v>0</v>
      </c>
      <c r="E27" s="43">
        <f t="shared" si="11"/>
        <v>4672000</v>
      </c>
      <c r="F27" s="44">
        <f t="shared" si="11"/>
        <v>4672000</v>
      </c>
      <c r="G27" s="45">
        <f t="shared" si="11"/>
        <v>4672000</v>
      </c>
      <c r="H27" s="44">
        <f t="shared" si="11"/>
        <v>474000</v>
      </c>
      <c r="I27" s="45">
        <f t="shared" si="11"/>
        <v>508644</v>
      </c>
      <c r="J27" s="44">
        <f t="shared" si="11"/>
        <v>308000</v>
      </c>
      <c r="K27" s="45">
        <f t="shared" si="11"/>
        <v>1182700</v>
      </c>
      <c r="L27" s="44">
        <f t="shared" si="11"/>
        <v>568000</v>
      </c>
      <c r="M27" s="45">
        <f t="shared" si="11"/>
        <v>100000</v>
      </c>
      <c r="N27" s="44">
        <f t="shared" si="11"/>
        <v>438000</v>
      </c>
      <c r="O27" s="45">
        <f t="shared" si="11"/>
        <v>2858417</v>
      </c>
      <c r="P27" s="44">
        <f t="shared" si="11"/>
        <v>1788000</v>
      </c>
      <c r="Q27" s="45">
        <f t="shared" si="11"/>
        <v>4649761</v>
      </c>
      <c r="R27" s="20">
        <f t="shared" si="7"/>
        <v>-22.887323943661972</v>
      </c>
      <c r="S27" s="21">
        <f t="shared" si="8"/>
        <v>2758.4169999999999</v>
      </c>
      <c r="T27" s="20">
        <f t="shared" si="9"/>
        <v>38.270547945205479</v>
      </c>
      <c r="U27" s="22">
        <f t="shared" si="10"/>
        <v>99.523994006849321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150000</v>
      </c>
      <c r="I30" s="48">
        <v>150000</v>
      </c>
      <c r="J30" s="47">
        <v>150000</v>
      </c>
      <c r="K30" s="48">
        <v>150000</v>
      </c>
      <c r="L30" s="47">
        <v>150000</v>
      </c>
      <c r="M30" s="48">
        <v>100000</v>
      </c>
      <c r="N30" s="47">
        <v>150000</v>
      </c>
      <c r="O30" s="48">
        <v>2577761</v>
      </c>
      <c r="P30" s="47">
        <f t="shared" si="5"/>
        <v>600000</v>
      </c>
      <c r="Q30" s="48">
        <f t="shared" si="6"/>
        <v>2977761</v>
      </c>
      <c r="R30" s="24">
        <f t="shared" si="7"/>
        <v>0</v>
      </c>
      <c r="S30" s="25">
        <f t="shared" si="8"/>
        <v>2477.761</v>
      </c>
      <c r="T30" s="24">
        <f t="shared" si="9"/>
        <v>20</v>
      </c>
      <c r="U30" s="26">
        <f t="shared" si="10"/>
        <v>99.258700000000005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1672000</v>
      </c>
      <c r="C32" s="46"/>
      <c r="D32" s="46"/>
      <c r="E32" s="46">
        <f t="shared" si="4"/>
        <v>1672000</v>
      </c>
      <c r="F32" s="47">
        <v>1672000</v>
      </c>
      <c r="G32" s="48">
        <v>1672000</v>
      </c>
      <c r="H32" s="47">
        <v>324000</v>
      </c>
      <c r="I32" s="48">
        <v>358644</v>
      </c>
      <c r="J32" s="47">
        <v>158000</v>
      </c>
      <c r="K32" s="48">
        <v>1032700</v>
      </c>
      <c r="L32" s="47">
        <v>418000</v>
      </c>
      <c r="M32" s="48"/>
      <c r="N32" s="47">
        <v>288000</v>
      </c>
      <c r="O32" s="48">
        <v>280656</v>
      </c>
      <c r="P32" s="47">
        <f t="shared" si="5"/>
        <v>1188000</v>
      </c>
      <c r="Q32" s="48">
        <f t="shared" si="6"/>
        <v>1672000</v>
      </c>
      <c r="R32" s="24">
        <f t="shared" si="7"/>
        <v>-31.100478468899524</v>
      </c>
      <c r="S32" s="25">
        <f t="shared" si="8"/>
        <v>0</v>
      </c>
      <c r="T32" s="24">
        <f t="shared" si="9"/>
        <v>71.05263157894737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75000</v>
      </c>
      <c r="C42" s="52">
        <f t="shared" si="13"/>
        <v>3591000</v>
      </c>
      <c r="D42" s="52">
        <f t="shared" si="13"/>
        <v>0</v>
      </c>
      <c r="E42" s="52">
        <f t="shared" si="13"/>
        <v>3666000</v>
      </c>
      <c r="F42" s="53">
        <f t="shared" si="13"/>
        <v>3666000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75000</v>
      </c>
      <c r="C43" s="43">
        <f t="shared" si="19"/>
        <v>3591000</v>
      </c>
      <c r="D43" s="43">
        <f t="shared" si="19"/>
        <v>0</v>
      </c>
      <c r="E43" s="43">
        <f t="shared" si="19"/>
        <v>3666000</v>
      </c>
      <c r="F43" s="44">
        <f t="shared" si="19"/>
        <v>3666000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>
        <v>3591000</v>
      </c>
      <c r="D44" s="49"/>
      <c r="E44" s="49">
        <f t="shared" ref="E44:E61" si="21">$B44      +$C44      +$D44</f>
        <v>3591000</v>
      </c>
      <c r="F44" s="50">
        <v>3591000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75000</v>
      </c>
      <c r="C45" s="46"/>
      <c r="D45" s="46"/>
      <c r="E45" s="46">
        <f t="shared" si="21"/>
        <v>75000</v>
      </c>
      <c r="F45" s="47">
        <v>75000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164408000</v>
      </c>
      <c r="C58" s="43">
        <f t="shared" si="26"/>
        <v>3591000</v>
      </c>
      <c r="D58" s="43">
        <f t="shared" si="26"/>
        <v>0</v>
      </c>
      <c r="E58" s="43">
        <f t="shared" si="26"/>
        <v>167999000</v>
      </c>
      <c r="F58" s="44">
        <f t="shared" si="26"/>
        <v>167999000</v>
      </c>
      <c r="G58" s="45">
        <f t="shared" si="26"/>
        <v>164333000</v>
      </c>
      <c r="H58" s="44">
        <f t="shared" si="26"/>
        <v>10046000</v>
      </c>
      <c r="I58" s="45">
        <f t="shared" si="26"/>
        <v>14128730</v>
      </c>
      <c r="J58" s="44">
        <f t="shared" si="26"/>
        <v>37169000</v>
      </c>
      <c r="K58" s="45">
        <f t="shared" si="26"/>
        <v>35056300</v>
      </c>
      <c r="L58" s="44">
        <f t="shared" si="26"/>
        <v>14115000</v>
      </c>
      <c r="M58" s="45">
        <f t="shared" si="26"/>
        <v>5485380</v>
      </c>
      <c r="N58" s="44">
        <f t="shared" si="26"/>
        <v>38522000</v>
      </c>
      <c r="O58" s="45">
        <f t="shared" si="26"/>
        <v>62171671</v>
      </c>
      <c r="P58" s="44">
        <f t="shared" si="26"/>
        <v>99852000</v>
      </c>
      <c r="Q58" s="45">
        <f t="shared" si="26"/>
        <v>116842081</v>
      </c>
      <c r="R58" s="20">
        <f t="shared" si="14"/>
        <v>172.91533829259654</v>
      </c>
      <c r="S58" s="21">
        <f t="shared" si="15"/>
        <v>1033.4068195822349</v>
      </c>
      <c r="T58" s="20">
        <f t="shared" si="16"/>
        <v>59.436068071833759</v>
      </c>
      <c r="U58" s="22">
        <f t="shared" si="17"/>
        <v>69.54927172185549</v>
      </c>
      <c r="V58" s="44">
        <f t="shared" ref="V58:W58" si="27">+V8+V42</f>
        <v>7773000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164408000</v>
      </c>
      <c r="C62" s="55">
        <f t="shared" si="30"/>
        <v>3591000</v>
      </c>
      <c r="D62" s="55">
        <f t="shared" si="30"/>
        <v>0</v>
      </c>
      <c r="E62" s="55">
        <f t="shared" si="30"/>
        <v>167999000</v>
      </c>
      <c r="F62" s="56">
        <f t="shared" si="30"/>
        <v>167999000</v>
      </c>
      <c r="G62" s="57">
        <f t="shared" si="30"/>
        <v>164333000</v>
      </c>
      <c r="H62" s="56">
        <f t="shared" si="30"/>
        <v>10046000</v>
      </c>
      <c r="I62" s="57">
        <f t="shared" si="30"/>
        <v>14128730</v>
      </c>
      <c r="J62" s="56">
        <f t="shared" si="30"/>
        <v>37169000</v>
      </c>
      <c r="K62" s="57">
        <f t="shared" si="30"/>
        <v>35056300</v>
      </c>
      <c r="L62" s="56">
        <f t="shared" si="30"/>
        <v>14115000</v>
      </c>
      <c r="M62" s="58">
        <f t="shared" si="30"/>
        <v>5485380</v>
      </c>
      <c r="N62" s="56">
        <f t="shared" si="30"/>
        <v>38522000</v>
      </c>
      <c r="O62" s="57">
        <f t="shared" si="30"/>
        <v>62171671</v>
      </c>
      <c r="P62" s="56">
        <f t="shared" si="30"/>
        <v>99852000</v>
      </c>
      <c r="Q62" s="57">
        <f t="shared" si="30"/>
        <v>116842081</v>
      </c>
      <c r="R62" s="38">
        <f t="shared" si="14"/>
        <v>172.91533829259654</v>
      </c>
      <c r="S62" s="39">
        <f t="shared" si="15"/>
        <v>1033.4068195822349</v>
      </c>
      <c r="T62" s="38">
        <f t="shared" si="16"/>
        <v>59.436068071833759</v>
      </c>
      <c r="U62" s="39">
        <f t="shared" si="17"/>
        <v>69.54927172185549</v>
      </c>
      <c r="V62" s="56">
        <f>+V58+V59</f>
        <v>7773000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98757000</v>
      </c>
      <c r="C8" s="40">
        <f t="shared" si="0"/>
        <v>0</v>
      </c>
      <c r="D8" s="40">
        <f t="shared" si="0"/>
        <v>0</v>
      </c>
      <c r="E8" s="40">
        <f t="shared" si="0"/>
        <v>98757000</v>
      </c>
      <c r="F8" s="41">
        <f t="shared" si="0"/>
        <v>98757000</v>
      </c>
      <c r="G8" s="42">
        <f t="shared" si="0"/>
        <v>98757000</v>
      </c>
      <c r="H8" s="41">
        <f t="shared" si="0"/>
        <v>3694000</v>
      </c>
      <c r="I8" s="42">
        <f t="shared" si="0"/>
        <v>0</v>
      </c>
      <c r="J8" s="41">
        <f t="shared" si="0"/>
        <v>32562000</v>
      </c>
      <c r="K8" s="42">
        <f t="shared" si="0"/>
        <v>36868426</v>
      </c>
      <c r="L8" s="41">
        <f t="shared" si="0"/>
        <v>2751000</v>
      </c>
      <c r="M8" s="42">
        <f t="shared" si="0"/>
        <v>3207133</v>
      </c>
      <c r="N8" s="41">
        <f t="shared" si="0"/>
        <v>25933000</v>
      </c>
      <c r="O8" s="42">
        <f t="shared" si="0"/>
        <v>37334012</v>
      </c>
      <c r="P8" s="41">
        <f t="shared" si="0"/>
        <v>64940000</v>
      </c>
      <c r="Q8" s="42">
        <f t="shared" si="0"/>
        <v>77409571</v>
      </c>
      <c r="R8" s="16">
        <f>IF(($L8       =0),0,((($N8       -$L8       )/$L8       )*100))</f>
        <v>842.67539076699393</v>
      </c>
      <c r="S8" s="17">
        <f>IF(($M8       =0),0,((($O8       -$M8       )/$M8       )*100))</f>
        <v>1064.0930388605648</v>
      </c>
      <c r="T8" s="16">
        <f>IF(($E8       =0),0,(($P8       /$E8       )*100))</f>
        <v>65.757364034954477</v>
      </c>
      <c r="U8" s="18">
        <f>IF(($E8       =0),0,(($Q8       /$E8       )*100))</f>
        <v>78.383882661482232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94485000</v>
      </c>
      <c r="C9" s="43">
        <f t="shared" si="2"/>
        <v>0</v>
      </c>
      <c r="D9" s="43">
        <f t="shared" si="2"/>
        <v>0</v>
      </c>
      <c r="E9" s="43">
        <f t="shared" si="2"/>
        <v>94485000</v>
      </c>
      <c r="F9" s="44">
        <f t="shared" si="2"/>
        <v>94485000</v>
      </c>
      <c r="G9" s="45">
        <f t="shared" si="2"/>
        <v>94485000</v>
      </c>
      <c r="H9" s="44">
        <f t="shared" si="2"/>
        <v>2774000</v>
      </c>
      <c r="I9" s="45">
        <f t="shared" si="2"/>
        <v>0</v>
      </c>
      <c r="J9" s="44">
        <f t="shared" si="2"/>
        <v>31952000</v>
      </c>
      <c r="K9" s="45">
        <f t="shared" si="2"/>
        <v>35164513</v>
      </c>
      <c r="L9" s="44">
        <f t="shared" si="2"/>
        <v>2271000</v>
      </c>
      <c r="M9" s="45">
        <f t="shared" si="2"/>
        <v>2727884</v>
      </c>
      <c r="N9" s="44">
        <f t="shared" si="2"/>
        <v>24246000</v>
      </c>
      <c r="O9" s="45">
        <f t="shared" si="2"/>
        <v>35424520</v>
      </c>
      <c r="P9" s="44">
        <f t="shared" si="2"/>
        <v>61243000</v>
      </c>
      <c r="Q9" s="45">
        <f t="shared" si="2"/>
        <v>73316917</v>
      </c>
      <c r="R9" s="20">
        <f>IF(($L9       =0),0,((($N9       -$L9       )/$L9       )*100))</f>
        <v>967.63540290620881</v>
      </c>
      <c r="S9" s="21">
        <f>IF(($M9       =0),0,((($O9       -$M9       )/$M9       )*100))</f>
        <v>1198.6080053257397</v>
      </c>
      <c r="T9" s="20">
        <f>IF(($E9       =0),0,(($P9       /$E9       )*100))</f>
        <v>64.817695930570991</v>
      </c>
      <c r="U9" s="22">
        <f>IF(($E9       =0),0,(($Q9       /$E9       )*100))</f>
        <v>77.59635603534953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47085000</v>
      </c>
      <c r="C10" s="46"/>
      <c r="D10" s="46"/>
      <c r="E10" s="46">
        <f t="shared" ref="E10:E41" si="4">$B10      +$C10      +$D10</f>
        <v>47085000</v>
      </c>
      <c r="F10" s="47">
        <v>47085000</v>
      </c>
      <c r="G10" s="48">
        <v>47085000</v>
      </c>
      <c r="H10" s="47">
        <v>551000</v>
      </c>
      <c r="I10" s="48"/>
      <c r="J10" s="47">
        <v>19455000</v>
      </c>
      <c r="K10" s="48">
        <v>19970650</v>
      </c>
      <c r="L10" s="47">
        <v>2049000</v>
      </c>
      <c r="M10" s="48">
        <v>2477641</v>
      </c>
      <c r="N10" s="47">
        <v>15153000</v>
      </c>
      <c r="O10" s="48">
        <v>2755163</v>
      </c>
      <c r="P10" s="47">
        <f t="shared" ref="P10:P41" si="5">$H10      +$J10      +$L10      +$N10</f>
        <v>37208000</v>
      </c>
      <c r="Q10" s="48">
        <f t="shared" ref="Q10:Q41" si="6">$I10      +$K10      +$M10      +$O10</f>
        <v>25203454</v>
      </c>
      <c r="R10" s="24">
        <f t="shared" ref="R10:R41" si="7">IF(($L10      =0),0,((($N10      -$L10      )/$L10      )*100))</f>
        <v>639.5314787701318</v>
      </c>
      <c r="S10" s="25">
        <f t="shared" ref="S10:S41" si="8">IF(($M10      =0),0,((($O10      -$M10      )/$M10      )*100))</f>
        <v>11.201057780364469</v>
      </c>
      <c r="T10" s="24">
        <f t="shared" ref="T10:T41" si="9">IF(($E10      =0),0,(($P10      /$E10      )*100))</f>
        <v>79.023043432090901</v>
      </c>
      <c r="U10" s="26">
        <f t="shared" ref="U10:U41" si="10">IF(($E10      =0),0,(($Q10      /$E10      )*100))</f>
        <v>53.527565041945415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30400000</v>
      </c>
      <c r="C13" s="46"/>
      <c r="D13" s="46"/>
      <c r="E13" s="46">
        <f t="shared" si="4"/>
        <v>30400000</v>
      </c>
      <c r="F13" s="47">
        <v>30400000</v>
      </c>
      <c r="G13" s="48">
        <v>30400000</v>
      </c>
      <c r="H13" s="47">
        <v>2223000</v>
      </c>
      <c r="I13" s="48"/>
      <c r="J13" s="47">
        <v>4190000</v>
      </c>
      <c r="K13" s="48">
        <v>6635510</v>
      </c>
      <c r="L13" s="47">
        <v>222000</v>
      </c>
      <c r="M13" s="48"/>
      <c r="N13" s="47">
        <v>400000</v>
      </c>
      <c r="O13" s="48">
        <v>23361722</v>
      </c>
      <c r="P13" s="47">
        <f t="shared" si="5"/>
        <v>7035000</v>
      </c>
      <c r="Q13" s="48">
        <f t="shared" si="6"/>
        <v>29997232</v>
      </c>
      <c r="R13" s="24">
        <f t="shared" si="7"/>
        <v>80.180180180180187</v>
      </c>
      <c r="S13" s="25">
        <f t="shared" si="8"/>
        <v>0</v>
      </c>
      <c r="T13" s="24">
        <f t="shared" si="9"/>
        <v>23.141447368421055</v>
      </c>
      <c r="U13" s="26">
        <f t="shared" si="10"/>
        <v>98.675105263157889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17000000</v>
      </c>
      <c r="C23" s="46"/>
      <c r="D23" s="46"/>
      <c r="E23" s="46">
        <f t="shared" si="4"/>
        <v>17000000</v>
      </c>
      <c r="F23" s="47">
        <v>17000000</v>
      </c>
      <c r="G23" s="48">
        <v>17000000</v>
      </c>
      <c r="H23" s="47"/>
      <c r="I23" s="48"/>
      <c r="J23" s="47">
        <v>8307000</v>
      </c>
      <c r="K23" s="48">
        <v>8558353</v>
      </c>
      <c r="L23" s="47"/>
      <c r="M23" s="48">
        <v>250243</v>
      </c>
      <c r="N23" s="47">
        <v>8693000</v>
      </c>
      <c r="O23" s="48">
        <v>9307635</v>
      </c>
      <c r="P23" s="47">
        <f t="shared" si="5"/>
        <v>17000000</v>
      </c>
      <c r="Q23" s="48">
        <f t="shared" si="6"/>
        <v>18116231</v>
      </c>
      <c r="R23" s="24">
        <f t="shared" si="7"/>
        <v>0</v>
      </c>
      <c r="S23" s="25">
        <f t="shared" si="8"/>
        <v>3619.4387055781781</v>
      </c>
      <c r="T23" s="24">
        <f t="shared" si="9"/>
        <v>100</v>
      </c>
      <c r="U23" s="26">
        <f t="shared" si="10"/>
        <v>106.56606470588234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4272000</v>
      </c>
      <c r="C27" s="43">
        <f t="shared" si="11"/>
        <v>0</v>
      </c>
      <c r="D27" s="43">
        <f t="shared" si="11"/>
        <v>0</v>
      </c>
      <c r="E27" s="43">
        <f t="shared" si="11"/>
        <v>4272000</v>
      </c>
      <c r="F27" s="44">
        <f t="shared" si="11"/>
        <v>4272000</v>
      </c>
      <c r="G27" s="45">
        <f t="shared" si="11"/>
        <v>4272000</v>
      </c>
      <c r="H27" s="44">
        <f t="shared" si="11"/>
        <v>920000</v>
      </c>
      <c r="I27" s="45">
        <f t="shared" si="11"/>
        <v>0</v>
      </c>
      <c r="J27" s="44">
        <f t="shared" si="11"/>
        <v>610000</v>
      </c>
      <c r="K27" s="45">
        <f t="shared" si="11"/>
        <v>1703913</v>
      </c>
      <c r="L27" s="44">
        <f t="shared" si="11"/>
        <v>480000</v>
      </c>
      <c r="M27" s="45">
        <f t="shared" si="11"/>
        <v>479249</v>
      </c>
      <c r="N27" s="44">
        <f t="shared" si="11"/>
        <v>1687000</v>
      </c>
      <c r="O27" s="45">
        <f t="shared" si="11"/>
        <v>1909492</v>
      </c>
      <c r="P27" s="44">
        <f t="shared" si="11"/>
        <v>3697000</v>
      </c>
      <c r="Q27" s="45">
        <f t="shared" si="11"/>
        <v>4092654</v>
      </c>
      <c r="R27" s="20">
        <f t="shared" si="7"/>
        <v>251.45833333333334</v>
      </c>
      <c r="S27" s="21">
        <f t="shared" si="8"/>
        <v>298.43421686847546</v>
      </c>
      <c r="T27" s="20">
        <f t="shared" si="9"/>
        <v>86.540262172284642</v>
      </c>
      <c r="U27" s="22">
        <f t="shared" si="10"/>
        <v>95.80182584269663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572000</v>
      </c>
      <c r="I30" s="48"/>
      <c r="J30" s="47">
        <v>499000</v>
      </c>
      <c r="K30" s="48">
        <v>1071025</v>
      </c>
      <c r="L30" s="47">
        <v>96000</v>
      </c>
      <c r="M30" s="48">
        <v>95370</v>
      </c>
      <c r="N30" s="47">
        <v>1483000</v>
      </c>
      <c r="O30" s="48">
        <v>1483605</v>
      </c>
      <c r="P30" s="47">
        <f t="shared" si="5"/>
        <v>2650000</v>
      </c>
      <c r="Q30" s="48">
        <f t="shared" si="6"/>
        <v>2650000</v>
      </c>
      <c r="R30" s="24">
        <f t="shared" si="7"/>
        <v>1444.7916666666665</v>
      </c>
      <c r="S30" s="25">
        <f t="shared" si="8"/>
        <v>1455.6307014784525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1622000</v>
      </c>
      <c r="C32" s="46"/>
      <c r="D32" s="46"/>
      <c r="E32" s="46">
        <f t="shared" si="4"/>
        <v>1622000</v>
      </c>
      <c r="F32" s="47">
        <v>1622000</v>
      </c>
      <c r="G32" s="48">
        <v>1622000</v>
      </c>
      <c r="H32" s="47">
        <v>348000</v>
      </c>
      <c r="I32" s="48"/>
      <c r="J32" s="47">
        <v>111000</v>
      </c>
      <c r="K32" s="48">
        <v>632888</v>
      </c>
      <c r="L32" s="47">
        <v>384000</v>
      </c>
      <c r="M32" s="48">
        <v>383879</v>
      </c>
      <c r="N32" s="47">
        <v>204000</v>
      </c>
      <c r="O32" s="48">
        <v>425887</v>
      </c>
      <c r="P32" s="47">
        <f t="shared" si="5"/>
        <v>1047000</v>
      </c>
      <c r="Q32" s="48">
        <f t="shared" si="6"/>
        <v>1442654</v>
      </c>
      <c r="R32" s="24">
        <f t="shared" si="7"/>
        <v>-46.875</v>
      </c>
      <c r="S32" s="25">
        <f t="shared" si="8"/>
        <v>10.943031528163823</v>
      </c>
      <c r="T32" s="24">
        <f t="shared" si="9"/>
        <v>64.549938347718864</v>
      </c>
      <c r="U32" s="26">
        <f t="shared" si="10"/>
        <v>88.942909987669537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40000000</v>
      </c>
      <c r="C42" s="52">
        <f t="shared" si="13"/>
        <v>17000000</v>
      </c>
      <c r="D42" s="52">
        <f t="shared" si="13"/>
        <v>0</v>
      </c>
      <c r="E42" s="52">
        <f t="shared" si="13"/>
        <v>57000000</v>
      </c>
      <c r="F42" s="53">
        <f t="shared" si="13"/>
        <v>57000000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40000000</v>
      </c>
      <c r="C43" s="43">
        <f t="shared" si="19"/>
        <v>17000000</v>
      </c>
      <c r="D43" s="43">
        <f t="shared" si="19"/>
        <v>0</v>
      </c>
      <c r="E43" s="43">
        <f t="shared" si="19"/>
        <v>57000000</v>
      </c>
      <c r="F43" s="44">
        <f t="shared" si="19"/>
        <v>57000000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40000000</v>
      </c>
      <c r="C44" s="49">
        <v>17000000</v>
      </c>
      <c r="D44" s="49"/>
      <c r="E44" s="49">
        <f t="shared" ref="E44:E61" si="21">$B44      +$C44      +$D44</f>
        <v>57000000</v>
      </c>
      <c r="F44" s="50">
        <v>57000000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138757000</v>
      </c>
      <c r="C58" s="43">
        <f t="shared" si="26"/>
        <v>17000000</v>
      </c>
      <c r="D58" s="43">
        <f t="shared" si="26"/>
        <v>0</v>
      </c>
      <c r="E58" s="43">
        <f t="shared" si="26"/>
        <v>155757000</v>
      </c>
      <c r="F58" s="44">
        <f t="shared" si="26"/>
        <v>155757000</v>
      </c>
      <c r="G58" s="45">
        <f t="shared" si="26"/>
        <v>98757000</v>
      </c>
      <c r="H58" s="44">
        <f t="shared" si="26"/>
        <v>3694000</v>
      </c>
      <c r="I58" s="45">
        <f t="shared" si="26"/>
        <v>0</v>
      </c>
      <c r="J58" s="44">
        <f t="shared" si="26"/>
        <v>32562000</v>
      </c>
      <c r="K58" s="45">
        <f t="shared" si="26"/>
        <v>36868426</v>
      </c>
      <c r="L58" s="44">
        <f t="shared" si="26"/>
        <v>2751000</v>
      </c>
      <c r="M58" s="45">
        <f t="shared" si="26"/>
        <v>3207133</v>
      </c>
      <c r="N58" s="44">
        <f t="shared" si="26"/>
        <v>25933000</v>
      </c>
      <c r="O58" s="45">
        <f t="shared" si="26"/>
        <v>37334012</v>
      </c>
      <c r="P58" s="44">
        <f t="shared" si="26"/>
        <v>64940000</v>
      </c>
      <c r="Q58" s="45">
        <f t="shared" si="26"/>
        <v>77409571</v>
      </c>
      <c r="R58" s="20">
        <f t="shared" si="14"/>
        <v>842.67539076699393</v>
      </c>
      <c r="S58" s="21">
        <f t="shared" si="15"/>
        <v>1064.0930388605648</v>
      </c>
      <c r="T58" s="20">
        <f t="shared" si="16"/>
        <v>41.693150227598117</v>
      </c>
      <c r="U58" s="22">
        <f t="shared" si="17"/>
        <v>49.698935521356987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138757000</v>
      </c>
      <c r="C62" s="55">
        <f t="shared" si="30"/>
        <v>17000000</v>
      </c>
      <c r="D62" s="55">
        <f t="shared" si="30"/>
        <v>0</v>
      </c>
      <c r="E62" s="55">
        <f t="shared" si="30"/>
        <v>155757000</v>
      </c>
      <c r="F62" s="56">
        <f t="shared" si="30"/>
        <v>155757000</v>
      </c>
      <c r="G62" s="57">
        <f t="shared" si="30"/>
        <v>98757000</v>
      </c>
      <c r="H62" s="56">
        <f t="shared" si="30"/>
        <v>3694000</v>
      </c>
      <c r="I62" s="57">
        <f t="shared" si="30"/>
        <v>0</v>
      </c>
      <c r="J62" s="56">
        <f t="shared" si="30"/>
        <v>32562000</v>
      </c>
      <c r="K62" s="57">
        <f t="shared" si="30"/>
        <v>36868426</v>
      </c>
      <c r="L62" s="56">
        <f t="shared" si="30"/>
        <v>2751000</v>
      </c>
      <c r="M62" s="58">
        <f t="shared" si="30"/>
        <v>3207133</v>
      </c>
      <c r="N62" s="56">
        <f t="shared" si="30"/>
        <v>25933000</v>
      </c>
      <c r="O62" s="57">
        <f t="shared" si="30"/>
        <v>37334012</v>
      </c>
      <c r="P62" s="56">
        <f t="shared" si="30"/>
        <v>64940000</v>
      </c>
      <c r="Q62" s="57">
        <f t="shared" si="30"/>
        <v>77409571</v>
      </c>
      <c r="R62" s="38">
        <f t="shared" si="14"/>
        <v>842.67539076699393</v>
      </c>
      <c r="S62" s="39">
        <f t="shared" si="15"/>
        <v>1064.0930388605648</v>
      </c>
      <c r="T62" s="38">
        <f t="shared" si="16"/>
        <v>41.693150227598117</v>
      </c>
      <c r="U62" s="39">
        <f t="shared" si="17"/>
        <v>49.698935521356987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56395000</v>
      </c>
      <c r="C8" s="40">
        <f t="shared" si="0"/>
        <v>0</v>
      </c>
      <c r="D8" s="40">
        <f t="shared" si="0"/>
        <v>0</v>
      </c>
      <c r="E8" s="40">
        <f t="shared" si="0"/>
        <v>56395000</v>
      </c>
      <c r="F8" s="41">
        <f t="shared" si="0"/>
        <v>56395000</v>
      </c>
      <c r="G8" s="42">
        <f t="shared" si="0"/>
        <v>52709000</v>
      </c>
      <c r="H8" s="41">
        <f t="shared" si="0"/>
        <v>9086000</v>
      </c>
      <c r="I8" s="42">
        <f t="shared" si="0"/>
        <v>2305716</v>
      </c>
      <c r="J8" s="41">
        <f t="shared" si="0"/>
        <v>9716000</v>
      </c>
      <c r="K8" s="42">
        <f t="shared" si="0"/>
        <v>19506885</v>
      </c>
      <c r="L8" s="41">
        <f t="shared" si="0"/>
        <v>7564000</v>
      </c>
      <c r="M8" s="42">
        <f t="shared" si="0"/>
        <v>22469281</v>
      </c>
      <c r="N8" s="41">
        <f t="shared" si="0"/>
        <v>1465000</v>
      </c>
      <c r="O8" s="42">
        <f t="shared" si="0"/>
        <v>14752573</v>
      </c>
      <c r="P8" s="41">
        <f t="shared" si="0"/>
        <v>27831000</v>
      </c>
      <c r="Q8" s="42">
        <f t="shared" si="0"/>
        <v>59034455</v>
      </c>
      <c r="R8" s="16">
        <f>IF(($L8       =0),0,((($N8       -$L8       )/$L8       )*100))</f>
        <v>-80.631940772078266</v>
      </c>
      <c r="S8" s="17">
        <f>IF(($M8       =0),0,((($O8       -$M8       )/$M8       )*100))</f>
        <v>-34.34336861958333</v>
      </c>
      <c r="T8" s="16">
        <f>IF(($E8       =0),0,(($P8       /$E8       )*100))</f>
        <v>49.350119691462005</v>
      </c>
      <c r="U8" s="18">
        <f>IF(($E8       =0),0,(($Q8       /$E8       )*100))</f>
        <v>104.68029967195673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52220000</v>
      </c>
      <c r="C9" s="43">
        <f t="shared" si="2"/>
        <v>0</v>
      </c>
      <c r="D9" s="43">
        <f t="shared" si="2"/>
        <v>0</v>
      </c>
      <c r="E9" s="43">
        <f t="shared" si="2"/>
        <v>52220000</v>
      </c>
      <c r="F9" s="44">
        <f t="shared" si="2"/>
        <v>52220000</v>
      </c>
      <c r="G9" s="45">
        <f t="shared" si="2"/>
        <v>48534000</v>
      </c>
      <c r="H9" s="44">
        <f t="shared" si="2"/>
        <v>9026000</v>
      </c>
      <c r="I9" s="45">
        <f t="shared" si="2"/>
        <v>2264916</v>
      </c>
      <c r="J9" s="44">
        <f t="shared" si="2"/>
        <v>8313000</v>
      </c>
      <c r="K9" s="45">
        <f t="shared" si="2"/>
        <v>17947379</v>
      </c>
      <c r="L9" s="44">
        <f t="shared" si="2"/>
        <v>5687000</v>
      </c>
      <c r="M9" s="45">
        <f t="shared" si="2"/>
        <v>18249911</v>
      </c>
      <c r="N9" s="44">
        <f t="shared" si="2"/>
        <v>1465000</v>
      </c>
      <c r="O9" s="45">
        <f t="shared" si="2"/>
        <v>10321154</v>
      </c>
      <c r="P9" s="44">
        <f t="shared" si="2"/>
        <v>24491000</v>
      </c>
      <c r="Q9" s="45">
        <f t="shared" si="2"/>
        <v>48783360</v>
      </c>
      <c r="R9" s="20">
        <f>IF(($L9       =0),0,((($N9       -$L9       )/$L9       )*100))</f>
        <v>-74.239493581853353</v>
      </c>
      <c r="S9" s="21">
        <f>IF(($M9       =0),0,((($O9       -$M9       )/$M9       )*100))</f>
        <v>-43.445455706605912</v>
      </c>
      <c r="T9" s="20">
        <f>IF(($E9       =0),0,(($P9       /$E9       )*100))</f>
        <v>46.899655304481044</v>
      </c>
      <c r="U9" s="22">
        <f>IF(($E9       =0),0,(($Q9       /$E9       )*100))</f>
        <v>93.418919954040604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23515000</v>
      </c>
      <c r="C10" s="46"/>
      <c r="D10" s="46"/>
      <c r="E10" s="46">
        <f t="shared" ref="E10:E41" si="4">$B10      +$C10      +$D10</f>
        <v>23515000</v>
      </c>
      <c r="F10" s="47">
        <v>23515000</v>
      </c>
      <c r="G10" s="48">
        <v>19829000</v>
      </c>
      <c r="H10" s="47">
        <v>7711000</v>
      </c>
      <c r="I10" s="48">
        <v>222052</v>
      </c>
      <c r="J10" s="47">
        <v>3309000</v>
      </c>
      <c r="K10" s="48">
        <v>12097566</v>
      </c>
      <c r="L10" s="47">
        <v>482000</v>
      </c>
      <c r="M10" s="48">
        <v>-1326230</v>
      </c>
      <c r="N10" s="47">
        <v>63000</v>
      </c>
      <c r="O10" s="48">
        <v>798371</v>
      </c>
      <c r="P10" s="47">
        <f t="shared" ref="P10:P41" si="5">$H10      +$J10      +$L10      +$N10</f>
        <v>11565000</v>
      </c>
      <c r="Q10" s="48">
        <f t="shared" ref="Q10:Q41" si="6">$I10      +$K10      +$M10      +$O10</f>
        <v>11791759</v>
      </c>
      <c r="R10" s="24">
        <f t="shared" ref="R10:R41" si="7">IF(($L10      =0),0,((($N10      -$L10      )/$L10      )*100))</f>
        <v>-86.92946058091286</v>
      </c>
      <c r="S10" s="25">
        <f t="shared" ref="S10:S41" si="8">IF(($M10      =0),0,((($O10      -$M10      )/$M10      )*100))</f>
        <v>-160.19853268286798</v>
      </c>
      <c r="T10" s="24">
        <f t="shared" ref="T10:T41" si="9">IF(($E10      =0),0,(($P10      /$E10      )*100))</f>
        <v>49.181373591324686</v>
      </c>
      <c r="U10" s="26">
        <f t="shared" ref="U10:U41" si="10">IF(($E10      =0),0,(($Q10      /$E10      )*100))</f>
        <v>50.145689985115879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8705000</v>
      </c>
      <c r="C13" s="46"/>
      <c r="D13" s="46"/>
      <c r="E13" s="46">
        <f t="shared" si="4"/>
        <v>8705000</v>
      </c>
      <c r="F13" s="47">
        <v>8705000</v>
      </c>
      <c r="G13" s="48">
        <v>8705000</v>
      </c>
      <c r="H13" s="47">
        <v>450000</v>
      </c>
      <c r="I13" s="48">
        <v>260560</v>
      </c>
      <c r="J13" s="47">
        <v>562000</v>
      </c>
      <c r="K13" s="48">
        <v>3163295</v>
      </c>
      <c r="L13" s="47">
        <v>923000</v>
      </c>
      <c r="M13" s="48">
        <v>7473220</v>
      </c>
      <c r="N13" s="47">
        <v>1402000</v>
      </c>
      <c r="O13" s="48">
        <v>2714959</v>
      </c>
      <c r="P13" s="47">
        <f t="shared" si="5"/>
        <v>3337000</v>
      </c>
      <c r="Q13" s="48">
        <f t="shared" si="6"/>
        <v>13612034</v>
      </c>
      <c r="R13" s="24">
        <f t="shared" si="7"/>
        <v>51.895991332611047</v>
      </c>
      <c r="S13" s="25">
        <f t="shared" si="8"/>
        <v>-63.67082730068163</v>
      </c>
      <c r="T13" s="24">
        <f t="shared" si="9"/>
        <v>38.334290637564614</v>
      </c>
      <c r="U13" s="26">
        <f t="shared" si="10"/>
        <v>156.37029293509477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20000000</v>
      </c>
      <c r="H23" s="47">
        <v>865000</v>
      </c>
      <c r="I23" s="48">
        <v>1782304</v>
      </c>
      <c r="J23" s="47">
        <v>4442000</v>
      </c>
      <c r="K23" s="48">
        <v>2686518</v>
      </c>
      <c r="L23" s="47">
        <v>4282000</v>
      </c>
      <c r="M23" s="48">
        <v>12102921</v>
      </c>
      <c r="N23" s="47"/>
      <c r="O23" s="48">
        <v>6807824</v>
      </c>
      <c r="P23" s="47">
        <f t="shared" si="5"/>
        <v>9589000</v>
      </c>
      <c r="Q23" s="48">
        <f t="shared" si="6"/>
        <v>23379567</v>
      </c>
      <c r="R23" s="24">
        <f t="shared" si="7"/>
        <v>-100</v>
      </c>
      <c r="S23" s="25">
        <f t="shared" si="8"/>
        <v>-43.750570626710697</v>
      </c>
      <c r="T23" s="24">
        <f t="shared" si="9"/>
        <v>47.945</v>
      </c>
      <c r="U23" s="26">
        <f t="shared" si="10"/>
        <v>116.897835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4175000</v>
      </c>
      <c r="C27" s="43">
        <f t="shared" si="11"/>
        <v>0</v>
      </c>
      <c r="D27" s="43">
        <f t="shared" si="11"/>
        <v>0</v>
      </c>
      <c r="E27" s="43">
        <f t="shared" si="11"/>
        <v>4175000</v>
      </c>
      <c r="F27" s="44">
        <f t="shared" si="11"/>
        <v>4175000</v>
      </c>
      <c r="G27" s="45">
        <f t="shared" si="11"/>
        <v>4175000</v>
      </c>
      <c r="H27" s="44">
        <f t="shared" si="11"/>
        <v>60000</v>
      </c>
      <c r="I27" s="45">
        <f t="shared" si="11"/>
        <v>40800</v>
      </c>
      <c r="J27" s="44">
        <f t="shared" si="11"/>
        <v>1403000</v>
      </c>
      <c r="K27" s="45">
        <f t="shared" si="11"/>
        <v>1559506</v>
      </c>
      <c r="L27" s="44">
        <f t="shared" si="11"/>
        <v>1877000</v>
      </c>
      <c r="M27" s="45">
        <f t="shared" si="11"/>
        <v>4219370</v>
      </c>
      <c r="N27" s="44">
        <f t="shared" si="11"/>
        <v>0</v>
      </c>
      <c r="O27" s="45">
        <f t="shared" si="11"/>
        <v>4431419</v>
      </c>
      <c r="P27" s="44">
        <f t="shared" si="11"/>
        <v>3340000</v>
      </c>
      <c r="Q27" s="45">
        <f t="shared" si="11"/>
        <v>10251095</v>
      </c>
      <c r="R27" s="20">
        <f t="shared" si="7"/>
        <v>-100</v>
      </c>
      <c r="S27" s="21">
        <f t="shared" si="8"/>
        <v>5.0256080884113032</v>
      </c>
      <c r="T27" s="20">
        <f t="shared" si="9"/>
        <v>80</v>
      </c>
      <c r="U27" s="22">
        <f t="shared" si="10"/>
        <v>245.53520958083834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60000</v>
      </c>
      <c r="I30" s="48">
        <v>40800</v>
      </c>
      <c r="J30" s="47">
        <v>1292000</v>
      </c>
      <c r="K30" s="48">
        <v>1311486</v>
      </c>
      <c r="L30" s="47">
        <v>1748000</v>
      </c>
      <c r="M30" s="48">
        <v>3995690</v>
      </c>
      <c r="N30" s="47"/>
      <c r="O30" s="48">
        <v>3994930</v>
      </c>
      <c r="P30" s="47">
        <f t="shared" si="5"/>
        <v>3100000</v>
      </c>
      <c r="Q30" s="48">
        <f t="shared" si="6"/>
        <v>9342906</v>
      </c>
      <c r="R30" s="24">
        <f t="shared" si="7"/>
        <v>-100</v>
      </c>
      <c r="S30" s="25">
        <f t="shared" si="8"/>
        <v>-1.9020494582913088E-2</v>
      </c>
      <c r="T30" s="24">
        <f t="shared" si="9"/>
        <v>100</v>
      </c>
      <c r="U30" s="26">
        <f t="shared" si="10"/>
        <v>301.384064516129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/>
      <c r="I32" s="48"/>
      <c r="J32" s="47">
        <v>111000</v>
      </c>
      <c r="K32" s="48">
        <v>248020</v>
      </c>
      <c r="L32" s="47">
        <v>129000</v>
      </c>
      <c r="M32" s="48">
        <v>223680</v>
      </c>
      <c r="N32" s="47"/>
      <c r="O32" s="48">
        <v>436489</v>
      </c>
      <c r="P32" s="47">
        <f t="shared" si="5"/>
        <v>240000</v>
      </c>
      <c r="Q32" s="48">
        <f t="shared" si="6"/>
        <v>908189</v>
      </c>
      <c r="R32" s="24">
        <f t="shared" si="7"/>
        <v>-100</v>
      </c>
      <c r="S32" s="25">
        <f t="shared" si="8"/>
        <v>95.139932045779688</v>
      </c>
      <c r="T32" s="24">
        <f t="shared" si="9"/>
        <v>22.325581395348838</v>
      </c>
      <c r="U32" s="26">
        <f t="shared" si="10"/>
        <v>84.482697674418603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80092000</v>
      </c>
      <c r="C42" s="52">
        <f t="shared" si="13"/>
        <v>-19898000</v>
      </c>
      <c r="D42" s="52">
        <f t="shared" si="13"/>
        <v>0</v>
      </c>
      <c r="E42" s="52">
        <f t="shared" si="13"/>
        <v>60194000</v>
      </c>
      <c r="F42" s="53">
        <f t="shared" si="13"/>
        <v>60194000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80092000</v>
      </c>
      <c r="C43" s="43">
        <f t="shared" si="19"/>
        <v>-19898000</v>
      </c>
      <c r="D43" s="43">
        <f t="shared" si="19"/>
        <v>0</v>
      </c>
      <c r="E43" s="43">
        <f t="shared" si="19"/>
        <v>60194000</v>
      </c>
      <c r="F43" s="44">
        <f t="shared" si="19"/>
        <v>60194000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75000000</v>
      </c>
      <c r="C44" s="49">
        <v>-18898000</v>
      </c>
      <c r="D44" s="49"/>
      <c r="E44" s="49">
        <f t="shared" ref="E44:E61" si="21">$B44      +$C44      +$D44</f>
        <v>56102000</v>
      </c>
      <c r="F44" s="50">
        <v>56102000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92000</v>
      </c>
      <c r="C45" s="46"/>
      <c r="D45" s="46"/>
      <c r="E45" s="46">
        <f t="shared" si="21"/>
        <v>92000</v>
      </c>
      <c r="F45" s="47">
        <v>92000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5000000</v>
      </c>
      <c r="C52" s="46">
        <v>-1000000</v>
      </c>
      <c r="D52" s="46"/>
      <c r="E52" s="46">
        <f t="shared" si="21"/>
        <v>4000000</v>
      </c>
      <c r="F52" s="47">
        <v>4000000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136487000</v>
      </c>
      <c r="C58" s="43">
        <f t="shared" si="26"/>
        <v>-19898000</v>
      </c>
      <c r="D58" s="43">
        <f t="shared" si="26"/>
        <v>0</v>
      </c>
      <c r="E58" s="43">
        <f t="shared" si="26"/>
        <v>116589000</v>
      </c>
      <c r="F58" s="44">
        <f t="shared" si="26"/>
        <v>116589000</v>
      </c>
      <c r="G58" s="45">
        <f t="shared" si="26"/>
        <v>52709000</v>
      </c>
      <c r="H58" s="44">
        <f t="shared" si="26"/>
        <v>9086000</v>
      </c>
      <c r="I58" s="45">
        <f t="shared" si="26"/>
        <v>2305716</v>
      </c>
      <c r="J58" s="44">
        <f t="shared" si="26"/>
        <v>9716000</v>
      </c>
      <c r="K58" s="45">
        <f t="shared" si="26"/>
        <v>19506885</v>
      </c>
      <c r="L58" s="44">
        <f t="shared" si="26"/>
        <v>7564000</v>
      </c>
      <c r="M58" s="45">
        <f t="shared" si="26"/>
        <v>22469281</v>
      </c>
      <c r="N58" s="44">
        <f t="shared" si="26"/>
        <v>1465000</v>
      </c>
      <c r="O58" s="45">
        <f t="shared" si="26"/>
        <v>14752573</v>
      </c>
      <c r="P58" s="44">
        <f t="shared" si="26"/>
        <v>27831000</v>
      </c>
      <c r="Q58" s="45">
        <f t="shared" si="26"/>
        <v>59034455</v>
      </c>
      <c r="R58" s="20">
        <f t="shared" si="14"/>
        <v>-80.631940772078266</v>
      </c>
      <c r="S58" s="21">
        <f t="shared" si="15"/>
        <v>-34.34336861958333</v>
      </c>
      <c r="T58" s="20">
        <f t="shared" si="16"/>
        <v>23.87103414558835</v>
      </c>
      <c r="U58" s="22">
        <f t="shared" si="17"/>
        <v>50.634669651510869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136487000</v>
      </c>
      <c r="C62" s="55">
        <f t="shared" si="30"/>
        <v>-19898000</v>
      </c>
      <c r="D62" s="55">
        <f t="shared" si="30"/>
        <v>0</v>
      </c>
      <c r="E62" s="55">
        <f t="shared" si="30"/>
        <v>116589000</v>
      </c>
      <c r="F62" s="56">
        <f t="shared" si="30"/>
        <v>116589000</v>
      </c>
      <c r="G62" s="57">
        <f t="shared" si="30"/>
        <v>52709000</v>
      </c>
      <c r="H62" s="56">
        <f t="shared" si="30"/>
        <v>9086000</v>
      </c>
      <c r="I62" s="57">
        <f t="shared" si="30"/>
        <v>2305716</v>
      </c>
      <c r="J62" s="56">
        <f t="shared" si="30"/>
        <v>9716000</v>
      </c>
      <c r="K62" s="57">
        <f t="shared" si="30"/>
        <v>19506885</v>
      </c>
      <c r="L62" s="56">
        <f t="shared" si="30"/>
        <v>7564000</v>
      </c>
      <c r="M62" s="58">
        <f t="shared" si="30"/>
        <v>22469281</v>
      </c>
      <c r="N62" s="56">
        <f t="shared" si="30"/>
        <v>1465000</v>
      </c>
      <c r="O62" s="57">
        <f t="shared" si="30"/>
        <v>14752573</v>
      </c>
      <c r="P62" s="56">
        <f t="shared" si="30"/>
        <v>27831000</v>
      </c>
      <c r="Q62" s="57">
        <f t="shared" si="30"/>
        <v>59034455</v>
      </c>
      <c r="R62" s="38">
        <f t="shared" si="14"/>
        <v>-80.631940772078266</v>
      </c>
      <c r="S62" s="39">
        <f t="shared" si="15"/>
        <v>-34.34336861958333</v>
      </c>
      <c r="T62" s="38">
        <f t="shared" si="16"/>
        <v>23.87103414558835</v>
      </c>
      <c r="U62" s="39">
        <f t="shared" si="17"/>
        <v>50.634669651510869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206734000</v>
      </c>
      <c r="C8" s="40">
        <f t="shared" si="0"/>
        <v>-120344000</v>
      </c>
      <c r="D8" s="40">
        <f t="shared" si="0"/>
        <v>0</v>
      </c>
      <c r="E8" s="40">
        <f t="shared" si="0"/>
        <v>86390000</v>
      </c>
      <c r="F8" s="41">
        <f t="shared" si="0"/>
        <v>86390000</v>
      </c>
      <c r="G8" s="42">
        <f t="shared" si="0"/>
        <v>86390000</v>
      </c>
      <c r="H8" s="41">
        <f t="shared" si="0"/>
        <v>2093000</v>
      </c>
      <c r="I8" s="42">
        <f t="shared" si="0"/>
        <v>94827</v>
      </c>
      <c r="J8" s="41">
        <f t="shared" si="0"/>
        <v>3479000</v>
      </c>
      <c r="K8" s="42">
        <f t="shared" si="0"/>
        <v>1430009</v>
      </c>
      <c r="L8" s="41">
        <f t="shared" si="0"/>
        <v>7101000</v>
      </c>
      <c r="M8" s="42">
        <f t="shared" si="0"/>
        <v>14418881</v>
      </c>
      <c r="N8" s="41">
        <f t="shared" si="0"/>
        <v>20436000</v>
      </c>
      <c r="O8" s="42">
        <f t="shared" si="0"/>
        <v>53497276</v>
      </c>
      <c r="P8" s="41">
        <f t="shared" si="0"/>
        <v>33109000</v>
      </c>
      <c r="Q8" s="42">
        <f t="shared" si="0"/>
        <v>69440993</v>
      </c>
      <c r="R8" s="16">
        <f>IF(($L8       =0),0,((($N8       -$L8       )/$L8       )*100))</f>
        <v>187.79045204900717</v>
      </c>
      <c r="S8" s="17">
        <f>IF(($M8       =0),0,((($O8       -$M8       )/$M8       )*100))</f>
        <v>271.02238377582836</v>
      </c>
      <c r="T8" s="16">
        <f>IF(($E8       =0),0,(($P8       /$E8       )*100))</f>
        <v>38.325037620094918</v>
      </c>
      <c r="U8" s="18">
        <f>IF(($E8       =0),0,(($Q8       /$E8       )*100))</f>
        <v>80.380823011922672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197274000</v>
      </c>
      <c r="C9" s="43">
        <f t="shared" si="2"/>
        <v>-120000000</v>
      </c>
      <c r="D9" s="43">
        <f t="shared" si="2"/>
        <v>0</v>
      </c>
      <c r="E9" s="43">
        <f t="shared" si="2"/>
        <v>77274000</v>
      </c>
      <c r="F9" s="44">
        <f t="shared" si="2"/>
        <v>77274000</v>
      </c>
      <c r="G9" s="45">
        <f t="shared" si="2"/>
        <v>77274000</v>
      </c>
      <c r="H9" s="44">
        <f t="shared" si="2"/>
        <v>1977000</v>
      </c>
      <c r="I9" s="45">
        <f t="shared" si="2"/>
        <v>0</v>
      </c>
      <c r="J9" s="44">
        <f t="shared" si="2"/>
        <v>3462000</v>
      </c>
      <c r="K9" s="45">
        <f t="shared" si="2"/>
        <v>1392492</v>
      </c>
      <c r="L9" s="44">
        <f t="shared" si="2"/>
        <v>6609000</v>
      </c>
      <c r="M9" s="45">
        <f t="shared" si="2"/>
        <v>14097556</v>
      </c>
      <c r="N9" s="44">
        <f t="shared" si="2"/>
        <v>14293000</v>
      </c>
      <c r="O9" s="45">
        <f t="shared" si="2"/>
        <v>45434945</v>
      </c>
      <c r="P9" s="44">
        <f t="shared" si="2"/>
        <v>26341000</v>
      </c>
      <c r="Q9" s="45">
        <f t="shared" si="2"/>
        <v>60924993</v>
      </c>
      <c r="R9" s="20">
        <f>IF(($L9       =0),0,((($N9       -$L9       )/$L9       )*100))</f>
        <v>116.26569829021032</v>
      </c>
      <c r="S9" s="21">
        <f>IF(($M9       =0),0,((($O9       -$M9       )/$M9       )*100))</f>
        <v>222.28951599837589</v>
      </c>
      <c r="T9" s="20">
        <f>IF(($E9       =0),0,(($P9       /$E9       )*100))</f>
        <v>34.087791495198907</v>
      </c>
      <c r="U9" s="22">
        <f>IF(($E9       =0),0,(($Q9       /$E9       )*100))</f>
        <v>78.842810000776453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179030000</v>
      </c>
      <c r="C10" s="46">
        <v>-120000000</v>
      </c>
      <c r="D10" s="46"/>
      <c r="E10" s="46">
        <f t="shared" ref="E10:E41" si="4">$B10      +$C10      +$D10</f>
        <v>59030000</v>
      </c>
      <c r="F10" s="47">
        <v>59030000</v>
      </c>
      <c r="G10" s="48">
        <v>59030000</v>
      </c>
      <c r="H10" s="47">
        <v>1977000</v>
      </c>
      <c r="I10" s="48"/>
      <c r="J10" s="47">
        <v>3462000</v>
      </c>
      <c r="K10" s="48">
        <v>1392492</v>
      </c>
      <c r="L10" s="47">
        <v>6609000</v>
      </c>
      <c r="M10" s="48">
        <v>8068974</v>
      </c>
      <c r="N10" s="47">
        <v>9051000</v>
      </c>
      <c r="O10" s="48">
        <v>33487684</v>
      </c>
      <c r="P10" s="47">
        <f t="shared" ref="P10:P41" si="5">$H10      +$J10      +$L10      +$N10</f>
        <v>21099000</v>
      </c>
      <c r="Q10" s="48">
        <f t="shared" ref="Q10:Q41" si="6">$I10      +$K10      +$M10      +$O10</f>
        <v>42949150</v>
      </c>
      <c r="R10" s="24">
        <f t="shared" ref="R10:R41" si="7">IF(($L10      =0),0,((($N10      -$L10      )/$L10      )*100))</f>
        <v>36.949614162505675</v>
      </c>
      <c r="S10" s="25">
        <f t="shared" ref="S10:S41" si="8">IF(($M10      =0),0,((($O10      -$M10      )/$M10      )*100))</f>
        <v>315.01786968206864</v>
      </c>
      <c r="T10" s="24">
        <f t="shared" ref="T10:T41" si="9">IF(($E10      =0),0,(($P10      /$E10      )*100))</f>
        <v>35.742842622395393</v>
      </c>
      <c r="U10" s="26">
        <f t="shared" ref="U10:U41" si="10">IF(($E10      =0),0,(($Q10      /$E10      )*100))</f>
        <v>72.758173809927158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18244000</v>
      </c>
      <c r="C13" s="46"/>
      <c r="D13" s="46"/>
      <c r="E13" s="46">
        <f t="shared" si="4"/>
        <v>18244000</v>
      </c>
      <c r="F13" s="47">
        <v>18244000</v>
      </c>
      <c r="G13" s="48">
        <v>18244000</v>
      </c>
      <c r="H13" s="47"/>
      <c r="I13" s="48"/>
      <c r="J13" s="47"/>
      <c r="K13" s="48"/>
      <c r="L13" s="47"/>
      <c r="M13" s="48">
        <v>6028582</v>
      </c>
      <c r="N13" s="47">
        <v>5242000</v>
      </c>
      <c r="O13" s="48">
        <v>11947261</v>
      </c>
      <c r="P13" s="47">
        <f t="shared" si="5"/>
        <v>5242000</v>
      </c>
      <c r="Q13" s="48">
        <f t="shared" si="6"/>
        <v>17975843</v>
      </c>
      <c r="R13" s="24">
        <f t="shared" si="7"/>
        <v>0</v>
      </c>
      <c r="S13" s="25">
        <f t="shared" si="8"/>
        <v>98.17696765176288</v>
      </c>
      <c r="T13" s="24">
        <f t="shared" si="9"/>
        <v>28.732734049550533</v>
      </c>
      <c r="U13" s="26">
        <f t="shared" si="10"/>
        <v>98.5301633413725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9460000</v>
      </c>
      <c r="C27" s="43">
        <f t="shared" si="11"/>
        <v>-344000</v>
      </c>
      <c r="D27" s="43">
        <f t="shared" si="11"/>
        <v>0</v>
      </c>
      <c r="E27" s="43">
        <f t="shared" si="11"/>
        <v>9116000</v>
      </c>
      <c r="F27" s="44">
        <f t="shared" si="11"/>
        <v>9116000</v>
      </c>
      <c r="G27" s="45">
        <f t="shared" si="11"/>
        <v>9116000</v>
      </c>
      <c r="H27" s="44">
        <f t="shared" si="11"/>
        <v>116000</v>
      </c>
      <c r="I27" s="45">
        <f t="shared" si="11"/>
        <v>94827</v>
      </c>
      <c r="J27" s="44">
        <f t="shared" si="11"/>
        <v>17000</v>
      </c>
      <c r="K27" s="45">
        <f t="shared" si="11"/>
        <v>37517</v>
      </c>
      <c r="L27" s="44">
        <f t="shared" si="11"/>
        <v>492000</v>
      </c>
      <c r="M27" s="45">
        <f t="shared" si="11"/>
        <v>321325</v>
      </c>
      <c r="N27" s="44">
        <f t="shared" si="11"/>
        <v>6143000</v>
      </c>
      <c r="O27" s="45">
        <f t="shared" si="11"/>
        <v>8062331</v>
      </c>
      <c r="P27" s="44">
        <f t="shared" si="11"/>
        <v>6768000</v>
      </c>
      <c r="Q27" s="45">
        <f t="shared" si="11"/>
        <v>8516000</v>
      </c>
      <c r="R27" s="20">
        <f t="shared" si="7"/>
        <v>1148.5772357723579</v>
      </c>
      <c r="S27" s="21">
        <f t="shared" si="8"/>
        <v>2409.089239866179</v>
      </c>
      <c r="T27" s="20">
        <f t="shared" si="9"/>
        <v>74.243089074155336</v>
      </c>
      <c r="U27" s="22">
        <f t="shared" si="10"/>
        <v>93.418165862220263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116000</v>
      </c>
      <c r="I30" s="48">
        <v>94827</v>
      </c>
      <c r="J30" s="47">
        <v>17000</v>
      </c>
      <c r="K30" s="48">
        <v>37517</v>
      </c>
      <c r="L30" s="47">
        <v>322000</v>
      </c>
      <c r="M30" s="48">
        <v>321325</v>
      </c>
      <c r="N30" s="47">
        <v>1645000</v>
      </c>
      <c r="O30" s="48">
        <v>1646332</v>
      </c>
      <c r="P30" s="47">
        <f t="shared" si="5"/>
        <v>2100000</v>
      </c>
      <c r="Q30" s="48">
        <f t="shared" si="6"/>
        <v>2100001</v>
      </c>
      <c r="R30" s="24">
        <f t="shared" si="7"/>
        <v>410.86956521739131</v>
      </c>
      <c r="S30" s="25">
        <f t="shared" si="8"/>
        <v>412.35727067610679</v>
      </c>
      <c r="T30" s="24">
        <f t="shared" si="9"/>
        <v>100</v>
      </c>
      <c r="U30" s="26">
        <f t="shared" si="10"/>
        <v>100.00004761904762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3360000</v>
      </c>
      <c r="C32" s="46">
        <v>-1344000</v>
      </c>
      <c r="D32" s="46"/>
      <c r="E32" s="46">
        <f t="shared" si="4"/>
        <v>2016000</v>
      </c>
      <c r="F32" s="47">
        <v>2016000</v>
      </c>
      <c r="G32" s="48">
        <v>2016000</v>
      </c>
      <c r="H32" s="47"/>
      <c r="I32" s="48"/>
      <c r="J32" s="47"/>
      <c r="K32" s="48"/>
      <c r="L32" s="47">
        <v>170000</v>
      </c>
      <c r="M32" s="48"/>
      <c r="N32" s="47">
        <v>1097000</v>
      </c>
      <c r="O32" s="48">
        <v>2016000</v>
      </c>
      <c r="P32" s="47">
        <f t="shared" si="5"/>
        <v>1267000</v>
      </c>
      <c r="Q32" s="48">
        <f t="shared" si="6"/>
        <v>2016000</v>
      </c>
      <c r="R32" s="24">
        <f t="shared" si="7"/>
        <v>545.29411764705878</v>
      </c>
      <c r="S32" s="25">
        <f t="shared" si="8"/>
        <v>0</v>
      </c>
      <c r="T32" s="24">
        <f t="shared" si="9"/>
        <v>62.847222222222221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>
        <v>1000000</v>
      </c>
      <c r="D35" s="46"/>
      <c r="E35" s="46">
        <f t="shared" si="4"/>
        <v>5000000</v>
      </c>
      <c r="F35" s="47">
        <v>5000000</v>
      </c>
      <c r="G35" s="48">
        <v>5000000</v>
      </c>
      <c r="H35" s="47"/>
      <c r="I35" s="48"/>
      <c r="J35" s="47"/>
      <c r="K35" s="48"/>
      <c r="L35" s="47"/>
      <c r="M35" s="48"/>
      <c r="N35" s="47">
        <v>3401000</v>
      </c>
      <c r="O35" s="48">
        <v>4399999</v>
      </c>
      <c r="P35" s="47">
        <f t="shared" si="5"/>
        <v>3401000</v>
      </c>
      <c r="Q35" s="48">
        <f t="shared" si="6"/>
        <v>4399999</v>
      </c>
      <c r="R35" s="24">
        <f t="shared" si="7"/>
        <v>0</v>
      </c>
      <c r="S35" s="25">
        <f t="shared" si="8"/>
        <v>0</v>
      </c>
      <c r="T35" s="24">
        <f t="shared" si="9"/>
        <v>68.02</v>
      </c>
      <c r="U35" s="26">
        <f t="shared" si="10"/>
        <v>87.999979999999994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334100000</v>
      </c>
      <c r="C42" s="52">
        <f t="shared" si="13"/>
        <v>727108000</v>
      </c>
      <c r="D42" s="52">
        <f t="shared" si="13"/>
        <v>0</v>
      </c>
      <c r="E42" s="52">
        <f t="shared" si="13"/>
        <v>1061208000</v>
      </c>
      <c r="F42" s="53">
        <f t="shared" si="13"/>
        <v>1061208000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334100000</v>
      </c>
      <c r="C43" s="43">
        <f t="shared" si="19"/>
        <v>727108000</v>
      </c>
      <c r="D43" s="43">
        <f t="shared" si="19"/>
        <v>0</v>
      </c>
      <c r="E43" s="43">
        <f t="shared" si="19"/>
        <v>1061208000</v>
      </c>
      <c r="F43" s="44">
        <f t="shared" si="19"/>
        <v>1061208000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277407000</v>
      </c>
      <c r="C44" s="49">
        <v>761869000</v>
      </c>
      <c r="D44" s="49"/>
      <c r="E44" s="49">
        <f t="shared" ref="E44:E61" si="21">$B44      +$C44      +$D44</f>
        <v>1039276000</v>
      </c>
      <c r="F44" s="50">
        <v>1039276000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13678000</v>
      </c>
      <c r="C45" s="46"/>
      <c r="D45" s="46"/>
      <c r="E45" s="46">
        <f t="shared" si="21"/>
        <v>13678000</v>
      </c>
      <c r="F45" s="47">
        <v>13678000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8254000</v>
      </c>
      <c r="C46" s="46"/>
      <c r="D46" s="46"/>
      <c r="E46" s="46">
        <f t="shared" si="21"/>
        <v>8254000</v>
      </c>
      <c r="F46" s="47">
        <v>8254000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34761000</v>
      </c>
      <c r="C52" s="46">
        <v>-34761000</v>
      </c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540834000</v>
      </c>
      <c r="C58" s="43">
        <f t="shared" si="26"/>
        <v>606764000</v>
      </c>
      <c r="D58" s="43">
        <f t="shared" si="26"/>
        <v>0</v>
      </c>
      <c r="E58" s="43">
        <f t="shared" si="26"/>
        <v>1147598000</v>
      </c>
      <c r="F58" s="44">
        <f t="shared" si="26"/>
        <v>1147598000</v>
      </c>
      <c r="G58" s="45">
        <f t="shared" si="26"/>
        <v>86390000</v>
      </c>
      <c r="H58" s="44">
        <f t="shared" si="26"/>
        <v>2093000</v>
      </c>
      <c r="I58" s="45">
        <f t="shared" si="26"/>
        <v>94827</v>
      </c>
      <c r="J58" s="44">
        <f t="shared" si="26"/>
        <v>3479000</v>
      </c>
      <c r="K58" s="45">
        <f t="shared" si="26"/>
        <v>1430009</v>
      </c>
      <c r="L58" s="44">
        <f t="shared" si="26"/>
        <v>7101000</v>
      </c>
      <c r="M58" s="45">
        <f t="shared" si="26"/>
        <v>14418881</v>
      </c>
      <c r="N58" s="44">
        <f t="shared" si="26"/>
        <v>20436000</v>
      </c>
      <c r="O58" s="45">
        <f t="shared" si="26"/>
        <v>53497276</v>
      </c>
      <c r="P58" s="44">
        <f t="shared" si="26"/>
        <v>33109000</v>
      </c>
      <c r="Q58" s="45">
        <f t="shared" si="26"/>
        <v>69440993</v>
      </c>
      <c r="R58" s="20">
        <f t="shared" si="14"/>
        <v>187.79045204900717</v>
      </c>
      <c r="S58" s="21">
        <f t="shared" si="15"/>
        <v>271.02238377582836</v>
      </c>
      <c r="T58" s="20">
        <f t="shared" si="16"/>
        <v>2.8850695104034689</v>
      </c>
      <c r="U58" s="22">
        <f t="shared" si="17"/>
        <v>6.0509858853012988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540834000</v>
      </c>
      <c r="C62" s="55">
        <f t="shared" si="30"/>
        <v>606764000</v>
      </c>
      <c r="D62" s="55">
        <f t="shared" si="30"/>
        <v>0</v>
      </c>
      <c r="E62" s="55">
        <f t="shared" si="30"/>
        <v>1147598000</v>
      </c>
      <c r="F62" s="56">
        <f t="shared" si="30"/>
        <v>1147598000</v>
      </c>
      <c r="G62" s="57">
        <f t="shared" si="30"/>
        <v>86390000</v>
      </c>
      <c r="H62" s="56">
        <f t="shared" si="30"/>
        <v>2093000</v>
      </c>
      <c r="I62" s="57">
        <f t="shared" si="30"/>
        <v>94827</v>
      </c>
      <c r="J62" s="56">
        <f t="shared" si="30"/>
        <v>3479000</v>
      </c>
      <c r="K62" s="57">
        <f t="shared" si="30"/>
        <v>1430009</v>
      </c>
      <c r="L62" s="56">
        <f t="shared" si="30"/>
        <v>7101000</v>
      </c>
      <c r="M62" s="58">
        <f t="shared" si="30"/>
        <v>14418881</v>
      </c>
      <c r="N62" s="56">
        <f t="shared" si="30"/>
        <v>20436000</v>
      </c>
      <c r="O62" s="57">
        <f t="shared" si="30"/>
        <v>53497276</v>
      </c>
      <c r="P62" s="56">
        <f t="shared" si="30"/>
        <v>33109000</v>
      </c>
      <c r="Q62" s="57">
        <f t="shared" si="30"/>
        <v>69440993</v>
      </c>
      <c r="R62" s="38">
        <f t="shared" si="14"/>
        <v>187.79045204900717</v>
      </c>
      <c r="S62" s="39">
        <f t="shared" si="15"/>
        <v>271.02238377582836</v>
      </c>
      <c r="T62" s="38">
        <f t="shared" si="16"/>
        <v>2.8850695104034689</v>
      </c>
      <c r="U62" s="39">
        <f t="shared" si="17"/>
        <v>6.0509858853012988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DD41D419059BD48A4F3D2F58962FE1F" ma:contentTypeVersion="" ma:contentTypeDescription="Create a new document." ma:contentTypeScope="" ma:versionID="03fa18404f68163801eb9545ceb115f8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4374F559-A300-4114-AA04-438F9A636972}"/>
</file>

<file path=customXml/itemProps2.xml><?xml version="1.0" encoding="utf-8"?>
<ds:datastoreItem xmlns:ds="http://schemas.openxmlformats.org/officeDocument/2006/customXml" ds:itemID="{020B812F-078B-4DBA-8D95-3588116E050F}"/>
</file>

<file path=customXml/itemProps3.xml><?xml version="1.0" encoding="utf-8"?>
<ds:datastoreItem xmlns:ds="http://schemas.openxmlformats.org/officeDocument/2006/customXml" ds:itemID="{112C3DAC-067F-403D-A364-92AFCDFD269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258</vt:i4>
      </vt:variant>
      <vt:variant>
        <vt:lpstr>Named Ranges</vt:lpstr>
      </vt:variant>
      <vt:variant>
        <vt:i4>258</vt:i4>
      </vt:variant>
    </vt:vector>
  </HeadingPairs>
  <TitlesOfParts>
    <vt:vector size="516" baseType="lpstr">
      <vt:lpstr>Summary</vt:lpstr>
      <vt:lpstr>BUF</vt:lpstr>
      <vt:lpstr>CPT</vt:lpstr>
      <vt:lpstr>DC1</vt:lpstr>
      <vt:lpstr>DC10</vt:lpstr>
      <vt:lpstr>DC12</vt:lpstr>
      <vt:lpstr>DC13</vt:lpstr>
      <vt:lpstr>DC14</vt:lpstr>
      <vt:lpstr>DC15</vt:lpstr>
      <vt:lpstr>DC16</vt:lpstr>
      <vt:lpstr>DC18</vt:lpstr>
      <vt:lpstr>DC19</vt:lpstr>
      <vt:lpstr>DC2</vt:lpstr>
      <vt:lpstr>DC20</vt:lpstr>
      <vt:lpstr>DC21</vt:lpstr>
      <vt:lpstr>DC22</vt:lpstr>
      <vt:lpstr>DC23</vt:lpstr>
      <vt:lpstr>DC24</vt:lpstr>
      <vt:lpstr>DC25</vt:lpstr>
      <vt:lpstr>DC26</vt:lpstr>
      <vt:lpstr>DC27</vt:lpstr>
      <vt:lpstr>DC28</vt:lpstr>
      <vt:lpstr>DC29</vt:lpstr>
      <vt:lpstr>DC3</vt:lpstr>
      <vt:lpstr>DC30</vt:lpstr>
      <vt:lpstr>DC31</vt:lpstr>
      <vt:lpstr>DC32</vt:lpstr>
      <vt:lpstr>DC33</vt:lpstr>
      <vt:lpstr>DC34</vt:lpstr>
      <vt:lpstr>DC35</vt:lpstr>
      <vt:lpstr>DC36</vt:lpstr>
      <vt:lpstr>DC37</vt:lpstr>
      <vt:lpstr>DC38</vt:lpstr>
      <vt:lpstr>DC39</vt:lpstr>
      <vt:lpstr>DC4</vt:lpstr>
      <vt:lpstr>DC40</vt:lpstr>
      <vt:lpstr>DC42</vt:lpstr>
      <vt:lpstr>DC43</vt:lpstr>
      <vt:lpstr>DC44</vt:lpstr>
      <vt:lpstr>DC45</vt:lpstr>
      <vt:lpstr>DC47</vt:lpstr>
      <vt:lpstr>DC48</vt:lpstr>
      <vt:lpstr>DC5</vt:lpstr>
      <vt:lpstr>DC6</vt:lpstr>
      <vt:lpstr>DC7</vt:lpstr>
      <vt:lpstr>DC8</vt:lpstr>
      <vt:lpstr>DC9</vt:lpstr>
      <vt:lpstr>EC101</vt:lpstr>
      <vt:lpstr>EC102</vt:lpstr>
      <vt:lpstr>EC104</vt:lpstr>
      <vt:lpstr>EC105</vt:lpstr>
      <vt:lpstr>EC106</vt:lpstr>
      <vt:lpstr>EC108</vt:lpstr>
      <vt:lpstr>EC109</vt:lpstr>
      <vt:lpstr>EC121</vt:lpstr>
      <vt:lpstr>EC122</vt:lpstr>
      <vt:lpstr>EC123</vt:lpstr>
      <vt:lpstr>EC124</vt:lpstr>
      <vt:lpstr>EC126</vt:lpstr>
      <vt:lpstr>EC129</vt:lpstr>
      <vt:lpstr>EC131</vt:lpstr>
      <vt:lpstr>EC135</vt:lpstr>
      <vt:lpstr>EC136</vt:lpstr>
      <vt:lpstr>EC137</vt:lpstr>
      <vt:lpstr>EC138</vt:lpstr>
      <vt:lpstr>EC139</vt:lpstr>
      <vt:lpstr>EC141</vt:lpstr>
      <vt:lpstr>EC142</vt:lpstr>
      <vt:lpstr>EC145</vt:lpstr>
      <vt:lpstr>EC153</vt:lpstr>
      <vt:lpstr>EC154</vt:lpstr>
      <vt:lpstr>EC155</vt:lpstr>
      <vt:lpstr>EC156</vt:lpstr>
      <vt:lpstr>EC157</vt:lpstr>
      <vt:lpstr>EC441</vt:lpstr>
      <vt:lpstr>EC442</vt:lpstr>
      <vt:lpstr>EC443</vt:lpstr>
      <vt:lpstr>EC444</vt:lpstr>
      <vt:lpstr>EKU</vt:lpstr>
      <vt:lpstr>ETH</vt:lpstr>
      <vt:lpstr>FS161</vt:lpstr>
      <vt:lpstr>FS162</vt:lpstr>
      <vt:lpstr>FS163</vt:lpstr>
      <vt:lpstr>FS181</vt:lpstr>
      <vt:lpstr>FS182</vt:lpstr>
      <vt:lpstr>FS183</vt:lpstr>
      <vt:lpstr>FS184</vt:lpstr>
      <vt:lpstr>FS185</vt:lpstr>
      <vt:lpstr>FS191</vt:lpstr>
      <vt:lpstr>FS192</vt:lpstr>
      <vt:lpstr>FS193</vt:lpstr>
      <vt:lpstr>FS194</vt:lpstr>
      <vt:lpstr>FS195</vt:lpstr>
      <vt:lpstr>FS196</vt:lpstr>
      <vt:lpstr>FS201</vt:lpstr>
      <vt:lpstr>FS203</vt:lpstr>
      <vt:lpstr>FS204</vt:lpstr>
      <vt:lpstr>FS205</vt:lpstr>
      <vt:lpstr>GT421</vt:lpstr>
      <vt:lpstr>GT422</vt:lpstr>
      <vt:lpstr>GT423</vt:lpstr>
      <vt:lpstr>GT481</vt:lpstr>
      <vt:lpstr>GT484</vt:lpstr>
      <vt:lpstr>GT485</vt:lpstr>
      <vt:lpstr>JHB</vt:lpstr>
      <vt:lpstr>KZN212</vt:lpstr>
      <vt:lpstr>KZN213</vt:lpstr>
      <vt:lpstr>KZN214</vt:lpstr>
      <vt:lpstr>KZN216</vt:lpstr>
      <vt:lpstr>KZN221</vt:lpstr>
      <vt:lpstr>KZN222</vt:lpstr>
      <vt:lpstr>KZN223</vt:lpstr>
      <vt:lpstr>KZN224</vt:lpstr>
      <vt:lpstr>KZN225</vt:lpstr>
      <vt:lpstr>KZN226</vt:lpstr>
      <vt:lpstr>KZN227</vt:lpstr>
      <vt:lpstr>KZN235</vt:lpstr>
      <vt:lpstr>KZN237</vt:lpstr>
      <vt:lpstr>KZN238</vt:lpstr>
      <vt:lpstr>KZN241</vt:lpstr>
      <vt:lpstr>KZN242</vt:lpstr>
      <vt:lpstr>KZN244</vt:lpstr>
      <vt:lpstr>KZN245</vt:lpstr>
      <vt:lpstr>KZN252</vt:lpstr>
      <vt:lpstr>KZN253</vt:lpstr>
      <vt:lpstr>KZN254</vt:lpstr>
      <vt:lpstr>KZN261</vt:lpstr>
      <vt:lpstr>KZN262</vt:lpstr>
      <vt:lpstr>KZN263</vt:lpstr>
      <vt:lpstr>KZN265</vt:lpstr>
      <vt:lpstr>KZN266</vt:lpstr>
      <vt:lpstr>KZN271</vt:lpstr>
      <vt:lpstr>KZN272</vt:lpstr>
      <vt:lpstr>KZN275</vt:lpstr>
      <vt:lpstr>KZN276</vt:lpstr>
      <vt:lpstr>KZN281</vt:lpstr>
      <vt:lpstr>KZN282</vt:lpstr>
      <vt:lpstr>KZN284</vt:lpstr>
      <vt:lpstr>KZN285</vt:lpstr>
      <vt:lpstr>KZN286</vt:lpstr>
      <vt:lpstr>KZN291</vt:lpstr>
      <vt:lpstr>KZN292</vt:lpstr>
      <vt:lpstr>KZN293</vt:lpstr>
      <vt:lpstr>KZN294</vt:lpstr>
      <vt:lpstr>KZN433</vt:lpstr>
      <vt:lpstr>KZN434</vt:lpstr>
      <vt:lpstr>KZN435</vt:lpstr>
      <vt:lpstr>KZN436</vt:lpstr>
      <vt:lpstr>LIM331</vt:lpstr>
      <vt:lpstr>LIM332</vt:lpstr>
      <vt:lpstr>LIM333</vt:lpstr>
      <vt:lpstr>LIM334</vt:lpstr>
      <vt:lpstr>LIM335</vt:lpstr>
      <vt:lpstr>LIM341</vt:lpstr>
      <vt:lpstr>LIM343</vt:lpstr>
      <vt:lpstr>LIM344</vt:lpstr>
      <vt:lpstr>LIM345</vt:lpstr>
      <vt:lpstr>LIM351</vt:lpstr>
      <vt:lpstr>LIM353</vt:lpstr>
      <vt:lpstr>LIM354</vt:lpstr>
      <vt:lpstr>LIM355</vt:lpstr>
      <vt:lpstr>LIM361</vt:lpstr>
      <vt:lpstr>LIM362</vt:lpstr>
      <vt:lpstr>LIM366</vt:lpstr>
      <vt:lpstr>LIM367</vt:lpstr>
      <vt:lpstr>LIM368</vt:lpstr>
      <vt:lpstr>LIM471</vt:lpstr>
      <vt:lpstr>LIM472</vt:lpstr>
      <vt:lpstr>LIM473</vt:lpstr>
      <vt:lpstr>LIM476</vt:lpstr>
      <vt:lpstr>MAN</vt:lpstr>
      <vt:lpstr>MP301</vt:lpstr>
      <vt:lpstr>MP302</vt:lpstr>
      <vt:lpstr>MP303</vt:lpstr>
      <vt:lpstr>MP304</vt:lpstr>
      <vt:lpstr>MP305</vt:lpstr>
      <vt:lpstr>MP306</vt:lpstr>
      <vt:lpstr>MP307</vt:lpstr>
      <vt:lpstr>MP311</vt:lpstr>
      <vt:lpstr>MP312</vt:lpstr>
      <vt:lpstr>MP313</vt:lpstr>
      <vt:lpstr>MP314</vt:lpstr>
      <vt:lpstr>MP315</vt:lpstr>
      <vt:lpstr>MP316</vt:lpstr>
      <vt:lpstr>MP321</vt:lpstr>
      <vt:lpstr>MP324</vt:lpstr>
      <vt:lpstr>MP325</vt:lpstr>
      <vt:lpstr>MP326</vt:lpstr>
      <vt:lpstr>NC061</vt:lpstr>
      <vt:lpstr>NC062</vt:lpstr>
      <vt:lpstr>NC064</vt:lpstr>
      <vt:lpstr>NC065</vt:lpstr>
      <vt:lpstr>NC066</vt:lpstr>
      <vt:lpstr>NC067</vt:lpstr>
      <vt:lpstr>NC071</vt:lpstr>
      <vt:lpstr>NC072</vt:lpstr>
      <vt:lpstr>NC073</vt:lpstr>
      <vt:lpstr>NC074</vt:lpstr>
      <vt:lpstr>NC075</vt:lpstr>
      <vt:lpstr>NC076</vt:lpstr>
      <vt:lpstr>NC077</vt:lpstr>
      <vt:lpstr>NC078</vt:lpstr>
      <vt:lpstr>NC082</vt:lpstr>
      <vt:lpstr>NC084</vt:lpstr>
      <vt:lpstr>NC085</vt:lpstr>
      <vt:lpstr>NC086</vt:lpstr>
      <vt:lpstr>NC087</vt:lpstr>
      <vt:lpstr>NC091</vt:lpstr>
      <vt:lpstr>NC092</vt:lpstr>
      <vt:lpstr>NC093</vt:lpstr>
      <vt:lpstr>NC094</vt:lpstr>
      <vt:lpstr>NC451</vt:lpstr>
      <vt:lpstr>NC452</vt:lpstr>
      <vt:lpstr>NC453</vt:lpstr>
      <vt:lpstr>NMA</vt:lpstr>
      <vt:lpstr>NW371</vt:lpstr>
      <vt:lpstr>NW372</vt:lpstr>
      <vt:lpstr>NW373</vt:lpstr>
      <vt:lpstr>NW374</vt:lpstr>
      <vt:lpstr>NW375</vt:lpstr>
      <vt:lpstr>NW381</vt:lpstr>
      <vt:lpstr>NW382</vt:lpstr>
      <vt:lpstr>NW383</vt:lpstr>
      <vt:lpstr>NW384</vt:lpstr>
      <vt:lpstr>NW385</vt:lpstr>
      <vt:lpstr>NW392</vt:lpstr>
      <vt:lpstr>NW393</vt:lpstr>
      <vt:lpstr>NW394</vt:lpstr>
      <vt:lpstr>NW396</vt:lpstr>
      <vt:lpstr>NW397</vt:lpstr>
      <vt:lpstr>NW403</vt:lpstr>
      <vt:lpstr>NW404</vt:lpstr>
      <vt:lpstr>NW405</vt:lpstr>
      <vt:lpstr>TSH</vt:lpstr>
      <vt:lpstr>WC011</vt:lpstr>
      <vt:lpstr>WC012</vt:lpstr>
      <vt:lpstr>WC013</vt:lpstr>
      <vt:lpstr>WC014</vt:lpstr>
      <vt:lpstr>WC015</vt:lpstr>
      <vt:lpstr>WC022</vt:lpstr>
      <vt:lpstr>WC023</vt:lpstr>
      <vt:lpstr>WC024</vt:lpstr>
      <vt:lpstr>WC025</vt:lpstr>
      <vt:lpstr>WC026</vt:lpstr>
      <vt:lpstr>WC031</vt:lpstr>
      <vt:lpstr>WC032</vt:lpstr>
      <vt:lpstr>WC033</vt:lpstr>
      <vt:lpstr>WC034</vt:lpstr>
      <vt:lpstr>WC041</vt:lpstr>
      <vt:lpstr>WC042</vt:lpstr>
      <vt:lpstr>WC043</vt:lpstr>
      <vt:lpstr>WC044</vt:lpstr>
      <vt:lpstr>WC045</vt:lpstr>
      <vt:lpstr>WC047</vt:lpstr>
      <vt:lpstr>WC048</vt:lpstr>
      <vt:lpstr>WC051</vt:lpstr>
      <vt:lpstr>WC052</vt:lpstr>
      <vt:lpstr>WC053</vt:lpstr>
      <vt:lpstr>BUF!Print_Area</vt:lpstr>
      <vt:lpstr>CPT!Print_Area</vt:lpstr>
      <vt:lpstr>'DC1'!Print_Area</vt:lpstr>
      <vt:lpstr>'DC10'!Print_Area</vt:lpstr>
      <vt:lpstr>'DC12'!Print_Area</vt:lpstr>
      <vt:lpstr>'DC13'!Print_Area</vt:lpstr>
      <vt:lpstr>'DC14'!Print_Area</vt:lpstr>
      <vt:lpstr>'DC15'!Print_Area</vt:lpstr>
      <vt:lpstr>'DC16'!Print_Area</vt:lpstr>
      <vt:lpstr>'DC18'!Print_Area</vt:lpstr>
      <vt:lpstr>'DC19'!Print_Area</vt:lpstr>
      <vt:lpstr>'DC2'!Print_Area</vt:lpstr>
      <vt:lpstr>'DC20'!Print_Area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'DC3'!Print_Area</vt:lpstr>
      <vt:lpstr>'DC30'!Print_Area</vt:lpstr>
      <vt:lpstr>'DC31'!Print_Area</vt:lpstr>
      <vt:lpstr>'DC32'!Print_Area</vt:lpstr>
      <vt:lpstr>'DC33'!Print_Area</vt:lpstr>
      <vt:lpstr>'DC34'!Print_Area</vt:lpstr>
      <vt:lpstr>'DC35'!Print_Area</vt:lpstr>
      <vt:lpstr>'DC36'!Print_Area</vt:lpstr>
      <vt:lpstr>'DC37'!Print_Area</vt:lpstr>
      <vt:lpstr>'DC38'!Print_Area</vt:lpstr>
      <vt:lpstr>'DC39'!Print_Area</vt:lpstr>
      <vt:lpstr>'DC4'!Print_Area</vt:lpstr>
      <vt:lpstr>'DC40'!Print_Area</vt:lpstr>
      <vt:lpstr>'DC42'!Print_Area</vt:lpstr>
      <vt:lpstr>'DC43'!Print_Area</vt:lpstr>
      <vt:lpstr>'DC44'!Print_Area</vt:lpstr>
      <vt:lpstr>'DC45'!Print_Area</vt:lpstr>
      <vt:lpstr>'DC47'!Print_Area</vt:lpstr>
      <vt:lpstr>'DC48'!Print_Area</vt:lpstr>
      <vt:lpstr>'DC5'!Print_Area</vt:lpstr>
      <vt:lpstr>'DC6'!Print_Area</vt:lpstr>
      <vt:lpstr>'DC7'!Print_Area</vt:lpstr>
      <vt:lpstr>'DC8'!Print_Area</vt:lpstr>
      <vt:lpstr>'DC9'!Print_Area</vt:lpstr>
      <vt:lpstr>'EC101'!Print_Area</vt:lpstr>
      <vt:lpstr>'EC102'!Print_Area</vt:lpstr>
      <vt:lpstr>'EC104'!Print_Area</vt:lpstr>
      <vt:lpstr>'EC105'!Print_Area</vt:lpstr>
      <vt:lpstr>'EC106'!Print_Area</vt:lpstr>
      <vt:lpstr>'EC108'!Print_Area</vt:lpstr>
      <vt:lpstr>'EC109'!Print_Area</vt:lpstr>
      <vt:lpstr>'EC121'!Print_Area</vt:lpstr>
      <vt:lpstr>'EC122'!Print_Area</vt:lpstr>
      <vt:lpstr>'EC123'!Print_Area</vt:lpstr>
      <vt:lpstr>'EC124'!Print_Area</vt:lpstr>
      <vt:lpstr>'EC126'!Print_Area</vt:lpstr>
      <vt:lpstr>'EC129'!Print_Area</vt:lpstr>
      <vt:lpstr>'EC131'!Print_Area</vt:lpstr>
      <vt:lpstr>'EC135'!Print_Area</vt:lpstr>
      <vt:lpstr>'EC136'!Print_Area</vt:lpstr>
      <vt:lpstr>'EC137'!Print_Area</vt:lpstr>
      <vt:lpstr>'EC138'!Print_Area</vt:lpstr>
      <vt:lpstr>'EC139'!Print_Area</vt:lpstr>
      <vt:lpstr>'EC141'!Print_Area</vt:lpstr>
      <vt:lpstr>'EC142'!Print_Area</vt:lpstr>
      <vt:lpstr>'EC145'!Print_Area</vt:lpstr>
      <vt:lpstr>'EC153'!Print_Area</vt:lpstr>
      <vt:lpstr>'EC154'!Print_Area</vt:lpstr>
      <vt:lpstr>'EC155'!Print_Area</vt:lpstr>
      <vt:lpstr>'EC156'!Print_Area</vt:lpstr>
      <vt:lpstr>'EC157'!Print_Area</vt:lpstr>
      <vt:lpstr>'EC441'!Print_Area</vt:lpstr>
      <vt:lpstr>'EC442'!Print_Area</vt:lpstr>
      <vt:lpstr>'EC443'!Print_Area</vt:lpstr>
      <vt:lpstr>'EC444'!Print_Area</vt:lpstr>
      <vt:lpstr>EKU!Print_Area</vt:lpstr>
      <vt:lpstr>ETH!Print_Area</vt:lpstr>
      <vt:lpstr>'FS161'!Print_Area</vt:lpstr>
      <vt:lpstr>'FS162'!Print_Area</vt:lpstr>
      <vt:lpstr>'FS163'!Print_Area</vt:lpstr>
      <vt:lpstr>'FS181'!Print_Area</vt:lpstr>
      <vt:lpstr>'FS182'!Print_Area</vt:lpstr>
      <vt:lpstr>'FS183'!Print_Area</vt:lpstr>
      <vt:lpstr>'FS184'!Print_Area</vt:lpstr>
      <vt:lpstr>'FS185'!Print_Area</vt:lpstr>
      <vt:lpstr>'FS191'!Print_Area</vt:lpstr>
      <vt:lpstr>'FS192'!Print_Area</vt:lpstr>
      <vt:lpstr>'FS193'!Print_Area</vt:lpstr>
      <vt:lpstr>'FS194'!Print_Area</vt:lpstr>
      <vt:lpstr>'FS195'!Print_Area</vt:lpstr>
      <vt:lpstr>'FS196'!Print_Area</vt:lpstr>
      <vt:lpstr>'FS201'!Print_Area</vt:lpstr>
      <vt:lpstr>'FS203'!Print_Area</vt:lpstr>
      <vt:lpstr>'FS204'!Print_Area</vt:lpstr>
      <vt:lpstr>'FS205'!Print_Area</vt:lpstr>
      <vt:lpstr>'GT421'!Print_Area</vt:lpstr>
      <vt:lpstr>'GT422'!Print_Area</vt:lpstr>
      <vt:lpstr>'GT423'!Print_Area</vt:lpstr>
      <vt:lpstr>'GT481'!Print_Area</vt:lpstr>
      <vt:lpstr>'GT484'!Print_Area</vt:lpstr>
      <vt:lpstr>'GT485'!Print_Area</vt:lpstr>
      <vt:lpstr>JHB!Print_Area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'LIM331'!Print_Area</vt:lpstr>
      <vt:lpstr>'LIM332'!Print_Area</vt:lpstr>
      <vt:lpstr>'LIM333'!Print_Area</vt:lpstr>
      <vt:lpstr>'LIM334'!Print_Area</vt:lpstr>
      <vt:lpstr>'LIM335'!Print_Area</vt:lpstr>
      <vt:lpstr>'LIM341'!Print_Area</vt:lpstr>
      <vt:lpstr>'LIM343'!Print_Area</vt:lpstr>
      <vt:lpstr>'LIM344'!Print_Area</vt:lpstr>
      <vt:lpstr>'LIM345'!Print_Area</vt:lpstr>
      <vt:lpstr>'LIM351'!Print_Area</vt:lpstr>
      <vt:lpstr>'LIM353'!Print_Area</vt:lpstr>
      <vt:lpstr>'LIM354'!Print_Area</vt:lpstr>
      <vt:lpstr>'LIM355'!Print_Area</vt:lpstr>
      <vt:lpstr>'LIM361'!Print_Area</vt:lpstr>
      <vt:lpstr>'LIM362'!Print_Area</vt:lpstr>
      <vt:lpstr>'LIM366'!Print_Area</vt:lpstr>
      <vt:lpstr>'LIM367'!Print_Area</vt:lpstr>
      <vt:lpstr>'LIM368'!Print_Area</vt:lpstr>
      <vt:lpstr>'LIM471'!Print_Area</vt:lpstr>
      <vt:lpstr>'LIM472'!Print_Area</vt:lpstr>
      <vt:lpstr>'LIM473'!Print_Area</vt:lpstr>
      <vt:lpstr>'LIM476'!Print_Area</vt:lpstr>
      <vt:lpstr>MAN!Print_Area</vt:lpstr>
      <vt:lpstr>'MP301'!Print_Area</vt:lpstr>
      <vt:lpstr>'MP302'!Print_Area</vt:lpstr>
      <vt:lpstr>'MP303'!Print_Area</vt:lpstr>
      <vt:lpstr>'MP304'!Print_Area</vt:lpstr>
      <vt:lpstr>'MP305'!Print_Area</vt:lpstr>
      <vt:lpstr>'MP306'!Print_Area</vt:lpstr>
      <vt:lpstr>'MP307'!Print_Area</vt:lpstr>
      <vt:lpstr>'MP311'!Print_Area</vt:lpstr>
      <vt:lpstr>'MP312'!Print_Area</vt:lpstr>
      <vt:lpstr>'MP313'!Print_Area</vt:lpstr>
      <vt:lpstr>'MP314'!Print_Area</vt:lpstr>
      <vt:lpstr>'MP315'!Print_Area</vt:lpstr>
      <vt:lpstr>'MP316'!Print_Area</vt:lpstr>
      <vt:lpstr>'MP321'!Print_Area</vt:lpstr>
      <vt:lpstr>'MP324'!Print_Area</vt:lpstr>
      <vt:lpstr>'MP325'!Print_Area</vt:lpstr>
      <vt:lpstr>'MP326'!Print_Area</vt:lpstr>
      <vt:lpstr>'NC061'!Print_Area</vt:lpstr>
      <vt:lpstr>'NC062'!Print_Area</vt:lpstr>
      <vt:lpstr>'NC064'!Print_Area</vt:lpstr>
      <vt:lpstr>'NC065'!Print_Area</vt:lpstr>
      <vt:lpstr>'NC066'!Print_Area</vt:lpstr>
      <vt:lpstr>'NC067'!Print_Area</vt:lpstr>
      <vt:lpstr>'NC071'!Print_Area</vt:lpstr>
      <vt:lpstr>'NC072'!Print_Area</vt:lpstr>
      <vt:lpstr>'NC073'!Print_Area</vt:lpstr>
      <vt:lpstr>'NC074'!Print_Area</vt:lpstr>
      <vt:lpstr>'NC075'!Print_Area</vt:lpstr>
      <vt:lpstr>'NC076'!Print_Area</vt:lpstr>
      <vt:lpstr>'NC077'!Print_Area</vt:lpstr>
      <vt:lpstr>'NC078'!Print_Area</vt:lpstr>
      <vt:lpstr>'NC082'!Print_Area</vt:lpstr>
      <vt:lpstr>'NC084'!Print_Area</vt:lpstr>
      <vt:lpstr>'NC085'!Print_Area</vt:lpstr>
      <vt:lpstr>'NC086'!Print_Area</vt:lpstr>
      <vt:lpstr>'NC087'!Print_Area</vt:lpstr>
      <vt:lpstr>'NC091'!Print_Area</vt:lpstr>
      <vt:lpstr>'NC092'!Print_Area</vt:lpstr>
      <vt:lpstr>'NC093'!Print_Area</vt:lpstr>
      <vt:lpstr>'NC094'!Print_Area</vt:lpstr>
      <vt:lpstr>'NC451'!Print_Area</vt:lpstr>
      <vt:lpstr>'NC452'!Print_Area</vt:lpstr>
      <vt:lpstr>'NC453'!Print_Area</vt:lpstr>
      <vt:lpstr>NMA!Print_Area</vt:lpstr>
      <vt:lpstr>'NW371'!Print_Area</vt:lpstr>
      <vt:lpstr>'NW372'!Print_Area</vt:lpstr>
      <vt:lpstr>'NW373'!Print_Area</vt:lpstr>
      <vt:lpstr>'NW374'!Print_Area</vt:lpstr>
      <vt:lpstr>'NW375'!Print_Area</vt:lpstr>
      <vt:lpstr>'NW381'!Print_Area</vt:lpstr>
      <vt:lpstr>'NW382'!Print_Area</vt:lpstr>
      <vt:lpstr>'NW383'!Print_Area</vt:lpstr>
      <vt:lpstr>'NW384'!Print_Area</vt:lpstr>
      <vt:lpstr>'NW385'!Print_Area</vt:lpstr>
      <vt:lpstr>'NW392'!Print_Area</vt:lpstr>
      <vt:lpstr>'NW393'!Print_Area</vt:lpstr>
      <vt:lpstr>'NW394'!Print_Area</vt:lpstr>
      <vt:lpstr>'NW396'!Print_Area</vt:lpstr>
      <vt:lpstr>'NW397'!Print_Area</vt:lpstr>
      <vt:lpstr>'NW403'!Print_Area</vt:lpstr>
      <vt:lpstr>'NW404'!Print_Area</vt:lpstr>
      <vt:lpstr>'NW405'!Print_Area</vt:lpstr>
      <vt:lpstr>Summary!Print_Area</vt:lpstr>
      <vt:lpstr>TSH!Print_Area</vt:lpstr>
      <vt:lpstr>'WC011'!Print_Area</vt:lpstr>
      <vt:lpstr>'WC012'!Print_Area</vt:lpstr>
      <vt:lpstr>'WC013'!Print_Area</vt:lpstr>
      <vt:lpstr>'WC014'!Print_Area</vt:lpstr>
      <vt:lpstr>'WC015'!Print_Area</vt:lpstr>
      <vt:lpstr>'WC022'!Print_Area</vt:lpstr>
      <vt:lpstr>'WC023'!Print_Area</vt:lpstr>
      <vt:lpstr>'WC024'!Print_Area</vt:lpstr>
      <vt:lpstr>'WC025'!Print_Area</vt:lpstr>
      <vt:lpstr>'WC026'!Print_Area</vt:lpstr>
      <vt:lpstr>'WC031'!Print_Area</vt:lpstr>
      <vt:lpstr>'WC032'!Print_Area</vt:lpstr>
      <vt:lpstr>'WC033'!Print_Area</vt:lpstr>
      <vt:lpstr>'WC034'!Print_Area</vt:lpstr>
      <vt:lpstr>'WC041'!Print_Area</vt:lpstr>
      <vt:lpstr>'WC042'!Print_Area</vt:lpstr>
      <vt:lpstr>'WC043'!Print_Area</vt:lpstr>
      <vt:lpstr>'WC044'!Print_Area</vt:lpstr>
      <vt:lpstr>'WC045'!Print_Area</vt:lpstr>
      <vt:lpstr>'WC047'!Print_Area</vt:lpstr>
      <vt:lpstr>'WC048'!Print_Area</vt:lpstr>
      <vt:lpstr>'WC051'!Print_Area</vt:lpstr>
      <vt:lpstr>'WC052'!Print_Area</vt:lpstr>
      <vt:lpstr>'WC053'!Print_Area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Lawrence Gqesha</dc:creator>
  <cp:lastModifiedBy>Lawrence Gqesha</cp:lastModifiedBy>
  <dcterms:created xsi:type="dcterms:W3CDTF">2022-08-10T12:16:26Z</dcterms:created>
  <dcterms:modified xsi:type="dcterms:W3CDTF">2022-08-10T12:17:51Z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0x0101009DD41D419059BD48A4F3D2F58962FE1F</vt:lpwstr>
  </property>
</Properties>
</file>