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WC014" sheetId="1" r:id="rId1"/>
  </sheets>
  <definedNames>
    <definedName name="_xlnm.Print_Area" localSheetId="0">'WC014'!$A$1:$Z$66</definedName>
  </definedNames>
  <calcPr fullCalcOnLoad="1"/>
</workbook>
</file>

<file path=xl/sharedStrings.xml><?xml version="1.0" encoding="utf-8"?>
<sst xmlns="http://schemas.openxmlformats.org/spreadsheetml/2006/main" count="102" uniqueCount="82">
  <si>
    <t>Western Cape: Saldanha Bay(WC014) - Table C1 Quarterly Budget Summary for 1st Quarter ended 30 September 2017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</si>
  <si>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</si>
  <si>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</si>
  <si>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</si>
  <si>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</si>
  <si>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</si>
  <si>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</si>
  <si>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</si>
  <si>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</si>
  <si>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</si>
  <si>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</si>
  <si>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</si>
  <si>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</si>
  <si>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</si>
  <si>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</si>
  <si>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</si>
  <si>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</si>
  <si>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</si>
  <si>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</si>
  <si>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</si>
  <si>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</si>
  <si>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</si>
  <si>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</si>
  <si>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</si>
  <si>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</si>
  <si>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</si>
  <si>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</si>
  <si>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</si>
  <si>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</si>
  <si>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</si>
  <si>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</si>
  <si>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</si>
  <si>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</si>
  <si>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</si>
  <si>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and subsidies</t>
  </si>
  <si>
    <t>Other own revenue</t>
  </si>
  <si>
    <t>Employee costs</t>
  </si>
  <si>
    <t>Remuneration of councillors</t>
  </si>
  <si>
    <t>Finance charges</t>
  </si>
  <si>
    <t>Materials and bulk purchases</t>
  </si>
  <si>
    <t>Other expenditure</t>
  </si>
  <si>
    <t>Total Expenditure</t>
  </si>
  <si>
    <t>Surplus/(Deficit)</t>
  </si>
  <si>
    <t>Transfers and subsidies - capital (monetary allocations) (National / Provincial and District)</t>
  </si>
  <si>
    <t>Share of surplus/ (deficit) of associate</t>
  </si>
  <si>
    <t>Surplus/(Deficit) for the year</t>
  </si>
  <si>
    <t>Capital expenditure</t>
  </si>
  <si>
    <t>Transfers recognised - capital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</si>
  <si>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</si>
  <si>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</si>
  <si>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</si>
  <si>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</si>
  <si>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</si>
  <si>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</si>
  <si>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</si>
  <si>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</si>
  <si>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</si>
  <si>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</si>
  <si>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</si>
  <si>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</si>
  <si>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</si>
  <si>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</si>
  <si>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</si>
  <si>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Creditors Age Analysis</t>
  </si>
  <si>
    <t>Total Creditors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</si>
  <si>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</si>
  <si>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</si>
  <si>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</si>
  <si>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</si>
  <si>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</si>
  <si>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</si>
  <si>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</si>
  <si>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</si>
  <si>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</si>
  <si>
    <t>Total Revenue (excluding capital transfers and contributions)</t>
  </si>
  <si>
    <t>Depreciation &amp; asset impairment</t>
  </si>
  <si>
    <t xml:space="preserve">Contributions recognised - capital and contributed assets  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</si>
  <si>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</si>
  <si>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</si>
  <si>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</si>
  <si>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</si>
  <si>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Total By Revenue Source</t>
  </si>
</sst>
</file>

<file path=xl/styles.xml><?xml version="1.0" encoding="utf-8"?>
<styleSheet xmlns="http://schemas.openxmlformats.org/spreadsheetml/2006/main">
  <numFmts count="26">
    <numFmt numFmtId="5" formatCode="&quot;R&quot;\ #,##0_);\(&quot;R&quot;\ #,##0\)"/>
    <numFmt numFmtId="6" formatCode="&quot;R&quot;\ #,##0_);[Red]\(&quot;R&quot;\ #,##0\)"/>
    <numFmt numFmtId="7" formatCode="&quot;R&quot;\ #,##0.00_);\(&quot;R&quot;\ #,##0.00\)"/>
    <numFmt numFmtId="8" formatCode="&quot;R&quot;\ #,##0.00_);[Red]\(&quot;R&quot;\ #,##0.00\)"/>
    <numFmt numFmtId="42" formatCode="_(&quot;R&quot;\ * #,##0_);_(&quot;R&quot;\ * \(#,##0\);_(&quot;R&quot;\ * &quot;-&quot;_);_(@_)"/>
    <numFmt numFmtId="41" formatCode="_(* #,##0_);_(* \(#,##0\);_(* &quot;-&quot;_);_(@_)"/>
    <numFmt numFmtId="44" formatCode="_(&quot;R&quot;\ * #,##0.00_);_(&quot;R&quot;\ * \(#,##0.00\);_(&quot;R&quot;\ 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0_);\(#,###.00\);.00_)"/>
    <numFmt numFmtId="178" formatCode="_(* #,##0,,_);_(* \(#,##0,,\);_(* &quot;–&quot;?_);_(@_)"/>
    <numFmt numFmtId="179" formatCode="_ * #,##0.00_ ;_ * \(#,##0.00\)_ ;_ * &quot;-&quot;??_ ;_ @_ "/>
    <numFmt numFmtId="180" formatCode="_(* #,##0,_);_(* \(#,##0,\);_(* &quot;–&quot;?_);_(@_)"/>
    <numFmt numFmtId="181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9" fontId="5" fillId="0" borderId="10" xfId="0" applyNumberFormat="1" applyFont="1" applyBorder="1" applyAlignment="1">
      <alignment/>
    </xf>
    <xf numFmtId="179" fontId="5" fillId="0" borderId="11" xfId="0" applyNumberFormat="1" applyFont="1" applyBorder="1" applyAlignment="1">
      <alignment/>
    </xf>
    <xf numFmtId="180" fontId="3" fillId="0" borderId="12" xfId="0" applyNumberFormat="1" applyFont="1" applyFill="1" applyBorder="1" applyAlignment="1" applyProtection="1">
      <alignment/>
      <protection/>
    </xf>
    <xf numFmtId="179" fontId="5" fillId="0" borderId="13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179" fontId="3" fillId="0" borderId="15" xfId="0" applyNumberFormat="1" applyFont="1" applyBorder="1" applyAlignment="1">
      <alignment/>
    </xf>
    <xf numFmtId="179" fontId="3" fillId="0" borderId="16" xfId="0" applyNumberFormat="1" applyFont="1" applyBorder="1" applyAlignment="1">
      <alignment/>
    </xf>
    <xf numFmtId="179" fontId="3" fillId="0" borderId="17" xfId="0" applyNumberFormat="1" applyFont="1" applyBorder="1" applyAlignment="1">
      <alignment/>
    </xf>
    <xf numFmtId="179" fontId="5" fillId="0" borderId="18" xfId="0" applyNumberFormat="1" applyFont="1" applyBorder="1" applyAlignment="1">
      <alignment/>
    </xf>
    <xf numFmtId="179" fontId="5" fillId="0" borderId="19" xfId="0" applyNumberFormat="1" applyFont="1" applyBorder="1" applyAlignment="1">
      <alignment/>
    </xf>
    <xf numFmtId="179" fontId="5" fillId="0" borderId="20" xfId="0" applyNumberFormat="1" applyFont="1" applyBorder="1" applyAlignment="1">
      <alignment/>
    </xf>
    <xf numFmtId="179" fontId="5" fillId="0" borderId="12" xfId="0" applyNumberFormat="1" applyFont="1" applyBorder="1" applyAlignment="1">
      <alignment/>
    </xf>
    <xf numFmtId="179" fontId="5" fillId="0" borderId="21" xfId="0" applyNumberFormat="1" applyFont="1" applyBorder="1" applyAlignment="1">
      <alignment/>
    </xf>
    <xf numFmtId="179" fontId="5" fillId="0" borderId="22" xfId="0" applyNumberFormat="1" applyFont="1" applyBorder="1" applyAlignment="1">
      <alignment/>
    </xf>
    <xf numFmtId="179" fontId="5" fillId="0" borderId="23" xfId="0" applyNumberFormat="1" applyFont="1" applyBorder="1" applyAlignment="1">
      <alignment/>
    </xf>
    <xf numFmtId="179" fontId="5" fillId="0" borderId="24" xfId="0" applyNumberFormat="1" applyFont="1" applyBorder="1" applyAlignment="1">
      <alignment/>
    </xf>
    <xf numFmtId="179" fontId="5" fillId="0" borderId="25" xfId="0" applyNumberFormat="1" applyFont="1" applyBorder="1" applyAlignment="1">
      <alignment/>
    </xf>
    <xf numFmtId="181" fontId="5" fillId="0" borderId="12" xfId="0" applyNumberFormat="1" applyFont="1" applyFill="1" applyBorder="1" applyAlignment="1" applyProtection="1">
      <alignment/>
      <protection/>
    </xf>
    <xf numFmtId="181" fontId="5" fillId="0" borderId="11" xfId="0" applyNumberFormat="1" applyFont="1" applyFill="1" applyBorder="1" applyAlignment="1">
      <alignment/>
    </xf>
    <xf numFmtId="181" fontId="5" fillId="0" borderId="21" xfId="0" applyNumberFormat="1" applyFont="1" applyFill="1" applyBorder="1" applyAlignment="1">
      <alignment/>
    </xf>
    <xf numFmtId="181" fontId="3" fillId="0" borderId="12" xfId="0" applyNumberFormat="1" applyFont="1" applyFill="1" applyBorder="1" applyAlignment="1" applyProtection="1">
      <alignment/>
      <protection/>
    </xf>
    <xf numFmtId="181" fontId="5" fillId="0" borderId="26" xfId="0" applyNumberFormat="1" applyFont="1" applyFill="1" applyBorder="1" applyAlignment="1">
      <alignment/>
    </xf>
    <xf numFmtId="181" fontId="5" fillId="0" borderId="14" xfId="0" applyNumberFormat="1" applyFont="1" applyFill="1" applyBorder="1" applyAlignment="1" applyProtection="1">
      <alignment/>
      <protection/>
    </xf>
    <xf numFmtId="181" fontId="5" fillId="0" borderId="15" xfId="0" applyNumberFormat="1" applyFont="1" applyFill="1" applyBorder="1" applyAlignment="1">
      <alignment/>
    </xf>
    <xf numFmtId="181" fontId="5" fillId="0" borderId="16" xfId="0" applyNumberFormat="1" applyFont="1" applyFill="1" applyBorder="1" applyAlignment="1">
      <alignment/>
    </xf>
    <xf numFmtId="181" fontId="5" fillId="0" borderId="27" xfId="0" applyNumberFormat="1" applyFont="1" applyFill="1" applyBorder="1" applyAlignment="1">
      <alignment/>
    </xf>
    <xf numFmtId="181" fontId="5" fillId="0" borderId="23" xfId="0" applyNumberFormat="1" applyFont="1" applyFill="1" applyBorder="1" applyAlignment="1" applyProtection="1">
      <alignment/>
      <protection/>
    </xf>
    <xf numFmtId="181" fontId="5" fillId="0" borderId="13" xfId="0" applyNumberFormat="1" applyFont="1" applyFill="1" applyBorder="1" applyAlignment="1">
      <alignment/>
    </xf>
    <xf numFmtId="181" fontId="5" fillId="0" borderId="24" xfId="0" applyNumberFormat="1" applyFont="1" applyFill="1" applyBorder="1" applyAlignment="1">
      <alignment/>
    </xf>
    <xf numFmtId="181" fontId="5" fillId="0" borderId="28" xfId="0" applyNumberFormat="1" applyFont="1" applyFill="1" applyBorder="1" applyAlignment="1">
      <alignment/>
    </xf>
    <xf numFmtId="181" fontId="5" fillId="0" borderId="14" xfId="0" applyNumberFormat="1" applyFont="1" applyBorder="1" applyAlignment="1">
      <alignment/>
    </xf>
    <xf numFmtId="181" fontId="5" fillId="0" borderId="15" xfId="0" applyNumberFormat="1" applyFont="1" applyBorder="1" applyAlignment="1">
      <alignment/>
    </xf>
    <xf numFmtId="181" fontId="5" fillId="0" borderId="16" xfId="0" applyNumberFormat="1" applyFont="1" applyBorder="1" applyAlignment="1">
      <alignment/>
    </xf>
    <xf numFmtId="181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8" xfId="0" applyNumberFormat="1" applyFont="1" applyBorder="1" applyAlignment="1" applyProtection="1">
      <alignment horizontal="left" indent="1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4" xfId="0" applyNumberFormat="1" applyFont="1" applyBorder="1" applyAlignment="1" applyProtection="1">
      <alignment horizontal="left"/>
      <protection/>
    </xf>
    <xf numFmtId="0" fontId="6" fillId="0" borderId="14" xfId="0" applyNumberFormat="1" applyFont="1" applyBorder="1" applyAlignment="1" applyProtection="1">
      <alignment horizontal="left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/>
      <protection/>
    </xf>
    <xf numFmtId="181" fontId="5" fillId="0" borderId="12" xfId="0" applyNumberFormat="1" applyFont="1" applyBorder="1" applyAlignment="1" applyProtection="1">
      <alignment/>
      <protection/>
    </xf>
    <xf numFmtId="181" fontId="5" fillId="0" borderId="11" xfId="0" applyNumberFormat="1" applyFont="1" applyBorder="1" applyAlignment="1" applyProtection="1">
      <alignment/>
      <protection/>
    </xf>
    <xf numFmtId="181" fontId="5" fillId="0" borderId="21" xfId="0" applyNumberFormat="1" applyFont="1" applyBorder="1" applyAlignment="1" applyProtection="1">
      <alignment/>
      <protection/>
    </xf>
    <xf numFmtId="181" fontId="5" fillId="0" borderId="19" xfId="0" applyNumberFormat="1" applyFont="1" applyBorder="1" applyAlignment="1" applyProtection="1">
      <alignment/>
      <protection/>
    </xf>
    <xf numFmtId="179" fontId="5" fillId="0" borderId="10" xfId="0" applyNumberFormat="1" applyFont="1" applyBorder="1" applyAlignment="1" applyProtection="1">
      <alignment/>
      <protection/>
    </xf>
    <xf numFmtId="181" fontId="5" fillId="0" borderId="35" xfId="0" applyNumberFormat="1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 indent="1"/>
      <protection/>
    </xf>
    <xf numFmtId="181" fontId="5" fillId="0" borderId="11" xfId="0" applyNumberFormat="1" applyFont="1" applyFill="1" applyBorder="1" applyAlignment="1" applyProtection="1">
      <alignment/>
      <protection/>
    </xf>
    <xf numFmtId="181" fontId="5" fillId="0" borderId="21" xfId="0" applyNumberFormat="1" applyFont="1" applyFill="1" applyBorder="1" applyAlignment="1" applyProtection="1">
      <alignment/>
      <protection/>
    </xf>
    <xf numFmtId="179" fontId="5" fillId="0" borderId="11" xfId="0" applyNumberFormat="1" applyFont="1" applyFill="1" applyBorder="1" applyAlignment="1" applyProtection="1">
      <alignment/>
      <protection/>
    </xf>
    <xf numFmtId="181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81" fontId="3" fillId="0" borderId="37" xfId="0" applyNumberFormat="1" applyFont="1" applyFill="1" applyBorder="1" applyAlignment="1" applyProtection="1">
      <alignment vertical="top"/>
      <protection/>
    </xf>
    <xf numFmtId="181" fontId="3" fillId="0" borderId="38" xfId="0" applyNumberFormat="1" applyFont="1" applyFill="1" applyBorder="1" applyAlignment="1" applyProtection="1">
      <alignment vertical="top"/>
      <protection/>
    </xf>
    <xf numFmtId="179" fontId="3" fillId="0" borderId="39" xfId="0" applyNumberFormat="1" applyFont="1" applyFill="1" applyBorder="1" applyAlignment="1" applyProtection="1">
      <alignment vertical="top"/>
      <protection/>
    </xf>
    <xf numFmtId="181" fontId="3" fillId="0" borderId="40" xfId="0" applyNumberFormat="1" applyFont="1" applyFill="1" applyBorder="1" applyAlignment="1" applyProtection="1">
      <alignment vertical="top"/>
      <protection/>
    </xf>
    <xf numFmtId="0" fontId="3" fillId="0" borderId="12" xfId="0" applyFont="1" applyBorder="1" applyAlignment="1" applyProtection="1">
      <alignment/>
      <protection/>
    </xf>
    <xf numFmtId="181" fontId="3" fillId="0" borderId="37" xfId="0" applyNumberFormat="1" applyFont="1" applyFill="1" applyBorder="1" applyAlignment="1" applyProtection="1">
      <alignment/>
      <protection/>
    </xf>
    <xf numFmtId="181" fontId="3" fillId="0" borderId="39" xfId="0" applyNumberFormat="1" applyFont="1" applyFill="1" applyBorder="1" applyAlignment="1" applyProtection="1">
      <alignment/>
      <protection/>
    </xf>
    <xf numFmtId="181" fontId="3" fillId="0" borderId="38" xfId="0" applyNumberFormat="1" applyFont="1" applyFill="1" applyBorder="1" applyAlignment="1" applyProtection="1">
      <alignment/>
      <protection/>
    </xf>
    <xf numFmtId="181" fontId="3" fillId="0" borderId="40" xfId="0" applyNumberFormat="1" applyFont="1" applyFill="1" applyBorder="1" applyAlignment="1" applyProtection="1">
      <alignment/>
      <protection/>
    </xf>
    <xf numFmtId="181" fontId="3" fillId="0" borderId="41" xfId="0" applyNumberFormat="1" applyFont="1" applyFill="1" applyBorder="1" applyAlignment="1" applyProtection="1">
      <alignment/>
      <protection/>
    </xf>
    <xf numFmtId="181" fontId="3" fillId="0" borderId="42" xfId="0" applyNumberFormat="1" applyFont="1" applyFill="1" applyBorder="1" applyAlignment="1" applyProtection="1">
      <alignment/>
      <protection/>
    </xf>
    <xf numFmtId="181" fontId="3" fillId="0" borderId="43" xfId="0" applyNumberFormat="1" applyFont="1" applyFill="1" applyBorder="1" applyAlignment="1" applyProtection="1">
      <alignment/>
      <protection/>
    </xf>
    <xf numFmtId="179" fontId="3" fillId="0" borderId="42" xfId="0" applyNumberFormat="1" applyFont="1" applyFill="1" applyBorder="1" applyAlignment="1" applyProtection="1">
      <alignment/>
      <protection/>
    </xf>
    <xf numFmtId="181" fontId="3" fillId="0" borderId="44" xfId="0" applyNumberFormat="1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 vertical="center" wrapText="1" indent="1"/>
      <protection/>
    </xf>
    <xf numFmtId="181" fontId="5" fillId="0" borderId="12" xfId="0" applyNumberFormat="1" applyFont="1" applyFill="1" applyBorder="1" applyAlignment="1" applyProtection="1">
      <alignment wrapText="1"/>
      <protection/>
    </xf>
    <xf numFmtId="181" fontId="5" fillId="0" borderId="11" xfId="0" applyNumberFormat="1" applyFont="1" applyFill="1" applyBorder="1" applyAlignment="1" applyProtection="1">
      <alignment wrapText="1"/>
      <protection/>
    </xf>
    <xf numFmtId="181" fontId="5" fillId="0" borderId="21" xfId="0" applyNumberFormat="1" applyFont="1" applyFill="1" applyBorder="1" applyAlignment="1" applyProtection="1">
      <alignment wrapText="1"/>
      <protection/>
    </xf>
    <xf numFmtId="179" fontId="5" fillId="0" borderId="11" xfId="0" applyNumberFormat="1" applyFont="1" applyFill="1" applyBorder="1" applyAlignment="1" applyProtection="1">
      <alignment wrapText="1"/>
      <protection/>
    </xf>
    <xf numFmtId="181" fontId="5" fillId="0" borderId="26" xfId="0" applyNumberFormat="1" applyFont="1" applyFill="1" applyBorder="1" applyAlignment="1" applyProtection="1">
      <alignment wrapText="1"/>
      <protection/>
    </xf>
    <xf numFmtId="0" fontId="5" fillId="0" borderId="12" xfId="0" applyFont="1" applyBorder="1" applyAlignment="1" applyProtection="1">
      <alignment horizontal="left" vertical="top" wrapText="1" indent="1"/>
      <protection/>
    </xf>
    <xf numFmtId="181" fontId="5" fillId="0" borderId="45" xfId="0" applyNumberFormat="1" applyFont="1" applyFill="1" applyBorder="1" applyAlignment="1" applyProtection="1">
      <alignment wrapText="1"/>
      <protection/>
    </xf>
    <xf numFmtId="181" fontId="5" fillId="0" borderId="46" xfId="0" applyNumberFormat="1" applyFont="1" applyFill="1" applyBorder="1" applyAlignment="1" applyProtection="1">
      <alignment wrapText="1"/>
      <protection/>
    </xf>
    <xf numFmtId="181" fontId="5" fillId="0" borderId="47" xfId="0" applyNumberFormat="1" applyFont="1" applyFill="1" applyBorder="1" applyAlignment="1" applyProtection="1">
      <alignment wrapText="1"/>
      <protection/>
    </xf>
    <xf numFmtId="179" fontId="5" fillId="0" borderId="46" xfId="0" applyNumberFormat="1" applyFont="1" applyFill="1" applyBorder="1" applyAlignment="1" applyProtection="1">
      <alignment wrapText="1"/>
      <protection/>
    </xf>
    <xf numFmtId="181" fontId="5" fillId="0" borderId="48" xfId="0" applyNumberFormat="1" applyFont="1" applyFill="1" applyBorder="1" applyAlignment="1" applyProtection="1">
      <alignment wrapText="1"/>
      <protection/>
    </xf>
    <xf numFmtId="0" fontId="3" fillId="0" borderId="12" xfId="0" applyFont="1" applyBorder="1" applyAlignment="1" applyProtection="1">
      <alignment vertical="top" wrapText="1"/>
      <protection/>
    </xf>
    <xf numFmtId="181" fontId="3" fillId="0" borderId="41" xfId="0" applyNumberFormat="1" applyFont="1" applyFill="1" applyBorder="1" applyAlignment="1" applyProtection="1">
      <alignment vertical="top"/>
      <protection/>
    </xf>
    <xf numFmtId="181" fontId="3" fillId="0" borderId="42" xfId="0" applyNumberFormat="1" applyFont="1" applyFill="1" applyBorder="1" applyAlignment="1" applyProtection="1">
      <alignment vertical="top"/>
      <protection/>
    </xf>
    <xf numFmtId="181" fontId="3" fillId="0" borderId="43" xfId="0" applyNumberFormat="1" applyFont="1" applyFill="1" applyBorder="1" applyAlignment="1" applyProtection="1">
      <alignment vertical="top"/>
      <protection/>
    </xf>
    <xf numFmtId="179" fontId="3" fillId="0" borderId="42" xfId="0" applyNumberFormat="1" applyFont="1" applyFill="1" applyBorder="1" applyAlignment="1" applyProtection="1">
      <alignment vertical="top"/>
      <protection/>
    </xf>
    <xf numFmtId="181" fontId="3" fillId="0" borderId="44" xfId="0" applyNumberFormat="1" applyFont="1" applyFill="1" applyBorder="1" applyAlignment="1" applyProtection="1">
      <alignment vertical="top"/>
      <protection/>
    </xf>
    <xf numFmtId="0" fontId="5" fillId="0" borderId="12" xfId="0" applyFont="1" applyBorder="1" applyAlignment="1" applyProtection="1">
      <alignment horizontal="left" wrapText="1" indent="1"/>
      <protection/>
    </xf>
    <xf numFmtId="0" fontId="3" fillId="0" borderId="12" xfId="0" applyFont="1" applyBorder="1" applyAlignment="1" applyProtection="1">
      <alignment wrapText="1"/>
      <protection/>
    </xf>
    <xf numFmtId="0" fontId="5" fillId="0" borderId="12" xfId="0" applyFont="1" applyBorder="1" applyAlignment="1" applyProtection="1">
      <alignment/>
      <protection/>
    </xf>
    <xf numFmtId="179" fontId="5" fillId="0" borderId="11" xfId="0" applyNumberFormat="1" applyFont="1" applyBorder="1" applyAlignment="1" applyProtection="1">
      <alignment/>
      <protection/>
    </xf>
    <xf numFmtId="181" fontId="5" fillId="0" borderId="26" xfId="0" applyNumberFormat="1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181" fontId="5" fillId="0" borderId="18" xfId="0" applyNumberFormat="1" applyFont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/>
      <protection/>
    </xf>
    <xf numFmtId="181" fontId="3" fillId="0" borderId="11" xfId="0" applyNumberFormat="1" applyFont="1" applyFill="1" applyBorder="1" applyAlignment="1" applyProtection="1">
      <alignment/>
      <protection/>
    </xf>
    <xf numFmtId="181" fontId="3" fillId="0" borderId="21" xfId="0" applyNumberFormat="1" applyFont="1" applyFill="1" applyBorder="1" applyAlignment="1" applyProtection="1">
      <alignment/>
      <protection/>
    </xf>
    <xf numFmtId="179" fontId="3" fillId="0" borderId="11" xfId="0" applyNumberFormat="1" applyFont="1" applyFill="1" applyBorder="1" applyAlignment="1" applyProtection="1">
      <alignment/>
      <protection/>
    </xf>
    <xf numFmtId="181" fontId="3" fillId="0" borderId="26" xfId="0" applyNumberFormat="1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 vertical="top" indent="1"/>
      <protection/>
    </xf>
    <xf numFmtId="181" fontId="3" fillId="0" borderId="12" xfId="0" applyNumberFormat="1" applyFont="1" applyBorder="1" applyAlignment="1" applyProtection="1">
      <alignment/>
      <protection/>
    </xf>
    <xf numFmtId="181" fontId="3" fillId="0" borderId="11" xfId="0" applyNumberFormat="1" applyFont="1" applyBorder="1" applyAlignment="1" applyProtection="1">
      <alignment/>
      <protection/>
    </xf>
    <xf numFmtId="181" fontId="3" fillId="0" borderId="21" xfId="0" applyNumberFormat="1" applyFont="1" applyBorder="1" applyAlignment="1" applyProtection="1">
      <alignment/>
      <protection/>
    </xf>
    <xf numFmtId="179" fontId="3" fillId="0" borderId="11" xfId="0" applyNumberFormat="1" applyFont="1" applyBorder="1" applyAlignment="1" applyProtection="1">
      <alignment/>
      <protection/>
    </xf>
    <xf numFmtId="181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81" fontId="5" fillId="0" borderId="23" xfId="0" applyNumberFormat="1" applyFont="1" applyBorder="1" applyAlignment="1" applyProtection="1">
      <alignment/>
      <protection/>
    </xf>
    <xf numFmtId="181" fontId="5" fillId="0" borderId="13" xfId="0" applyNumberFormat="1" applyFont="1" applyBorder="1" applyAlignment="1" applyProtection="1">
      <alignment/>
      <protection/>
    </xf>
    <xf numFmtId="181" fontId="5" fillId="0" borderId="24" xfId="0" applyNumberFormat="1" applyFont="1" applyBorder="1" applyAlignment="1" applyProtection="1">
      <alignment/>
      <protection/>
    </xf>
    <xf numFmtId="179" fontId="5" fillId="0" borderId="13" xfId="0" applyNumberFormat="1" applyFont="1" applyBorder="1" applyAlignment="1" applyProtection="1">
      <alignment/>
      <protection/>
    </xf>
    <xf numFmtId="181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180" fontId="3" fillId="0" borderId="11" xfId="0" applyNumberFormat="1" applyFont="1" applyFill="1" applyBorder="1" applyAlignment="1" applyProtection="1">
      <alignment/>
      <protection/>
    </xf>
    <xf numFmtId="180" fontId="3" fillId="0" borderId="21" xfId="0" applyNumberFormat="1" applyFont="1" applyFill="1" applyBorder="1" applyAlignment="1" applyProtection="1">
      <alignment/>
      <protection/>
    </xf>
    <xf numFmtId="180" fontId="3" fillId="0" borderId="26" xfId="0" applyNumberFormat="1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181" fontId="5" fillId="0" borderId="12" xfId="0" applyNumberFormat="1" applyFont="1" applyBorder="1" applyAlignment="1" applyProtection="1">
      <alignment horizontal="left" wrapText="1"/>
      <protection/>
    </xf>
    <xf numFmtId="181" fontId="5" fillId="0" borderId="49" xfId="0" applyNumberFormat="1" applyFont="1" applyBorder="1" applyAlignment="1" applyProtection="1">
      <alignment horizontal="left" wrapText="1"/>
      <protection/>
    </xf>
    <xf numFmtId="181" fontId="5" fillId="0" borderId="21" xfId="0" applyNumberFormat="1" applyFont="1" applyBorder="1" applyAlignment="1" applyProtection="1">
      <alignment horizontal="left" wrapText="1"/>
      <protection/>
    </xf>
    <xf numFmtId="181" fontId="0" fillId="0" borderId="21" xfId="0" applyNumberFormat="1" applyBorder="1" applyAlignment="1" applyProtection="1">
      <alignment/>
      <protection/>
    </xf>
    <xf numFmtId="181" fontId="0" fillId="0" borderId="22" xfId="0" applyNumberFormat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181" fontId="5" fillId="0" borderId="49" xfId="0" applyNumberFormat="1" applyFont="1" applyBorder="1" applyAlignment="1" applyProtection="1">
      <alignment/>
      <protection/>
    </xf>
    <xf numFmtId="181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81" fontId="5" fillId="0" borderId="50" xfId="0" applyNumberFormat="1" applyFont="1" applyBorder="1" applyAlignment="1" applyProtection="1">
      <alignment/>
      <protection/>
    </xf>
    <xf numFmtId="181" fontId="5" fillId="0" borderId="25" xfId="0" applyNumberFormat="1" applyFont="1" applyBorder="1" applyAlignment="1" applyProtection="1">
      <alignment/>
      <protection/>
    </xf>
    <xf numFmtId="0" fontId="2" fillId="0" borderId="51" xfId="0" applyFont="1" applyFill="1" applyBorder="1" applyAlignment="1" applyProtection="1">
      <alignment horizontal="left"/>
      <protection/>
    </xf>
    <xf numFmtId="0" fontId="0" fillId="0" borderId="51" xfId="0" applyBorder="1" applyAlignment="1" applyProtection="1">
      <alignment/>
      <protection/>
    </xf>
    <xf numFmtId="0" fontId="3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181" fontId="45" fillId="0" borderId="11" xfId="0" applyNumberFormat="1" applyFont="1" applyFill="1" applyBorder="1" applyAlignment="1" applyProtection="1">
      <alignment/>
      <protection/>
    </xf>
    <xf numFmtId="181" fontId="45" fillId="0" borderId="39" xfId="0" applyNumberFormat="1" applyFont="1" applyFill="1" applyBorder="1" applyAlignment="1" applyProtection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C12" sqref="C12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</row>
    <row r="2" spans="1:26" ht="24.75" customHeight="1">
      <c r="A2" s="43" t="s">
        <v>1</v>
      </c>
      <c r="B2" s="44" t="s">
        <v>2</v>
      </c>
      <c r="C2" s="44" t="s">
        <v>3</v>
      </c>
      <c r="D2" s="138" t="s">
        <v>4</v>
      </c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40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-394618946</v>
      </c>
      <c r="E5" s="60">
        <v>-394618946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-98654738</v>
      </c>
      <c r="X5" s="60">
        <v>98654738</v>
      </c>
      <c r="Y5" s="61">
        <v>-100</v>
      </c>
      <c r="Z5" s="62">
        <v>-394618946</v>
      </c>
    </row>
    <row r="6" spans="1:26" ht="12.75">
      <c r="A6" s="58" t="s">
        <v>32</v>
      </c>
      <c r="B6" s="19">
        <v>0</v>
      </c>
      <c r="C6" s="19">
        <v>0</v>
      </c>
      <c r="D6" s="59">
        <v>-1121744496</v>
      </c>
      <c r="E6" s="60">
        <v>-1121744496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-280436124</v>
      </c>
      <c r="X6" s="60">
        <v>280436124</v>
      </c>
      <c r="Y6" s="61">
        <v>-100</v>
      </c>
      <c r="Z6" s="62">
        <v>-1121744496</v>
      </c>
    </row>
    <row r="7" spans="1:26" ht="12.75">
      <c r="A7" s="58" t="s">
        <v>33</v>
      </c>
      <c r="B7" s="19">
        <v>0</v>
      </c>
      <c r="C7" s="19">
        <v>0</v>
      </c>
      <c r="D7" s="59">
        <v>-75874824</v>
      </c>
      <c r="E7" s="60">
        <v>-75874824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-18968706</v>
      </c>
      <c r="X7" s="60">
        <v>18968706</v>
      </c>
      <c r="Y7" s="61">
        <v>-100</v>
      </c>
      <c r="Z7" s="62">
        <v>-75874824</v>
      </c>
    </row>
    <row r="8" spans="1:26" ht="12.75">
      <c r="A8" s="58" t="s">
        <v>34</v>
      </c>
      <c r="B8" s="19">
        <v>0</v>
      </c>
      <c r="C8" s="19">
        <v>0</v>
      </c>
      <c r="D8" s="59">
        <v>-207382008</v>
      </c>
      <c r="E8" s="60">
        <v>-207382008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-51845502</v>
      </c>
      <c r="X8" s="60">
        <v>51845502</v>
      </c>
      <c r="Y8" s="61">
        <v>-100</v>
      </c>
      <c r="Z8" s="62">
        <v>-207382008</v>
      </c>
    </row>
    <row r="9" spans="1:26" ht="12.75">
      <c r="A9" s="58" t="s">
        <v>35</v>
      </c>
      <c r="B9" s="19">
        <v>0</v>
      </c>
      <c r="C9" s="19">
        <v>0</v>
      </c>
      <c r="D9" s="59">
        <v>-132724896</v>
      </c>
      <c r="E9" s="60">
        <v>-132724896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-33181224</v>
      </c>
      <c r="X9" s="60">
        <v>33181224</v>
      </c>
      <c r="Y9" s="61">
        <v>-100</v>
      </c>
      <c r="Z9" s="62">
        <v>-132724896</v>
      </c>
    </row>
    <row r="10" spans="1:26" ht="20.25">
      <c r="A10" s="63" t="s">
        <v>74</v>
      </c>
      <c r="B10" s="64">
        <f>SUM(B5:B9)</f>
        <v>0</v>
      </c>
      <c r="C10" s="64">
        <f>SUM(C5:C9)</f>
        <v>0</v>
      </c>
      <c r="D10" s="142">
        <f aca="true" t="shared" si="0" ref="D10:Z10">SUM(D5:D9)</f>
        <v>-1932345170</v>
      </c>
      <c r="E10" s="65">
        <f t="shared" si="0"/>
        <v>-1932345170</v>
      </c>
      <c r="F10" s="65">
        <f t="shared" si="0"/>
        <v>0</v>
      </c>
      <c r="G10" s="65">
        <f t="shared" si="0"/>
        <v>0</v>
      </c>
      <c r="H10" s="65">
        <f t="shared" si="0"/>
        <v>0</v>
      </c>
      <c r="I10" s="65">
        <f t="shared" si="0"/>
        <v>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0</v>
      </c>
      <c r="W10" s="65">
        <f t="shared" si="0"/>
        <v>-483086294</v>
      </c>
      <c r="X10" s="65">
        <f t="shared" si="0"/>
        <v>483086294</v>
      </c>
      <c r="Y10" s="66">
        <f>+IF(W10&lt;&gt;0,(X10/W10)*100,0)</f>
        <v>-100</v>
      </c>
      <c r="Z10" s="67">
        <f t="shared" si="0"/>
        <v>-1932345170</v>
      </c>
    </row>
    <row r="11" spans="1:26" ht="12.75">
      <c r="A11" s="58" t="s">
        <v>36</v>
      </c>
      <c r="B11" s="19">
        <v>0</v>
      </c>
      <c r="C11" s="19">
        <v>0</v>
      </c>
      <c r="D11" s="59">
        <v>34610606</v>
      </c>
      <c r="E11" s="60">
        <v>34610606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8657126</v>
      </c>
      <c r="X11" s="60">
        <v>-8657126</v>
      </c>
      <c r="Y11" s="61">
        <v>-100</v>
      </c>
      <c r="Z11" s="62">
        <v>34610606</v>
      </c>
    </row>
    <row r="12" spans="1:26" ht="12.75">
      <c r="A12" s="58" t="s">
        <v>37</v>
      </c>
      <c r="B12" s="19">
        <v>0</v>
      </c>
      <c r="C12" s="19">
        <v>0</v>
      </c>
      <c r="D12" s="59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1">
        <v>0</v>
      </c>
      <c r="Z12" s="62">
        <v>0</v>
      </c>
    </row>
    <row r="13" spans="1:26" ht="12.75">
      <c r="A13" s="58" t="s">
        <v>75</v>
      </c>
      <c r="B13" s="19">
        <v>0</v>
      </c>
      <c r="C13" s="19">
        <v>0</v>
      </c>
      <c r="D13" s="59">
        <v>272247620</v>
      </c>
      <c r="E13" s="60">
        <v>272247620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68068148</v>
      </c>
      <c r="X13" s="60">
        <v>-68068148</v>
      </c>
      <c r="Y13" s="61">
        <v>-100</v>
      </c>
      <c r="Z13" s="62">
        <v>272247620</v>
      </c>
    </row>
    <row r="14" spans="1:26" ht="12.75">
      <c r="A14" s="58" t="s">
        <v>38</v>
      </c>
      <c r="B14" s="19">
        <v>0</v>
      </c>
      <c r="C14" s="19">
        <v>0</v>
      </c>
      <c r="D14" s="59">
        <v>29793004</v>
      </c>
      <c r="E14" s="60">
        <v>29793004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7448344</v>
      </c>
      <c r="X14" s="60">
        <v>-7448344</v>
      </c>
      <c r="Y14" s="61">
        <v>-100</v>
      </c>
      <c r="Z14" s="62">
        <v>29793004</v>
      </c>
    </row>
    <row r="15" spans="1:26" ht="12.75">
      <c r="A15" s="58" t="s">
        <v>39</v>
      </c>
      <c r="B15" s="19">
        <v>0</v>
      </c>
      <c r="C15" s="19">
        <v>0</v>
      </c>
      <c r="D15" s="59">
        <v>722952100</v>
      </c>
      <c r="E15" s="60">
        <v>722952100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180098416</v>
      </c>
      <c r="X15" s="60">
        <v>-180098416</v>
      </c>
      <c r="Y15" s="61">
        <v>-100</v>
      </c>
      <c r="Z15" s="62">
        <v>722952100</v>
      </c>
    </row>
    <row r="16" spans="1:26" ht="12.75">
      <c r="A16" s="58" t="s">
        <v>34</v>
      </c>
      <c r="B16" s="19">
        <v>0</v>
      </c>
      <c r="C16" s="19">
        <v>0</v>
      </c>
      <c r="D16" s="59">
        <v>7966384</v>
      </c>
      <c r="E16" s="60">
        <v>7966384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2138096</v>
      </c>
      <c r="X16" s="60">
        <v>-2138096</v>
      </c>
      <c r="Y16" s="61">
        <v>-100</v>
      </c>
      <c r="Z16" s="62">
        <v>7966384</v>
      </c>
    </row>
    <row r="17" spans="1:26" ht="12.75">
      <c r="A17" s="58" t="s">
        <v>40</v>
      </c>
      <c r="B17" s="19">
        <v>0</v>
      </c>
      <c r="C17" s="19">
        <v>0</v>
      </c>
      <c r="D17" s="59">
        <v>373787184</v>
      </c>
      <c r="E17" s="60">
        <v>373787184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89984808</v>
      </c>
      <c r="X17" s="60">
        <v>-89984808</v>
      </c>
      <c r="Y17" s="61">
        <v>-100</v>
      </c>
      <c r="Z17" s="62">
        <v>373787184</v>
      </c>
    </row>
    <row r="18" spans="1:26" ht="12.75">
      <c r="A18" s="68" t="s">
        <v>41</v>
      </c>
      <c r="B18" s="69">
        <f>SUM(B11:B17)</f>
        <v>0</v>
      </c>
      <c r="C18" s="69">
        <f>SUM(C11:C17)</f>
        <v>0</v>
      </c>
      <c r="D18" s="70">
        <f aca="true" t="shared" si="1" ref="D18:Z18">SUM(D11:D17)</f>
        <v>1441356898</v>
      </c>
      <c r="E18" s="71">
        <f t="shared" si="1"/>
        <v>1441356898</v>
      </c>
      <c r="F18" s="71">
        <f t="shared" si="1"/>
        <v>0</v>
      </c>
      <c r="G18" s="71">
        <f t="shared" si="1"/>
        <v>0</v>
      </c>
      <c r="H18" s="71">
        <f t="shared" si="1"/>
        <v>0</v>
      </c>
      <c r="I18" s="71">
        <f t="shared" si="1"/>
        <v>0</v>
      </c>
      <c r="J18" s="71">
        <f t="shared" si="1"/>
        <v>0</v>
      </c>
      <c r="K18" s="71">
        <f t="shared" si="1"/>
        <v>0</v>
      </c>
      <c r="L18" s="71">
        <f t="shared" si="1"/>
        <v>0</v>
      </c>
      <c r="M18" s="71">
        <f t="shared" si="1"/>
        <v>0</v>
      </c>
      <c r="N18" s="71">
        <f t="shared" si="1"/>
        <v>0</v>
      </c>
      <c r="O18" s="71">
        <f t="shared" si="1"/>
        <v>0</v>
      </c>
      <c r="P18" s="71">
        <f t="shared" si="1"/>
        <v>0</v>
      </c>
      <c r="Q18" s="71">
        <f t="shared" si="1"/>
        <v>0</v>
      </c>
      <c r="R18" s="71">
        <f t="shared" si="1"/>
        <v>0</v>
      </c>
      <c r="S18" s="71">
        <f t="shared" si="1"/>
        <v>0</v>
      </c>
      <c r="T18" s="71">
        <f t="shared" si="1"/>
        <v>0</v>
      </c>
      <c r="U18" s="71">
        <f t="shared" si="1"/>
        <v>0</v>
      </c>
      <c r="V18" s="71">
        <f t="shared" si="1"/>
        <v>0</v>
      </c>
      <c r="W18" s="71">
        <f t="shared" si="1"/>
        <v>356394938</v>
      </c>
      <c r="X18" s="71">
        <f t="shared" si="1"/>
        <v>-356394938</v>
      </c>
      <c r="Y18" s="66">
        <f>+IF(W18&lt;&gt;0,(X18/W18)*100,0)</f>
        <v>-100</v>
      </c>
      <c r="Z18" s="72">
        <f t="shared" si="1"/>
        <v>1441356898</v>
      </c>
    </row>
    <row r="19" spans="1:26" ht="12.75">
      <c r="A19" s="68" t="s">
        <v>42</v>
      </c>
      <c r="B19" s="73">
        <f>+B10-B18</f>
        <v>0</v>
      </c>
      <c r="C19" s="73">
        <f>+C10-C18</f>
        <v>0</v>
      </c>
      <c r="D19" s="74">
        <f aca="true" t="shared" si="2" ref="D19:Z19">+D10-D18</f>
        <v>-3373702068</v>
      </c>
      <c r="E19" s="75">
        <f t="shared" si="2"/>
        <v>-3373702068</v>
      </c>
      <c r="F19" s="75">
        <f t="shared" si="2"/>
        <v>0</v>
      </c>
      <c r="G19" s="75">
        <f t="shared" si="2"/>
        <v>0</v>
      </c>
      <c r="H19" s="75">
        <f t="shared" si="2"/>
        <v>0</v>
      </c>
      <c r="I19" s="75">
        <f t="shared" si="2"/>
        <v>0</v>
      </c>
      <c r="J19" s="75">
        <f t="shared" si="2"/>
        <v>0</v>
      </c>
      <c r="K19" s="75">
        <f t="shared" si="2"/>
        <v>0</v>
      </c>
      <c r="L19" s="75">
        <f t="shared" si="2"/>
        <v>0</v>
      </c>
      <c r="M19" s="75">
        <f t="shared" si="2"/>
        <v>0</v>
      </c>
      <c r="N19" s="75">
        <f t="shared" si="2"/>
        <v>0</v>
      </c>
      <c r="O19" s="75">
        <f t="shared" si="2"/>
        <v>0</v>
      </c>
      <c r="P19" s="75">
        <f t="shared" si="2"/>
        <v>0</v>
      </c>
      <c r="Q19" s="75">
        <f t="shared" si="2"/>
        <v>0</v>
      </c>
      <c r="R19" s="75">
        <f t="shared" si="2"/>
        <v>0</v>
      </c>
      <c r="S19" s="75">
        <f t="shared" si="2"/>
        <v>0</v>
      </c>
      <c r="T19" s="75">
        <f t="shared" si="2"/>
        <v>0</v>
      </c>
      <c r="U19" s="75">
        <f t="shared" si="2"/>
        <v>0</v>
      </c>
      <c r="V19" s="75">
        <f t="shared" si="2"/>
        <v>0</v>
      </c>
      <c r="W19" s="75">
        <f>IF(E10=E18,0,W10-W18)</f>
        <v>-839481232</v>
      </c>
      <c r="X19" s="75">
        <f t="shared" si="2"/>
        <v>839481232</v>
      </c>
      <c r="Y19" s="76">
        <f>+IF(W19&lt;&gt;0,(X19/W19)*100,0)</f>
        <v>-100</v>
      </c>
      <c r="Z19" s="77">
        <f t="shared" si="2"/>
        <v>-3373702068</v>
      </c>
    </row>
    <row r="20" spans="1:26" ht="20.25">
      <c r="A20" s="78" t="s">
        <v>43</v>
      </c>
      <c r="B20" s="79">
        <v>0</v>
      </c>
      <c r="C20" s="79">
        <v>0</v>
      </c>
      <c r="D20" s="80">
        <v>-133696678</v>
      </c>
      <c r="E20" s="81">
        <v>-133696678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-6300000</v>
      </c>
      <c r="X20" s="81">
        <v>6300000</v>
      </c>
      <c r="Y20" s="82">
        <v>-100</v>
      </c>
      <c r="Z20" s="83">
        <v>-133696678</v>
      </c>
    </row>
    <row r="21" spans="1:26" ht="12.75">
      <c r="A21" s="84" t="s">
        <v>76</v>
      </c>
      <c r="B21" s="85">
        <v>0</v>
      </c>
      <c r="C21" s="85">
        <v>0</v>
      </c>
      <c r="D21" s="86">
        <v>-16000000</v>
      </c>
      <c r="E21" s="87">
        <v>-16000000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-16000000</v>
      </c>
    </row>
    <row r="22" spans="1:26" ht="12.75">
      <c r="A22" s="90" t="s">
        <v>77</v>
      </c>
      <c r="B22" s="91">
        <f>SUM(B19:B21)</f>
        <v>0</v>
      </c>
      <c r="C22" s="91">
        <f>SUM(C19:C21)</f>
        <v>0</v>
      </c>
      <c r="D22" s="92">
        <f aca="true" t="shared" si="3" ref="D22:Z22">SUM(D19:D21)</f>
        <v>-3523398746</v>
      </c>
      <c r="E22" s="93">
        <f t="shared" si="3"/>
        <v>-3523398746</v>
      </c>
      <c r="F22" s="93">
        <f t="shared" si="3"/>
        <v>0</v>
      </c>
      <c r="G22" s="93">
        <f t="shared" si="3"/>
        <v>0</v>
      </c>
      <c r="H22" s="93">
        <f t="shared" si="3"/>
        <v>0</v>
      </c>
      <c r="I22" s="93">
        <f t="shared" si="3"/>
        <v>0</v>
      </c>
      <c r="J22" s="93">
        <f t="shared" si="3"/>
        <v>0</v>
      </c>
      <c r="K22" s="93">
        <f t="shared" si="3"/>
        <v>0</v>
      </c>
      <c r="L22" s="93">
        <f t="shared" si="3"/>
        <v>0</v>
      </c>
      <c r="M22" s="93">
        <f t="shared" si="3"/>
        <v>0</v>
      </c>
      <c r="N22" s="93">
        <f t="shared" si="3"/>
        <v>0</v>
      </c>
      <c r="O22" s="93">
        <f t="shared" si="3"/>
        <v>0</v>
      </c>
      <c r="P22" s="93">
        <f t="shared" si="3"/>
        <v>0</v>
      </c>
      <c r="Q22" s="93">
        <f t="shared" si="3"/>
        <v>0</v>
      </c>
      <c r="R22" s="93">
        <f t="shared" si="3"/>
        <v>0</v>
      </c>
      <c r="S22" s="93">
        <f t="shared" si="3"/>
        <v>0</v>
      </c>
      <c r="T22" s="93">
        <f t="shared" si="3"/>
        <v>0</v>
      </c>
      <c r="U22" s="93">
        <f t="shared" si="3"/>
        <v>0</v>
      </c>
      <c r="V22" s="93">
        <f t="shared" si="3"/>
        <v>0</v>
      </c>
      <c r="W22" s="93">
        <f t="shared" si="3"/>
        <v>-845781232</v>
      </c>
      <c r="X22" s="93">
        <f t="shared" si="3"/>
        <v>845781232</v>
      </c>
      <c r="Y22" s="94">
        <f>+IF(W22&lt;&gt;0,(X22/W22)*100,0)</f>
        <v>-100</v>
      </c>
      <c r="Z22" s="95">
        <f t="shared" si="3"/>
        <v>-3523398746</v>
      </c>
    </row>
    <row r="23" spans="1:26" ht="12.75">
      <c r="A23" s="96" t="s">
        <v>44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2.75">
      <c r="A24" s="97" t="s">
        <v>45</v>
      </c>
      <c r="B24" s="73">
        <f>SUM(B22:B23)</f>
        <v>0</v>
      </c>
      <c r="C24" s="73">
        <f>SUM(C22:C23)</f>
        <v>0</v>
      </c>
      <c r="D24" s="74">
        <f aca="true" t="shared" si="4" ref="D24:Z24">SUM(D22:D23)</f>
        <v>-3523398746</v>
      </c>
      <c r="E24" s="75">
        <f t="shared" si="4"/>
        <v>-3523398746</v>
      </c>
      <c r="F24" s="75">
        <f t="shared" si="4"/>
        <v>0</v>
      </c>
      <c r="G24" s="75">
        <f t="shared" si="4"/>
        <v>0</v>
      </c>
      <c r="H24" s="75">
        <f t="shared" si="4"/>
        <v>0</v>
      </c>
      <c r="I24" s="75">
        <f t="shared" si="4"/>
        <v>0</v>
      </c>
      <c r="J24" s="75">
        <f t="shared" si="4"/>
        <v>0</v>
      </c>
      <c r="K24" s="75">
        <f t="shared" si="4"/>
        <v>0</v>
      </c>
      <c r="L24" s="75">
        <f t="shared" si="4"/>
        <v>0</v>
      </c>
      <c r="M24" s="75">
        <f t="shared" si="4"/>
        <v>0</v>
      </c>
      <c r="N24" s="75">
        <f t="shared" si="4"/>
        <v>0</v>
      </c>
      <c r="O24" s="75">
        <f t="shared" si="4"/>
        <v>0</v>
      </c>
      <c r="P24" s="75">
        <f t="shared" si="4"/>
        <v>0</v>
      </c>
      <c r="Q24" s="75">
        <f t="shared" si="4"/>
        <v>0</v>
      </c>
      <c r="R24" s="75">
        <f t="shared" si="4"/>
        <v>0</v>
      </c>
      <c r="S24" s="75">
        <f t="shared" si="4"/>
        <v>0</v>
      </c>
      <c r="T24" s="75">
        <f t="shared" si="4"/>
        <v>0</v>
      </c>
      <c r="U24" s="75">
        <f t="shared" si="4"/>
        <v>0</v>
      </c>
      <c r="V24" s="75">
        <f t="shared" si="4"/>
        <v>0</v>
      </c>
      <c r="W24" s="75">
        <f t="shared" si="4"/>
        <v>-845781232</v>
      </c>
      <c r="X24" s="75">
        <f t="shared" si="4"/>
        <v>845781232</v>
      </c>
      <c r="Y24" s="76">
        <f>+IF(W24&lt;&gt;0,(X24/W24)*100,0)</f>
        <v>-100</v>
      </c>
      <c r="Z24" s="77">
        <f t="shared" si="4"/>
        <v>-3523398746</v>
      </c>
    </row>
    <row r="25" spans="1:26" ht="4.5" customHeight="1">
      <c r="A25" s="98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9"/>
      <c r="Z25" s="100"/>
    </row>
    <row r="26" spans="1:26" ht="12.75">
      <c r="A26" s="101" t="s">
        <v>78</v>
      </c>
      <c r="B26" s="102"/>
      <c r="C26" s="102"/>
      <c r="D26" s="103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68" t="s">
        <v>46</v>
      </c>
      <c r="B27" s="22">
        <v>0</v>
      </c>
      <c r="C27" s="22">
        <v>0</v>
      </c>
      <c r="D27" s="141">
        <v>566639658</v>
      </c>
      <c r="E27" s="105">
        <v>566639658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05">
        <v>0</v>
      </c>
      <c r="S27" s="105">
        <v>0</v>
      </c>
      <c r="T27" s="105">
        <v>0</v>
      </c>
      <c r="U27" s="105">
        <v>0</v>
      </c>
      <c r="V27" s="105">
        <v>0</v>
      </c>
      <c r="W27" s="105">
        <v>148725236</v>
      </c>
      <c r="X27" s="105">
        <v>-148725236</v>
      </c>
      <c r="Y27" s="106">
        <v>-100</v>
      </c>
      <c r="Z27" s="107">
        <v>566639658</v>
      </c>
    </row>
    <row r="28" spans="1:26" ht="12.75">
      <c r="A28" s="108" t="s">
        <v>47</v>
      </c>
      <c r="B28" s="19">
        <v>0</v>
      </c>
      <c r="C28" s="19">
        <v>0</v>
      </c>
      <c r="D28" s="59">
        <v>27895920</v>
      </c>
      <c r="E28" s="60">
        <v>27895920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41133980</v>
      </c>
      <c r="X28" s="60">
        <v>-41133980</v>
      </c>
      <c r="Y28" s="61">
        <v>-100</v>
      </c>
      <c r="Z28" s="62">
        <v>27895920</v>
      </c>
    </row>
    <row r="29" spans="1:26" ht="12.75">
      <c r="A29" s="58" t="s">
        <v>79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2.75">
      <c r="A30" s="58" t="s">
        <v>48</v>
      </c>
      <c r="B30" s="19">
        <v>0</v>
      </c>
      <c r="C30" s="19">
        <v>0</v>
      </c>
      <c r="D30" s="59">
        <v>71292256</v>
      </c>
      <c r="E30" s="60">
        <v>71292256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19103064</v>
      </c>
      <c r="X30" s="60">
        <v>-19103064</v>
      </c>
      <c r="Y30" s="61">
        <v>-100</v>
      </c>
      <c r="Z30" s="62">
        <v>71292256</v>
      </c>
    </row>
    <row r="31" spans="1:26" ht="12.75">
      <c r="A31" s="58" t="s">
        <v>49</v>
      </c>
      <c r="B31" s="19">
        <v>0</v>
      </c>
      <c r="C31" s="19">
        <v>0</v>
      </c>
      <c r="D31" s="59">
        <v>309054306</v>
      </c>
      <c r="E31" s="60">
        <v>309054306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79838898</v>
      </c>
      <c r="X31" s="60">
        <v>-79838898</v>
      </c>
      <c r="Y31" s="61">
        <v>-100</v>
      </c>
      <c r="Z31" s="62">
        <v>309054306</v>
      </c>
    </row>
    <row r="32" spans="1:26" ht="12.75">
      <c r="A32" s="68" t="s">
        <v>50</v>
      </c>
      <c r="B32" s="22">
        <f>SUM(B28:B31)</f>
        <v>0</v>
      </c>
      <c r="C32" s="22">
        <f>SUM(C28:C31)</f>
        <v>0</v>
      </c>
      <c r="D32" s="141">
        <f aca="true" t="shared" si="5" ref="D32:Z32">SUM(D28:D31)</f>
        <v>408242482</v>
      </c>
      <c r="E32" s="105">
        <f t="shared" si="5"/>
        <v>408242482</v>
      </c>
      <c r="F32" s="105">
        <f t="shared" si="5"/>
        <v>0</v>
      </c>
      <c r="G32" s="105">
        <f t="shared" si="5"/>
        <v>0</v>
      </c>
      <c r="H32" s="105">
        <f t="shared" si="5"/>
        <v>0</v>
      </c>
      <c r="I32" s="105">
        <f t="shared" si="5"/>
        <v>0</v>
      </c>
      <c r="J32" s="105">
        <f t="shared" si="5"/>
        <v>0</v>
      </c>
      <c r="K32" s="105">
        <f t="shared" si="5"/>
        <v>0</v>
      </c>
      <c r="L32" s="105">
        <f t="shared" si="5"/>
        <v>0</v>
      </c>
      <c r="M32" s="105">
        <f t="shared" si="5"/>
        <v>0</v>
      </c>
      <c r="N32" s="105">
        <f t="shared" si="5"/>
        <v>0</v>
      </c>
      <c r="O32" s="105">
        <f t="shared" si="5"/>
        <v>0</v>
      </c>
      <c r="P32" s="105">
        <f t="shared" si="5"/>
        <v>0</v>
      </c>
      <c r="Q32" s="105">
        <f t="shared" si="5"/>
        <v>0</v>
      </c>
      <c r="R32" s="105">
        <f t="shared" si="5"/>
        <v>0</v>
      </c>
      <c r="S32" s="105">
        <f t="shared" si="5"/>
        <v>0</v>
      </c>
      <c r="T32" s="105">
        <f t="shared" si="5"/>
        <v>0</v>
      </c>
      <c r="U32" s="105">
        <f t="shared" si="5"/>
        <v>0</v>
      </c>
      <c r="V32" s="105">
        <f t="shared" si="5"/>
        <v>0</v>
      </c>
      <c r="W32" s="105">
        <f t="shared" si="5"/>
        <v>140075942</v>
      </c>
      <c r="X32" s="105">
        <f t="shared" si="5"/>
        <v>-140075942</v>
      </c>
      <c r="Y32" s="106">
        <f>+IF(W32&lt;&gt;0,(X32/W32)*100,0)</f>
        <v>-100</v>
      </c>
      <c r="Z32" s="107">
        <f t="shared" si="5"/>
        <v>408242482</v>
      </c>
    </row>
    <row r="33" spans="1:26" ht="4.5" customHeight="1">
      <c r="A33" s="68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2.75">
      <c r="A34" s="101" t="s">
        <v>51</v>
      </c>
      <c r="B34" s="102"/>
      <c r="C34" s="102"/>
      <c r="D34" s="103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52</v>
      </c>
      <c r="B35" s="19">
        <v>0</v>
      </c>
      <c r="C35" s="19">
        <v>0</v>
      </c>
      <c r="D35" s="59">
        <v>9250680</v>
      </c>
      <c r="E35" s="60">
        <v>9250680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2312670</v>
      </c>
      <c r="X35" s="60">
        <v>-2312670</v>
      </c>
      <c r="Y35" s="61">
        <v>-100</v>
      </c>
      <c r="Z35" s="62">
        <v>9250680</v>
      </c>
    </row>
    <row r="36" spans="1:26" ht="12.75">
      <c r="A36" s="58" t="s">
        <v>53</v>
      </c>
      <c r="B36" s="19">
        <v>0</v>
      </c>
      <c r="C36" s="19">
        <v>0</v>
      </c>
      <c r="D36" s="59">
        <v>570639666</v>
      </c>
      <c r="E36" s="60">
        <v>570639666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149725238</v>
      </c>
      <c r="X36" s="60">
        <v>-149725238</v>
      </c>
      <c r="Y36" s="61">
        <v>-100</v>
      </c>
      <c r="Z36" s="62">
        <v>570639666</v>
      </c>
    </row>
    <row r="37" spans="1:26" ht="12.75">
      <c r="A37" s="58" t="s">
        <v>54</v>
      </c>
      <c r="B37" s="19">
        <v>0</v>
      </c>
      <c r="C37" s="19">
        <v>0</v>
      </c>
      <c r="D37" s="59">
        <v>0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0</v>
      </c>
      <c r="X37" s="60">
        <v>0</v>
      </c>
      <c r="Y37" s="61">
        <v>0</v>
      </c>
      <c r="Z37" s="62">
        <v>0</v>
      </c>
    </row>
    <row r="38" spans="1:26" ht="12.75">
      <c r="A38" s="58" t="s">
        <v>55</v>
      </c>
      <c r="B38" s="19">
        <v>0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2.75">
      <c r="A39" s="58" t="s">
        <v>56</v>
      </c>
      <c r="B39" s="19">
        <v>0</v>
      </c>
      <c r="C39" s="19">
        <v>0</v>
      </c>
      <c r="D39" s="59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1">
        <v>0</v>
      </c>
      <c r="Z39" s="62">
        <v>0</v>
      </c>
    </row>
    <row r="40" spans="1:26" ht="4.5" customHeight="1">
      <c r="A40" s="98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9"/>
      <c r="Z40" s="100"/>
    </row>
    <row r="41" spans="1:26" ht="12.75">
      <c r="A41" s="101" t="s">
        <v>57</v>
      </c>
      <c r="B41" s="102"/>
      <c r="C41" s="102"/>
      <c r="D41" s="103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58</v>
      </c>
      <c r="B42" s="19">
        <v>0</v>
      </c>
      <c r="C42" s="19">
        <v>0</v>
      </c>
      <c r="D42" s="59">
        <v>-1595591386</v>
      </c>
      <c r="E42" s="60">
        <v>-1595591386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0</v>
      </c>
      <c r="W42" s="60">
        <v>-394953560</v>
      </c>
      <c r="X42" s="60">
        <v>394953560</v>
      </c>
      <c r="Y42" s="61">
        <v>-100</v>
      </c>
      <c r="Z42" s="62">
        <v>-1595591386</v>
      </c>
    </row>
    <row r="43" spans="1:26" ht="12.75">
      <c r="A43" s="58" t="s">
        <v>59</v>
      </c>
      <c r="B43" s="19">
        <v>0</v>
      </c>
      <c r="C43" s="19">
        <v>0</v>
      </c>
      <c r="D43" s="59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>
        <v>0</v>
      </c>
      <c r="Y43" s="61">
        <v>0</v>
      </c>
      <c r="Z43" s="62">
        <v>0</v>
      </c>
    </row>
    <row r="44" spans="1:26" ht="12.75">
      <c r="A44" s="58" t="s">
        <v>60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2.75">
      <c r="A45" s="68" t="s">
        <v>61</v>
      </c>
      <c r="B45" s="22">
        <v>0</v>
      </c>
      <c r="C45" s="22">
        <v>0</v>
      </c>
      <c r="D45" s="104">
        <v>0</v>
      </c>
      <c r="E45" s="105">
        <v>0</v>
      </c>
      <c r="F45" s="105">
        <v>0</v>
      </c>
      <c r="G45" s="105">
        <v>0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105">
        <v>0</v>
      </c>
      <c r="N45" s="105">
        <v>0</v>
      </c>
      <c r="O45" s="105">
        <v>0</v>
      </c>
      <c r="P45" s="105">
        <v>0</v>
      </c>
      <c r="Q45" s="105">
        <v>0</v>
      </c>
      <c r="R45" s="105">
        <v>0</v>
      </c>
      <c r="S45" s="105">
        <v>0</v>
      </c>
      <c r="T45" s="105">
        <v>0</v>
      </c>
      <c r="U45" s="105">
        <v>0</v>
      </c>
      <c r="V45" s="105">
        <v>0</v>
      </c>
      <c r="W45" s="105">
        <v>0</v>
      </c>
      <c r="X45" s="105">
        <v>0</v>
      </c>
      <c r="Y45" s="106">
        <v>0</v>
      </c>
      <c r="Z45" s="107">
        <v>0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2.75" hidden="1">
      <c r="A47" s="120" t="s">
        <v>80</v>
      </c>
      <c r="B47" s="4">
        <v>0</v>
      </c>
      <c r="C47" s="4">
        <v>0</v>
      </c>
      <c r="D47" s="121">
        <v>0</v>
      </c>
      <c r="E47" s="122">
        <v>0</v>
      </c>
      <c r="F47" s="122">
        <v>0</v>
      </c>
      <c r="G47" s="122">
        <v>0</v>
      </c>
      <c r="H47" s="122">
        <v>0</v>
      </c>
      <c r="I47" s="122">
        <v>0</v>
      </c>
      <c r="J47" s="122">
        <v>0</v>
      </c>
      <c r="K47" s="122">
        <v>0</v>
      </c>
      <c r="L47" s="122">
        <v>0</v>
      </c>
      <c r="M47" s="122">
        <v>0</v>
      </c>
      <c r="N47" s="122">
        <v>0</v>
      </c>
      <c r="O47" s="122">
        <v>0</v>
      </c>
      <c r="P47" s="122">
        <v>0</v>
      </c>
      <c r="Q47" s="122">
        <v>0</v>
      </c>
      <c r="R47" s="122">
        <v>0</v>
      </c>
      <c r="S47" s="122">
        <v>0</v>
      </c>
      <c r="T47" s="122">
        <v>0</v>
      </c>
      <c r="U47" s="122">
        <v>0</v>
      </c>
      <c r="V47" s="122">
        <v>0</v>
      </c>
      <c r="W47" s="122">
        <v>0</v>
      </c>
      <c r="X47" s="122">
        <v>0</v>
      </c>
      <c r="Y47" s="106">
        <v>0</v>
      </c>
      <c r="Z47" s="123">
        <v>0</v>
      </c>
    </row>
    <row r="48" spans="1:26" ht="12.75" hidden="1">
      <c r="A48" s="124" t="s">
        <v>62</v>
      </c>
      <c r="B48" s="125"/>
      <c r="C48" s="125"/>
      <c r="D48" s="126"/>
      <c r="E48" s="127"/>
      <c r="F48" s="127"/>
      <c r="G48" s="127"/>
      <c r="H48" s="127"/>
      <c r="I48" s="127"/>
      <c r="J48" s="127"/>
      <c r="K48" s="127"/>
      <c r="L48" s="127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9"/>
    </row>
    <row r="49" spans="1:26" ht="12.75" hidden="1">
      <c r="A49" s="130" t="s">
        <v>81</v>
      </c>
      <c r="B49" s="52">
        <v>0</v>
      </c>
      <c r="C49" s="52">
        <v>0</v>
      </c>
      <c r="D49" s="131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2">
        <v>0</v>
      </c>
    </row>
    <row r="50" spans="1:26" ht="12.75" hidden="1">
      <c r="A50" s="124" t="s">
        <v>63</v>
      </c>
      <c r="B50" s="52"/>
      <c r="C50" s="52"/>
      <c r="D50" s="131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2"/>
    </row>
    <row r="51" spans="1:26" ht="12.75" hidden="1">
      <c r="A51" s="130" t="s">
        <v>64</v>
      </c>
      <c r="B51" s="52">
        <v>0</v>
      </c>
      <c r="C51" s="52">
        <v>0</v>
      </c>
      <c r="D51" s="131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2">
        <v>0</v>
      </c>
    </row>
    <row r="52" spans="1:26" ht="4.5" customHeight="1" hidden="1">
      <c r="A52" s="133"/>
      <c r="B52" s="115"/>
      <c r="C52" s="115"/>
      <c r="D52" s="134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5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65</v>
      </c>
      <c r="B58" s="6">
        <f>IF(B67=0,0,+(B76/B67)*100)</f>
        <v>0</v>
      </c>
      <c r="C58" s="6">
        <f>IF(C67=0,0,+(C76/C67)*100)</f>
        <v>0</v>
      </c>
      <c r="D58" s="7">
        <f aca="true" t="shared" si="6" ref="D58:Z58">IF(D67=0,0,+(D76/D67)*100)</f>
        <v>0</v>
      </c>
      <c r="E58" s="8">
        <f t="shared" si="6"/>
        <v>0</v>
      </c>
      <c r="F58" s="8">
        <f t="shared" si="6"/>
        <v>0</v>
      </c>
      <c r="G58" s="8">
        <f t="shared" si="6"/>
        <v>0</v>
      </c>
      <c r="H58" s="8">
        <f t="shared" si="6"/>
        <v>0</v>
      </c>
      <c r="I58" s="8">
        <f t="shared" si="6"/>
        <v>0</v>
      </c>
      <c r="J58" s="8">
        <f t="shared" si="6"/>
        <v>0</v>
      </c>
      <c r="K58" s="8">
        <f t="shared" si="6"/>
        <v>0</v>
      </c>
      <c r="L58" s="8">
        <f t="shared" si="6"/>
        <v>0</v>
      </c>
      <c r="M58" s="8">
        <f t="shared" si="6"/>
        <v>0</v>
      </c>
      <c r="N58" s="8">
        <f t="shared" si="6"/>
        <v>0</v>
      </c>
      <c r="O58" s="8">
        <f t="shared" si="6"/>
        <v>0</v>
      </c>
      <c r="P58" s="8">
        <f t="shared" si="6"/>
        <v>0</v>
      </c>
      <c r="Q58" s="8">
        <f t="shared" si="6"/>
        <v>0</v>
      </c>
      <c r="R58" s="8">
        <f t="shared" si="6"/>
        <v>0</v>
      </c>
      <c r="S58" s="8">
        <f t="shared" si="6"/>
        <v>0</v>
      </c>
      <c r="T58" s="8">
        <f t="shared" si="6"/>
        <v>0</v>
      </c>
      <c r="U58" s="8">
        <f t="shared" si="6"/>
        <v>0</v>
      </c>
      <c r="V58" s="8">
        <f t="shared" si="6"/>
        <v>0</v>
      </c>
      <c r="W58" s="8">
        <f t="shared" si="6"/>
        <v>0</v>
      </c>
      <c r="X58" s="8">
        <f t="shared" si="6"/>
        <v>0</v>
      </c>
      <c r="Y58" s="8">
        <f t="shared" si="6"/>
        <v>0</v>
      </c>
      <c r="Z58" s="9">
        <f t="shared" si="6"/>
        <v>0</v>
      </c>
    </row>
    <row r="59" spans="1:26" ht="12.75">
      <c r="A59" s="37" t="s">
        <v>31</v>
      </c>
      <c r="B59" s="10">
        <f aca="true" t="shared" si="7" ref="B59:Z66">IF(B68=0,0,+(B77/B68)*100)</f>
        <v>0</v>
      </c>
      <c r="C59" s="10">
        <f t="shared" si="7"/>
        <v>0</v>
      </c>
      <c r="D59" s="2">
        <f t="shared" si="7"/>
        <v>0</v>
      </c>
      <c r="E59" s="11">
        <f t="shared" si="7"/>
        <v>0</v>
      </c>
      <c r="F59" s="11">
        <f t="shared" si="7"/>
        <v>0</v>
      </c>
      <c r="G59" s="11">
        <f t="shared" si="7"/>
        <v>0</v>
      </c>
      <c r="H59" s="11">
        <f t="shared" si="7"/>
        <v>0</v>
      </c>
      <c r="I59" s="11">
        <f t="shared" si="7"/>
        <v>0</v>
      </c>
      <c r="J59" s="11">
        <f t="shared" si="7"/>
        <v>0</v>
      </c>
      <c r="K59" s="11">
        <f t="shared" si="7"/>
        <v>0</v>
      </c>
      <c r="L59" s="11">
        <f t="shared" si="7"/>
        <v>0</v>
      </c>
      <c r="M59" s="11">
        <f t="shared" si="7"/>
        <v>0</v>
      </c>
      <c r="N59" s="11">
        <f t="shared" si="7"/>
        <v>0</v>
      </c>
      <c r="O59" s="11">
        <f t="shared" si="7"/>
        <v>0</v>
      </c>
      <c r="P59" s="11">
        <f t="shared" si="7"/>
        <v>0</v>
      </c>
      <c r="Q59" s="11">
        <f t="shared" si="7"/>
        <v>0</v>
      </c>
      <c r="R59" s="11">
        <f t="shared" si="7"/>
        <v>0</v>
      </c>
      <c r="S59" s="11">
        <f t="shared" si="7"/>
        <v>0</v>
      </c>
      <c r="T59" s="11">
        <f t="shared" si="7"/>
        <v>0</v>
      </c>
      <c r="U59" s="11">
        <f t="shared" si="7"/>
        <v>0</v>
      </c>
      <c r="V59" s="11">
        <f t="shared" si="7"/>
        <v>0</v>
      </c>
      <c r="W59" s="11">
        <f t="shared" si="7"/>
        <v>0</v>
      </c>
      <c r="X59" s="11">
        <f t="shared" si="7"/>
        <v>0</v>
      </c>
      <c r="Y59" s="11">
        <f t="shared" si="7"/>
        <v>0</v>
      </c>
      <c r="Z59" s="12">
        <f t="shared" si="7"/>
        <v>0</v>
      </c>
    </row>
    <row r="60" spans="1:26" ht="12.75">
      <c r="A60" s="38" t="s">
        <v>32</v>
      </c>
      <c r="B60" s="13">
        <f t="shared" si="7"/>
        <v>0</v>
      </c>
      <c r="C60" s="13">
        <f t="shared" si="7"/>
        <v>0</v>
      </c>
      <c r="D60" s="3">
        <f t="shared" si="7"/>
        <v>0</v>
      </c>
      <c r="E60" s="14">
        <f t="shared" si="7"/>
        <v>0</v>
      </c>
      <c r="F60" s="14">
        <f t="shared" si="7"/>
        <v>0</v>
      </c>
      <c r="G60" s="14">
        <f t="shared" si="7"/>
        <v>0</v>
      </c>
      <c r="H60" s="14">
        <f t="shared" si="7"/>
        <v>0</v>
      </c>
      <c r="I60" s="14">
        <f t="shared" si="7"/>
        <v>0</v>
      </c>
      <c r="J60" s="14">
        <f t="shared" si="7"/>
        <v>0</v>
      </c>
      <c r="K60" s="14">
        <f t="shared" si="7"/>
        <v>0</v>
      </c>
      <c r="L60" s="14">
        <f t="shared" si="7"/>
        <v>0</v>
      </c>
      <c r="M60" s="14">
        <f t="shared" si="7"/>
        <v>0</v>
      </c>
      <c r="N60" s="14">
        <f t="shared" si="7"/>
        <v>0</v>
      </c>
      <c r="O60" s="14">
        <f t="shared" si="7"/>
        <v>0</v>
      </c>
      <c r="P60" s="14">
        <f t="shared" si="7"/>
        <v>0</v>
      </c>
      <c r="Q60" s="14">
        <f t="shared" si="7"/>
        <v>0</v>
      </c>
      <c r="R60" s="14">
        <f t="shared" si="7"/>
        <v>0</v>
      </c>
      <c r="S60" s="14">
        <f t="shared" si="7"/>
        <v>0</v>
      </c>
      <c r="T60" s="14">
        <f t="shared" si="7"/>
        <v>0</v>
      </c>
      <c r="U60" s="14">
        <f t="shared" si="7"/>
        <v>0</v>
      </c>
      <c r="V60" s="14">
        <f t="shared" si="7"/>
        <v>0</v>
      </c>
      <c r="W60" s="14">
        <f t="shared" si="7"/>
        <v>0</v>
      </c>
      <c r="X60" s="14">
        <f t="shared" si="7"/>
        <v>0</v>
      </c>
      <c r="Y60" s="14">
        <f t="shared" si="7"/>
        <v>0</v>
      </c>
      <c r="Z60" s="15">
        <f t="shared" si="7"/>
        <v>0</v>
      </c>
    </row>
    <row r="61" spans="1:26" ht="12.75">
      <c r="A61" s="39" t="s">
        <v>66</v>
      </c>
      <c r="B61" s="13">
        <f t="shared" si="7"/>
        <v>0</v>
      </c>
      <c r="C61" s="13">
        <f t="shared" si="7"/>
        <v>0</v>
      </c>
      <c r="D61" s="3">
        <f t="shared" si="7"/>
        <v>0</v>
      </c>
      <c r="E61" s="14">
        <f t="shared" si="7"/>
        <v>0</v>
      </c>
      <c r="F61" s="14">
        <f t="shared" si="7"/>
        <v>0</v>
      </c>
      <c r="G61" s="14">
        <f t="shared" si="7"/>
        <v>0</v>
      </c>
      <c r="H61" s="14">
        <f t="shared" si="7"/>
        <v>0</v>
      </c>
      <c r="I61" s="14">
        <f t="shared" si="7"/>
        <v>0</v>
      </c>
      <c r="J61" s="14">
        <f t="shared" si="7"/>
        <v>0</v>
      </c>
      <c r="K61" s="14">
        <f t="shared" si="7"/>
        <v>0</v>
      </c>
      <c r="L61" s="14">
        <f t="shared" si="7"/>
        <v>0</v>
      </c>
      <c r="M61" s="14">
        <f t="shared" si="7"/>
        <v>0</v>
      </c>
      <c r="N61" s="14">
        <f t="shared" si="7"/>
        <v>0</v>
      </c>
      <c r="O61" s="14">
        <f t="shared" si="7"/>
        <v>0</v>
      </c>
      <c r="P61" s="14">
        <f t="shared" si="7"/>
        <v>0</v>
      </c>
      <c r="Q61" s="14">
        <f t="shared" si="7"/>
        <v>0</v>
      </c>
      <c r="R61" s="14">
        <f t="shared" si="7"/>
        <v>0</v>
      </c>
      <c r="S61" s="14">
        <f t="shared" si="7"/>
        <v>0</v>
      </c>
      <c r="T61" s="14">
        <f t="shared" si="7"/>
        <v>0</v>
      </c>
      <c r="U61" s="14">
        <f t="shared" si="7"/>
        <v>0</v>
      </c>
      <c r="V61" s="14">
        <f t="shared" si="7"/>
        <v>0</v>
      </c>
      <c r="W61" s="14">
        <f t="shared" si="7"/>
        <v>0</v>
      </c>
      <c r="X61" s="14">
        <f t="shared" si="7"/>
        <v>0</v>
      </c>
      <c r="Y61" s="14">
        <f t="shared" si="7"/>
        <v>0</v>
      </c>
      <c r="Z61" s="15">
        <f t="shared" si="7"/>
        <v>0</v>
      </c>
    </row>
    <row r="62" spans="1:26" ht="12.75">
      <c r="A62" s="39" t="s">
        <v>67</v>
      </c>
      <c r="B62" s="13">
        <f t="shared" si="7"/>
        <v>0</v>
      </c>
      <c r="C62" s="13">
        <f t="shared" si="7"/>
        <v>0</v>
      </c>
      <c r="D62" s="3">
        <f t="shared" si="7"/>
        <v>0</v>
      </c>
      <c r="E62" s="14">
        <f t="shared" si="7"/>
        <v>0</v>
      </c>
      <c r="F62" s="14">
        <f t="shared" si="7"/>
        <v>0</v>
      </c>
      <c r="G62" s="14">
        <f t="shared" si="7"/>
        <v>0</v>
      </c>
      <c r="H62" s="14">
        <f t="shared" si="7"/>
        <v>0</v>
      </c>
      <c r="I62" s="14">
        <f t="shared" si="7"/>
        <v>0</v>
      </c>
      <c r="J62" s="14">
        <f t="shared" si="7"/>
        <v>0</v>
      </c>
      <c r="K62" s="14">
        <f t="shared" si="7"/>
        <v>0</v>
      </c>
      <c r="L62" s="14">
        <f t="shared" si="7"/>
        <v>0</v>
      </c>
      <c r="M62" s="14">
        <f t="shared" si="7"/>
        <v>0</v>
      </c>
      <c r="N62" s="14">
        <f t="shared" si="7"/>
        <v>0</v>
      </c>
      <c r="O62" s="14">
        <f t="shared" si="7"/>
        <v>0</v>
      </c>
      <c r="P62" s="14">
        <f t="shared" si="7"/>
        <v>0</v>
      </c>
      <c r="Q62" s="14">
        <f t="shared" si="7"/>
        <v>0</v>
      </c>
      <c r="R62" s="14">
        <f t="shared" si="7"/>
        <v>0</v>
      </c>
      <c r="S62" s="14">
        <f t="shared" si="7"/>
        <v>0</v>
      </c>
      <c r="T62" s="14">
        <f t="shared" si="7"/>
        <v>0</v>
      </c>
      <c r="U62" s="14">
        <f t="shared" si="7"/>
        <v>0</v>
      </c>
      <c r="V62" s="14">
        <f t="shared" si="7"/>
        <v>0</v>
      </c>
      <c r="W62" s="14">
        <f t="shared" si="7"/>
        <v>0</v>
      </c>
      <c r="X62" s="14">
        <f t="shared" si="7"/>
        <v>0</v>
      </c>
      <c r="Y62" s="14">
        <f t="shared" si="7"/>
        <v>0</v>
      </c>
      <c r="Z62" s="15">
        <f t="shared" si="7"/>
        <v>0</v>
      </c>
    </row>
    <row r="63" spans="1:26" ht="12.75">
      <c r="A63" s="39" t="s">
        <v>68</v>
      </c>
      <c r="B63" s="13">
        <f t="shared" si="7"/>
        <v>0</v>
      </c>
      <c r="C63" s="13">
        <f t="shared" si="7"/>
        <v>0</v>
      </c>
      <c r="D63" s="3">
        <f t="shared" si="7"/>
        <v>0</v>
      </c>
      <c r="E63" s="14">
        <f t="shared" si="7"/>
        <v>0</v>
      </c>
      <c r="F63" s="14">
        <f t="shared" si="7"/>
        <v>0</v>
      </c>
      <c r="G63" s="14">
        <f t="shared" si="7"/>
        <v>0</v>
      </c>
      <c r="H63" s="14">
        <f t="shared" si="7"/>
        <v>0</v>
      </c>
      <c r="I63" s="14">
        <f t="shared" si="7"/>
        <v>0</v>
      </c>
      <c r="J63" s="14">
        <f t="shared" si="7"/>
        <v>0</v>
      </c>
      <c r="K63" s="14">
        <f t="shared" si="7"/>
        <v>0</v>
      </c>
      <c r="L63" s="14">
        <f t="shared" si="7"/>
        <v>0</v>
      </c>
      <c r="M63" s="14">
        <f t="shared" si="7"/>
        <v>0</v>
      </c>
      <c r="N63" s="14">
        <f t="shared" si="7"/>
        <v>0</v>
      </c>
      <c r="O63" s="14">
        <f t="shared" si="7"/>
        <v>0</v>
      </c>
      <c r="P63" s="14">
        <f t="shared" si="7"/>
        <v>0</v>
      </c>
      <c r="Q63" s="14">
        <f t="shared" si="7"/>
        <v>0</v>
      </c>
      <c r="R63" s="14">
        <f t="shared" si="7"/>
        <v>0</v>
      </c>
      <c r="S63" s="14">
        <f t="shared" si="7"/>
        <v>0</v>
      </c>
      <c r="T63" s="14">
        <f t="shared" si="7"/>
        <v>0</v>
      </c>
      <c r="U63" s="14">
        <f t="shared" si="7"/>
        <v>0</v>
      </c>
      <c r="V63" s="14">
        <f t="shared" si="7"/>
        <v>0</v>
      </c>
      <c r="W63" s="14">
        <f t="shared" si="7"/>
        <v>0</v>
      </c>
      <c r="X63" s="14">
        <f t="shared" si="7"/>
        <v>0</v>
      </c>
      <c r="Y63" s="14">
        <f t="shared" si="7"/>
        <v>0</v>
      </c>
      <c r="Z63" s="15">
        <f t="shared" si="7"/>
        <v>0</v>
      </c>
    </row>
    <row r="64" spans="1:26" ht="12.75">
      <c r="A64" s="39" t="s">
        <v>69</v>
      </c>
      <c r="B64" s="13">
        <f t="shared" si="7"/>
        <v>0</v>
      </c>
      <c r="C64" s="13">
        <f t="shared" si="7"/>
        <v>0</v>
      </c>
      <c r="D64" s="3">
        <f t="shared" si="7"/>
        <v>0</v>
      </c>
      <c r="E64" s="14">
        <f t="shared" si="7"/>
        <v>0</v>
      </c>
      <c r="F64" s="14">
        <f t="shared" si="7"/>
        <v>0</v>
      </c>
      <c r="G64" s="14">
        <f t="shared" si="7"/>
        <v>0</v>
      </c>
      <c r="H64" s="14">
        <f t="shared" si="7"/>
        <v>0</v>
      </c>
      <c r="I64" s="14">
        <f t="shared" si="7"/>
        <v>0</v>
      </c>
      <c r="J64" s="14">
        <f t="shared" si="7"/>
        <v>0</v>
      </c>
      <c r="K64" s="14">
        <f t="shared" si="7"/>
        <v>0</v>
      </c>
      <c r="L64" s="14">
        <f t="shared" si="7"/>
        <v>0</v>
      </c>
      <c r="M64" s="14">
        <f t="shared" si="7"/>
        <v>0</v>
      </c>
      <c r="N64" s="14">
        <f t="shared" si="7"/>
        <v>0</v>
      </c>
      <c r="O64" s="14">
        <f t="shared" si="7"/>
        <v>0</v>
      </c>
      <c r="P64" s="14">
        <f t="shared" si="7"/>
        <v>0</v>
      </c>
      <c r="Q64" s="14">
        <f t="shared" si="7"/>
        <v>0</v>
      </c>
      <c r="R64" s="14">
        <f t="shared" si="7"/>
        <v>0</v>
      </c>
      <c r="S64" s="14">
        <f t="shared" si="7"/>
        <v>0</v>
      </c>
      <c r="T64" s="14">
        <f t="shared" si="7"/>
        <v>0</v>
      </c>
      <c r="U64" s="14">
        <f t="shared" si="7"/>
        <v>0</v>
      </c>
      <c r="V64" s="14">
        <f t="shared" si="7"/>
        <v>0</v>
      </c>
      <c r="W64" s="14">
        <f t="shared" si="7"/>
        <v>0</v>
      </c>
      <c r="X64" s="14">
        <f t="shared" si="7"/>
        <v>0</v>
      </c>
      <c r="Y64" s="14">
        <f t="shared" si="7"/>
        <v>0</v>
      </c>
      <c r="Z64" s="15">
        <f t="shared" si="7"/>
        <v>0</v>
      </c>
    </row>
    <row r="65" spans="1:26" ht="12.75">
      <c r="A65" s="39" t="s">
        <v>70</v>
      </c>
      <c r="B65" s="13">
        <f t="shared" si="7"/>
        <v>0</v>
      </c>
      <c r="C65" s="13">
        <f t="shared" si="7"/>
        <v>0</v>
      </c>
      <c r="D65" s="3">
        <f t="shared" si="7"/>
        <v>0</v>
      </c>
      <c r="E65" s="14">
        <f t="shared" si="7"/>
        <v>0</v>
      </c>
      <c r="F65" s="14">
        <f t="shared" si="7"/>
        <v>0</v>
      </c>
      <c r="G65" s="14">
        <f t="shared" si="7"/>
        <v>0</v>
      </c>
      <c r="H65" s="14">
        <f t="shared" si="7"/>
        <v>0</v>
      </c>
      <c r="I65" s="14">
        <f t="shared" si="7"/>
        <v>0</v>
      </c>
      <c r="J65" s="14">
        <f t="shared" si="7"/>
        <v>0</v>
      </c>
      <c r="K65" s="14">
        <f t="shared" si="7"/>
        <v>0</v>
      </c>
      <c r="L65" s="14">
        <f t="shared" si="7"/>
        <v>0</v>
      </c>
      <c r="M65" s="14">
        <f t="shared" si="7"/>
        <v>0</v>
      </c>
      <c r="N65" s="14">
        <f t="shared" si="7"/>
        <v>0</v>
      </c>
      <c r="O65" s="14">
        <f t="shared" si="7"/>
        <v>0</v>
      </c>
      <c r="P65" s="14">
        <f t="shared" si="7"/>
        <v>0</v>
      </c>
      <c r="Q65" s="14">
        <f t="shared" si="7"/>
        <v>0</v>
      </c>
      <c r="R65" s="14">
        <f t="shared" si="7"/>
        <v>0</v>
      </c>
      <c r="S65" s="14">
        <f t="shared" si="7"/>
        <v>0</v>
      </c>
      <c r="T65" s="14">
        <f t="shared" si="7"/>
        <v>0</v>
      </c>
      <c r="U65" s="14">
        <f t="shared" si="7"/>
        <v>0</v>
      </c>
      <c r="V65" s="14">
        <f t="shared" si="7"/>
        <v>0</v>
      </c>
      <c r="W65" s="14">
        <f t="shared" si="7"/>
        <v>0</v>
      </c>
      <c r="X65" s="14">
        <f t="shared" si="7"/>
        <v>0</v>
      </c>
      <c r="Y65" s="14">
        <f t="shared" si="7"/>
        <v>0</v>
      </c>
      <c r="Z65" s="15">
        <f t="shared" si="7"/>
        <v>0</v>
      </c>
    </row>
    <row r="66" spans="1:26" ht="12.75">
      <c r="A66" s="40" t="s">
        <v>71</v>
      </c>
      <c r="B66" s="16">
        <f t="shared" si="7"/>
        <v>0</v>
      </c>
      <c r="C66" s="16">
        <f t="shared" si="7"/>
        <v>0</v>
      </c>
      <c r="D66" s="5">
        <f t="shared" si="7"/>
        <v>0</v>
      </c>
      <c r="E66" s="17">
        <f t="shared" si="7"/>
        <v>0</v>
      </c>
      <c r="F66" s="17">
        <f t="shared" si="7"/>
        <v>0</v>
      </c>
      <c r="G66" s="17">
        <f t="shared" si="7"/>
        <v>0</v>
      </c>
      <c r="H66" s="17">
        <f t="shared" si="7"/>
        <v>0</v>
      </c>
      <c r="I66" s="17">
        <f t="shared" si="7"/>
        <v>0</v>
      </c>
      <c r="J66" s="17">
        <f t="shared" si="7"/>
        <v>0</v>
      </c>
      <c r="K66" s="17">
        <f t="shared" si="7"/>
        <v>0</v>
      </c>
      <c r="L66" s="17">
        <f t="shared" si="7"/>
        <v>0</v>
      </c>
      <c r="M66" s="17">
        <f t="shared" si="7"/>
        <v>0</v>
      </c>
      <c r="N66" s="17">
        <f t="shared" si="7"/>
        <v>0</v>
      </c>
      <c r="O66" s="17">
        <f t="shared" si="7"/>
        <v>0</v>
      </c>
      <c r="P66" s="17">
        <f t="shared" si="7"/>
        <v>0</v>
      </c>
      <c r="Q66" s="17">
        <f t="shared" si="7"/>
        <v>0</v>
      </c>
      <c r="R66" s="17">
        <f t="shared" si="7"/>
        <v>0</v>
      </c>
      <c r="S66" s="17">
        <f t="shared" si="7"/>
        <v>0</v>
      </c>
      <c r="T66" s="17">
        <f t="shared" si="7"/>
        <v>0</v>
      </c>
      <c r="U66" s="17">
        <f t="shared" si="7"/>
        <v>0</v>
      </c>
      <c r="V66" s="17">
        <f t="shared" si="7"/>
        <v>0</v>
      </c>
      <c r="W66" s="17">
        <f t="shared" si="7"/>
        <v>0</v>
      </c>
      <c r="X66" s="17">
        <f t="shared" si="7"/>
        <v>0</v>
      </c>
      <c r="Y66" s="17">
        <f t="shared" si="7"/>
        <v>0</v>
      </c>
      <c r="Z66" s="18">
        <f t="shared" si="7"/>
        <v>0</v>
      </c>
    </row>
    <row r="67" spans="1:26" ht="12.75" hidden="1">
      <c r="A67" s="41" t="s">
        <v>72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2.75" hidden="1">
      <c r="A68" s="37" t="s">
        <v>31</v>
      </c>
      <c r="B68" s="19">
        <v>0</v>
      </c>
      <c r="C68" s="19">
        <v>0</v>
      </c>
      <c r="D68" s="20">
        <v>-394618946</v>
      </c>
      <c r="E68" s="21">
        <v>-394618946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-98654738</v>
      </c>
      <c r="X68" s="21">
        <v>0</v>
      </c>
      <c r="Y68" s="20">
        <v>0</v>
      </c>
      <c r="Z68" s="23">
        <v>-394618946</v>
      </c>
    </row>
    <row r="69" spans="1:26" ht="12.75" hidden="1">
      <c r="A69" s="38" t="s">
        <v>32</v>
      </c>
      <c r="B69" s="19">
        <v>0</v>
      </c>
      <c r="C69" s="19">
        <v>0</v>
      </c>
      <c r="D69" s="20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0">
        <v>0</v>
      </c>
      <c r="Z69" s="23">
        <v>0</v>
      </c>
    </row>
    <row r="70" spans="1:26" ht="12.75" hidden="1">
      <c r="A70" s="39" t="s">
        <v>66</v>
      </c>
      <c r="B70" s="19">
        <v>0</v>
      </c>
      <c r="C70" s="19">
        <v>0</v>
      </c>
      <c r="D70" s="20">
        <v>-645047112</v>
      </c>
      <c r="E70" s="21">
        <v>-645047112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-161261778</v>
      </c>
      <c r="X70" s="21">
        <v>0</v>
      </c>
      <c r="Y70" s="20">
        <v>0</v>
      </c>
      <c r="Z70" s="23">
        <v>-645047112</v>
      </c>
    </row>
    <row r="71" spans="1:26" ht="12.75" hidden="1">
      <c r="A71" s="39" t="s">
        <v>67</v>
      </c>
      <c r="B71" s="19">
        <v>0</v>
      </c>
      <c r="C71" s="19">
        <v>0</v>
      </c>
      <c r="D71" s="20">
        <v>-247433112</v>
      </c>
      <c r="E71" s="21">
        <v>-247433112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-61858278</v>
      </c>
      <c r="X71" s="21">
        <v>0</v>
      </c>
      <c r="Y71" s="20">
        <v>0</v>
      </c>
      <c r="Z71" s="23">
        <v>-247433112</v>
      </c>
    </row>
    <row r="72" spans="1:26" ht="12.75" hidden="1">
      <c r="A72" s="39" t="s">
        <v>68</v>
      </c>
      <c r="B72" s="19">
        <v>0</v>
      </c>
      <c r="C72" s="19">
        <v>0</v>
      </c>
      <c r="D72" s="20">
        <v>-114375864</v>
      </c>
      <c r="E72" s="21">
        <v>-114375864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-28593966</v>
      </c>
      <c r="X72" s="21">
        <v>0</v>
      </c>
      <c r="Y72" s="20">
        <v>0</v>
      </c>
      <c r="Z72" s="23">
        <v>-114375864</v>
      </c>
    </row>
    <row r="73" spans="1:26" ht="12.75" hidden="1">
      <c r="A73" s="39" t="s">
        <v>69</v>
      </c>
      <c r="B73" s="19">
        <v>0</v>
      </c>
      <c r="C73" s="19">
        <v>0</v>
      </c>
      <c r="D73" s="20">
        <v>-114888408</v>
      </c>
      <c r="E73" s="21">
        <v>-114888408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-28722102</v>
      </c>
      <c r="X73" s="21">
        <v>0</v>
      </c>
      <c r="Y73" s="20">
        <v>0</v>
      </c>
      <c r="Z73" s="23">
        <v>-114888408</v>
      </c>
    </row>
    <row r="74" spans="1:26" ht="12.75" hidden="1">
      <c r="A74" s="39" t="s">
        <v>70</v>
      </c>
      <c r="B74" s="19">
        <v>0</v>
      </c>
      <c r="C74" s="19">
        <v>0</v>
      </c>
      <c r="D74" s="20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0">
        <v>0</v>
      </c>
      <c r="Z74" s="23">
        <v>0</v>
      </c>
    </row>
    <row r="75" spans="1:26" ht="12.75" hidden="1">
      <c r="A75" s="40" t="s">
        <v>71</v>
      </c>
      <c r="B75" s="28">
        <v>0</v>
      </c>
      <c r="C75" s="28">
        <v>0</v>
      </c>
      <c r="D75" s="29">
        <v>-14180664</v>
      </c>
      <c r="E75" s="30">
        <v>-14180664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-3545166</v>
      </c>
      <c r="X75" s="30">
        <v>0</v>
      </c>
      <c r="Y75" s="29">
        <v>0</v>
      </c>
      <c r="Z75" s="31">
        <v>-14180664</v>
      </c>
    </row>
    <row r="76" spans="1:26" ht="12.75" hidden="1">
      <c r="A76" s="42" t="s">
        <v>73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2.75" hidden="1">
      <c r="A77" s="37" t="s">
        <v>31</v>
      </c>
      <c r="B77" s="19">
        <v>0</v>
      </c>
      <c r="C77" s="19">
        <v>0</v>
      </c>
      <c r="D77" s="20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0">
        <v>0</v>
      </c>
      <c r="Z77" s="23">
        <v>0</v>
      </c>
    </row>
    <row r="78" spans="1:26" ht="12.75" hidden="1">
      <c r="A78" s="38" t="s">
        <v>32</v>
      </c>
      <c r="B78" s="19">
        <v>0</v>
      </c>
      <c r="C78" s="19">
        <v>0</v>
      </c>
      <c r="D78" s="20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0">
        <v>0</v>
      </c>
      <c r="Z78" s="23">
        <v>0</v>
      </c>
    </row>
    <row r="79" spans="1:26" ht="12.75" hidden="1">
      <c r="A79" s="39" t="s">
        <v>66</v>
      </c>
      <c r="B79" s="19">
        <v>0</v>
      </c>
      <c r="C79" s="19">
        <v>0</v>
      </c>
      <c r="D79" s="20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0">
        <v>0</v>
      </c>
      <c r="Z79" s="23">
        <v>0</v>
      </c>
    </row>
    <row r="80" spans="1:26" ht="12.75" hidden="1">
      <c r="A80" s="39" t="s">
        <v>67</v>
      </c>
      <c r="B80" s="19">
        <v>0</v>
      </c>
      <c r="C80" s="19">
        <v>0</v>
      </c>
      <c r="D80" s="20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0">
        <v>0</v>
      </c>
      <c r="Z80" s="23">
        <v>0</v>
      </c>
    </row>
    <row r="81" spans="1:26" ht="12.75" hidden="1">
      <c r="A81" s="39" t="s">
        <v>68</v>
      </c>
      <c r="B81" s="19">
        <v>0</v>
      </c>
      <c r="C81" s="19">
        <v>0</v>
      </c>
      <c r="D81" s="20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0">
        <v>0</v>
      </c>
      <c r="Z81" s="23">
        <v>0</v>
      </c>
    </row>
    <row r="82" spans="1:26" ht="12.75" hidden="1">
      <c r="A82" s="39" t="s">
        <v>69</v>
      </c>
      <c r="B82" s="19">
        <v>0</v>
      </c>
      <c r="C82" s="19">
        <v>0</v>
      </c>
      <c r="D82" s="20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0">
        <v>0</v>
      </c>
      <c r="Z82" s="23">
        <v>0</v>
      </c>
    </row>
    <row r="83" spans="1:26" ht="12.75" hidden="1">
      <c r="A83" s="39" t="s">
        <v>70</v>
      </c>
      <c r="B83" s="19">
        <v>0</v>
      </c>
      <c r="C83" s="19">
        <v>0</v>
      </c>
      <c r="D83" s="20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0">
        <v>0</v>
      </c>
      <c r="Z83" s="23">
        <v>0</v>
      </c>
    </row>
    <row r="84" spans="1:26" ht="12.75" hidden="1">
      <c r="A84" s="40" t="s">
        <v>71</v>
      </c>
      <c r="B84" s="28">
        <v>0</v>
      </c>
      <c r="C84" s="28">
        <v>0</v>
      </c>
      <c r="D84" s="29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29">
        <v>0</v>
      </c>
      <c r="Z84" s="31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Marina</cp:lastModifiedBy>
  <dcterms:created xsi:type="dcterms:W3CDTF">2017-03-02T05:38:10Z</dcterms:created>
  <dcterms:modified xsi:type="dcterms:W3CDTF">2017-03-02T05:39:18Z</dcterms:modified>
  <cp:category/>
  <cp:version/>
  <cp:contentType/>
  <cp:contentStatus/>
</cp:coreProperties>
</file>