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920" activeTab="0"/>
  </bookViews>
  <sheets>
    <sheet name="AD" sheetId="1" r:id="rId1"/>
    <sheet name="ADG" sheetId="2" r:id="rId2"/>
    <sheet name="ADC" sheetId="3" r:id="rId3"/>
    <sheet name="ADH" sheetId="4" r:id="rId4"/>
  </sheets>
  <definedNames>
    <definedName name="_xlnm.Print_Area" localSheetId="0">'AD'!$A:$P</definedName>
    <definedName name="_xlnm.Print_Area" localSheetId="2">'ADC'!$A:$O</definedName>
    <definedName name="_xlnm.Print_Area" localSheetId="1">'ADG'!$A:$O</definedName>
    <definedName name="_xlnm.Print_Area" localSheetId="3">'ADH'!$A:$O</definedName>
    <definedName name="_xlnm.Print_Titles" localSheetId="0">'AD'!$A:$E,'AD'!$1:$6</definedName>
    <definedName name="_xlnm.Print_Titles" localSheetId="2">'ADC'!$A:$D,'ADC'!$1:$4</definedName>
    <definedName name="_xlnm.Print_Titles" localSheetId="1">'ADG'!$A:$D,'ADG'!$1:$4</definedName>
    <definedName name="_xlnm.Print_Titles" localSheetId="3">'ADH'!$A:$D,'ADH'!$1:$4</definedName>
  </definedNames>
  <calcPr fullCalcOnLoad="1"/>
</workbook>
</file>

<file path=xl/sharedStrings.xml><?xml version="1.0" encoding="utf-8"?>
<sst xmlns="http://schemas.openxmlformats.org/spreadsheetml/2006/main" count="1748" uniqueCount="476">
  <si>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</si>
  <si>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</si>
  <si>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</si>
  <si>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</si>
  <si>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</si>
  <si>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</si>
  <si>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</si>
  <si>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</si>
  <si>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</si>
  <si>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</si>
  <si>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</si>
  <si>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</si>
  <si>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</si>
  <si>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</si>
  <si>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</si>
  <si>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</si>
  <si>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</si>
  <si>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</si>
  <si>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</si>
  <si>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</si>
  <si>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</si>
  <si>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</si>
  <si>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</si>
  <si>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</si>
  <si>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</si>
  <si>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</si>
  <si>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</si>
  <si>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</si>
  <si>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</si>
  <si>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</si>
  <si>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</si>
  <si>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</si>
  <si>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</si>
  <si>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</si>
  <si>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</si>
  <si>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</si>
  <si>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</si>
  <si>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</si>
  <si>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</si>
  <si>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</si>
  <si>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</si>
  <si>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</si>
  <si>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</si>
  <si>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</si>
  <si>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</si>
  <si>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</si>
  <si>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</si>
  <si>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</si>
  <si>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</si>
  <si>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</si>
  <si>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</si>
  <si>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</si>
  <si>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</si>
  <si>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</si>
  <si>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</si>
  <si>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</si>
  <si>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</si>
  <si>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</si>
  <si>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DC40</t>
  </si>
  <si>
    <t>EC101</t>
  </si>
  <si>
    <t>EC102</t>
  </si>
  <si>
    <t>EC104</t>
  </si>
  <si>
    <t>EC105</t>
  </si>
  <si>
    <t>EC106</t>
  </si>
  <si>
    <t>EC108</t>
  </si>
  <si>
    <t>EC109</t>
  </si>
  <si>
    <t>EC121</t>
  </si>
  <si>
    <t>EC122</t>
  </si>
  <si>
    <t>EC123</t>
  </si>
  <si>
    <t>EC124</t>
  </si>
  <si>
    <t>EC126</t>
  </si>
  <si>
    <t>EC131</t>
  </si>
  <si>
    <t>EC135</t>
  </si>
  <si>
    <t>EC136</t>
  </si>
  <si>
    <t>EC137</t>
  </si>
  <si>
    <t>EC138</t>
  </si>
  <si>
    <t>EC141</t>
  </si>
  <si>
    <t>EC142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</si>
  <si>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</si>
  <si>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</si>
  <si>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</si>
  <si>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</si>
  <si>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</si>
  <si>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</si>
  <si>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</si>
  <si>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</si>
  <si>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</si>
  <si>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</si>
  <si>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</si>
  <si>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</si>
  <si>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</si>
  <si>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</si>
  <si>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</si>
  <si>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</si>
  <si>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</si>
  <si>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</si>
  <si>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</si>
  <si>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</si>
  <si>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</si>
  <si>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</si>
  <si>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</si>
  <si>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</si>
  <si>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</si>
  <si>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</si>
  <si>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EC441</t>
  </si>
  <si>
    <t>EC442</t>
  </si>
  <si>
    <t>KZN212</t>
  </si>
  <si>
    <t>KZN213</t>
  </si>
  <si>
    <t>KZN214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</si>
  <si>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</si>
  <si>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</si>
  <si>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</si>
  <si>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</si>
  <si>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</si>
  <si>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</si>
  <si>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</si>
  <si>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</si>
  <si>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KZN235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</si>
  <si>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</si>
  <si>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</si>
  <si>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</si>
  <si>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</si>
  <si>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</si>
  <si>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</si>
  <si>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</si>
  <si>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</si>
  <si>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</si>
  <si>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</si>
  <si>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</si>
  <si>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</si>
  <si>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</si>
  <si>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</si>
  <si>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KZN275</t>
  </si>
  <si>
    <t>KZN281</t>
  </si>
  <si>
    <t>KZN282</t>
  </si>
  <si>
    <t>KZN284</t>
  </si>
  <si>
    <t>KZN285</t>
  </si>
  <si>
    <t>KZN286</t>
  </si>
  <si>
    <t>KZN291</t>
  </si>
  <si>
    <t>KZN292</t>
  </si>
  <si>
    <t>KZN293</t>
  </si>
  <si>
    <t>KZN294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</si>
  <si>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</si>
  <si>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</si>
  <si>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</si>
  <si>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</si>
  <si>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</si>
  <si>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</si>
  <si>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</si>
  <si>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</si>
  <si>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</si>
  <si>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LIM343</t>
  </si>
  <si>
    <t>LIM344</t>
  </si>
  <si>
    <t>LIM351</t>
  </si>
  <si>
    <t>LIM353</t>
  </si>
  <si>
    <t>LIM354</t>
  </si>
  <si>
    <t>LIM355</t>
  </si>
  <si>
    <t>LIM361</t>
  </si>
  <si>
    <t>LIM362</t>
  </si>
  <si>
    <t>LIM366</t>
  </si>
  <si>
    <t>LIM367</t>
  </si>
  <si>
    <t>LIM471</t>
  </si>
  <si>
    <t>LIM472</t>
  </si>
  <si>
    <t>LIM473</t>
  </si>
  <si>
    <t>GT484</t>
  </si>
  <si>
    <t>BUF</t>
  </si>
  <si>
    <t>EC443</t>
  </si>
  <si>
    <t>EC444</t>
  </si>
  <si>
    <t>EKU</t>
  </si>
  <si>
    <t>ETH</t>
  </si>
  <si>
    <t>FS196</t>
  </si>
  <si>
    <t>JHB</t>
  </si>
  <si>
    <t>MAN</t>
  </si>
  <si>
    <t>NMA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</si>
  <si>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</si>
  <si>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</si>
  <si>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</si>
  <si>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</si>
  <si>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</si>
  <si>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</si>
  <si>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</si>
  <si>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</si>
  <si>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</si>
  <si>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</si>
  <si>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</si>
  <si>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</si>
  <si>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</si>
  <si>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</si>
  <si>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</si>
  <si>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</si>
  <si>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</si>
  <si>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</si>
  <si>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</si>
  <si>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</si>
  <si>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</si>
  <si>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</si>
  <si>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</si>
  <si>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</si>
  <si>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</si>
  <si>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</si>
  <si>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</si>
  <si>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</si>
  <si>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</si>
  <si>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</si>
  <si>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</si>
  <si>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</si>
  <si>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</si>
  <si>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</si>
  <si>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</si>
  <si>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</si>
  <si>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</si>
  <si>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</si>
  <si>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</si>
  <si>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</si>
  <si>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</si>
  <si>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</si>
  <si>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</si>
  <si>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</si>
  <si>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</si>
  <si>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</si>
  <si>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</si>
  <si>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</si>
  <si>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</si>
  <si>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</si>
  <si>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</si>
  <si>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</si>
  <si>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</si>
  <si>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</si>
  <si>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</si>
  <si>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</si>
  <si>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</si>
  <si>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</si>
  <si>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</si>
  <si>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</si>
  <si>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</si>
  <si>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</si>
  <si>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</si>
  <si>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</si>
  <si>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</si>
  <si>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</si>
  <si>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</si>
  <si>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</si>
  <si>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</si>
  <si>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</si>
  <si>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</si>
  <si>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</si>
  <si>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</si>
  <si>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</si>
  <si>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</si>
  <si>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</si>
  <si>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</si>
  <si>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</si>
  <si>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</si>
  <si>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</si>
  <si>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</si>
  <si>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</si>
  <si>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</si>
  <si>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</si>
  <si>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</si>
  <si>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</si>
  <si>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</si>
  <si>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</si>
  <si>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</si>
  <si>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</si>
  <si>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</si>
  <si>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</si>
  <si>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</si>
  <si>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</si>
  <si>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</si>
  <si>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</si>
  <si>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</si>
  <si>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</si>
  <si>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</si>
  <si>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</si>
  <si>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</si>
  <si>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</si>
  <si>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</si>
  <si>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</si>
  <si>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</si>
  <si>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</si>
  <si>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</si>
  <si>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</si>
  <si>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</si>
  <si>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</si>
  <si>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</si>
  <si>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</si>
  <si>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</si>
  <si>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</si>
  <si>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</si>
  <si>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</si>
  <si>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</si>
  <si>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</si>
  <si>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</si>
  <si>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</si>
  <si>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</si>
  <si>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</si>
  <si>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</si>
  <si>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</si>
  <si>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</si>
  <si>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</si>
  <si>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</si>
  <si>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</si>
  <si>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</si>
  <si>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</si>
  <si>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</si>
  <si>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</si>
  <si>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</si>
  <si>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</si>
  <si>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</si>
  <si>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</si>
  <si>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</si>
  <si>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</si>
  <si>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</si>
  <si>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</si>
  <si>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</si>
  <si>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</si>
  <si>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</si>
  <si>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</si>
  <si>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</si>
  <si>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</si>
  <si>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</si>
  <si>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</si>
  <si>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</si>
  <si>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</si>
  <si>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</si>
  <si>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</si>
  <si>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</si>
  <si>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</si>
  <si>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</si>
  <si>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</si>
  <si>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</si>
  <si>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</si>
  <si>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</si>
  <si>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</si>
  <si>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</si>
  <si>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</si>
  <si>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</si>
  <si>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</si>
  <si>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</si>
  <si>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</si>
  <si>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</si>
  <si>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</si>
  <si>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</si>
  <si>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</si>
  <si>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</si>
  <si>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</si>
  <si>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</si>
  <si>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</si>
  <si>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</si>
  <si>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</si>
  <si>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</si>
  <si>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</si>
  <si>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</si>
  <si>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</si>
  <si>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</si>
  <si>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</si>
  <si>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 xml:space="preserve">DC10 </t>
  </si>
  <si>
    <t>EC129</t>
  </si>
  <si>
    <t xml:space="preserve">DC12 </t>
  </si>
  <si>
    <t>EC139</t>
  </si>
  <si>
    <t xml:space="preserve">DC13 </t>
  </si>
  <si>
    <t>EC145</t>
  </si>
  <si>
    <t xml:space="preserve">DC14 </t>
  </si>
  <si>
    <t xml:space="preserve">DC15 </t>
  </si>
  <si>
    <t xml:space="preserve">DC44 </t>
  </si>
  <si>
    <t xml:space="preserve">DC16 </t>
  </si>
  <si>
    <t xml:space="preserve">DC18 </t>
  </si>
  <si>
    <t xml:space="preserve">DC19 </t>
  </si>
  <si>
    <t xml:space="preserve">DC20 </t>
  </si>
  <si>
    <t xml:space="preserve">DC42 </t>
  </si>
  <si>
    <t>GT485</t>
  </si>
  <si>
    <t xml:space="preserve">DC48 </t>
  </si>
  <si>
    <t>KZN237</t>
  </si>
  <si>
    <t>KZN238</t>
  </si>
  <si>
    <t>KZN276</t>
  </si>
  <si>
    <t>KZN436</t>
  </si>
  <si>
    <t>DC43</t>
  </si>
  <si>
    <t>LIM345</t>
  </si>
  <si>
    <t>LIM368</t>
  </si>
  <si>
    <t>LIM476</t>
  </si>
  <si>
    <t>DC47</t>
  </si>
  <si>
    <t xml:space="preserve">MP301 </t>
  </si>
  <si>
    <t xml:space="preserve">MP302 </t>
  </si>
  <si>
    <t xml:space="preserve">MP303 </t>
  </si>
  <si>
    <t xml:space="preserve">MP304 </t>
  </si>
  <si>
    <t xml:space="preserve">MP305 </t>
  </si>
  <si>
    <t xml:space="preserve">MP306 </t>
  </si>
  <si>
    <t xml:space="preserve">MP307 </t>
  </si>
  <si>
    <t xml:space="preserve">MP311 </t>
  </si>
  <si>
    <t xml:space="preserve">MP312 </t>
  </si>
  <si>
    <t xml:space="preserve">MP313 </t>
  </si>
  <si>
    <t xml:space="preserve">MP314 </t>
  </si>
  <si>
    <t xml:space="preserve">MP315 </t>
  </si>
  <si>
    <t xml:space="preserve">MP316 </t>
  </si>
  <si>
    <t xml:space="preserve">MP321 </t>
  </si>
  <si>
    <t xml:space="preserve">MP324 </t>
  </si>
  <si>
    <t xml:space="preserve">MP325 </t>
  </si>
  <si>
    <t xml:space="preserve">MP326 </t>
  </si>
  <si>
    <t xml:space="preserve">NC451 </t>
  </si>
  <si>
    <t xml:space="preserve">NC452 </t>
  </si>
  <si>
    <t xml:space="preserve">NC453 </t>
  </si>
  <si>
    <t>DC45</t>
  </si>
  <si>
    <t xml:space="preserve">NC061 </t>
  </si>
  <si>
    <t xml:space="preserve">NC062 </t>
  </si>
  <si>
    <t xml:space="preserve">NC064 </t>
  </si>
  <si>
    <t xml:space="preserve">NC065 </t>
  </si>
  <si>
    <t xml:space="preserve">NC066 </t>
  </si>
  <si>
    <t xml:space="preserve">NC067 </t>
  </si>
  <si>
    <t xml:space="preserve">DC6 </t>
  </si>
  <si>
    <t xml:space="preserve">NC071 </t>
  </si>
  <si>
    <t xml:space="preserve">NC072 </t>
  </si>
  <si>
    <t xml:space="preserve">NC073 </t>
  </si>
  <si>
    <t xml:space="preserve">NC074 </t>
  </si>
  <si>
    <t xml:space="preserve">NC075 </t>
  </si>
  <si>
    <t xml:space="preserve">NC076 </t>
  </si>
  <si>
    <t xml:space="preserve">NC077 </t>
  </si>
  <si>
    <t xml:space="preserve">NC078 </t>
  </si>
  <si>
    <t xml:space="preserve">DC7 </t>
  </si>
  <si>
    <t xml:space="preserve">NC082 </t>
  </si>
  <si>
    <t xml:space="preserve">NC084 </t>
  </si>
  <si>
    <t xml:space="preserve">NC085 </t>
  </si>
  <si>
    <t xml:space="preserve">NC086 </t>
  </si>
  <si>
    <t xml:space="preserve">NC087 </t>
  </si>
  <si>
    <t xml:space="preserve">DC8 </t>
  </si>
  <si>
    <t xml:space="preserve">NC091 </t>
  </si>
  <si>
    <t xml:space="preserve">NC092 </t>
  </si>
  <si>
    <t xml:space="preserve">NC093 </t>
  </si>
  <si>
    <t xml:space="preserve">NC094 </t>
  </si>
  <si>
    <t xml:space="preserve">DC9 </t>
  </si>
  <si>
    <t xml:space="preserve">NW371 </t>
  </si>
  <si>
    <t xml:space="preserve">NW372 </t>
  </si>
  <si>
    <t xml:space="preserve">NW373 </t>
  </si>
  <si>
    <t xml:space="preserve">NW374 </t>
  </si>
  <si>
    <t xml:space="preserve">NW375 </t>
  </si>
  <si>
    <t xml:space="preserve">NW381 </t>
  </si>
  <si>
    <t xml:space="preserve">NW382 </t>
  </si>
  <si>
    <t xml:space="preserve">NW383 </t>
  </si>
  <si>
    <t xml:space="preserve">NW384 </t>
  </si>
  <si>
    <t xml:space="preserve">NW385 </t>
  </si>
  <si>
    <t xml:space="preserve">NW392 </t>
  </si>
  <si>
    <t xml:space="preserve">NW393 </t>
  </si>
  <si>
    <t xml:space="preserve">NW394 </t>
  </si>
  <si>
    <t xml:space="preserve">NW396 </t>
  </si>
  <si>
    <t xml:space="preserve">NW397 </t>
  </si>
  <si>
    <t xml:space="preserve">NW403 </t>
  </si>
  <si>
    <t xml:space="preserve">NW404 </t>
  </si>
  <si>
    <t xml:space="preserve">NW405 </t>
  </si>
  <si>
    <t xml:space="preserve">CPT </t>
  </si>
  <si>
    <t xml:space="preserve">WC011 </t>
  </si>
  <si>
    <t xml:space="preserve">WC012 </t>
  </si>
  <si>
    <t xml:space="preserve">WC013 </t>
  </si>
  <si>
    <t xml:space="preserve">WC014 </t>
  </si>
  <si>
    <t xml:space="preserve">WC015 </t>
  </si>
  <si>
    <t xml:space="preserve">DC1 </t>
  </si>
  <si>
    <t xml:space="preserve">WC022 </t>
  </si>
  <si>
    <t xml:space="preserve">WC023 </t>
  </si>
  <si>
    <t xml:space="preserve">WC024 </t>
  </si>
  <si>
    <t xml:space="preserve">WC025 </t>
  </si>
  <si>
    <t xml:space="preserve">WC026 </t>
  </si>
  <si>
    <t xml:space="preserve">DC2 </t>
  </si>
  <si>
    <t xml:space="preserve">WC031 </t>
  </si>
  <si>
    <t xml:space="preserve">WC032 </t>
  </si>
  <si>
    <t xml:space="preserve">WC033 </t>
  </si>
  <si>
    <t xml:space="preserve">WC034 </t>
  </si>
  <si>
    <t xml:space="preserve">DC3 </t>
  </si>
  <si>
    <t xml:space="preserve">WC041 </t>
  </si>
  <si>
    <t xml:space="preserve">WC042 </t>
  </si>
  <si>
    <t xml:space="preserve">WC043 </t>
  </si>
  <si>
    <t xml:space="preserve">WC044 </t>
  </si>
  <si>
    <t xml:space="preserve">WC045 </t>
  </si>
  <si>
    <t xml:space="preserve">WC047 </t>
  </si>
  <si>
    <t xml:space="preserve">WC048 </t>
  </si>
  <si>
    <t xml:space="preserve">DC5 </t>
  </si>
  <si>
    <t xml:space="preserve">WC051 </t>
  </si>
  <si>
    <t xml:space="preserve">WC052 </t>
  </si>
  <si>
    <t xml:space="preserve">WC053 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</si>
</sst>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0"/>
    <numFmt numFmtId="182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33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3" fontId="5" fillId="33" borderId="0" xfId="0" applyNumberFormat="1" applyFont="1" applyFill="1" applyAlignment="1">
      <alignment horizontal="right" wrapText="1"/>
    </xf>
    <xf numFmtId="3" fontId="4" fillId="33" borderId="0" xfId="0" applyNumberFormat="1" applyFont="1" applyFill="1" applyAlignment="1">
      <alignment horizontal="right" wrapText="1"/>
    </xf>
    <xf numFmtId="3" fontId="5" fillId="33" borderId="0" xfId="0" applyNumberFormat="1" applyFont="1" applyFill="1" applyAlignment="1" applyProtection="1">
      <alignment horizontal="right" wrapText="1"/>
      <protection locked="0"/>
    </xf>
    <xf numFmtId="0" fontId="4" fillId="0" borderId="0" xfId="0" applyFont="1" applyAlignment="1">
      <alignment/>
    </xf>
    <xf numFmtId="0" fontId="4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4" fillId="0" borderId="0" xfId="0" applyNumberFormat="1" applyFont="1" applyFill="1" applyAlignment="1">
      <alignment horizontal="right" wrapText="1"/>
    </xf>
    <xf numFmtId="3" fontId="50" fillId="0" borderId="0" xfId="0" applyNumberFormat="1" applyFont="1" applyFill="1" applyAlignment="1" applyProtection="1">
      <alignment horizontal="right" wrapText="1"/>
      <protection/>
    </xf>
    <xf numFmtId="0" fontId="50" fillId="0" borderId="0" xfId="0" applyFont="1" applyAlignment="1">
      <alignment wrapText="1"/>
    </xf>
    <xf numFmtId="0" fontId="50" fillId="0" borderId="0" xfId="0" applyFont="1" applyAlignment="1" quotePrefix="1">
      <alignment wrapText="1"/>
    </xf>
    <xf numFmtId="0" fontId="51" fillId="0" borderId="0" xfId="0" applyFont="1" applyAlignment="1">
      <alignment wrapText="1"/>
    </xf>
    <xf numFmtId="0" fontId="51" fillId="0" borderId="0" xfId="0" applyFont="1" applyFill="1" applyAlignment="1">
      <alignment wrapText="1"/>
    </xf>
    <xf numFmtId="3" fontId="50" fillId="0" borderId="0" xfId="0" applyNumberFormat="1" applyFont="1" applyFill="1" applyAlignment="1">
      <alignment horizontal="right" wrapText="1"/>
    </xf>
    <xf numFmtId="3" fontId="50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 applyAlignment="1">
      <alignment/>
    </xf>
    <xf numFmtId="0" fontId="0" fillId="0" borderId="0" xfId="0" applyFont="1" applyAlignment="1" quotePrefix="1">
      <alignment/>
    </xf>
    <xf numFmtId="0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wrapText="1"/>
    </xf>
    <xf numFmtId="0" fontId="0" fillId="34" borderId="0" xfId="0" applyNumberFormat="1" applyFont="1" applyFill="1" applyAlignment="1">
      <alignment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 quotePrefix="1">
      <alignment wrapText="1"/>
    </xf>
    <xf numFmtId="0" fontId="5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3" fontId="52" fillId="0" borderId="0" xfId="0" applyNumberFormat="1" applyFont="1" applyFill="1" applyAlignment="1">
      <alignment horizontal="right" wrapText="1"/>
    </xf>
    <xf numFmtId="0" fontId="51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3" fontId="52" fillId="0" borderId="0" xfId="0" applyNumberFormat="1" applyFont="1" applyFill="1" applyAlignment="1" applyProtection="1">
      <alignment horizontal="right" wrapText="1"/>
      <protection/>
    </xf>
    <xf numFmtId="0" fontId="51" fillId="0" borderId="0" xfId="0" applyFont="1" applyFill="1" applyAlignment="1" quotePrefix="1">
      <alignment wrapText="1"/>
    </xf>
    <xf numFmtId="0" fontId="53" fillId="0" borderId="0" xfId="0" applyFont="1" applyAlignment="1">
      <alignment wrapText="1"/>
    </xf>
    <xf numFmtId="3" fontId="5" fillId="35" borderId="0" xfId="0" applyNumberFormat="1" applyFont="1" applyFill="1" applyAlignment="1">
      <alignment horizontal="right" wrapText="1"/>
    </xf>
    <xf numFmtId="0" fontId="0" fillId="35" borderId="0" xfId="0" applyFont="1" applyFill="1" applyAlignment="1" applyProtection="1">
      <alignment/>
      <protection locked="0"/>
    </xf>
    <xf numFmtId="0" fontId="8" fillId="0" borderId="0" xfId="0" applyFont="1" applyAlignment="1">
      <alignment wrapText="1"/>
    </xf>
    <xf numFmtId="0" fontId="0" fillId="0" borderId="0" xfId="0" applyAlignment="1" quotePrefix="1">
      <alignment/>
    </xf>
    <xf numFmtId="3" fontId="52" fillId="33" borderId="0" xfId="0" applyNumberFormat="1" applyFont="1" applyFill="1" applyAlignment="1" applyProtection="1">
      <alignment horizontal="right" wrapText="1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276"/>
  <sheetViews>
    <sheetView tabSelected="1" zoomScale="75" zoomScaleNormal="75" workbookViewId="0" topLeftCell="A1">
      <selection activeCell="C7" sqref="C7"/>
    </sheetView>
  </sheetViews>
  <sheetFormatPr defaultColWidth="9.140625" defaultRowHeight="12.75"/>
  <cols>
    <col min="1" max="2" width="6.7109375" style="0" customWidth="1"/>
    <col min="3" max="3" width="8.7109375" style="0" customWidth="1"/>
    <col min="4" max="4" width="6.7109375" style="0" customWidth="1"/>
    <col min="5" max="5" width="61.8515625" style="0" customWidth="1"/>
    <col min="6" max="16" width="12.7109375" style="0" customWidth="1"/>
    <col min="17" max="27" width="9.140625" style="8" customWidth="1"/>
    <col min="28" max="31" width="9.140625" style="0" customWidth="1"/>
  </cols>
  <sheetData>
    <row r="1" spans="1:16" ht="12.75" customHeight="1">
      <c r="A1" s="50" t="s">
        <v>189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.7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 customHeight="1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5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180</v>
      </c>
      <c r="P6" s="3" t="s">
        <v>181</v>
      </c>
    </row>
    <row r="7" spans="1:30" ht="12.75" customHeight="1">
      <c r="A7" s="7"/>
      <c r="B7" s="7"/>
      <c r="C7" s="7"/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165</v>
      </c>
      <c r="AD7" t="str">
        <f>CONCATENATE(C7,"_AD_",A7,"_",LEFT(B7,3))</f>
        <v>_AD__</v>
      </c>
    </row>
    <row r="8" spans="4:29" ht="12.75" customHeight="1">
      <c r="D8" s="5" t="s">
        <v>20</v>
      </c>
      <c r="E8" s="5" t="s">
        <v>175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0">
        <f>SUM(F8:M8)</f>
        <v>0</v>
      </c>
      <c r="O8" s="11">
        <v>0</v>
      </c>
      <c r="P8" s="11">
        <v>0</v>
      </c>
      <c r="AB8">
        <v>2011</v>
      </c>
      <c r="AC8" s="13" t="s">
        <v>173</v>
      </c>
    </row>
    <row r="9" spans="4:29" ht="12.75" customHeight="1">
      <c r="D9" s="5" t="s">
        <v>21</v>
      </c>
      <c r="E9" s="5" t="s">
        <v>176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0">
        <f aca="true" t="shared" si="0" ref="N9:N21">SUM(F9:M9)</f>
        <v>0</v>
      </c>
      <c r="O9" s="11">
        <v>0</v>
      </c>
      <c r="P9" s="11">
        <v>0</v>
      </c>
      <c r="AB9" s="8">
        <v>2012</v>
      </c>
      <c r="AC9" s="13" t="s">
        <v>59</v>
      </c>
    </row>
    <row r="10" spans="4:29" ht="12.75" customHeight="1">
      <c r="D10" s="5" t="s">
        <v>22</v>
      </c>
      <c r="E10" s="5" t="s">
        <v>302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0">
        <f t="shared" si="0"/>
        <v>0</v>
      </c>
      <c r="O10" s="11">
        <v>0</v>
      </c>
      <c r="P10" s="11">
        <v>0</v>
      </c>
      <c r="AB10" s="8">
        <v>2013</v>
      </c>
      <c r="AC10" s="13" t="s">
        <v>60</v>
      </c>
    </row>
    <row r="11" spans="4:29" ht="12.75" customHeight="1">
      <c r="D11" s="5" t="s">
        <v>23</v>
      </c>
      <c r="E11" s="5" t="s">
        <v>303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0">
        <f t="shared" si="0"/>
        <v>0</v>
      </c>
      <c r="O11" s="11">
        <v>0</v>
      </c>
      <c r="P11" s="11">
        <v>0</v>
      </c>
      <c r="AB11" s="8">
        <v>2014</v>
      </c>
      <c r="AC11" s="13" t="s">
        <v>61</v>
      </c>
    </row>
    <row r="12" spans="4:29" ht="12.75" customHeight="1">
      <c r="D12" s="5" t="s">
        <v>24</v>
      </c>
      <c r="E12" s="5" t="s">
        <v>304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f t="shared" si="0"/>
        <v>0</v>
      </c>
      <c r="O12" s="11">
        <v>0</v>
      </c>
      <c r="P12" s="11">
        <v>0</v>
      </c>
      <c r="AB12" s="8">
        <v>2015</v>
      </c>
      <c r="AC12" s="13" t="s">
        <v>62</v>
      </c>
    </row>
    <row r="13" spans="4:29" ht="12.75" customHeight="1">
      <c r="D13" s="5" t="s">
        <v>25</v>
      </c>
      <c r="E13" s="14" t="s">
        <v>306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f t="shared" si="0"/>
        <v>0</v>
      </c>
      <c r="O13" s="11">
        <v>0</v>
      </c>
      <c r="P13" s="11">
        <v>0</v>
      </c>
      <c r="AB13" s="8">
        <v>2016</v>
      </c>
      <c r="AC13" s="13" t="s">
        <v>63</v>
      </c>
    </row>
    <row r="14" spans="4:29" ht="12.75" customHeight="1">
      <c r="D14" s="15" t="s">
        <v>177</v>
      </c>
      <c r="E14" s="5" t="s">
        <v>305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64</v>
      </c>
    </row>
    <row r="15" spans="4:29" ht="12.75" customHeight="1">
      <c r="D15" s="15" t="s">
        <v>178</v>
      </c>
      <c r="E15" s="14" t="s">
        <v>308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65</v>
      </c>
    </row>
    <row r="16" spans="4:29" ht="12.75" customHeight="1">
      <c r="D16" s="5" t="s">
        <v>26</v>
      </c>
      <c r="E16" s="5" t="s">
        <v>27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f t="shared" si="0"/>
        <v>0</v>
      </c>
      <c r="O16" s="11">
        <v>0</v>
      </c>
      <c r="P16" s="11">
        <v>0</v>
      </c>
      <c r="AB16" s="8">
        <v>2019</v>
      </c>
      <c r="AC16" s="13" t="s">
        <v>356</v>
      </c>
    </row>
    <row r="17" spans="4:29" ht="12.75" customHeight="1">
      <c r="D17" s="2" t="s">
        <v>28</v>
      </c>
      <c r="E17" s="2" t="s">
        <v>29</v>
      </c>
      <c r="F17" s="10">
        <f aca="true" t="shared" si="1" ref="F17:M17">SUM(F8:F16)</f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0"/>
        <v>0</v>
      </c>
      <c r="O17" s="10">
        <f>SUM(O8:O16)</f>
        <v>0</v>
      </c>
      <c r="P17" s="10">
        <f>SUM(P8:P16)</f>
        <v>0</v>
      </c>
      <c r="AB17" s="8">
        <v>2020</v>
      </c>
      <c r="AC17" s="13" t="s">
        <v>66</v>
      </c>
    </row>
    <row r="18" spans="4:29" ht="12.75" customHeight="1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67</v>
      </c>
    </row>
    <row r="19" spans="4:29" ht="12.75" customHeight="1">
      <c r="D19" s="5" t="s">
        <v>32</v>
      </c>
      <c r="E19" s="5" t="s">
        <v>309</v>
      </c>
      <c r="F19" s="47">
        <f>+ADG!E345</f>
        <v>0</v>
      </c>
      <c r="G19" s="47">
        <f>+ADG!F345</f>
        <v>0</v>
      </c>
      <c r="H19" s="47">
        <f>+ADG!G345</f>
        <v>0</v>
      </c>
      <c r="I19" s="47">
        <f>+ADG!H345</f>
        <v>0</v>
      </c>
      <c r="J19" s="47">
        <f>+ADG!I345</f>
        <v>0</v>
      </c>
      <c r="K19" s="47">
        <f>+ADG!J345</f>
        <v>0</v>
      </c>
      <c r="L19" s="47">
        <f>+ADG!K345</f>
        <v>0</v>
      </c>
      <c r="M19" s="47">
        <f>+ADG!L345</f>
        <v>0</v>
      </c>
      <c r="N19" s="10">
        <f t="shared" si="0"/>
        <v>0</v>
      </c>
      <c r="O19" s="47">
        <f>+ADG!N345</f>
        <v>0</v>
      </c>
      <c r="P19" s="47">
        <f>+ADG!O345</f>
        <v>0</v>
      </c>
      <c r="AB19" s="8">
        <v>2022</v>
      </c>
      <c r="AC19" s="13" t="s">
        <v>68</v>
      </c>
    </row>
    <row r="20" spans="4:29" ht="12.75" customHeight="1">
      <c r="D20" s="5" t="s">
        <v>33</v>
      </c>
      <c r="E20" s="5" t="s">
        <v>203</v>
      </c>
      <c r="F20" s="47">
        <f>+ADC!E125</f>
        <v>0</v>
      </c>
      <c r="G20" s="47">
        <f>+ADC!F125</f>
        <v>0</v>
      </c>
      <c r="H20" s="47">
        <f>+ADC!G125</f>
        <v>0</v>
      </c>
      <c r="I20" s="47">
        <f>+ADC!H125</f>
        <v>0</v>
      </c>
      <c r="J20" s="47">
        <f>+ADC!I125</f>
        <v>0</v>
      </c>
      <c r="K20" s="47">
        <f>+ADC!J125</f>
        <v>0</v>
      </c>
      <c r="L20" s="47">
        <f>+ADC!K125</f>
        <v>0</v>
      </c>
      <c r="M20" s="47">
        <f>+ADC!L125</f>
        <v>0</v>
      </c>
      <c r="N20" s="10">
        <f t="shared" si="0"/>
        <v>0</v>
      </c>
      <c r="O20" s="47">
        <f>+ADC!N125</f>
        <v>0</v>
      </c>
      <c r="P20" s="47">
        <f>+ADC!O125</f>
        <v>0</v>
      </c>
      <c r="AB20" s="8">
        <v>2023</v>
      </c>
      <c r="AC20" s="13" t="s">
        <v>69</v>
      </c>
    </row>
    <row r="21" spans="4:29" ht="12.75" customHeight="1">
      <c r="D21" s="5" t="s">
        <v>34</v>
      </c>
      <c r="E21" s="5" t="s">
        <v>35</v>
      </c>
      <c r="F21" s="47">
        <f>+ADH!E59</f>
        <v>0</v>
      </c>
      <c r="G21" s="47">
        <f>+ADH!F59</f>
        <v>0</v>
      </c>
      <c r="H21" s="47">
        <f>+ADH!G59</f>
        <v>0</v>
      </c>
      <c r="I21" s="47">
        <f>+ADH!H59</f>
        <v>0</v>
      </c>
      <c r="J21" s="47">
        <f>+ADH!I59</f>
        <v>0</v>
      </c>
      <c r="K21" s="47">
        <f>+ADH!J59</f>
        <v>0</v>
      </c>
      <c r="L21" s="47">
        <f>+ADH!K59</f>
        <v>0</v>
      </c>
      <c r="M21" s="47">
        <f>+ADH!L59</f>
        <v>0</v>
      </c>
      <c r="N21" s="10">
        <f t="shared" si="0"/>
        <v>0</v>
      </c>
      <c r="O21" s="47">
        <f>+ADH!N59</f>
        <v>0</v>
      </c>
      <c r="P21" s="47">
        <f>+ADH!O59</f>
        <v>0</v>
      </c>
      <c r="AB21" s="8">
        <v>2024</v>
      </c>
      <c r="AC21" s="13" t="s">
        <v>70</v>
      </c>
    </row>
    <row r="22" spans="4:29" ht="12.75" customHeight="1">
      <c r="D22" s="5" t="s">
        <v>36</v>
      </c>
      <c r="E22" s="5" t="s">
        <v>27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">
        <f>SUM(F22:M22)</f>
        <v>0</v>
      </c>
      <c r="O22" s="11">
        <v>0</v>
      </c>
      <c r="P22" s="11">
        <v>0</v>
      </c>
      <c r="AB22" s="8">
        <v>2025</v>
      </c>
      <c r="AC22" s="13" t="s">
        <v>357</v>
      </c>
    </row>
    <row r="23" spans="4:29" ht="12.75" customHeight="1">
      <c r="D23" s="2" t="s">
        <v>37</v>
      </c>
      <c r="E23" s="2" t="s">
        <v>38</v>
      </c>
      <c r="F23" s="10">
        <f>SUM(F19:F22)</f>
        <v>0</v>
      </c>
      <c r="G23" s="10">
        <f aca="true" t="shared" si="2" ref="G23:M23">SUM(G19:G22)</f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  <c r="N23" s="10">
        <f>SUM(F23:M23)</f>
        <v>0</v>
      </c>
      <c r="O23" s="10">
        <f>SUM(O19:O22)</f>
        <v>0</v>
      </c>
      <c r="P23" s="10">
        <f>SUM(P19:P22)</f>
        <v>0</v>
      </c>
      <c r="AB23" s="8">
        <v>2026</v>
      </c>
      <c r="AC23" s="13" t="s">
        <v>358</v>
      </c>
    </row>
    <row r="24" spans="6:29" ht="12.75" customHeight="1">
      <c r="F24" s="12" t="str">
        <f>IF(F23=F17," ","Incorrect")</f>
        <v> </v>
      </c>
      <c r="G24" s="12" t="str">
        <f aca="true" t="shared" si="3" ref="G24:P24">IF(G23=G17," ","Incorrect")</f>
        <v> </v>
      </c>
      <c r="H24" s="12" t="str">
        <f t="shared" si="3"/>
        <v> </v>
      </c>
      <c r="I24" s="12" t="str">
        <f t="shared" si="3"/>
        <v> </v>
      </c>
      <c r="J24" s="12" t="str">
        <f t="shared" si="3"/>
        <v> </v>
      </c>
      <c r="K24" s="12" t="str">
        <f t="shared" si="3"/>
        <v> </v>
      </c>
      <c r="L24" s="12" t="str">
        <f t="shared" si="3"/>
        <v> </v>
      </c>
      <c r="M24" s="12" t="str">
        <f t="shared" si="3"/>
        <v> </v>
      </c>
      <c r="N24" s="12" t="str">
        <f t="shared" si="3"/>
        <v> </v>
      </c>
      <c r="O24" s="12" t="str">
        <f t="shared" si="3"/>
        <v> </v>
      </c>
      <c r="P24" s="12" t="str">
        <f t="shared" si="3"/>
        <v> </v>
      </c>
      <c r="AB24" s="8">
        <v>2027</v>
      </c>
      <c r="AC24" s="13" t="s">
        <v>71</v>
      </c>
    </row>
    <row r="25" spans="1:29" ht="12.75" customHeight="1">
      <c r="A25" t="s">
        <v>182</v>
      </c>
      <c r="AB25" s="8">
        <v>2028</v>
      </c>
      <c r="AC25" s="13" t="s">
        <v>72</v>
      </c>
    </row>
    <row r="26" spans="2:29" ht="12.75" customHeight="1">
      <c r="B26" s="17" t="s">
        <v>307</v>
      </c>
      <c r="AB26" s="8">
        <v>2029</v>
      </c>
      <c r="AC26" s="13" t="s">
        <v>73</v>
      </c>
    </row>
    <row r="27" spans="2:29" ht="12.75" customHeight="1">
      <c r="B27" s="17" t="s">
        <v>187</v>
      </c>
      <c r="AB27" s="8">
        <v>2030</v>
      </c>
      <c r="AC27" s="13" t="s">
        <v>74</v>
      </c>
    </row>
    <row r="28" spans="2:29" ht="12.75">
      <c r="B28" s="16" t="s">
        <v>310</v>
      </c>
      <c r="AB28" s="8">
        <v>2031</v>
      </c>
      <c r="AC28" s="13" t="s">
        <v>75</v>
      </c>
    </row>
    <row r="29" spans="2:29" ht="12.75">
      <c r="B29" t="s">
        <v>188</v>
      </c>
      <c r="AB29" s="8">
        <v>2032</v>
      </c>
      <c r="AC29" s="13" t="s">
        <v>359</v>
      </c>
    </row>
    <row r="30" spans="2:29" ht="12.75">
      <c r="B30" t="s">
        <v>186</v>
      </c>
      <c r="AB30" s="8">
        <v>2033</v>
      </c>
      <c r="AC30" s="13" t="s">
        <v>360</v>
      </c>
    </row>
    <row r="31" spans="3:29" ht="12.75">
      <c r="C31" t="s">
        <v>183</v>
      </c>
      <c r="AB31" s="8">
        <v>2034</v>
      </c>
      <c r="AC31" s="13" t="s">
        <v>76</v>
      </c>
    </row>
    <row r="32" spans="3:29" ht="12.75">
      <c r="C32" t="s">
        <v>184</v>
      </c>
      <c r="AB32" s="8">
        <v>2035</v>
      </c>
      <c r="AC32" s="13" t="s">
        <v>77</v>
      </c>
    </row>
    <row r="33" spans="3:29" ht="12.75">
      <c r="C33" t="s">
        <v>185</v>
      </c>
      <c r="AB33" s="8">
        <v>2036</v>
      </c>
      <c r="AC33" s="13" t="s">
        <v>361</v>
      </c>
    </row>
    <row r="34" spans="28:29" ht="12.75">
      <c r="AB34" s="8">
        <v>2037</v>
      </c>
      <c r="AC34" s="13" t="s">
        <v>362</v>
      </c>
    </row>
    <row r="35" spans="28:29" ht="12.75">
      <c r="AB35" s="8">
        <v>2038</v>
      </c>
      <c r="AC35" s="13" t="s">
        <v>78</v>
      </c>
    </row>
    <row r="36" spans="28:29" ht="12.75">
      <c r="AB36" s="8">
        <v>2039</v>
      </c>
      <c r="AC36" s="13" t="s">
        <v>79</v>
      </c>
    </row>
    <row r="37" spans="28:29" ht="12.75">
      <c r="AB37" s="8">
        <v>2040</v>
      </c>
      <c r="AC37" s="13" t="s">
        <v>80</v>
      </c>
    </row>
    <row r="38" spans="28:29" ht="12.75">
      <c r="AB38" s="8">
        <v>2041</v>
      </c>
      <c r="AC38" s="13" t="s">
        <v>81</v>
      </c>
    </row>
    <row r="39" spans="28:29" ht="12.75">
      <c r="AB39" s="8">
        <v>2042</v>
      </c>
      <c r="AC39" s="13" t="s">
        <v>82</v>
      </c>
    </row>
    <row r="40" spans="28:29" ht="12.75">
      <c r="AB40" s="8">
        <v>2043</v>
      </c>
      <c r="AC40" s="13" t="s">
        <v>363</v>
      </c>
    </row>
    <row r="41" spans="28:29" ht="12.75">
      <c r="AB41" s="8">
        <v>2044</v>
      </c>
      <c r="AC41" s="13" t="s">
        <v>104</v>
      </c>
    </row>
    <row r="42" spans="28:29" ht="12.75">
      <c r="AB42" s="8">
        <v>2045</v>
      </c>
      <c r="AC42" s="13" t="s">
        <v>105</v>
      </c>
    </row>
    <row r="43" spans="28:29" ht="12.75">
      <c r="AB43" s="8">
        <v>2046</v>
      </c>
      <c r="AC43" s="13" t="s">
        <v>166</v>
      </c>
    </row>
    <row r="44" spans="28:29" ht="12.75">
      <c r="AB44" s="8">
        <v>2047</v>
      </c>
      <c r="AC44" s="13" t="s">
        <v>167</v>
      </c>
    </row>
    <row r="45" spans="28:29" ht="12.75">
      <c r="AB45" s="8">
        <v>2048</v>
      </c>
      <c r="AC45" s="13" t="s">
        <v>364</v>
      </c>
    </row>
    <row r="46" spans="28:29" ht="12.75">
      <c r="AB46" s="8">
        <v>2049</v>
      </c>
      <c r="AC46" s="13" t="s">
        <v>172</v>
      </c>
    </row>
    <row r="47" spans="28:29" ht="12.75">
      <c r="AB47" s="8">
        <v>2050</v>
      </c>
      <c r="AC47" s="13" t="s">
        <v>83</v>
      </c>
    </row>
    <row r="48" ht="12.75">
      <c r="AC48" s="13" t="s">
        <v>84</v>
      </c>
    </row>
    <row r="49" ht="12.75">
      <c r="AC49" s="13" t="s">
        <v>85</v>
      </c>
    </row>
    <row r="50" ht="12.75">
      <c r="AC50" s="13" t="s">
        <v>365</v>
      </c>
    </row>
    <row r="51" ht="12.75">
      <c r="AC51" s="13" t="s">
        <v>86</v>
      </c>
    </row>
    <row r="52" ht="12.75">
      <c r="AC52" s="13" t="s">
        <v>87</v>
      </c>
    </row>
    <row r="53" ht="12.75">
      <c r="AC53" s="13" t="s">
        <v>88</v>
      </c>
    </row>
    <row r="54" ht="12.75">
      <c r="AC54" s="13" t="s">
        <v>89</v>
      </c>
    </row>
    <row r="55" ht="12.75">
      <c r="AC55" s="13" t="s">
        <v>90</v>
      </c>
    </row>
    <row r="56" ht="12.75">
      <c r="AC56" s="13" t="s">
        <v>366</v>
      </c>
    </row>
    <row r="57" ht="12.75">
      <c r="AC57" s="13" t="s">
        <v>91</v>
      </c>
    </row>
    <row r="58" ht="12.75">
      <c r="AC58" s="13" t="s">
        <v>92</v>
      </c>
    </row>
    <row r="59" ht="12.75">
      <c r="AC59" s="13" t="s">
        <v>93</v>
      </c>
    </row>
    <row r="60" ht="12.75">
      <c r="AC60" s="13" t="s">
        <v>94</v>
      </c>
    </row>
    <row r="61" ht="12.75">
      <c r="AC61" s="13" t="s">
        <v>95</v>
      </c>
    </row>
    <row r="62" ht="12.75">
      <c r="AC62" s="13" t="s">
        <v>170</v>
      </c>
    </row>
    <row r="63" ht="12.75">
      <c r="AC63" s="13" t="s">
        <v>367</v>
      </c>
    </row>
    <row r="64" ht="12.75">
      <c r="AC64" s="13" t="s">
        <v>96</v>
      </c>
    </row>
    <row r="65" ht="12.75">
      <c r="AC65" s="13" t="s">
        <v>97</v>
      </c>
    </row>
    <row r="66" ht="12.75">
      <c r="AC66" s="13" t="s">
        <v>98</v>
      </c>
    </row>
    <row r="67" ht="12.75">
      <c r="AC67" s="13" t="s">
        <v>99</v>
      </c>
    </row>
    <row r="68" ht="12.75">
      <c r="AC68" s="13" t="s">
        <v>368</v>
      </c>
    </row>
    <row r="69" ht="12.75">
      <c r="AC69" s="13" t="s">
        <v>168</v>
      </c>
    </row>
    <row r="70" ht="12.75">
      <c r="AC70" s="13" t="s">
        <v>171</v>
      </c>
    </row>
    <row r="71" ht="12.75">
      <c r="AC71" s="13" t="s">
        <v>174</v>
      </c>
    </row>
    <row r="72" ht="12.75">
      <c r="AC72" s="13" t="s">
        <v>100</v>
      </c>
    </row>
    <row r="73" ht="12.75">
      <c r="AC73" s="13" t="s">
        <v>101</v>
      </c>
    </row>
    <row r="74" ht="12.75">
      <c r="AC74" s="13" t="s">
        <v>102</v>
      </c>
    </row>
    <row r="75" ht="12.75">
      <c r="AC75" s="13" t="s">
        <v>369</v>
      </c>
    </row>
    <row r="76" ht="12.75">
      <c r="AC76" s="13" t="s">
        <v>103</v>
      </c>
    </row>
    <row r="77" ht="12.75">
      <c r="AC77" s="13" t="s">
        <v>164</v>
      </c>
    </row>
    <row r="78" ht="12.75">
      <c r="AC78" s="13" t="s">
        <v>370</v>
      </c>
    </row>
    <row r="79" ht="12.75">
      <c r="AC79" s="13" t="s">
        <v>371</v>
      </c>
    </row>
    <row r="80" ht="12.75">
      <c r="AC80" s="13" t="s">
        <v>169</v>
      </c>
    </row>
    <row r="81" ht="12.75">
      <c r="AC81" s="13" t="s">
        <v>106</v>
      </c>
    </row>
    <row r="82" ht="12.75">
      <c r="AC82" s="13" t="s">
        <v>107</v>
      </c>
    </row>
    <row r="83" ht="12.75">
      <c r="AC83" s="13" t="s">
        <v>108</v>
      </c>
    </row>
    <row r="84" ht="12.75">
      <c r="AC84" s="13" t="s">
        <v>109</v>
      </c>
    </row>
    <row r="85" ht="12.75">
      <c r="AC85" s="13" t="s">
        <v>39</v>
      </c>
    </row>
    <row r="86" ht="12.75">
      <c r="AC86" s="13" t="s">
        <v>110</v>
      </c>
    </row>
    <row r="87" ht="12.75">
      <c r="AC87" s="13" t="s">
        <v>111</v>
      </c>
    </row>
    <row r="88" ht="12.75">
      <c r="AC88" s="13" t="s">
        <v>112</v>
      </c>
    </row>
    <row r="89" ht="12.75">
      <c r="AC89" s="13" t="s">
        <v>113</v>
      </c>
    </row>
    <row r="90" ht="12.75">
      <c r="AC90" s="13" t="s">
        <v>114</v>
      </c>
    </row>
    <row r="91" ht="12.75">
      <c r="AC91" s="13" t="s">
        <v>115</v>
      </c>
    </row>
    <row r="92" ht="12.75">
      <c r="AC92" s="13" t="s">
        <v>116</v>
      </c>
    </row>
    <row r="93" ht="12.75">
      <c r="AC93" s="13" t="s">
        <v>40</v>
      </c>
    </row>
    <row r="94" ht="12.75">
      <c r="AC94" s="13" t="s">
        <v>117</v>
      </c>
    </row>
    <row r="95" ht="12.75">
      <c r="AC95" s="13" t="s">
        <v>372</v>
      </c>
    </row>
    <row r="96" ht="12.75">
      <c r="AC96" s="13" t="s">
        <v>373</v>
      </c>
    </row>
    <row r="97" ht="12.75">
      <c r="AC97" s="13" t="s">
        <v>41</v>
      </c>
    </row>
    <row r="98" ht="12.75">
      <c r="AC98" s="13" t="s">
        <v>118</v>
      </c>
    </row>
    <row r="99" ht="12.75">
      <c r="AC99" s="13" t="s">
        <v>119</v>
      </c>
    </row>
    <row r="100" ht="12.75">
      <c r="AC100" s="13" t="s">
        <v>120</v>
      </c>
    </row>
    <row r="101" ht="12.75">
      <c r="AC101" s="13" t="s">
        <v>121</v>
      </c>
    </row>
    <row r="102" ht="12.75">
      <c r="AC102" s="13" t="s">
        <v>42</v>
      </c>
    </row>
    <row r="103" ht="12.75">
      <c r="AC103" s="13" t="s">
        <v>122</v>
      </c>
    </row>
    <row r="104" ht="12.75">
      <c r="AC104" s="13" t="s">
        <v>123</v>
      </c>
    </row>
    <row r="105" ht="12.75">
      <c r="AC105" s="13" t="s">
        <v>124</v>
      </c>
    </row>
    <row r="106" ht="12.75">
      <c r="AC106" s="13" t="s">
        <v>43</v>
      </c>
    </row>
    <row r="107" ht="12.75">
      <c r="AC107" s="13" t="s">
        <v>125</v>
      </c>
    </row>
    <row r="108" ht="12.75">
      <c r="AC108" s="13" t="s">
        <v>126</v>
      </c>
    </row>
    <row r="109" ht="12.75">
      <c r="AC109" s="13" t="s">
        <v>127</v>
      </c>
    </row>
    <row r="110" ht="12.75">
      <c r="AC110" s="13" t="s">
        <v>128</v>
      </c>
    </row>
    <row r="111" ht="12.75">
      <c r="AC111" s="13" t="s">
        <v>129</v>
      </c>
    </row>
    <row r="112" ht="12.75">
      <c r="AC112" s="13" t="s">
        <v>44</v>
      </c>
    </row>
    <row r="113" ht="12.75">
      <c r="AC113" s="13" t="s">
        <v>130</v>
      </c>
    </row>
    <row r="114" ht="12.75">
      <c r="AC114" s="13" t="s">
        <v>131</v>
      </c>
    </row>
    <row r="115" ht="12.75">
      <c r="AC115" s="13" t="s">
        <v>132</v>
      </c>
    </row>
    <row r="116" ht="12.75">
      <c r="AC116" s="13" t="s">
        <v>374</v>
      </c>
    </row>
    <row r="117" ht="12.75">
      <c r="AC117" s="13" t="s">
        <v>45</v>
      </c>
    </row>
    <row r="118" ht="12.75">
      <c r="AC118" s="13" t="s">
        <v>133</v>
      </c>
    </row>
    <row r="119" ht="12.75">
      <c r="AC119" s="13" t="s">
        <v>134</v>
      </c>
    </row>
    <row r="120" ht="12.75">
      <c r="AC120" s="13" t="s">
        <v>135</v>
      </c>
    </row>
    <row r="121" ht="12.75">
      <c r="AC121" s="13" t="s">
        <v>136</v>
      </c>
    </row>
    <row r="122" ht="12.75">
      <c r="AC122" s="13" t="s">
        <v>137</v>
      </c>
    </row>
    <row r="123" ht="12.75">
      <c r="AC123" s="13" t="s">
        <v>46</v>
      </c>
    </row>
    <row r="124" ht="12.75">
      <c r="AC124" s="13" t="s">
        <v>138</v>
      </c>
    </row>
    <row r="125" ht="12.75">
      <c r="AC125" s="13" t="s">
        <v>139</v>
      </c>
    </row>
    <row r="126" ht="12.75">
      <c r="AC126" s="13" t="s">
        <v>140</v>
      </c>
    </row>
    <row r="127" ht="12.75">
      <c r="AC127" s="13" t="s">
        <v>141</v>
      </c>
    </row>
    <row r="128" ht="12.75">
      <c r="AC128" s="13" t="s">
        <v>47</v>
      </c>
    </row>
    <row r="129" ht="12.75">
      <c r="AC129" s="13" t="s">
        <v>142</v>
      </c>
    </row>
    <row r="130" ht="12.75">
      <c r="AC130" s="13" t="s">
        <v>143</v>
      </c>
    </row>
    <row r="131" ht="12.75">
      <c r="AC131" s="13" t="s">
        <v>144</v>
      </c>
    </row>
    <row r="132" ht="12.75">
      <c r="AC132" s="13" t="s">
        <v>375</v>
      </c>
    </row>
    <row r="133" ht="12.75">
      <c r="AC133" s="13" t="s">
        <v>376</v>
      </c>
    </row>
    <row r="134" ht="12.75">
      <c r="AC134" s="13" t="s">
        <v>145</v>
      </c>
    </row>
    <row r="135" ht="12.75">
      <c r="AC135" s="13" t="s">
        <v>146</v>
      </c>
    </row>
    <row r="136" ht="12.75">
      <c r="AC136" s="13" t="s">
        <v>147</v>
      </c>
    </row>
    <row r="137" ht="12.75">
      <c r="AC137" s="13" t="s">
        <v>148</v>
      </c>
    </row>
    <row r="138" ht="12.75">
      <c r="AC138" s="13" t="s">
        <v>149</v>
      </c>
    </row>
    <row r="139" ht="12.75">
      <c r="AC139" s="13" t="s">
        <v>51</v>
      </c>
    </row>
    <row r="140" ht="12.75">
      <c r="AC140" s="13" t="s">
        <v>150</v>
      </c>
    </row>
    <row r="141" ht="12.75">
      <c r="AC141" s="13" t="s">
        <v>151</v>
      </c>
    </row>
    <row r="142" ht="12.75">
      <c r="AC142" s="13" t="s">
        <v>152</v>
      </c>
    </row>
    <row r="143" ht="12.75">
      <c r="AC143" s="13" t="s">
        <v>377</v>
      </c>
    </row>
    <row r="144" ht="12.75">
      <c r="AC144" s="13" t="s">
        <v>52</v>
      </c>
    </row>
    <row r="145" ht="12.75">
      <c r="AC145" s="13" t="s">
        <v>153</v>
      </c>
    </row>
    <row r="146" ht="12.75">
      <c r="AC146" s="13" t="s">
        <v>154</v>
      </c>
    </row>
    <row r="147" ht="12.75">
      <c r="AC147" s="13" t="s">
        <v>155</v>
      </c>
    </row>
    <row r="148" ht="12.75">
      <c r="AC148" s="13" t="s">
        <v>156</v>
      </c>
    </row>
    <row r="149" ht="12.75">
      <c r="AC149" s="13" t="s">
        <v>53</v>
      </c>
    </row>
    <row r="150" ht="12.75">
      <c r="AC150" s="13" t="s">
        <v>157</v>
      </c>
    </row>
    <row r="151" ht="12.75">
      <c r="AC151" s="13" t="s">
        <v>158</v>
      </c>
    </row>
    <row r="152" ht="12.75">
      <c r="AC152" s="13" t="s">
        <v>159</v>
      </c>
    </row>
    <row r="153" ht="12.75">
      <c r="AC153" s="13" t="s">
        <v>160</v>
      </c>
    </row>
    <row r="154" ht="12.75">
      <c r="AC154" s="13" t="s">
        <v>378</v>
      </c>
    </row>
    <row r="155" ht="12.75">
      <c r="AC155" s="13" t="s">
        <v>54</v>
      </c>
    </row>
    <row r="156" ht="12.75">
      <c r="AC156" s="13" t="s">
        <v>161</v>
      </c>
    </row>
    <row r="157" ht="12.75">
      <c r="AC157" s="13" t="s">
        <v>162</v>
      </c>
    </row>
    <row r="158" ht="12.75">
      <c r="AC158" s="13" t="s">
        <v>163</v>
      </c>
    </row>
    <row r="159" ht="12.75">
      <c r="AC159" s="13" t="s">
        <v>379</v>
      </c>
    </row>
    <row r="160" ht="12.75">
      <c r="AC160" s="13" t="s">
        <v>380</v>
      </c>
    </row>
    <row r="161" ht="12.75">
      <c r="AC161" s="13" t="s">
        <v>381</v>
      </c>
    </row>
    <row r="162" ht="12.75">
      <c r="AC162" s="13" t="s">
        <v>382</v>
      </c>
    </row>
    <row r="163" ht="12.75">
      <c r="AC163" s="13" t="s">
        <v>383</v>
      </c>
    </row>
    <row r="164" ht="12.75">
      <c r="AC164" s="13" t="s">
        <v>384</v>
      </c>
    </row>
    <row r="165" ht="12.75">
      <c r="AC165" s="13" t="s">
        <v>385</v>
      </c>
    </row>
    <row r="166" ht="12.75">
      <c r="AC166" s="13" t="s">
        <v>386</v>
      </c>
    </row>
    <row r="167" ht="12.75">
      <c r="AC167" s="13" t="s">
        <v>387</v>
      </c>
    </row>
    <row r="168" ht="12.75">
      <c r="AC168" s="13" t="s">
        <v>48</v>
      </c>
    </row>
    <row r="169" ht="12.75">
      <c r="AC169" s="13" t="s">
        <v>388</v>
      </c>
    </row>
    <row r="170" ht="12.75">
      <c r="AC170" s="13" t="s">
        <v>389</v>
      </c>
    </row>
    <row r="171" ht="12.75">
      <c r="AC171" s="13" t="s">
        <v>390</v>
      </c>
    </row>
    <row r="172" ht="12.75">
      <c r="AC172" s="13" t="s">
        <v>391</v>
      </c>
    </row>
    <row r="173" ht="12.75">
      <c r="AC173" s="13" t="s">
        <v>392</v>
      </c>
    </row>
    <row r="174" ht="12.75">
      <c r="AC174" s="13" t="s">
        <v>393</v>
      </c>
    </row>
    <row r="175" ht="12.75">
      <c r="AC175" s="13" t="s">
        <v>49</v>
      </c>
    </row>
    <row r="176" ht="12.75">
      <c r="AC176" s="13" t="s">
        <v>394</v>
      </c>
    </row>
    <row r="177" ht="12.75">
      <c r="AC177" s="13" t="s">
        <v>395</v>
      </c>
    </row>
    <row r="178" ht="12.75">
      <c r="AC178" s="13" t="s">
        <v>396</v>
      </c>
    </row>
    <row r="179" ht="12.75">
      <c r="AC179" s="13" t="s">
        <v>397</v>
      </c>
    </row>
    <row r="180" ht="12.75">
      <c r="AC180" s="13" t="s">
        <v>50</v>
      </c>
    </row>
    <row r="181" ht="12.75">
      <c r="AC181" s="13" t="s">
        <v>398</v>
      </c>
    </row>
    <row r="182" ht="12.75">
      <c r="AC182" s="13" t="s">
        <v>399</v>
      </c>
    </row>
    <row r="183" ht="12.75">
      <c r="AC183" s="13" t="s">
        <v>400</v>
      </c>
    </row>
    <row r="184" ht="12.75">
      <c r="AC184" s="13" t="s">
        <v>401</v>
      </c>
    </row>
    <row r="185" ht="12.75">
      <c r="AC185" s="13" t="s">
        <v>402</v>
      </c>
    </row>
    <row r="186" ht="12.75">
      <c r="AC186" s="13" t="s">
        <v>403</v>
      </c>
    </row>
    <row r="187" ht="12.75">
      <c r="AC187" s="13" t="s">
        <v>404</v>
      </c>
    </row>
    <row r="188" ht="12.75">
      <c r="AC188" s="13" t="s">
        <v>405</v>
      </c>
    </row>
    <row r="189" ht="12.75">
      <c r="AC189" s="13" t="s">
        <v>406</v>
      </c>
    </row>
    <row r="190" ht="12.75">
      <c r="AC190" s="13" t="s">
        <v>407</v>
      </c>
    </row>
    <row r="191" ht="12.75">
      <c r="AC191" s="13" t="s">
        <v>408</v>
      </c>
    </row>
    <row r="192" ht="12.75">
      <c r="AC192" s="13" t="s">
        <v>409</v>
      </c>
    </row>
    <row r="193" ht="12.75">
      <c r="AC193" s="13" t="s">
        <v>410</v>
      </c>
    </row>
    <row r="194" ht="12.75">
      <c r="AC194" s="13" t="s">
        <v>411</v>
      </c>
    </row>
    <row r="195" ht="12.75">
      <c r="AC195" s="13" t="s">
        <v>412</v>
      </c>
    </row>
    <row r="196" ht="12.75">
      <c r="AC196" s="13" t="s">
        <v>413</v>
      </c>
    </row>
    <row r="197" ht="12.75">
      <c r="AC197" s="13" t="s">
        <v>414</v>
      </c>
    </row>
    <row r="198" ht="12.75">
      <c r="AC198" s="13" t="s">
        <v>415</v>
      </c>
    </row>
    <row r="199" ht="12.75">
      <c r="AC199" s="13" t="s">
        <v>416</v>
      </c>
    </row>
    <row r="200" ht="12.75">
      <c r="AC200" s="13" t="s">
        <v>417</v>
      </c>
    </row>
    <row r="201" ht="12.75">
      <c r="AC201" s="13" t="s">
        <v>418</v>
      </c>
    </row>
    <row r="202" ht="12.75">
      <c r="AC202" s="13" t="s">
        <v>419</v>
      </c>
    </row>
    <row r="203" ht="12.75">
      <c r="AC203" s="13" t="s">
        <v>420</v>
      </c>
    </row>
    <row r="204" ht="12.75">
      <c r="AC204" s="13" t="s">
        <v>421</v>
      </c>
    </row>
    <row r="205" ht="12.75">
      <c r="AC205" s="13" t="s">
        <v>422</v>
      </c>
    </row>
    <row r="206" ht="12.75">
      <c r="AC206" s="13" t="s">
        <v>423</v>
      </c>
    </row>
    <row r="207" ht="12.75">
      <c r="AC207" s="13" t="s">
        <v>424</v>
      </c>
    </row>
    <row r="208" ht="12.75">
      <c r="AC208" s="13" t="s">
        <v>425</v>
      </c>
    </row>
    <row r="209" ht="12.75">
      <c r="AC209" s="13" t="s">
        <v>426</v>
      </c>
    </row>
    <row r="210" ht="12.75">
      <c r="AC210" s="13" t="s">
        <v>427</v>
      </c>
    </row>
    <row r="211" ht="12.75">
      <c r="AC211" s="13" t="s">
        <v>428</v>
      </c>
    </row>
    <row r="212" ht="12.75">
      <c r="AC212" s="13" t="s">
        <v>429</v>
      </c>
    </row>
    <row r="213" ht="12.75">
      <c r="AC213" s="13" t="s">
        <v>430</v>
      </c>
    </row>
    <row r="214" ht="12.75">
      <c r="AC214" s="13" t="s">
        <v>431</v>
      </c>
    </row>
    <row r="215" ht="12.75">
      <c r="AC215" s="13" t="s">
        <v>432</v>
      </c>
    </row>
    <row r="216" ht="12.75">
      <c r="AC216" s="13" t="s">
        <v>433</v>
      </c>
    </row>
    <row r="217" ht="12.75">
      <c r="AC217" s="13" t="s">
        <v>55</v>
      </c>
    </row>
    <row r="218" ht="12.75">
      <c r="AC218" s="13" t="s">
        <v>434</v>
      </c>
    </row>
    <row r="219" ht="12.75">
      <c r="AC219" s="13" t="s">
        <v>435</v>
      </c>
    </row>
    <row r="220" ht="12.75">
      <c r="AC220" s="13" t="s">
        <v>436</v>
      </c>
    </row>
    <row r="221" ht="12.75">
      <c r="AC221" s="13" t="s">
        <v>437</v>
      </c>
    </row>
    <row r="222" ht="12.75">
      <c r="AC222" s="13" t="s">
        <v>438</v>
      </c>
    </row>
    <row r="223" ht="12.75">
      <c r="AC223" s="13" t="s">
        <v>56</v>
      </c>
    </row>
    <row r="224" ht="12.75">
      <c r="AC224" s="13" t="s">
        <v>439</v>
      </c>
    </row>
    <row r="225" ht="12.75">
      <c r="AC225" s="13" t="s">
        <v>440</v>
      </c>
    </row>
    <row r="226" ht="12.75">
      <c r="AC226" s="13" t="s">
        <v>441</v>
      </c>
    </row>
    <row r="227" ht="12.75">
      <c r="AC227" s="13" t="s">
        <v>442</v>
      </c>
    </row>
    <row r="228" ht="12.75">
      <c r="AC228" s="13" t="s">
        <v>443</v>
      </c>
    </row>
    <row r="229" ht="12.75">
      <c r="AC229" s="13" t="s">
        <v>57</v>
      </c>
    </row>
    <row r="230" ht="12.75">
      <c r="AC230" s="13" t="s">
        <v>444</v>
      </c>
    </row>
    <row r="231" ht="12.75">
      <c r="AC231" s="13" t="s">
        <v>445</v>
      </c>
    </row>
    <row r="232" ht="12.75">
      <c r="AC232" s="13" t="s">
        <v>446</v>
      </c>
    </row>
    <row r="233" ht="12.75">
      <c r="AC233" s="13" t="s">
        <v>58</v>
      </c>
    </row>
    <row r="234" ht="12.75">
      <c r="AC234" s="13" t="s">
        <v>447</v>
      </c>
    </row>
    <row r="235" ht="12.75">
      <c r="AC235" s="13" t="s">
        <v>448</v>
      </c>
    </row>
    <row r="236" ht="12.75">
      <c r="AC236" s="13" t="s">
        <v>449</v>
      </c>
    </row>
    <row r="237" ht="12.75">
      <c r="AC237" s="13" t="s">
        <v>450</v>
      </c>
    </row>
    <row r="238" ht="12.75">
      <c r="AC238" s="13" t="s">
        <v>451</v>
      </c>
    </row>
    <row r="239" ht="12.75">
      <c r="AC239" s="13" t="s">
        <v>452</v>
      </c>
    </row>
    <row r="240" ht="12.75">
      <c r="AC240" s="13" t="s">
        <v>453</v>
      </c>
    </row>
    <row r="241" ht="12.75">
      <c r="AC241" s="13" t="s">
        <v>454</v>
      </c>
    </row>
    <row r="242" ht="12.75">
      <c r="AC242" s="13" t="s">
        <v>455</v>
      </c>
    </row>
    <row r="243" ht="12.75">
      <c r="AC243" s="13" t="s">
        <v>456</v>
      </c>
    </row>
    <row r="244" ht="12.75">
      <c r="AC244" s="13" t="s">
        <v>457</v>
      </c>
    </row>
    <row r="245" ht="12.75">
      <c r="AC245" s="13" t="s">
        <v>458</v>
      </c>
    </row>
    <row r="246" ht="12.75">
      <c r="AC246" s="13" t="s">
        <v>459</v>
      </c>
    </row>
    <row r="247" ht="12.75">
      <c r="AC247" s="13" t="s">
        <v>460</v>
      </c>
    </row>
    <row r="248" ht="12.75">
      <c r="AC248" s="13" t="s">
        <v>461</v>
      </c>
    </row>
    <row r="249" ht="12.75">
      <c r="AC249" s="13" t="s">
        <v>462</v>
      </c>
    </row>
    <row r="250" ht="12.75">
      <c r="AC250" s="13" t="s">
        <v>463</v>
      </c>
    </row>
    <row r="251" ht="12.75">
      <c r="AC251" s="13" t="s">
        <v>464</v>
      </c>
    </row>
    <row r="252" ht="12.75">
      <c r="AC252" s="13" t="s">
        <v>465</v>
      </c>
    </row>
    <row r="253" ht="12.75">
      <c r="AC253" s="13" t="s">
        <v>466</v>
      </c>
    </row>
    <row r="254" ht="12.75">
      <c r="AC254" s="13" t="s">
        <v>467</v>
      </c>
    </row>
    <row r="255" ht="12.75">
      <c r="AC255" s="13" t="s">
        <v>468</v>
      </c>
    </row>
    <row r="256" ht="12.75">
      <c r="AC256" s="13" t="s">
        <v>469</v>
      </c>
    </row>
    <row r="257" ht="12.75">
      <c r="AC257" s="13" t="s">
        <v>470</v>
      </c>
    </row>
    <row r="258" ht="12.75">
      <c r="AC258" s="13" t="s">
        <v>471</v>
      </c>
    </row>
    <row r="259" ht="12.75">
      <c r="AC259" s="13" t="s">
        <v>472</v>
      </c>
    </row>
    <row r="260" ht="12.75">
      <c r="AC260" s="13" t="s">
        <v>473</v>
      </c>
    </row>
    <row r="261" ht="12.75">
      <c r="AC261" s="13" t="s">
        <v>474</v>
      </c>
    </row>
    <row r="262" ht="12.75">
      <c r="AC262" s="13" t="s">
        <v>475</v>
      </c>
    </row>
    <row r="263" ht="12.75">
      <c r="AC263" s="13" t="s">
        <v>472</v>
      </c>
    </row>
    <row r="272" ht="12.75">
      <c r="AC272" s="5"/>
    </row>
    <row r="273" ht="12.75">
      <c r="AC273" s="5"/>
    </row>
    <row r="274" ht="12.75">
      <c r="AC274" s="5"/>
    </row>
    <row r="275" ht="12.75">
      <c r="AC275" s="5"/>
    </row>
    <row r="276" ht="12.75">
      <c r="AC276" s="5"/>
    </row>
  </sheetData>
  <sheetProtection password="F954" sheet="1"/>
  <mergeCells count="5">
    <mergeCell ref="A5:P5"/>
    <mergeCell ref="A1:P1"/>
    <mergeCell ref="A2:P2"/>
    <mergeCell ref="A3:P3"/>
    <mergeCell ref="A4:P4"/>
  </mergeCells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$AC$7:$AC$263</formula1>
    </dataValidation>
  </dataValidations>
  <printOptions/>
  <pageMargins left="0.25" right="0.25" top="1" bottom="1" header="0.5" footer="0.5"/>
  <pageSetup horizontalDpi="300" verticalDpi="300" orientation="landscape" pageOrder="overThenDown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353"/>
  <sheetViews>
    <sheetView zoomScale="75" zoomScaleNormal="75" zoomScalePageLayoutView="0" workbookViewId="0" topLeftCell="A294">
      <selection activeCell="B16" sqref="B16"/>
    </sheetView>
  </sheetViews>
  <sheetFormatPr defaultColWidth="9.140625" defaultRowHeight="12.75"/>
  <cols>
    <col min="1" max="1" width="6.7109375" style="0" customWidth="1"/>
    <col min="2" max="2" width="46.8515625" style="0" customWidth="1"/>
    <col min="3" max="3" width="6.7109375" style="0" customWidth="1"/>
    <col min="4" max="4" width="61.8515625" style="0" customWidth="1"/>
    <col min="5" max="15" width="12.7109375" style="0" customWidth="1"/>
    <col min="16" max="26" width="9.140625" style="8" customWidth="1"/>
    <col min="27" max="27" width="58.28125" style="0" hidden="1" customWidth="1"/>
    <col min="28" max="28" width="9.140625" style="0" hidden="1" customWidth="1"/>
    <col min="29" max="29" width="9.140625" style="0" customWidth="1"/>
  </cols>
  <sheetData>
    <row r="1" spans="1:15" ht="19.5" customHeight="1">
      <c r="A1" s="52" t="s">
        <v>311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7.75" customHeight="1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9.5" customHeight="1">
      <c r="A3" s="45">
        <f>+'AD'!A7</f>
        <v>0</v>
      </c>
      <c r="B3" s="45">
        <f>+'AD'!B7</f>
        <v>0</v>
      </c>
      <c r="C3" s="45">
        <f>+'AD'!C7</f>
        <v>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51.75">
      <c r="A4" s="1" t="s">
        <v>190</v>
      </c>
      <c r="B4" s="42" t="s">
        <v>352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180</v>
      </c>
      <c r="O4" s="3" t="s">
        <v>181</v>
      </c>
    </row>
    <row r="5" spans="1:28" ht="12.75" customHeight="1">
      <c r="A5" s="30" t="str">
        <f>IF(B5="","????",VLOOKUP(B5,$AA$5:$BB$60,2))</f>
        <v>????</v>
      </c>
      <c r="B5" s="44"/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207</v>
      </c>
      <c r="AB5" s="28" t="s">
        <v>244</v>
      </c>
    </row>
    <row r="6" spans="1:28" ht="12.75" customHeight="1">
      <c r="A6" s="30"/>
      <c r="B6" s="32">
        <f>IF(B5="","",B5)</f>
      </c>
      <c r="C6" s="33" t="s">
        <v>20</v>
      </c>
      <c r="D6" s="33" t="s">
        <v>175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 t="s">
        <v>208</v>
      </c>
      <c r="AB6" s="28" t="s">
        <v>245</v>
      </c>
    </row>
    <row r="7" spans="1:28" ht="12.75" customHeight="1">
      <c r="A7" s="30"/>
      <c r="B7" s="32">
        <f>IF(B5="","",B5)</f>
      </c>
      <c r="C7" s="33" t="s">
        <v>21</v>
      </c>
      <c r="D7" s="33" t="s">
        <v>176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aca="true" t="shared" si="0" ref="M7:M15">SUM(E7:L7)</f>
        <v>0</v>
      </c>
      <c r="N7" s="11">
        <v>0</v>
      </c>
      <c r="O7" s="11">
        <v>0</v>
      </c>
      <c r="AA7" t="s">
        <v>209</v>
      </c>
      <c r="AB7" s="28" t="s">
        <v>246</v>
      </c>
    </row>
    <row r="8" spans="1:28" ht="12.75" customHeight="1">
      <c r="A8" s="30"/>
      <c r="B8" s="32">
        <f>IF(B5="","",B5)</f>
      </c>
      <c r="C8" s="33" t="s">
        <v>22</v>
      </c>
      <c r="D8" s="33" t="s">
        <v>302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 t="s">
        <v>210</v>
      </c>
      <c r="AB8" s="28" t="s">
        <v>247</v>
      </c>
    </row>
    <row r="9" spans="1:28" ht="12.75" customHeight="1">
      <c r="A9" s="30"/>
      <c r="B9" s="32">
        <f>IF(B5="","",B5)</f>
      </c>
      <c r="C9" s="33" t="s">
        <v>23</v>
      </c>
      <c r="D9" s="33" t="s">
        <v>303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 t="s">
        <v>211</v>
      </c>
      <c r="AB9" s="28" t="s">
        <v>248</v>
      </c>
    </row>
    <row r="10" spans="1:28" ht="12.75" customHeight="1">
      <c r="A10" s="30"/>
      <c r="B10" s="32">
        <f>IF(B5="","",B5)</f>
      </c>
      <c r="C10" s="33" t="s">
        <v>24</v>
      </c>
      <c r="D10" s="33" t="s">
        <v>304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 t="s">
        <v>212</v>
      </c>
      <c r="AB10" s="28" t="s">
        <v>249</v>
      </c>
    </row>
    <row r="11" spans="1:28" ht="12.75" customHeight="1">
      <c r="A11" s="30"/>
      <c r="B11" s="32">
        <f>IF(B5="","",B5)</f>
      </c>
      <c r="C11" s="33" t="s">
        <v>25</v>
      </c>
      <c r="D11" s="35" t="s">
        <v>306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 t="s">
        <v>213</v>
      </c>
      <c r="AB11" s="28" t="s">
        <v>250</v>
      </c>
    </row>
    <row r="12" spans="1:28" ht="12.75" customHeight="1">
      <c r="A12" s="30"/>
      <c r="B12" s="32">
        <f>IF(B5="","",B5)</f>
      </c>
      <c r="C12" s="34" t="s">
        <v>177</v>
      </c>
      <c r="D12" s="33" t="s">
        <v>305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>SUM(E12:L12)</f>
        <v>0</v>
      </c>
      <c r="N12" s="11">
        <v>0</v>
      </c>
      <c r="O12" s="11">
        <v>0</v>
      </c>
      <c r="AA12" t="s">
        <v>214</v>
      </c>
      <c r="AB12" s="28" t="s">
        <v>251</v>
      </c>
    </row>
    <row r="13" spans="1:28" ht="12.75" customHeight="1">
      <c r="A13" s="30"/>
      <c r="B13" s="32">
        <f>IF(B5="","",B5)</f>
      </c>
      <c r="C13" s="34" t="s">
        <v>178</v>
      </c>
      <c r="D13" s="33" t="s">
        <v>308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 t="s">
        <v>215</v>
      </c>
      <c r="AB13" s="28" t="s">
        <v>252</v>
      </c>
    </row>
    <row r="14" spans="1:28" ht="12.75" customHeight="1">
      <c r="A14" s="30"/>
      <c r="B14" s="32">
        <f>IF(B5="","",B5)</f>
      </c>
      <c r="C14" s="33" t="s">
        <v>26</v>
      </c>
      <c r="D14" s="33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 t="s">
        <v>216</v>
      </c>
      <c r="AB14" s="28" t="s">
        <v>253</v>
      </c>
    </row>
    <row r="15" spans="1:28" ht="12.75" customHeight="1">
      <c r="A15" s="30"/>
      <c r="B15" s="32">
        <f>IF(B5="","",B5)</f>
      </c>
      <c r="C15" s="36" t="s">
        <v>28</v>
      </c>
      <c r="D15" s="36" t="s">
        <v>29</v>
      </c>
      <c r="E15" s="10">
        <f aca="true" t="shared" si="1" ref="E15:L15">SUM(E6:E14)</f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0"/>
        <v>0</v>
      </c>
      <c r="N15" s="10">
        <f>SUM(N6:N14)</f>
        <v>0</v>
      </c>
      <c r="O15" s="10">
        <f>SUM(O6:O14)</f>
        <v>0</v>
      </c>
      <c r="AA15" t="s">
        <v>217</v>
      </c>
      <c r="AB15" s="28" t="s">
        <v>254</v>
      </c>
    </row>
    <row r="16" spans="1:28" ht="12.75" customHeight="1">
      <c r="A16" s="27" t="str">
        <f>IF(B16="","????",VLOOKUP(B16,$AA$5:$BB$60,2))</f>
        <v>????</v>
      </c>
      <c r="B16" s="44"/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218</v>
      </c>
      <c r="AB16" s="28" t="s">
        <v>255</v>
      </c>
    </row>
    <row r="17" spans="2:28" ht="12.75" customHeight="1">
      <c r="B17" s="29">
        <f>IF(B16="","",B16)</f>
      </c>
      <c r="C17" s="5" t="s">
        <v>20</v>
      </c>
      <c r="D17" s="5" t="s">
        <v>175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 t="s">
        <v>219</v>
      </c>
      <c r="AB17" s="28" t="s">
        <v>256</v>
      </c>
    </row>
    <row r="18" spans="2:28" ht="12.75" customHeight="1">
      <c r="B18" s="29">
        <f>IF(B16="","",B16)</f>
      </c>
      <c r="C18" s="5" t="s">
        <v>21</v>
      </c>
      <c r="D18" s="5" t="s">
        <v>176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aca="true" t="shared" si="2" ref="M18:M26">SUM(E18:L18)</f>
        <v>0</v>
      </c>
      <c r="N18" s="11">
        <v>0</v>
      </c>
      <c r="O18" s="11">
        <v>0</v>
      </c>
      <c r="AA18" t="s">
        <v>220</v>
      </c>
      <c r="AB18" s="28" t="s">
        <v>257</v>
      </c>
    </row>
    <row r="19" spans="2:28" ht="12.75" customHeight="1">
      <c r="B19" s="29">
        <f>IF(B16="","",B16)</f>
      </c>
      <c r="C19" s="5" t="s">
        <v>22</v>
      </c>
      <c r="D19" s="5" t="s">
        <v>302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 t="s">
        <v>221</v>
      </c>
      <c r="AB19" s="28" t="s">
        <v>258</v>
      </c>
    </row>
    <row r="20" spans="2:28" ht="12.75" customHeight="1">
      <c r="B20" s="29">
        <f>IF(B16="","",B16)</f>
      </c>
      <c r="C20" s="5" t="s">
        <v>23</v>
      </c>
      <c r="D20" s="5" t="s">
        <v>303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 t="s">
        <v>222</v>
      </c>
      <c r="AB20" s="28" t="s">
        <v>259</v>
      </c>
    </row>
    <row r="21" spans="2:28" ht="12.75" customHeight="1">
      <c r="B21" s="29">
        <f>IF(B16="","",B16)</f>
      </c>
      <c r="C21" s="5" t="s">
        <v>24</v>
      </c>
      <c r="D21" s="5" t="s">
        <v>304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 t="s">
        <v>223</v>
      </c>
      <c r="AB21" s="28" t="s">
        <v>260</v>
      </c>
    </row>
    <row r="22" spans="2:28" ht="12.75" customHeight="1">
      <c r="B22" s="29">
        <f>IF(B16="","",B16)</f>
      </c>
      <c r="C22" s="5" t="s">
        <v>25</v>
      </c>
      <c r="D22" s="14" t="s">
        <v>306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 t="s">
        <v>224</v>
      </c>
      <c r="AB22" s="28" t="s">
        <v>261</v>
      </c>
    </row>
    <row r="23" spans="2:28" ht="12.75" customHeight="1">
      <c r="B23" s="29">
        <f>IF(B16="","",B16)</f>
      </c>
      <c r="C23" s="15" t="s">
        <v>177</v>
      </c>
      <c r="D23" s="5" t="s">
        <v>305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 t="s">
        <v>225</v>
      </c>
      <c r="AB23" s="28" t="s">
        <v>262</v>
      </c>
    </row>
    <row r="24" spans="2:28" ht="12.75" customHeight="1">
      <c r="B24" s="29">
        <f>IF(B16="","",B16)</f>
      </c>
      <c r="C24" s="15" t="s">
        <v>178</v>
      </c>
      <c r="D24" s="14" t="s">
        <v>308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 t="s">
        <v>226</v>
      </c>
      <c r="AB24" s="28" t="s">
        <v>263</v>
      </c>
    </row>
    <row r="25" spans="2:28" ht="12.75" customHeight="1">
      <c r="B25" s="29">
        <f>IF(B16="","",B16)</f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 t="s">
        <v>227</v>
      </c>
      <c r="AB25" s="28" t="s">
        <v>264</v>
      </c>
    </row>
    <row r="26" spans="2:28" ht="12.75" customHeight="1">
      <c r="B26" s="29">
        <f>IF(B16="","",B16)</f>
      </c>
      <c r="C26" s="2" t="s">
        <v>28</v>
      </c>
      <c r="D26" s="2" t="s">
        <v>29</v>
      </c>
      <c r="E26" s="10">
        <f aca="true" t="shared" si="3" ref="E26:L26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 t="s">
        <v>228</v>
      </c>
      <c r="AB26" s="28" t="s">
        <v>265</v>
      </c>
    </row>
    <row r="27" spans="1:28" ht="12.75" customHeight="1">
      <c r="A27" s="30" t="str">
        <f>IF(B27="","????",VLOOKUP(B27,$AA$5:$BB$60,2))</f>
        <v>????</v>
      </c>
      <c r="B27" s="44"/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229</v>
      </c>
      <c r="AB27" s="28" t="s">
        <v>266</v>
      </c>
    </row>
    <row r="28" spans="1:28" ht="12.75" customHeight="1">
      <c r="A28" s="30"/>
      <c r="B28" s="32">
        <f>IF(B27="","",B27)</f>
      </c>
      <c r="C28" s="33" t="s">
        <v>20</v>
      </c>
      <c r="D28" s="33" t="s">
        <v>175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 t="s">
        <v>230</v>
      </c>
      <c r="AB28" s="28" t="s">
        <v>267</v>
      </c>
    </row>
    <row r="29" spans="1:28" ht="12.75" customHeight="1">
      <c r="A29" s="30"/>
      <c r="B29" s="32">
        <f>IF(B27="","",B27)</f>
      </c>
      <c r="C29" s="33" t="s">
        <v>21</v>
      </c>
      <c r="D29" s="33" t="s">
        <v>176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aca="true" t="shared" si="4" ref="M29:M37">SUM(E29:L29)</f>
        <v>0</v>
      </c>
      <c r="N29" s="11">
        <v>0</v>
      </c>
      <c r="O29" s="11">
        <v>0</v>
      </c>
      <c r="AA29" t="s">
        <v>231</v>
      </c>
      <c r="AB29" s="28" t="s">
        <v>268</v>
      </c>
    </row>
    <row r="30" spans="1:28" ht="12.75" customHeight="1">
      <c r="A30" s="30"/>
      <c r="B30" s="32">
        <f>IF(B27="","",B27)</f>
      </c>
      <c r="C30" s="33" t="s">
        <v>22</v>
      </c>
      <c r="D30" s="33" t="s">
        <v>302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 t="s">
        <v>232</v>
      </c>
      <c r="AB30" s="28" t="s">
        <v>269</v>
      </c>
    </row>
    <row r="31" spans="1:28" ht="12.75" customHeight="1">
      <c r="A31" s="30"/>
      <c r="B31" s="32">
        <f>IF(B27="","",B27)</f>
      </c>
      <c r="C31" s="33" t="s">
        <v>23</v>
      </c>
      <c r="D31" s="33" t="s">
        <v>303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 t="s">
        <v>200</v>
      </c>
      <c r="AB31" s="28" t="s">
        <v>270</v>
      </c>
    </row>
    <row r="32" spans="1:28" ht="12.75" customHeight="1">
      <c r="A32" s="30"/>
      <c r="B32" s="32">
        <f>IF(B27="","",B27)</f>
      </c>
      <c r="C32" s="33" t="s">
        <v>24</v>
      </c>
      <c r="D32" s="33" t="s">
        <v>304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 t="s">
        <v>233</v>
      </c>
      <c r="AB32" s="28" t="s">
        <v>271</v>
      </c>
    </row>
    <row r="33" spans="1:28" ht="12.75" customHeight="1">
      <c r="A33" s="30"/>
      <c r="B33" s="32">
        <f>IF(B27="","",B27)</f>
      </c>
      <c r="C33" s="33" t="s">
        <v>25</v>
      </c>
      <c r="D33" s="35" t="s">
        <v>306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 t="s">
        <v>234</v>
      </c>
      <c r="AB33" s="28" t="s">
        <v>272</v>
      </c>
    </row>
    <row r="34" spans="1:28" ht="12.75" customHeight="1">
      <c r="A34" s="30"/>
      <c r="B34" s="32">
        <f>IF(B27="","",B27)</f>
      </c>
      <c r="C34" s="34" t="s">
        <v>177</v>
      </c>
      <c r="D34" s="33" t="s">
        <v>305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 t="s">
        <v>235</v>
      </c>
      <c r="AB34" s="28" t="s">
        <v>273</v>
      </c>
    </row>
    <row r="35" spans="1:28" ht="12.75" customHeight="1">
      <c r="A35" s="30"/>
      <c r="B35" s="32">
        <f>IF(B27="","",B27)</f>
      </c>
      <c r="C35" s="34" t="s">
        <v>178</v>
      </c>
      <c r="D35" s="33" t="s">
        <v>308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 t="s">
        <v>236</v>
      </c>
      <c r="AB35" s="28" t="s">
        <v>274</v>
      </c>
    </row>
    <row r="36" spans="1:28" ht="12.75" customHeight="1">
      <c r="A36" s="30"/>
      <c r="B36" s="32">
        <f>IF(B27="","",B27)</f>
      </c>
      <c r="C36" s="33" t="s">
        <v>26</v>
      </c>
      <c r="D36" s="33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 t="s">
        <v>237</v>
      </c>
      <c r="AB36" s="28" t="s">
        <v>275</v>
      </c>
    </row>
    <row r="37" spans="1:28" ht="12.75" customHeight="1">
      <c r="A37" s="30"/>
      <c r="B37" s="32">
        <f>IF(B27="","",B27)</f>
      </c>
      <c r="C37" s="36" t="s">
        <v>28</v>
      </c>
      <c r="D37" s="36" t="s">
        <v>29</v>
      </c>
      <c r="E37" s="10">
        <f aca="true" t="shared" si="5" ref="E37:L37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 t="s">
        <v>238</v>
      </c>
      <c r="AB37" s="28" t="s">
        <v>276</v>
      </c>
    </row>
    <row r="38" spans="1:28" ht="12.75" customHeight="1">
      <c r="A38" s="27" t="str">
        <f>IF(B38="","????",VLOOKUP(B38,$AA$5:$BB$60,2))</f>
        <v>????</v>
      </c>
      <c r="B38" s="44"/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239</v>
      </c>
      <c r="AB38" s="28" t="s">
        <v>277</v>
      </c>
    </row>
    <row r="39" spans="2:28" ht="12.75" customHeight="1">
      <c r="B39" s="29">
        <f>IF(B38="","",B38)</f>
      </c>
      <c r="C39" s="5" t="s">
        <v>20</v>
      </c>
      <c r="D39" s="5" t="s">
        <v>175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 t="s">
        <v>240</v>
      </c>
      <c r="AB39" s="28" t="s">
        <v>278</v>
      </c>
    </row>
    <row r="40" spans="2:28" ht="12.75" customHeight="1">
      <c r="B40" s="29">
        <f>IF(B38="","",B38)</f>
      </c>
      <c r="C40" s="5" t="s">
        <v>21</v>
      </c>
      <c r="D40" s="5" t="s">
        <v>176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aca="true" t="shared" si="6" ref="M40:M48">SUM(E40:L40)</f>
        <v>0</v>
      </c>
      <c r="N40" s="11">
        <v>0</v>
      </c>
      <c r="O40" s="11">
        <v>0</v>
      </c>
      <c r="AA40" t="s">
        <v>241</v>
      </c>
      <c r="AB40" s="28" t="s">
        <v>279</v>
      </c>
    </row>
    <row r="41" spans="2:28" ht="12.75" customHeight="1">
      <c r="B41" s="29">
        <f>IF(B38="","",B38)</f>
      </c>
      <c r="C41" s="5" t="s">
        <v>22</v>
      </c>
      <c r="D41" s="5" t="s">
        <v>302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 t="s">
        <v>242</v>
      </c>
      <c r="AB41" s="28" t="s">
        <v>280</v>
      </c>
    </row>
    <row r="42" spans="2:28" ht="12.75" customHeight="1">
      <c r="B42" s="29">
        <f>IF(B38="","",B38)</f>
      </c>
      <c r="C42" s="5" t="s">
        <v>23</v>
      </c>
      <c r="D42" s="5" t="s">
        <v>303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 t="s">
        <v>243</v>
      </c>
      <c r="AB42" s="28" t="s">
        <v>281</v>
      </c>
    </row>
    <row r="43" spans="2:28" ht="12.75" customHeight="1">
      <c r="B43" s="29">
        <f>IF(B38="","",B38)</f>
      </c>
      <c r="C43" s="5" t="s">
        <v>24</v>
      </c>
      <c r="D43" s="5" t="s">
        <v>304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 s="17" t="s">
        <v>179</v>
      </c>
      <c r="AB43" s="28" t="s">
        <v>341</v>
      </c>
    </row>
    <row r="44" spans="2:28" ht="12.75" customHeight="1">
      <c r="B44" s="29">
        <f>IF(B38="","",B38)</f>
      </c>
      <c r="C44" s="5" t="s">
        <v>25</v>
      </c>
      <c r="D44" s="14" t="s">
        <v>306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 s="17" t="s">
        <v>334</v>
      </c>
      <c r="AB44" s="28" t="s">
        <v>342</v>
      </c>
    </row>
    <row r="45" spans="2:28" ht="12.75" customHeight="1">
      <c r="B45" s="29">
        <f>IF(B38="","",B38)</f>
      </c>
      <c r="C45" s="15" t="s">
        <v>177</v>
      </c>
      <c r="D45" s="5" t="s">
        <v>305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 s="17" t="s">
        <v>195</v>
      </c>
      <c r="AB45" s="28" t="s">
        <v>290</v>
      </c>
    </row>
    <row r="46" spans="2:28" ht="12.75" customHeight="1">
      <c r="B46" s="29">
        <f>IF(B38="","",B38)</f>
      </c>
      <c r="C46" s="15" t="s">
        <v>178</v>
      </c>
      <c r="D46" s="14" t="s">
        <v>308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 s="17" t="s">
        <v>191</v>
      </c>
      <c r="AB46" s="28" t="s">
        <v>282</v>
      </c>
    </row>
    <row r="47" spans="2:28" ht="12.75" customHeight="1">
      <c r="B47" s="29">
        <f>IF(B38="","",B38)</f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 s="17" t="s">
        <v>192</v>
      </c>
      <c r="AB47" s="28" t="s">
        <v>283</v>
      </c>
    </row>
    <row r="48" spans="2:28" ht="12.75" customHeight="1">
      <c r="B48" s="29">
        <f>IF(B38="","",B38)</f>
      </c>
      <c r="C48" s="2" t="s">
        <v>28</v>
      </c>
      <c r="D48" s="2" t="s">
        <v>29</v>
      </c>
      <c r="E48" s="10">
        <f aca="true" t="shared" si="7" ref="E48:L48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 s="17" t="s">
        <v>197</v>
      </c>
      <c r="AB48" s="28" t="s">
        <v>284</v>
      </c>
    </row>
    <row r="49" spans="1:28" ht="12.75" customHeight="1">
      <c r="A49" s="30" t="str">
        <f>IF(B49="","????",VLOOKUP(B49,$AA$5:$BB$60,2))</f>
        <v>????</v>
      </c>
      <c r="B49" s="44"/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198</v>
      </c>
      <c r="AB49" s="28" t="s">
        <v>285</v>
      </c>
    </row>
    <row r="50" spans="1:28" ht="12.75" customHeight="1">
      <c r="A50" s="30"/>
      <c r="B50" s="32">
        <f>IF(B49="","",B49)</f>
      </c>
      <c r="C50" s="33" t="s">
        <v>20</v>
      </c>
      <c r="D50" s="33" t="s">
        <v>175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 s="17" t="s">
        <v>199</v>
      </c>
      <c r="AB50" s="28" t="s">
        <v>286</v>
      </c>
    </row>
    <row r="51" spans="1:28" ht="12.75" customHeight="1">
      <c r="A51" s="30"/>
      <c r="B51" s="32">
        <f>IF(B49="","",B49)</f>
      </c>
      <c r="C51" s="33" t="s">
        <v>21</v>
      </c>
      <c r="D51" s="33" t="s">
        <v>176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aca="true" t="shared" si="8" ref="M51:M59">SUM(E51:L51)</f>
        <v>0</v>
      </c>
      <c r="N51" s="11">
        <v>0</v>
      </c>
      <c r="O51" s="11">
        <v>0</v>
      </c>
      <c r="AA51" s="17" t="s">
        <v>194</v>
      </c>
      <c r="AB51" s="28" t="s">
        <v>287</v>
      </c>
    </row>
    <row r="52" spans="1:28" ht="12.75" customHeight="1">
      <c r="A52" s="30"/>
      <c r="B52" s="32">
        <f>IF(B49="","",B49)</f>
      </c>
      <c r="C52" s="33" t="s">
        <v>22</v>
      </c>
      <c r="D52" s="33" t="s">
        <v>302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 s="17" t="s">
        <v>193</v>
      </c>
      <c r="AB52" s="28" t="s">
        <v>288</v>
      </c>
    </row>
    <row r="53" spans="1:28" ht="12.75" customHeight="1">
      <c r="A53" s="30"/>
      <c r="B53" s="32">
        <f>IF(B49="","",B49)</f>
      </c>
      <c r="C53" s="33" t="s">
        <v>23</v>
      </c>
      <c r="D53" s="33" t="s">
        <v>303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 s="17" t="s">
        <v>196</v>
      </c>
      <c r="AB53" s="28" t="s">
        <v>289</v>
      </c>
    </row>
    <row r="54" spans="1:28" ht="12.75" customHeight="1">
      <c r="A54" s="30"/>
      <c r="B54" s="32">
        <f>IF(B49="","",B49)</f>
      </c>
      <c r="C54" s="33" t="s">
        <v>24</v>
      </c>
      <c r="D54" s="33" t="s">
        <v>304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 s="17" t="s">
        <v>328</v>
      </c>
      <c r="AB54" s="46" t="s">
        <v>335</v>
      </c>
    </row>
    <row r="55" spans="1:28" ht="12.75" customHeight="1">
      <c r="A55" s="30"/>
      <c r="B55" s="32">
        <f>IF(B49="","",B49)</f>
      </c>
      <c r="C55" s="33" t="s">
        <v>25</v>
      </c>
      <c r="D55" s="35" t="s">
        <v>306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 s="17" t="s">
        <v>329</v>
      </c>
      <c r="AB55" s="46" t="s">
        <v>336</v>
      </c>
    </row>
    <row r="56" spans="1:28" ht="12.75" customHeight="1">
      <c r="A56" s="30"/>
      <c r="B56" s="32">
        <f>IF(B49="","",B49)</f>
      </c>
      <c r="C56" s="34" t="s">
        <v>177</v>
      </c>
      <c r="D56" s="33" t="s">
        <v>305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 s="17" t="s">
        <v>331</v>
      </c>
      <c r="AB56" s="46" t="s">
        <v>337</v>
      </c>
    </row>
    <row r="57" spans="1:28" ht="12.75" customHeight="1">
      <c r="A57" s="30"/>
      <c r="B57" s="32">
        <f>IF(B49="","",B49)</f>
      </c>
      <c r="C57" s="34" t="s">
        <v>178</v>
      </c>
      <c r="D57" s="33" t="s">
        <v>308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 s="17" t="s">
        <v>330</v>
      </c>
      <c r="AB57" s="46" t="s">
        <v>338</v>
      </c>
    </row>
    <row r="58" spans="1:28" ht="12.75" customHeight="1">
      <c r="A58" s="30"/>
      <c r="B58" s="32">
        <f>IF(B49="","",B49)</f>
      </c>
      <c r="C58" s="33" t="s">
        <v>26</v>
      </c>
      <c r="D58" s="33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 s="17" t="s">
        <v>333</v>
      </c>
      <c r="AB58" s="46" t="s">
        <v>339</v>
      </c>
    </row>
    <row r="59" spans="1:28" ht="12.75" customHeight="1">
      <c r="A59" s="30"/>
      <c r="B59" s="32">
        <f>IF(B49="","",B49)</f>
      </c>
      <c r="C59" s="36" t="s">
        <v>28</v>
      </c>
      <c r="D59" s="36" t="s">
        <v>29</v>
      </c>
      <c r="E59" s="10">
        <f aca="true" t="shared" si="9" ref="E59:L5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332</v>
      </c>
      <c r="AB59" s="46" t="s">
        <v>340</v>
      </c>
    </row>
    <row r="60" spans="1:28" ht="12.75" customHeight="1">
      <c r="A60" s="27" t="str">
        <f>IF(B60="","????",VLOOKUP(B60,$AA$5:$BB$60,2))</f>
        <v>????</v>
      </c>
      <c r="B60" s="44"/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206</v>
      </c>
      <c r="AB60" s="46" t="s">
        <v>343</v>
      </c>
    </row>
    <row r="61" spans="2:15" ht="12.75" customHeight="1">
      <c r="B61" s="29">
        <f>IF(B60="","",B60)</f>
      </c>
      <c r="C61" s="5" t="s">
        <v>20</v>
      </c>
      <c r="D61" s="5" t="s">
        <v>175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</row>
    <row r="62" spans="2:15" ht="12.75" customHeight="1">
      <c r="B62" s="29">
        <f>IF(B60="","",B60)</f>
      </c>
      <c r="C62" s="5" t="s">
        <v>21</v>
      </c>
      <c r="D62" s="5" t="s">
        <v>176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aca="true" t="shared" si="10" ref="M62:M70">SUM(E62:L62)</f>
        <v>0</v>
      </c>
      <c r="N62" s="11">
        <v>0</v>
      </c>
      <c r="O62" s="11">
        <v>0</v>
      </c>
    </row>
    <row r="63" spans="2:15" ht="12.75" customHeight="1">
      <c r="B63" s="29">
        <f>IF(B60="","",B60)</f>
      </c>
      <c r="C63" s="5" t="s">
        <v>22</v>
      </c>
      <c r="D63" s="5" t="s">
        <v>302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</row>
    <row r="64" spans="2:15" ht="12.75" customHeight="1">
      <c r="B64" s="29">
        <f>IF(B60="","",B60)</f>
      </c>
      <c r="C64" s="5" t="s">
        <v>23</v>
      </c>
      <c r="D64" s="5" t="s">
        <v>303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</row>
    <row r="65" spans="2:15" ht="12.75" customHeight="1">
      <c r="B65" s="29">
        <f>IF(B60="","",B60)</f>
      </c>
      <c r="C65" s="5" t="s">
        <v>24</v>
      </c>
      <c r="D65" s="5" t="s">
        <v>304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</row>
    <row r="66" spans="2:15" ht="12.75" customHeight="1">
      <c r="B66" s="29">
        <f>IF(B60="","",B60)</f>
      </c>
      <c r="C66" s="5" t="s">
        <v>25</v>
      </c>
      <c r="D66" s="14" t="s">
        <v>306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</row>
    <row r="67" spans="2:15" ht="12.75" customHeight="1">
      <c r="B67" s="29">
        <f>IF(B60="","",B60)</f>
      </c>
      <c r="C67" s="15" t="s">
        <v>177</v>
      </c>
      <c r="D67" s="5" t="s">
        <v>305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</row>
    <row r="68" spans="2:15" ht="12.75" customHeight="1">
      <c r="B68" s="29">
        <f>IF(B60="","",B60)</f>
      </c>
      <c r="C68" s="15" t="s">
        <v>178</v>
      </c>
      <c r="D68" s="14" t="s">
        <v>308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</row>
    <row r="69" spans="2:15" ht="12.75" customHeight="1">
      <c r="B69" s="29">
        <f>IF(B60="","",B60)</f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2:15" ht="12.75" customHeight="1">
      <c r="B70" s="29">
        <f>IF(B60="","",B60)</f>
      </c>
      <c r="C70" s="2" t="s">
        <v>28</v>
      </c>
      <c r="D70" s="2" t="s">
        <v>29</v>
      </c>
      <c r="E70" s="10">
        <f aca="true" t="shared" si="11" ref="E70:L70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</row>
    <row r="71" spans="1:15" ht="12.75" customHeight="1">
      <c r="A71" s="30" t="str">
        <f>IF(B71="","????",VLOOKUP(B71,$AA$5:$BB$60,2))</f>
        <v>????</v>
      </c>
      <c r="B71" s="44"/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75" customHeight="1">
      <c r="A72" s="30"/>
      <c r="B72" s="32">
        <f>IF(B71="","",B71)</f>
      </c>
      <c r="C72" s="33" t="s">
        <v>20</v>
      </c>
      <c r="D72" s="33" t="s">
        <v>175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</row>
    <row r="73" spans="1:15" ht="12.75" customHeight="1">
      <c r="A73" s="30"/>
      <c r="B73" s="32">
        <f>IF(B71="","",B71)</f>
      </c>
      <c r="C73" s="33" t="s">
        <v>21</v>
      </c>
      <c r="D73" s="33" t="s">
        <v>176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aca="true" t="shared" si="12" ref="M73:M81">SUM(E73:L73)</f>
        <v>0</v>
      </c>
      <c r="N73" s="11">
        <v>0</v>
      </c>
      <c r="O73" s="11">
        <v>0</v>
      </c>
    </row>
    <row r="74" spans="1:15" ht="12.75" customHeight="1">
      <c r="A74" s="30"/>
      <c r="B74" s="32">
        <f>IF(B71="","",B71)</f>
      </c>
      <c r="C74" s="33" t="s">
        <v>22</v>
      </c>
      <c r="D74" s="33" t="s">
        <v>302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</row>
    <row r="75" spans="1:15" ht="12.75" customHeight="1">
      <c r="A75" s="30"/>
      <c r="B75" s="32">
        <f>IF(B71="","",B71)</f>
      </c>
      <c r="C75" s="33" t="s">
        <v>23</v>
      </c>
      <c r="D75" s="33" t="s">
        <v>303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</row>
    <row r="76" spans="1:15" ht="12.75" customHeight="1">
      <c r="A76" s="30"/>
      <c r="B76" s="32">
        <f>IF(B71="","",B71)</f>
      </c>
      <c r="C76" s="33" t="s">
        <v>24</v>
      </c>
      <c r="D76" s="33" t="s">
        <v>304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</row>
    <row r="77" spans="1:15" ht="12.75" customHeight="1">
      <c r="A77" s="30"/>
      <c r="B77" s="32">
        <f>IF(B71="","",B71)</f>
      </c>
      <c r="C77" s="33" t="s">
        <v>25</v>
      </c>
      <c r="D77" s="35" t="s">
        <v>306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</row>
    <row r="78" spans="1:15" ht="12.75" customHeight="1">
      <c r="A78" s="30"/>
      <c r="B78" s="32">
        <f>IF(B71="","",B71)</f>
      </c>
      <c r="C78" s="34" t="s">
        <v>177</v>
      </c>
      <c r="D78" s="33" t="s">
        <v>305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</row>
    <row r="79" spans="1:15" ht="12.75" customHeight="1">
      <c r="A79" s="30"/>
      <c r="B79" s="32">
        <f>IF(B71="","",B71)</f>
      </c>
      <c r="C79" s="34" t="s">
        <v>178</v>
      </c>
      <c r="D79" s="33" t="s">
        <v>308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</row>
    <row r="80" spans="1:15" ht="12.75" customHeight="1">
      <c r="A80" s="30"/>
      <c r="B80" s="32">
        <f>IF(B71="","",B71)</f>
      </c>
      <c r="C80" s="33" t="s">
        <v>26</v>
      </c>
      <c r="D80" s="33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</row>
    <row r="81" spans="1:15" ht="12.75" customHeight="1">
      <c r="A81" s="30"/>
      <c r="B81" s="32">
        <f>IF(B71="","",B71)</f>
      </c>
      <c r="C81" s="36" t="s">
        <v>28</v>
      </c>
      <c r="D81" s="36" t="s">
        <v>29</v>
      </c>
      <c r="E81" s="10">
        <f aca="true" t="shared" si="13" ref="E81:L81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</row>
    <row r="82" spans="1:15" ht="12.75" customHeight="1">
      <c r="A82" s="27" t="str">
        <f>IF(B82="","????",VLOOKUP(B82,$AA$5:$BB$60,2))</f>
        <v>????</v>
      </c>
      <c r="B82" s="44"/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2:15" ht="12.75" customHeight="1">
      <c r="B83" s="29">
        <f>IF(B82="","",B82)</f>
      </c>
      <c r="C83" s="5" t="s">
        <v>20</v>
      </c>
      <c r="D83" s="5" t="s">
        <v>175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</row>
    <row r="84" spans="2:15" ht="12.75" customHeight="1">
      <c r="B84" s="29">
        <f>IF(B82="","",B82)</f>
      </c>
      <c r="C84" s="5" t="s">
        <v>21</v>
      </c>
      <c r="D84" s="5" t="s">
        <v>176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aca="true" t="shared" si="14" ref="M84:M92">SUM(E84:L84)</f>
        <v>0</v>
      </c>
      <c r="N84" s="11">
        <v>0</v>
      </c>
      <c r="O84" s="11">
        <v>0</v>
      </c>
    </row>
    <row r="85" spans="2:15" ht="12.75" customHeight="1">
      <c r="B85" s="29">
        <f>IF(B82="","",B82)</f>
      </c>
      <c r="C85" s="5" t="s">
        <v>22</v>
      </c>
      <c r="D85" s="5" t="s">
        <v>302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</row>
    <row r="86" spans="2:15" ht="12.75" customHeight="1">
      <c r="B86" s="29">
        <f>IF(B82="","",B82)</f>
      </c>
      <c r="C86" s="5" t="s">
        <v>23</v>
      </c>
      <c r="D86" s="5" t="s">
        <v>303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</row>
    <row r="87" spans="2:15" ht="12.75" customHeight="1">
      <c r="B87" s="29">
        <f>IF(B82="","",B82)</f>
      </c>
      <c r="C87" s="5" t="s">
        <v>24</v>
      </c>
      <c r="D87" s="5" t="s">
        <v>304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</row>
    <row r="88" spans="2:15" ht="12.75" customHeight="1">
      <c r="B88" s="29">
        <f>IF(B82="","",B82)</f>
      </c>
      <c r="C88" s="5" t="s">
        <v>25</v>
      </c>
      <c r="D88" s="14" t="s">
        <v>306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</row>
    <row r="89" spans="2:15" ht="12.75" customHeight="1">
      <c r="B89" s="29">
        <f>IF(B82="","",B82)</f>
      </c>
      <c r="C89" s="15" t="s">
        <v>177</v>
      </c>
      <c r="D89" s="5" t="s">
        <v>305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</row>
    <row r="90" spans="2:15" ht="12.75" customHeight="1">
      <c r="B90" s="29">
        <f>IF(B82="","",B82)</f>
      </c>
      <c r="C90" s="15" t="s">
        <v>178</v>
      </c>
      <c r="D90" s="14" t="s">
        <v>308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</row>
    <row r="91" spans="2:15" ht="12.75" customHeight="1">
      <c r="B91" s="29">
        <f>IF(B82="","",B82)</f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</row>
    <row r="92" spans="2:15" ht="12.75" customHeight="1">
      <c r="B92" s="29">
        <f>IF(B82="","",B82)</f>
      </c>
      <c r="C92" s="2" t="s">
        <v>28</v>
      </c>
      <c r="D92" s="2" t="s">
        <v>29</v>
      </c>
      <c r="E92" s="10">
        <f aca="true" t="shared" si="15" ref="E92:L92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</row>
    <row r="93" spans="1:15" ht="12.75" customHeight="1">
      <c r="A93" s="30" t="str">
        <f>IF(B93="","????",VLOOKUP(B93,$AA$5:$BB$60,2))</f>
        <v>????</v>
      </c>
      <c r="B93" s="44"/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75" customHeight="1">
      <c r="A94" s="30"/>
      <c r="B94" s="32">
        <f>IF(B93="","",B93)</f>
      </c>
      <c r="C94" s="33" t="s">
        <v>20</v>
      </c>
      <c r="D94" s="33" t="s">
        <v>175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</row>
    <row r="95" spans="1:15" ht="12.75" customHeight="1">
      <c r="A95" s="30"/>
      <c r="B95" s="32">
        <f>IF(B93="","",B93)</f>
      </c>
      <c r="C95" s="33" t="s">
        <v>21</v>
      </c>
      <c r="D95" s="33" t="s">
        <v>176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aca="true" t="shared" si="16" ref="M95:M103">SUM(E95:L95)</f>
        <v>0</v>
      </c>
      <c r="N95" s="11">
        <v>0</v>
      </c>
      <c r="O95" s="11">
        <v>0</v>
      </c>
    </row>
    <row r="96" spans="1:15" ht="12.75" customHeight="1">
      <c r="A96" s="30"/>
      <c r="B96" s="32">
        <f>IF(B93="","",B93)</f>
      </c>
      <c r="C96" s="33" t="s">
        <v>22</v>
      </c>
      <c r="D96" s="33" t="s">
        <v>302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</row>
    <row r="97" spans="1:15" ht="12.75" customHeight="1">
      <c r="A97" s="30"/>
      <c r="B97" s="32">
        <f>IF(B93="","",B93)</f>
      </c>
      <c r="C97" s="33" t="s">
        <v>23</v>
      </c>
      <c r="D97" s="33" t="s">
        <v>303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</row>
    <row r="98" spans="1:15" ht="12.75" customHeight="1">
      <c r="A98" s="30"/>
      <c r="B98" s="32">
        <f>IF(B93="","",B93)</f>
      </c>
      <c r="C98" s="33" t="s">
        <v>24</v>
      </c>
      <c r="D98" s="33" t="s">
        <v>304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</row>
    <row r="99" spans="1:15" ht="12.75" customHeight="1">
      <c r="A99" s="30"/>
      <c r="B99" s="32">
        <f>IF(B93="","",B93)</f>
      </c>
      <c r="C99" s="33" t="s">
        <v>25</v>
      </c>
      <c r="D99" s="35" t="s">
        <v>306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</row>
    <row r="100" spans="1:15" ht="12.75" customHeight="1">
      <c r="A100" s="30"/>
      <c r="B100" s="32">
        <f>IF(B93="","",B93)</f>
      </c>
      <c r="C100" s="34" t="s">
        <v>177</v>
      </c>
      <c r="D100" s="33" t="s">
        <v>305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</row>
    <row r="101" spans="1:15" ht="12.75" customHeight="1">
      <c r="A101" s="30"/>
      <c r="B101" s="32">
        <f>IF(B93="","",B93)</f>
      </c>
      <c r="C101" s="34" t="s">
        <v>178</v>
      </c>
      <c r="D101" s="33" t="s">
        <v>308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</row>
    <row r="102" spans="1:15" ht="12.75" customHeight="1">
      <c r="A102" s="30"/>
      <c r="B102" s="32">
        <f>IF(B93="","",B93)</f>
      </c>
      <c r="C102" s="33" t="s">
        <v>26</v>
      </c>
      <c r="D102" s="33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</row>
    <row r="103" spans="1:15" ht="12.75" customHeight="1">
      <c r="A103" s="30"/>
      <c r="B103" s="32">
        <f>IF(B93="","",B93)</f>
      </c>
      <c r="C103" s="36" t="s">
        <v>28</v>
      </c>
      <c r="D103" s="36" t="s">
        <v>29</v>
      </c>
      <c r="E103" s="10">
        <f aca="true" t="shared" si="17" ref="E103:L103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75" customHeight="1">
      <c r="A104" s="27" t="str">
        <f>IF(B104="","????",VLOOKUP(B104,$AA$5:$BB$60,2))</f>
        <v>????</v>
      </c>
      <c r="B104" s="44"/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2:15" ht="12.75" customHeight="1">
      <c r="B105" s="29">
        <f>IF(B104="","",B104)</f>
      </c>
      <c r="C105" s="5" t="s">
        <v>20</v>
      </c>
      <c r="D105" s="5" t="s">
        <v>175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</row>
    <row r="106" spans="2:15" ht="12.75" customHeight="1">
      <c r="B106" s="29">
        <f>IF(B104="","",B104)</f>
      </c>
      <c r="C106" s="5" t="s">
        <v>21</v>
      </c>
      <c r="D106" s="5" t="s">
        <v>176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aca="true" t="shared" si="18" ref="M106:M114">SUM(E106:L106)</f>
        <v>0</v>
      </c>
      <c r="N106" s="11">
        <v>0</v>
      </c>
      <c r="O106" s="11">
        <v>0</v>
      </c>
    </row>
    <row r="107" spans="2:15" ht="12.75" customHeight="1">
      <c r="B107" s="29">
        <f>IF(B104="","",B104)</f>
      </c>
      <c r="C107" s="5" t="s">
        <v>22</v>
      </c>
      <c r="D107" s="5" t="s">
        <v>302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</row>
    <row r="108" spans="2:15" ht="12.75" customHeight="1">
      <c r="B108" s="29">
        <f>IF(B104="","",B104)</f>
      </c>
      <c r="C108" s="5" t="s">
        <v>23</v>
      </c>
      <c r="D108" s="5" t="s">
        <v>303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</row>
    <row r="109" spans="2:15" ht="12.75" customHeight="1">
      <c r="B109" s="29">
        <f>IF(B104="","",B104)</f>
      </c>
      <c r="C109" s="5" t="s">
        <v>24</v>
      </c>
      <c r="D109" s="5" t="s">
        <v>304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</row>
    <row r="110" spans="2:15" ht="12.75" customHeight="1">
      <c r="B110" s="29">
        <f>IF(B104="","",B104)</f>
      </c>
      <c r="C110" s="5" t="s">
        <v>25</v>
      </c>
      <c r="D110" s="14" t="s">
        <v>306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</row>
    <row r="111" spans="2:15" ht="12.75" customHeight="1">
      <c r="B111" s="29">
        <f>IF(B104="","",B104)</f>
      </c>
      <c r="C111" s="15" t="s">
        <v>177</v>
      </c>
      <c r="D111" s="5" t="s">
        <v>305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</row>
    <row r="112" spans="2:15" ht="12.75" customHeight="1">
      <c r="B112" s="29">
        <f>IF(B104="","",B104)</f>
      </c>
      <c r="C112" s="15" t="s">
        <v>178</v>
      </c>
      <c r="D112" s="14" t="s">
        <v>308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</row>
    <row r="113" spans="2:15" ht="12.75" customHeight="1">
      <c r="B113" s="29">
        <f>IF(B104="","",B104)</f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</row>
    <row r="114" spans="2:15" ht="12.75" customHeight="1">
      <c r="B114" s="29">
        <f>IF(B104="","",B104)</f>
      </c>
      <c r="C114" s="2" t="s">
        <v>28</v>
      </c>
      <c r="D114" s="2" t="s">
        <v>29</v>
      </c>
      <c r="E114" s="10">
        <f aca="true" t="shared" si="19" ref="E114:L114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75" customHeight="1">
      <c r="A115" s="30" t="str">
        <f>IF(B115="","????",VLOOKUP(B115,$AA$5:$BB$60,2))</f>
        <v>????</v>
      </c>
      <c r="B115" s="44"/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75" customHeight="1">
      <c r="A116" s="30"/>
      <c r="B116" s="32">
        <f>IF(B115="","",B115)</f>
      </c>
      <c r="C116" s="33" t="s">
        <v>20</v>
      </c>
      <c r="D116" s="33" t="s">
        <v>175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0">
        <f>SUM(E116:L116)</f>
        <v>0</v>
      </c>
      <c r="N116" s="11">
        <v>0</v>
      </c>
      <c r="O116" s="11">
        <v>0</v>
      </c>
    </row>
    <row r="117" spans="1:15" ht="12.75" customHeight="1">
      <c r="A117" s="30"/>
      <c r="B117" s="32">
        <f>IF(B115="","",B115)</f>
      </c>
      <c r="C117" s="33" t="s">
        <v>21</v>
      </c>
      <c r="D117" s="33" t="s">
        <v>176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0">
        <f aca="true" t="shared" si="20" ref="M117:M125">SUM(E117:L117)</f>
        <v>0</v>
      </c>
      <c r="N117" s="11">
        <v>0</v>
      </c>
      <c r="O117" s="11">
        <v>0</v>
      </c>
    </row>
    <row r="118" spans="1:15" ht="12.75" customHeight="1">
      <c r="A118" s="30"/>
      <c r="B118" s="32">
        <f>IF(B115="","",B115)</f>
      </c>
      <c r="C118" s="33" t="s">
        <v>22</v>
      </c>
      <c r="D118" s="33" t="s">
        <v>302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0">
        <f t="shared" si="20"/>
        <v>0</v>
      </c>
      <c r="N118" s="11">
        <v>0</v>
      </c>
      <c r="O118" s="11">
        <v>0</v>
      </c>
    </row>
    <row r="119" spans="1:15" ht="12.75" customHeight="1">
      <c r="A119" s="30"/>
      <c r="B119" s="32">
        <f>IF(B115="","",B115)</f>
      </c>
      <c r="C119" s="33" t="s">
        <v>23</v>
      </c>
      <c r="D119" s="33" t="s">
        <v>303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0">
        <f t="shared" si="20"/>
        <v>0</v>
      </c>
      <c r="N119" s="11">
        <v>0</v>
      </c>
      <c r="O119" s="11">
        <v>0</v>
      </c>
    </row>
    <row r="120" spans="1:15" ht="12.75" customHeight="1">
      <c r="A120" s="30"/>
      <c r="B120" s="32">
        <f>IF(B115="","",B115)</f>
      </c>
      <c r="C120" s="33" t="s">
        <v>24</v>
      </c>
      <c r="D120" s="33" t="s">
        <v>304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0">
        <f t="shared" si="20"/>
        <v>0</v>
      </c>
      <c r="N120" s="11">
        <v>0</v>
      </c>
      <c r="O120" s="11">
        <v>0</v>
      </c>
    </row>
    <row r="121" spans="1:15" ht="12.75" customHeight="1">
      <c r="A121" s="30"/>
      <c r="B121" s="32">
        <f>IF(B115="","",B115)</f>
      </c>
      <c r="C121" s="33" t="s">
        <v>25</v>
      </c>
      <c r="D121" s="35" t="s">
        <v>306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0">
        <f t="shared" si="20"/>
        <v>0</v>
      </c>
      <c r="N121" s="11">
        <v>0</v>
      </c>
      <c r="O121" s="11">
        <v>0</v>
      </c>
    </row>
    <row r="122" spans="1:15" ht="12.75" customHeight="1">
      <c r="A122" s="30"/>
      <c r="B122" s="32">
        <f>IF(B115="","",B115)</f>
      </c>
      <c r="C122" s="34" t="s">
        <v>177</v>
      </c>
      <c r="D122" s="33" t="s">
        <v>305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0">
        <f t="shared" si="20"/>
        <v>0</v>
      </c>
      <c r="N122" s="11">
        <v>0</v>
      </c>
      <c r="O122" s="11">
        <v>0</v>
      </c>
    </row>
    <row r="123" spans="1:15" ht="12.75" customHeight="1">
      <c r="A123" s="30"/>
      <c r="B123" s="32">
        <f>IF(B115="","",B115)</f>
      </c>
      <c r="C123" s="34" t="s">
        <v>178</v>
      </c>
      <c r="D123" s="33" t="s">
        <v>308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f t="shared" si="20"/>
        <v>0</v>
      </c>
      <c r="N123" s="11">
        <v>0</v>
      </c>
      <c r="O123" s="11">
        <v>0</v>
      </c>
    </row>
    <row r="124" spans="1:15" ht="12.75" customHeight="1">
      <c r="A124" s="30"/>
      <c r="B124" s="32">
        <f>IF(B115="","",B115)</f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75" customHeight="1">
      <c r="A125" s="30"/>
      <c r="B125" s="32">
        <f>IF(B115="","",B115)</f>
      </c>
      <c r="C125" s="36" t="s">
        <v>28</v>
      </c>
      <c r="D125" s="36" t="s">
        <v>29</v>
      </c>
      <c r="E125" s="10">
        <f aca="true" t="shared" si="21" ref="E125:L125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75" customHeight="1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2:15" ht="12.75" customHeight="1">
      <c r="B127" s="29">
        <f>IF(B126="","",B126)</f>
      </c>
      <c r="C127" s="5" t="s">
        <v>20</v>
      </c>
      <c r="D127" s="5" t="s">
        <v>175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2:15" ht="12.75" customHeight="1">
      <c r="B128" s="29">
        <f>IF(B126="","",B126)</f>
      </c>
      <c r="C128" s="5" t="s">
        <v>21</v>
      </c>
      <c r="D128" s="5" t="s">
        <v>176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aca="true" t="shared" si="22" ref="M128:M136">SUM(E128:L128)</f>
        <v>0</v>
      </c>
      <c r="N128" s="11">
        <v>0</v>
      </c>
      <c r="O128" s="11">
        <v>0</v>
      </c>
    </row>
    <row r="129" spans="2:15" ht="12.75" customHeight="1">
      <c r="B129" s="29">
        <f>IF(B126="","",B126)</f>
      </c>
      <c r="C129" s="5" t="s">
        <v>22</v>
      </c>
      <c r="D129" s="5" t="s">
        <v>302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2:15" ht="12.75" customHeight="1">
      <c r="B130" s="29">
        <f>IF(B126="","",B126)</f>
      </c>
      <c r="C130" s="5" t="s">
        <v>23</v>
      </c>
      <c r="D130" s="5" t="s">
        <v>303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2:15" ht="12.75" customHeight="1">
      <c r="B131" s="29">
        <f>IF(B126="","",B126)</f>
      </c>
      <c r="C131" s="5" t="s">
        <v>24</v>
      </c>
      <c r="D131" s="5" t="s">
        <v>304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2:15" ht="12.75" customHeight="1">
      <c r="B132" s="29">
        <f>IF(B126="","",B126)</f>
      </c>
      <c r="C132" s="5" t="s">
        <v>25</v>
      </c>
      <c r="D132" s="14" t="s">
        <v>306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2:15" ht="12.75" customHeight="1">
      <c r="B133" s="29">
        <f>IF(B126="","",B126)</f>
      </c>
      <c r="C133" s="15" t="s">
        <v>177</v>
      </c>
      <c r="D133" s="5" t="s">
        <v>305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2:15" ht="12.75" customHeight="1">
      <c r="B134" s="29">
        <f>IF(B126="","",B126)</f>
      </c>
      <c r="C134" s="15" t="s">
        <v>178</v>
      </c>
      <c r="D134" s="14" t="s">
        <v>308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2:15" ht="12.75" customHeight="1">
      <c r="B135" s="29">
        <f>IF(B126="","",B126)</f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2:15" ht="12.75" customHeight="1">
      <c r="B136" s="29">
        <f>IF(B126="","",B126)</f>
      </c>
      <c r="C136" s="2" t="s">
        <v>28</v>
      </c>
      <c r="D136" s="2" t="s">
        <v>29</v>
      </c>
      <c r="E136" s="10">
        <f aca="true" t="shared" si="23" ref="E136:L136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75" customHeight="1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75" customHeight="1">
      <c r="A138" s="30"/>
      <c r="B138" s="32">
        <f>IF(B137="","",B137)</f>
      </c>
      <c r="C138" s="33" t="s">
        <v>20</v>
      </c>
      <c r="D138" s="33" t="s">
        <v>175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75" customHeight="1">
      <c r="A139" s="30"/>
      <c r="B139" s="32">
        <f>IF(B137="","",B137)</f>
      </c>
      <c r="C139" s="33" t="s">
        <v>21</v>
      </c>
      <c r="D139" s="33" t="s">
        <v>176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aca="true" t="shared" si="24" ref="M139:M147">SUM(E139:L139)</f>
        <v>0</v>
      </c>
      <c r="N139" s="11">
        <v>0</v>
      </c>
      <c r="O139" s="11">
        <v>0</v>
      </c>
    </row>
    <row r="140" spans="1:15" ht="12.75" customHeight="1">
      <c r="A140" s="30"/>
      <c r="B140" s="32">
        <f>IF(B137="","",B137)</f>
      </c>
      <c r="C140" s="33" t="s">
        <v>22</v>
      </c>
      <c r="D140" s="33" t="s">
        <v>302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75" customHeight="1">
      <c r="A141" s="30"/>
      <c r="B141" s="32">
        <f>IF(B137="","",B137)</f>
      </c>
      <c r="C141" s="33" t="s">
        <v>23</v>
      </c>
      <c r="D141" s="33" t="s">
        <v>303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75" customHeight="1">
      <c r="A142" s="30"/>
      <c r="B142" s="32">
        <f>IF(B137="","",B137)</f>
      </c>
      <c r="C142" s="33" t="s">
        <v>24</v>
      </c>
      <c r="D142" s="33" t="s">
        <v>304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75" customHeight="1">
      <c r="A143" s="30"/>
      <c r="B143" s="32">
        <f>IF(B137="","",B137)</f>
      </c>
      <c r="C143" s="33" t="s">
        <v>25</v>
      </c>
      <c r="D143" s="35" t="s">
        <v>306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75" customHeight="1">
      <c r="A144" s="30"/>
      <c r="B144" s="32">
        <f>IF(B137="","",B137)</f>
      </c>
      <c r="C144" s="34" t="s">
        <v>177</v>
      </c>
      <c r="D144" s="33" t="s">
        <v>305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75" customHeight="1">
      <c r="A145" s="30"/>
      <c r="B145" s="32">
        <f>IF(B137="","",B137)</f>
      </c>
      <c r="C145" s="34" t="s">
        <v>178</v>
      </c>
      <c r="D145" s="33" t="s">
        <v>308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75" customHeight="1">
      <c r="A146" s="30"/>
      <c r="B146" s="32">
        <f>IF(B137="","",B137)</f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75" customHeight="1">
      <c r="A147" s="30"/>
      <c r="B147" s="32">
        <f>IF(B137="","",B137)</f>
      </c>
      <c r="C147" s="36" t="s">
        <v>28</v>
      </c>
      <c r="D147" s="36" t="s">
        <v>29</v>
      </c>
      <c r="E147" s="10">
        <f aca="true" t="shared" si="25" ref="E147:L147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75" customHeight="1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2:15" ht="12.75" customHeight="1">
      <c r="B149" s="29">
        <f>IF(B148="","",B148)</f>
      </c>
      <c r="C149" s="5" t="s">
        <v>20</v>
      </c>
      <c r="D149" s="5" t="s">
        <v>175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2:15" ht="12.75" customHeight="1">
      <c r="B150" s="29">
        <f>IF(B148="","",B148)</f>
      </c>
      <c r="C150" s="5" t="s">
        <v>21</v>
      </c>
      <c r="D150" s="5" t="s">
        <v>176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aca="true" t="shared" si="26" ref="M150:M158">SUM(E150:L150)</f>
        <v>0</v>
      </c>
      <c r="N150" s="11">
        <v>0</v>
      </c>
      <c r="O150" s="11">
        <v>0</v>
      </c>
    </row>
    <row r="151" spans="2:15" ht="12.75" customHeight="1">
      <c r="B151" s="29">
        <f>IF(B148="","",B148)</f>
      </c>
      <c r="C151" s="5" t="s">
        <v>22</v>
      </c>
      <c r="D151" s="5" t="s">
        <v>302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2:15" ht="12.75" customHeight="1">
      <c r="B152" s="29">
        <f>IF(B148="","",B148)</f>
      </c>
      <c r="C152" s="5" t="s">
        <v>23</v>
      </c>
      <c r="D152" s="5" t="s">
        <v>303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2:15" ht="12.75" customHeight="1">
      <c r="B153" s="29">
        <f>IF(B148="","",B148)</f>
      </c>
      <c r="C153" s="5" t="s">
        <v>24</v>
      </c>
      <c r="D153" s="5" t="s">
        <v>304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2:15" ht="12.75" customHeight="1">
      <c r="B154" s="29">
        <f>IF(B148="","",B148)</f>
      </c>
      <c r="C154" s="5" t="s">
        <v>25</v>
      </c>
      <c r="D154" s="14" t="s">
        <v>306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2:15" ht="12.75" customHeight="1">
      <c r="B155" s="29">
        <f>IF(B148="","",B148)</f>
      </c>
      <c r="C155" s="15" t="s">
        <v>177</v>
      </c>
      <c r="D155" s="5" t="s">
        <v>305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2:15" ht="12.75" customHeight="1">
      <c r="B156" s="29">
        <f>IF(B148="","",B148)</f>
      </c>
      <c r="C156" s="15" t="s">
        <v>178</v>
      </c>
      <c r="D156" s="14" t="s">
        <v>308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2:15" ht="12.75" customHeight="1">
      <c r="B157" s="29">
        <f>IF(B148="","",B148)</f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2:15" ht="12.75" customHeight="1">
      <c r="B158" s="29">
        <f>IF(B148="","",B148)</f>
      </c>
      <c r="C158" s="2" t="s">
        <v>28</v>
      </c>
      <c r="D158" s="2" t="s">
        <v>29</v>
      </c>
      <c r="E158" s="10">
        <f aca="true" t="shared" si="27" ref="E158:L158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75" customHeight="1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75" customHeight="1">
      <c r="A160" s="30"/>
      <c r="B160" s="32">
        <f>IF(B159="","",B159)</f>
      </c>
      <c r="C160" s="33" t="s">
        <v>20</v>
      </c>
      <c r="D160" s="33" t="s">
        <v>175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75" customHeight="1">
      <c r="A161" s="30"/>
      <c r="B161" s="32">
        <f>IF(B159="","",B159)</f>
      </c>
      <c r="C161" s="33" t="s">
        <v>21</v>
      </c>
      <c r="D161" s="33" t="s">
        <v>176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aca="true" t="shared" si="28" ref="M161:M169">SUM(E161:L161)</f>
        <v>0</v>
      </c>
      <c r="N161" s="11">
        <v>0</v>
      </c>
      <c r="O161" s="11">
        <v>0</v>
      </c>
    </row>
    <row r="162" spans="1:15" ht="12.75" customHeight="1">
      <c r="A162" s="30"/>
      <c r="B162" s="32">
        <f>IF(B159="","",B159)</f>
      </c>
      <c r="C162" s="33" t="s">
        <v>22</v>
      </c>
      <c r="D162" s="33" t="s">
        <v>302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75" customHeight="1">
      <c r="A163" s="30"/>
      <c r="B163" s="32">
        <f>IF(B159="","",B159)</f>
      </c>
      <c r="C163" s="33" t="s">
        <v>23</v>
      </c>
      <c r="D163" s="33" t="s">
        <v>303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75" customHeight="1">
      <c r="A164" s="30"/>
      <c r="B164" s="32">
        <f>IF(B159="","",B159)</f>
      </c>
      <c r="C164" s="33" t="s">
        <v>24</v>
      </c>
      <c r="D164" s="33" t="s">
        <v>304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75" customHeight="1">
      <c r="A165" s="30"/>
      <c r="B165" s="32">
        <f>IF(B159="","",B159)</f>
      </c>
      <c r="C165" s="33" t="s">
        <v>25</v>
      </c>
      <c r="D165" s="35" t="s">
        <v>306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75" customHeight="1">
      <c r="A166" s="30"/>
      <c r="B166" s="32">
        <f>IF(B159="","",B159)</f>
      </c>
      <c r="C166" s="34" t="s">
        <v>177</v>
      </c>
      <c r="D166" s="33" t="s">
        <v>305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75" customHeight="1">
      <c r="A167" s="30"/>
      <c r="B167" s="32">
        <f>IF(B159="","",B159)</f>
      </c>
      <c r="C167" s="34" t="s">
        <v>178</v>
      </c>
      <c r="D167" s="33" t="s">
        <v>308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75" customHeight="1">
      <c r="A168" s="30"/>
      <c r="B168" s="32">
        <f>IF(B159="","",B159)</f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75" customHeight="1">
      <c r="A169" s="30"/>
      <c r="B169" s="32">
        <f>IF(B159="","",B159)</f>
      </c>
      <c r="C169" s="36" t="s">
        <v>28</v>
      </c>
      <c r="D169" s="36" t="s">
        <v>29</v>
      </c>
      <c r="E169" s="10">
        <f aca="true" t="shared" si="29" ref="E169:L16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75" customHeight="1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2:15" ht="12.75" customHeight="1">
      <c r="B171" s="29">
        <f>IF(B170="","",B170)</f>
      </c>
      <c r="C171" s="5" t="s">
        <v>20</v>
      </c>
      <c r="D171" s="5" t="s">
        <v>175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2:15" ht="12.75" customHeight="1">
      <c r="B172" s="29">
        <f>IF(B170="","",B170)</f>
      </c>
      <c r="C172" s="5" t="s">
        <v>21</v>
      </c>
      <c r="D172" s="5" t="s">
        <v>176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aca="true" t="shared" si="30" ref="M172:M180">SUM(E172:L172)</f>
        <v>0</v>
      </c>
      <c r="N172" s="11">
        <v>0</v>
      </c>
      <c r="O172" s="11">
        <v>0</v>
      </c>
    </row>
    <row r="173" spans="2:15" ht="12.75" customHeight="1">
      <c r="B173" s="29">
        <f>IF(B170="","",B170)</f>
      </c>
      <c r="C173" s="5" t="s">
        <v>22</v>
      </c>
      <c r="D173" s="5" t="s">
        <v>302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2:15" ht="12.75" customHeight="1">
      <c r="B174" s="29">
        <f>IF(B170="","",B170)</f>
      </c>
      <c r="C174" s="5" t="s">
        <v>23</v>
      </c>
      <c r="D174" s="5" t="s">
        <v>303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2:15" ht="12.75" customHeight="1">
      <c r="B175" s="29">
        <f>IF(B170="","",B170)</f>
      </c>
      <c r="C175" s="5" t="s">
        <v>24</v>
      </c>
      <c r="D175" s="5" t="s">
        <v>304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2:15" ht="12.75" customHeight="1">
      <c r="B176" s="29">
        <f>IF(B170="","",B170)</f>
      </c>
      <c r="C176" s="5" t="s">
        <v>25</v>
      </c>
      <c r="D176" s="14" t="s">
        <v>306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2:15" ht="12.75" customHeight="1">
      <c r="B177" s="29">
        <f>IF(B170="","",B170)</f>
      </c>
      <c r="C177" s="15" t="s">
        <v>177</v>
      </c>
      <c r="D177" s="5" t="s">
        <v>305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2:15" ht="12.75" customHeight="1">
      <c r="B178" s="29">
        <f>IF(B170="","",B170)</f>
      </c>
      <c r="C178" s="15" t="s">
        <v>178</v>
      </c>
      <c r="D178" s="14" t="s">
        <v>308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2:15" ht="12.75" customHeight="1">
      <c r="B179" s="29">
        <f>IF(B170="","",B170)</f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2:15" ht="12.75" customHeight="1">
      <c r="B180" s="29">
        <f>IF(B170="","",B170)</f>
      </c>
      <c r="C180" s="2" t="s">
        <v>28</v>
      </c>
      <c r="D180" s="2" t="s">
        <v>29</v>
      </c>
      <c r="E180" s="10">
        <f aca="true" t="shared" si="31" ref="E180:L180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75" customHeight="1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75" customHeight="1">
      <c r="A182" s="30"/>
      <c r="B182" s="32">
        <f>IF(B181="","",B181)</f>
      </c>
      <c r="C182" s="33" t="s">
        <v>20</v>
      </c>
      <c r="D182" s="33" t="s">
        <v>175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75" customHeight="1">
      <c r="A183" s="30"/>
      <c r="B183" s="32">
        <f>IF(B181="","",B181)</f>
      </c>
      <c r="C183" s="33" t="s">
        <v>21</v>
      </c>
      <c r="D183" s="33" t="s">
        <v>176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aca="true" t="shared" si="32" ref="M183:M191">SUM(E183:L183)</f>
        <v>0</v>
      </c>
      <c r="N183" s="11">
        <v>0</v>
      </c>
      <c r="O183" s="11">
        <v>0</v>
      </c>
    </row>
    <row r="184" spans="1:15" ht="12.75" customHeight="1">
      <c r="A184" s="30"/>
      <c r="B184" s="32">
        <f>IF(B181="","",B181)</f>
      </c>
      <c r="C184" s="33" t="s">
        <v>22</v>
      </c>
      <c r="D184" s="33" t="s">
        <v>302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75" customHeight="1">
      <c r="A185" s="30"/>
      <c r="B185" s="32">
        <f>IF(B181="","",B181)</f>
      </c>
      <c r="C185" s="33" t="s">
        <v>23</v>
      </c>
      <c r="D185" s="33" t="s">
        <v>303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75" customHeight="1">
      <c r="A186" s="30"/>
      <c r="B186" s="32">
        <f>IF(B181="","",B181)</f>
      </c>
      <c r="C186" s="33" t="s">
        <v>24</v>
      </c>
      <c r="D186" s="33" t="s">
        <v>304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75" customHeight="1">
      <c r="A187" s="30"/>
      <c r="B187" s="32">
        <f>IF(B181="","",B181)</f>
      </c>
      <c r="C187" s="33" t="s">
        <v>25</v>
      </c>
      <c r="D187" s="35" t="s">
        <v>306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75" customHeight="1">
      <c r="A188" s="30"/>
      <c r="B188" s="32">
        <f>IF(B181="","",B181)</f>
      </c>
      <c r="C188" s="34" t="s">
        <v>177</v>
      </c>
      <c r="D188" s="33" t="s">
        <v>305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75" customHeight="1">
      <c r="A189" s="30"/>
      <c r="B189" s="32">
        <f>IF(B181="","",B181)</f>
      </c>
      <c r="C189" s="34" t="s">
        <v>178</v>
      </c>
      <c r="D189" s="33" t="s">
        <v>308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75" customHeight="1">
      <c r="A190" s="30"/>
      <c r="B190" s="32">
        <f>IF(B181="","",B181)</f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75" customHeight="1">
      <c r="A191" s="30"/>
      <c r="B191" s="32">
        <f>IF(B181="","",B181)</f>
      </c>
      <c r="C191" s="36" t="s">
        <v>28</v>
      </c>
      <c r="D191" s="36" t="s">
        <v>29</v>
      </c>
      <c r="E191" s="10">
        <f aca="true" t="shared" si="33" ref="E191:L191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75" customHeight="1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2:15" ht="12.75" customHeight="1">
      <c r="B193" s="29">
        <f>IF(B192="","",B192)</f>
      </c>
      <c r="C193" s="5" t="s">
        <v>20</v>
      </c>
      <c r="D193" s="5" t="s">
        <v>175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2:15" ht="12.75" customHeight="1">
      <c r="B194" s="29">
        <f>IF(B192="","",B192)</f>
      </c>
      <c r="C194" s="5" t="s">
        <v>21</v>
      </c>
      <c r="D194" s="5" t="s">
        <v>176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aca="true" t="shared" si="34" ref="M194:M202">SUM(E194:L194)</f>
        <v>0</v>
      </c>
      <c r="N194" s="11">
        <v>0</v>
      </c>
      <c r="O194" s="11">
        <v>0</v>
      </c>
    </row>
    <row r="195" spans="2:15" ht="12.75" customHeight="1">
      <c r="B195" s="29">
        <f>IF(B192="","",B192)</f>
      </c>
      <c r="C195" s="5" t="s">
        <v>22</v>
      </c>
      <c r="D195" s="5" t="s">
        <v>302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2:15" ht="12.75" customHeight="1">
      <c r="B196" s="29">
        <f>IF(B192="","",B192)</f>
      </c>
      <c r="C196" s="5" t="s">
        <v>23</v>
      </c>
      <c r="D196" s="5" t="s">
        <v>303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2:15" ht="12.75" customHeight="1">
      <c r="B197" s="29">
        <f>IF(B192="","",B192)</f>
      </c>
      <c r="C197" s="5" t="s">
        <v>24</v>
      </c>
      <c r="D197" s="5" t="s">
        <v>304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2:15" ht="12.75" customHeight="1">
      <c r="B198" s="29">
        <f>IF(B192="","",B192)</f>
      </c>
      <c r="C198" s="5" t="s">
        <v>25</v>
      </c>
      <c r="D198" s="14" t="s">
        <v>306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2:15" ht="12.75" customHeight="1">
      <c r="B199" s="29">
        <f>IF(B192="","",B192)</f>
      </c>
      <c r="C199" s="15" t="s">
        <v>177</v>
      </c>
      <c r="D199" s="5" t="s">
        <v>305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2:15" ht="12.75" customHeight="1">
      <c r="B200" s="29">
        <f>IF(B192="","",B192)</f>
      </c>
      <c r="C200" s="15" t="s">
        <v>178</v>
      </c>
      <c r="D200" s="14" t="s">
        <v>308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2:15" ht="12.75" customHeight="1">
      <c r="B201" s="29">
        <f>IF(B192="","",B192)</f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2:15" ht="12.75" customHeight="1">
      <c r="B202" s="29">
        <f>IF(B192="","",B192)</f>
      </c>
      <c r="C202" s="2" t="s">
        <v>28</v>
      </c>
      <c r="D202" s="2" t="s">
        <v>29</v>
      </c>
      <c r="E202" s="10">
        <f aca="true" t="shared" si="35" ref="E202:L202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75" customHeight="1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75" customHeight="1">
      <c r="A204" s="30"/>
      <c r="B204" s="32">
        <f>IF(B203="","",B203)</f>
      </c>
      <c r="C204" s="33" t="s">
        <v>20</v>
      </c>
      <c r="D204" s="33" t="s">
        <v>175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75" customHeight="1">
      <c r="A205" s="30"/>
      <c r="B205" s="32">
        <f>IF(B203="","",B203)</f>
      </c>
      <c r="C205" s="33" t="s">
        <v>21</v>
      </c>
      <c r="D205" s="33" t="s">
        <v>176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aca="true" t="shared" si="36" ref="M205:M213">SUM(E205:L205)</f>
        <v>0</v>
      </c>
      <c r="N205" s="11">
        <v>0</v>
      </c>
      <c r="O205" s="11">
        <v>0</v>
      </c>
    </row>
    <row r="206" spans="1:15" ht="12.75" customHeight="1">
      <c r="A206" s="30"/>
      <c r="B206" s="32">
        <f>IF(B203="","",B203)</f>
      </c>
      <c r="C206" s="33" t="s">
        <v>22</v>
      </c>
      <c r="D206" s="33" t="s">
        <v>302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75" customHeight="1">
      <c r="A207" s="30"/>
      <c r="B207" s="32">
        <f>IF(B203="","",B203)</f>
      </c>
      <c r="C207" s="33" t="s">
        <v>23</v>
      </c>
      <c r="D207" s="33" t="s">
        <v>303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75" customHeight="1">
      <c r="A208" s="30"/>
      <c r="B208" s="32">
        <f>IF(B203="","",B203)</f>
      </c>
      <c r="C208" s="33" t="s">
        <v>24</v>
      </c>
      <c r="D208" s="33" t="s">
        <v>304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75" customHeight="1">
      <c r="A209" s="30"/>
      <c r="B209" s="32">
        <f>IF(B203="","",B203)</f>
      </c>
      <c r="C209" s="33" t="s">
        <v>25</v>
      </c>
      <c r="D209" s="35" t="s">
        <v>306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75" customHeight="1">
      <c r="A210" s="30"/>
      <c r="B210" s="32">
        <f>IF(B203="","",B203)</f>
      </c>
      <c r="C210" s="34" t="s">
        <v>177</v>
      </c>
      <c r="D210" s="33" t="s">
        <v>305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75" customHeight="1">
      <c r="A211" s="30"/>
      <c r="B211" s="32">
        <f>IF(B203="","",B203)</f>
      </c>
      <c r="C211" s="34" t="s">
        <v>178</v>
      </c>
      <c r="D211" s="33" t="s">
        <v>308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75" customHeight="1">
      <c r="A212" s="30"/>
      <c r="B212" s="32">
        <f>IF(B203="","",B203)</f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75" customHeight="1">
      <c r="A213" s="30"/>
      <c r="B213" s="32">
        <f>IF(B203="","",B203)</f>
      </c>
      <c r="C213" s="36" t="s">
        <v>28</v>
      </c>
      <c r="D213" s="36" t="s">
        <v>29</v>
      </c>
      <c r="E213" s="10">
        <f aca="true" t="shared" si="37" ref="E213:L213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75" customHeight="1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2:15" ht="12.75" customHeight="1">
      <c r="B215" s="29">
        <f>IF(B214="","",B214)</f>
      </c>
      <c r="C215" s="5" t="s">
        <v>20</v>
      </c>
      <c r="D215" s="5" t="s">
        <v>175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2:15" ht="12.75" customHeight="1">
      <c r="B216" s="29">
        <f>IF(B214="","",B214)</f>
      </c>
      <c r="C216" s="5" t="s">
        <v>21</v>
      </c>
      <c r="D216" s="5" t="s">
        <v>176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aca="true" t="shared" si="38" ref="M216:M224">SUM(E216:L216)</f>
        <v>0</v>
      </c>
      <c r="N216" s="11">
        <v>0</v>
      </c>
      <c r="O216" s="11">
        <v>0</v>
      </c>
    </row>
    <row r="217" spans="2:15" ht="12.75" customHeight="1">
      <c r="B217" s="29">
        <f>IF(B214="","",B214)</f>
      </c>
      <c r="C217" s="5" t="s">
        <v>22</v>
      </c>
      <c r="D217" s="5" t="s">
        <v>302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2:15" ht="12.75" customHeight="1">
      <c r="B218" s="29">
        <f>IF(B214="","",B214)</f>
      </c>
      <c r="C218" s="5" t="s">
        <v>23</v>
      </c>
      <c r="D218" s="5" t="s">
        <v>303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2:15" ht="12.75" customHeight="1">
      <c r="B219" s="29">
        <f>IF(B214="","",B214)</f>
      </c>
      <c r="C219" s="5" t="s">
        <v>24</v>
      </c>
      <c r="D219" s="5" t="s">
        <v>304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2:15" ht="12.75" customHeight="1">
      <c r="B220" s="29">
        <f>IF(B214="","",B214)</f>
      </c>
      <c r="C220" s="5" t="s">
        <v>25</v>
      </c>
      <c r="D220" s="14" t="s">
        <v>306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2:15" ht="12.75" customHeight="1">
      <c r="B221" s="29">
        <f>IF(B214="","",B214)</f>
      </c>
      <c r="C221" s="15" t="s">
        <v>177</v>
      </c>
      <c r="D221" s="5" t="s">
        <v>305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2:15" ht="12.75" customHeight="1">
      <c r="B222" s="29">
        <f>IF(B214="","",B214)</f>
      </c>
      <c r="C222" s="15" t="s">
        <v>178</v>
      </c>
      <c r="D222" s="14" t="s">
        <v>308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2:15" ht="12.75" customHeight="1">
      <c r="B223" s="29">
        <f>IF(B214="","",B214)</f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2:15" ht="12.75" customHeight="1">
      <c r="B224" s="29">
        <f>IF(B214="","",B214)</f>
      </c>
      <c r="C224" s="2" t="s">
        <v>28</v>
      </c>
      <c r="D224" s="2" t="s">
        <v>29</v>
      </c>
      <c r="E224" s="10">
        <f aca="true" t="shared" si="39" ref="E224:L224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75" customHeight="1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75" customHeight="1">
      <c r="A226" s="30"/>
      <c r="B226" s="32">
        <f>IF(B225="","",B225)</f>
      </c>
      <c r="C226" s="33" t="s">
        <v>20</v>
      </c>
      <c r="D226" s="33" t="s">
        <v>175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75" customHeight="1">
      <c r="A227" s="30"/>
      <c r="B227" s="32">
        <f>IF(B225="","",B225)</f>
      </c>
      <c r="C227" s="33" t="s">
        <v>21</v>
      </c>
      <c r="D227" s="33" t="s">
        <v>176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aca="true" t="shared" si="40" ref="M227:M235">SUM(E227:L227)</f>
        <v>0</v>
      </c>
      <c r="N227" s="11">
        <v>0</v>
      </c>
      <c r="O227" s="11">
        <v>0</v>
      </c>
    </row>
    <row r="228" spans="1:15" ht="12.75" customHeight="1">
      <c r="A228" s="30"/>
      <c r="B228" s="32">
        <f>IF(B225="","",B225)</f>
      </c>
      <c r="C228" s="33" t="s">
        <v>22</v>
      </c>
      <c r="D228" s="33" t="s">
        <v>302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75" customHeight="1">
      <c r="A229" s="30"/>
      <c r="B229" s="32">
        <f>IF(B225="","",B225)</f>
      </c>
      <c r="C229" s="33" t="s">
        <v>23</v>
      </c>
      <c r="D229" s="33" t="s">
        <v>303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75" customHeight="1">
      <c r="A230" s="30"/>
      <c r="B230" s="32">
        <f>IF(B225="","",B225)</f>
      </c>
      <c r="C230" s="33" t="s">
        <v>24</v>
      </c>
      <c r="D230" s="33" t="s">
        <v>304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75" customHeight="1">
      <c r="A231" s="30"/>
      <c r="B231" s="32">
        <f>IF(B225="","",B225)</f>
      </c>
      <c r="C231" s="33" t="s">
        <v>25</v>
      </c>
      <c r="D231" s="35" t="s">
        <v>306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75" customHeight="1">
      <c r="A232" s="30"/>
      <c r="B232" s="32">
        <f>IF(B225="","",B225)</f>
      </c>
      <c r="C232" s="34" t="s">
        <v>177</v>
      </c>
      <c r="D232" s="33" t="s">
        <v>305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75" customHeight="1">
      <c r="A233" s="30"/>
      <c r="B233" s="32">
        <f>IF(B225="","",B225)</f>
      </c>
      <c r="C233" s="34" t="s">
        <v>178</v>
      </c>
      <c r="D233" s="33" t="s">
        <v>308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75" customHeight="1">
      <c r="A234" s="30"/>
      <c r="B234" s="32">
        <f>IF(B225="","",B225)</f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75" customHeight="1">
      <c r="A235" s="30"/>
      <c r="B235" s="32">
        <f>IF(B225="","",B225)</f>
      </c>
      <c r="C235" s="36" t="s">
        <v>28</v>
      </c>
      <c r="D235" s="36" t="s">
        <v>29</v>
      </c>
      <c r="E235" s="10">
        <f aca="true" t="shared" si="41" ref="E235:L235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75" customHeight="1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2:15" ht="12.75" customHeight="1">
      <c r="B237" s="29">
        <f>IF(B236="","",B236)</f>
      </c>
      <c r="C237" s="5" t="s">
        <v>20</v>
      </c>
      <c r="D237" s="5" t="s">
        <v>175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2:15" ht="12.75" customHeight="1">
      <c r="B238" s="29">
        <f>IF(B236="","",B236)</f>
      </c>
      <c r="C238" s="5" t="s">
        <v>21</v>
      </c>
      <c r="D238" s="5" t="s">
        <v>176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aca="true" t="shared" si="42" ref="M238:M246">SUM(E238:L238)</f>
        <v>0</v>
      </c>
      <c r="N238" s="11">
        <v>0</v>
      </c>
      <c r="O238" s="11">
        <v>0</v>
      </c>
    </row>
    <row r="239" spans="2:15" ht="12.75" customHeight="1">
      <c r="B239" s="29">
        <f>IF(B236="","",B236)</f>
      </c>
      <c r="C239" s="5" t="s">
        <v>22</v>
      </c>
      <c r="D239" s="5" t="s">
        <v>302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2:15" ht="12.75" customHeight="1">
      <c r="B240" s="29">
        <f>IF(B236="","",B236)</f>
      </c>
      <c r="C240" s="5" t="s">
        <v>23</v>
      </c>
      <c r="D240" s="5" t="s">
        <v>303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2:15" ht="12.75" customHeight="1">
      <c r="B241" s="29">
        <f>IF(B236="","",B236)</f>
      </c>
      <c r="C241" s="5" t="s">
        <v>24</v>
      </c>
      <c r="D241" s="5" t="s">
        <v>304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2:15" ht="12.75" customHeight="1">
      <c r="B242" s="29">
        <f>IF(B236="","",B236)</f>
      </c>
      <c r="C242" s="5" t="s">
        <v>25</v>
      </c>
      <c r="D242" s="14" t="s">
        <v>306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2:15" ht="12.75" customHeight="1">
      <c r="B243" s="29">
        <f>IF(B236="","",B236)</f>
      </c>
      <c r="C243" s="15" t="s">
        <v>177</v>
      </c>
      <c r="D243" s="5" t="s">
        <v>305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2:15" ht="12.75" customHeight="1">
      <c r="B244" s="29">
        <f>IF(B236="","",B236)</f>
      </c>
      <c r="C244" s="15" t="s">
        <v>178</v>
      </c>
      <c r="D244" s="14" t="s">
        <v>308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2:15" ht="12.75" customHeight="1">
      <c r="B245" s="29">
        <f>IF(B236="","",B236)</f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2:15" ht="12.75" customHeight="1">
      <c r="B246" s="29">
        <f>IF(B236="","",B236)</f>
      </c>
      <c r="C246" s="2" t="s">
        <v>28</v>
      </c>
      <c r="D246" s="2" t="s">
        <v>29</v>
      </c>
      <c r="E246" s="10">
        <f aca="true" t="shared" si="43" ref="E246:L246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75" customHeight="1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75" customHeight="1">
      <c r="A248" s="30"/>
      <c r="B248" s="32">
        <f>IF(B247="","",B247)</f>
      </c>
      <c r="C248" s="33" t="s">
        <v>20</v>
      </c>
      <c r="D248" s="33" t="s">
        <v>175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75" customHeight="1">
      <c r="A249" s="30"/>
      <c r="B249" s="32">
        <f>IF(B247="","",B247)</f>
      </c>
      <c r="C249" s="33" t="s">
        <v>21</v>
      </c>
      <c r="D249" s="33" t="s">
        <v>176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aca="true" t="shared" si="44" ref="M249:M257">SUM(E249:L249)</f>
        <v>0</v>
      </c>
      <c r="N249" s="11">
        <v>0</v>
      </c>
      <c r="O249" s="11">
        <v>0</v>
      </c>
    </row>
    <row r="250" spans="1:15" ht="12.75" customHeight="1">
      <c r="A250" s="30"/>
      <c r="B250" s="32">
        <f>IF(B247="","",B247)</f>
      </c>
      <c r="C250" s="33" t="s">
        <v>22</v>
      </c>
      <c r="D250" s="33" t="s">
        <v>302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75" customHeight="1">
      <c r="A251" s="30"/>
      <c r="B251" s="32">
        <f>IF(B247="","",B247)</f>
      </c>
      <c r="C251" s="33" t="s">
        <v>23</v>
      </c>
      <c r="D251" s="33" t="s">
        <v>303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75" customHeight="1">
      <c r="A252" s="30"/>
      <c r="B252" s="32">
        <f>IF(B247="","",B247)</f>
      </c>
      <c r="C252" s="33" t="s">
        <v>24</v>
      </c>
      <c r="D252" s="33" t="s">
        <v>304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75" customHeight="1">
      <c r="A253" s="30"/>
      <c r="B253" s="32">
        <f>IF(B247="","",B247)</f>
      </c>
      <c r="C253" s="33" t="s">
        <v>25</v>
      </c>
      <c r="D253" s="35" t="s">
        <v>306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75" customHeight="1">
      <c r="A254" s="30"/>
      <c r="B254" s="32">
        <f>IF(B247="","",B247)</f>
      </c>
      <c r="C254" s="34" t="s">
        <v>177</v>
      </c>
      <c r="D254" s="33" t="s">
        <v>305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75" customHeight="1">
      <c r="A255" s="30"/>
      <c r="B255" s="32">
        <f>IF(B247="","",B247)</f>
      </c>
      <c r="C255" s="34" t="s">
        <v>178</v>
      </c>
      <c r="D255" s="33" t="s">
        <v>308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75" customHeight="1">
      <c r="A256" s="30"/>
      <c r="B256" s="32">
        <f>IF(B247="","",B247)</f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75" customHeight="1">
      <c r="A257" s="30"/>
      <c r="B257" s="32">
        <f>IF(B247="","",B247)</f>
      </c>
      <c r="C257" s="36" t="s">
        <v>28</v>
      </c>
      <c r="D257" s="36" t="s">
        <v>29</v>
      </c>
      <c r="E257" s="10">
        <f aca="true" t="shared" si="45" ref="E257:L257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75" customHeight="1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2:15" ht="12.75" customHeight="1">
      <c r="B259" s="29">
        <f>IF(B258="","",B258)</f>
      </c>
      <c r="C259" s="5" t="s">
        <v>20</v>
      </c>
      <c r="D259" s="5" t="s">
        <v>175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2:15" ht="12.75" customHeight="1">
      <c r="B260" s="29">
        <f>IF(B258="","",B258)</f>
      </c>
      <c r="C260" s="5" t="s">
        <v>21</v>
      </c>
      <c r="D260" s="5" t="s">
        <v>176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aca="true" t="shared" si="46" ref="M260:M268">SUM(E260:L260)</f>
        <v>0</v>
      </c>
      <c r="N260" s="11">
        <v>0</v>
      </c>
      <c r="O260" s="11">
        <v>0</v>
      </c>
    </row>
    <row r="261" spans="2:15" ht="12.75" customHeight="1">
      <c r="B261" s="29">
        <f>IF(B258="","",B258)</f>
      </c>
      <c r="C261" s="5" t="s">
        <v>22</v>
      </c>
      <c r="D261" s="5" t="s">
        <v>302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2:15" ht="12.75" customHeight="1">
      <c r="B262" s="29">
        <f>IF(B258="","",B258)</f>
      </c>
      <c r="C262" s="5" t="s">
        <v>23</v>
      </c>
      <c r="D262" s="5" t="s">
        <v>303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2:15" ht="12.75" customHeight="1">
      <c r="B263" s="29">
        <f>IF(B258="","",B258)</f>
      </c>
      <c r="C263" s="5" t="s">
        <v>24</v>
      </c>
      <c r="D263" s="5" t="s">
        <v>304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2:15" ht="12.75" customHeight="1">
      <c r="B264" s="29">
        <f>IF(B258="","",B258)</f>
      </c>
      <c r="C264" s="5" t="s">
        <v>25</v>
      </c>
      <c r="D264" s="14" t="s">
        <v>306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2:15" ht="12.75" customHeight="1">
      <c r="B265" s="29">
        <f>IF(B258="","",B258)</f>
      </c>
      <c r="C265" s="15" t="s">
        <v>177</v>
      </c>
      <c r="D265" s="5" t="s">
        <v>305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2:15" ht="12.75" customHeight="1">
      <c r="B266" s="29">
        <f>IF(B258="","",B258)</f>
      </c>
      <c r="C266" s="15" t="s">
        <v>178</v>
      </c>
      <c r="D266" s="14" t="s">
        <v>308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2:15" ht="12.75" customHeight="1">
      <c r="B267" s="29">
        <f>IF(B258="","",B258)</f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2:15" ht="12.75" customHeight="1">
      <c r="B268" s="29">
        <f>IF(B258="","",B258)</f>
      </c>
      <c r="C268" s="2" t="s">
        <v>28</v>
      </c>
      <c r="D268" s="2" t="s">
        <v>29</v>
      </c>
      <c r="E268" s="10">
        <f aca="true" t="shared" si="47" ref="E268:L268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75" customHeight="1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75" customHeight="1">
      <c r="A270" s="30"/>
      <c r="B270" s="32">
        <f>IF(B269="","",B269)</f>
      </c>
      <c r="C270" s="33" t="s">
        <v>20</v>
      </c>
      <c r="D270" s="33" t="s">
        <v>175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75" customHeight="1">
      <c r="A271" s="30"/>
      <c r="B271" s="32">
        <f>IF(B269="","",B269)</f>
      </c>
      <c r="C271" s="33" t="s">
        <v>21</v>
      </c>
      <c r="D271" s="33" t="s">
        <v>176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aca="true" t="shared" si="48" ref="M271:M279">SUM(E271:L271)</f>
        <v>0</v>
      </c>
      <c r="N271" s="11">
        <v>0</v>
      </c>
      <c r="O271" s="11">
        <v>0</v>
      </c>
    </row>
    <row r="272" spans="1:15" ht="12.75" customHeight="1">
      <c r="A272" s="30"/>
      <c r="B272" s="32">
        <f>IF(B269="","",B269)</f>
      </c>
      <c r="C272" s="33" t="s">
        <v>22</v>
      </c>
      <c r="D272" s="33" t="s">
        <v>302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75" customHeight="1">
      <c r="A273" s="30"/>
      <c r="B273" s="32">
        <f>IF(B269="","",B269)</f>
      </c>
      <c r="C273" s="33" t="s">
        <v>23</v>
      </c>
      <c r="D273" s="33" t="s">
        <v>303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75" customHeight="1">
      <c r="A274" s="30"/>
      <c r="B274" s="32">
        <f>IF(B269="","",B269)</f>
      </c>
      <c r="C274" s="33" t="s">
        <v>24</v>
      </c>
      <c r="D274" s="33" t="s">
        <v>304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75" customHeight="1">
      <c r="A275" s="30"/>
      <c r="B275" s="32">
        <f>IF(B269="","",B269)</f>
      </c>
      <c r="C275" s="33" t="s">
        <v>25</v>
      </c>
      <c r="D275" s="35" t="s">
        <v>306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75" customHeight="1">
      <c r="A276" s="30"/>
      <c r="B276" s="32">
        <f>IF(B269="","",B269)</f>
      </c>
      <c r="C276" s="34" t="s">
        <v>177</v>
      </c>
      <c r="D276" s="33" t="s">
        <v>305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75" customHeight="1">
      <c r="A277" s="30"/>
      <c r="B277" s="32">
        <f>IF(B269="","",B269)</f>
      </c>
      <c r="C277" s="34" t="s">
        <v>178</v>
      </c>
      <c r="D277" s="33" t="s">
        <v>308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75" customHeight="1">
      <c r="A278" s="30"/>
      <c r="B278" s="32">
        <f>IF(B269="","",B269)</f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75" customHeight="1">
      <c r="A279" s="30"/>
      <c r="B279" s="32">
        <f>IF(B269="","",B269)</f>
      </c>
      <c r="C279" s="36" t="s">
        <v>28</v>
      </c>
      <c r="D279" s="36" t="s">
        <v>29</v>
      </c>
      <c r="E279" s="10">
        <f aca="true" t="shared" si="49" ref="E279:L27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75" customHeight="1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2:15" ht="12.75" customHeight="1">
      <c r="B281" s="29">
        <f>IF(B280="","",B280)</f>
      </c>
      <c r="C281" s="5" t="s">
        <v>20</v>
      </c>
      <c r="D281" s="5" t="s">
        <v>175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2:15" ht="12.75" customHeight="1">
      <c r="B282" s="29">
        <f>IF(B280="","",B280)</f>
      </c>
      <c r="C282" s="5" t="s">
        <v>21</v>
      </c>
      <c r="D282" s="5" t="s">
        <v>176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aca="true" t="shared" si="50" ref="M282:M290">SUM(E282:L282)</f>
        <v>0</v>
      </c>
      <c r="N282" s="11">
        <v>0</v>
      </c>
      <c r="O282" s="11">
        <v>0</v>
      </c>
    </row>
    <row r="283" spans="2:15" ht="12.75" customHeight="1">
      <c r="B283" s="29">
        <f>IF(B280="","",B280)</f>
      </c>
      <c r="C283" s="5" t="s">
        <v>22</v>
      </c>
      <c r="D283" s="5" t="s">
        <v>302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2:15" ht="12.75" customHeight="1">
      <c r="B284" s="29">
        <f>IF(B280="","",B280)</f>
      </c>
      <c r="C284" s="5" t="s">
        <v>23</v>
      </c>
      <c r="D284" s="5" t="s">
        <v>303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2:15" ht="12.75" customHeight="1">
      <c r="B285" s="29">
        <f>IF(B280="","",B280)</f>
      </c>
      <c r="C285" s="5" t="s">
        <v>24</v>
      </c>
      <c r="D285" s="5" t="s">
        <v>304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2:15" ht="12.75" customHeight="1">
      <c r="B286" s="29">
        <f>IF(B280="","",B280)</f>
      </c>
      <c r="C286" s="5" t="s">
        <v>25</v>
      </c>
      <c r="D286" s="14" t="s">
        <v>306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2:15" ht="12.75" customHeight="1">
      <c r="B287" s="29">
        <f>IF(B280="","",B280)</f>
      </c>
      <c r="C287" s="15" t="s">
        <v>177</v>
      </c>
      <c r="D287" s="5" t="s">
        <v>305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2:15" ht="12.75" customHeight="1">
      <c r="B288" s="29">
        <f>IF(B280="","",B280)</f>
      </c>
      <c r="C288" s="15" t="s">
        <v>178</v>
      </c>
      <c r="D288" s="14" t="s">
        <v>308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2:15" ht="12.75" customHeight="1">
      <c r="B289" s="29">
        <f>IF(B280="","",B280)</f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2:15" ht="12.75" customHeight="1">
      <c r="B290" s="29">
        <f>IF(B280="","",B280)</f>
      </c>
      <c r="C290" s="2" t="s">
        <v>28</v>
      </c>
      <c r="D290" s="2" t="s">
        <v>29</v>
      </c>
      <c r="E290" s="10">
        <f aca="true" t="shared" si="51" ref="E290:L290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75" customHeight="1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75" customHeight="1">
      <c r="A292" s="30"/>
      <c r="B292" s="32">
        <f>IF(B291="","",B291)</f>
      </c>
      <c r="C292" s="33" t="s">
        <v>20</v>
      </c>
      <c r="D292" s="33" t="s">
        <v>175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75" customHeight="1">
      <c r="A293" s="30"/>
      <c r="B293" s="32">
        <f>IF(B291="","",B291)</f>
      </c>
      <c r="C293" s="33" t="s">
        <v>21</v>
      </c>
      <c r="D293" s="33" t="s">
        <v>176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aca="true" t="shared" si="52" ref="M293:M301">SUM(E293:L293)</f>
        <v>0</v>
      </c>
      <c r="N293" s="11">
        <v>0</v>
      </c>
      <c r="O293" s="11">
        <v>0</v>
      </c>
    </row>
    <row r="294" spans="1:15" ht="12.75" customHeight="1">
      <c r="A294" s="30"/>
      <c r="B294" s="32">
        <f>IF(B291="","",B291)</f>
      </c>
      <c r="C294" s="33" t="s">
        <v>22</v>
      </c>
      <c r="D294" s="33" t="s">
        <v>302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75" customHeight="1">
      <c r="A295" s="30"/>
      <c r="B295" s="32">
        <f>IF(B291="","",B291)</f>
      </c>
      <c r="C295" s="33" t="s">
        <v>23</v>
      </c>
      <c r="D295" s="33" t="s">
        <v>303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75" customHeight="1">
      <c r="A296" s="30"/>
      <c r="B296" s="32">
        <f>IF(B291="","",B291)</f>
      </c>
      <c r="C296" s="33" t="s">
        <v>24</v>
      </c>
      <c r="D296" s="33" t="s">
        <v>304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75" customHeight="1">
      <c r="A297" s="30"/>
      <c r="B297" s="32">
        <f>IF(B291="","",B291)</f>
      </c>
      <c r="C297" s="33" t="s">
        <v>25</v>
      </c>
      <c r="D297" s="35" t="s">
        <v>306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75" customHeight="1">
      <c r="A298" s="30"/>
      <c r="B298" s="32">
        <f>IF(B291="","",B291)</f>
      </c>
      <c r="C298" s="34" t="s">
        <v>177</v>
      </c>
      <c r="D298" s="33" t="s">
        <v>305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75" customHeight="1">
      <c r="A299" s="30"/>
      <c r="B299" s="32">
        <f>IF(B291="","",B291)</f>
      </c>
      <c r="C299" s="34" t="s">
        <v>178</v>
      </c>
      <c r="D299" s="33" t="s">
        <v>308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75" customHeight="1">
      <c r="A300" s="30"/>
      <c r="B300" s="32">
        <f>IF(B291="","",B291)</f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75" customHeight="1">
      <c r="A301" s="30"/>
      <c r="B301" s="32">
        <f>IF(B291="","",B291)</f>
      </c>
      <c r="C301" s="36" t="s">
        <v>28</v>
      </c>
      <c r="D301" s="36" t="s">
        <v>29</v>
      </c>
      <c r="E301" s="10">
        <f aca="true" t="shared" si="53" ref="E301:L301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75" customHeight="1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2:15" ht="12.75" customHeight="1">
      <c r="B303" s="29">
        <f>IF(B302="","",B302)</f>
      </c>
      <c r="C303" s="5" t="s">
        <v>20</v>
      </c>
      <c r="D303" s="5" t="s">
        <v>175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2:15" ht="12.75" customHeight="1">
      <c r="B304" s="29">
        <f>IF(B302="","",B302)</f>
      </c>
      <c r="C304" s="5" t="s">
        <v>21</v>
      </c>
      <c r="D304" s="5" t="s">
        <v>176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aca="true" t="shared" si="54" ref="M304:M312">SUM(E304:L304)</f>
        <v>0</v>
      </c>
      <c r="N304" s="11">
        <v>0</v>
      </c>
      <c r="O304" s="11">
        <v>0</v>
      </c>
    </row>
    <row r="305" spans="2:15" ht="12.75" customHeight="1">
      <c r="B305" s="29">
        <f>IF(B302="","",B302)</f>
      </c>
      <c r="C305" s="5" t="s">
        <v>22</v>
      </c>
      <c r="D305" s="5" t="s">
        <v>302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2:15" ht="12.75" customHeight="1">
      <c r="B306" s="29">
        <f>IF(B302="","",B302)</f>
      </c>
      <c r="C306" s="5" t="s">
        <v>23</v>
      </c>
      <c r="D306" s="5" t="s">
        <v>303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2:15" ht="12.75" customHeight="1">
      <c r="B307" s="29">
        <f>IF(B302="","",B302)</f>
      </c>
      <c r="C307" s="5" t="s">
        <v>24</v>
      </c>
      <c r="D307" s="5" t="s">
        <v>304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2:15" ht="12.75" customHeight="1">
      <c r="B308" s="29">
        <f>IF(B302="","",B302)</f>
      </c>
      <c r="C308" s="5" t="s">
        <v>25</v>
      </c>
      <c r="D308" s="14" t="s">
        <v>306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2:15" ht="12.75" customHeight="1">
      <c r="B309" s="29">
        <f>IF(B302="","",B302)</f>
      </c>
      <c r="C309" s="15" t="s">
        <v>177</v>
      </c>
      <c r="D309" s="5" t="s">
        <v>305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2:15" ht="12.75" customHeight="1">
      <c r="B310" s="29">
        <f>IF(B302="","",B302)</f>
      </c>
      <c r="C310" s="15" t="s">
        <v>178</v>
      </c>
      <c r="D310" s="14" t="s">
        <v>308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2:15" ht="12.75" customHeight="1">
      <c r="B311" s="29">
        <f>IF(B302="","",B302)</f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2:15" ht="12.75" customHeight="1">
      <c r="B312" s="29">
        <f>IF(B302="","",B302)</f>
      </c>
      <c r="C312" s="2" t="s">
        <v>28</v>
      </c>
      <c r="D312" s="2" t="s">
        <v>29</v>
      </c>
      <c r="E312" s="10">
        <f aca="true" t="shared" si="55" ref="E312:L312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75" customHeight="1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75" customHeight="1">
      <c r="A314" s="30"/>
      <c r="B314" s="32">
        <f>IF(B313="","",B313)</f>
      </c>
      <c r="C314" s="33" t="s">
        <v>20</v>
      </c>
      <c r="D314" s="33" t="s">
        <v>175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75" customHeight="1">
      <c r="A315" s="30"/>
      <c r="B315" s="32">
        <f>IF(B313="","",B313)</f>
      </c>
      <c r="C315" s="33" t="s">
        <v>21</v>
      </c>
      <c r="D315" s="33" t="s">
        <v>176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aca="true" t="shared" si="56" ref="M315:M323">SUM(E315:L315)</f>
        <v>0</v>
      </c>
      <c r="N315" s="11">
        <v>0</v>
      </c>
      <c r="O315" s="11">
        <v>0</v>
      </c>
    </row>
    <row r="316" spans="1:15" ht="12.75" customHeight="1">
      <c r="A316" s="30"/>
      <c r="B316" s="32">
        <f>IF(B313="","",B313)</f>
      </c>
      <c r="C316" s="33" t="s">
        <v>22</v>
      </c>
      <c r="D316" s="33" t="s">
        <v>302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75" customHeight="1">
      <c r="A317" s="30"/>
      <c r="B317" s="32">
        <f>IF(B313="","",B313)</f>
      </c>
      <c r="C317" s="33" t="s">
        <v>23</v>
      </c>
      <c r="D317" s="33" t="s">
        <v>303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75" customHeight="1">
      <c r="A318" s="30"/>
      <c r="B318" s="32">
        <f>IF(B313="","",B313)</f>
      </c>
      <c r="C318" s="33" t="s">
        <v>24</v>
      </c>
      <c r="D318" s="33" t="s">
        <v>304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75" customHeight="1">
      <c r="A319" s="30"/>
      <c r="B319" s="32">
        <f>IF(B313="","",B313)</f>
      </c>
      <c r="C319" s="33" t="s">
        <v>25</v>
      </c>
      <c r="D319" s="35" t="s">
        <v>306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75" customHeight="1">
      <c r="A320" s="30"/>
      <c r="B320" s="32">
        <f>IF(B313="","",B313)</f>
      </c>
      <c r="C320" s="34" t="s">
        <v>177</v>
      </c>
      <c r="D320" s="33" t="s">
        <v>305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75" customHeight="1">
      <c r="A321" s="30"/>
      <c r="B321" s="32">
        <f>IF(B313="","",B313)</f>
      </c>
      <c r="C321" s="34" t="s">
        <v>178</v>
      </c>
      <c r="D321" s="33" t="s">
        <v>308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75" customHeight="1">
      <c r="A322" s="30"/>
      <c r="B322" s="32">
        <f>IF(B313="","",B313)</f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75" customHeight="1">
      <c r="A323" s="30"/>
      <c r="B323" s="32">
        <f>IF(B313="","",B313)</f>
      </c>
      <c r="C323" s="36" t="s">
        <v>28</v>
      </c>
      <c r="D323" s="36" t="s">
        <v>29</v>
      </c>
      <c r="E323" s="10">
        <f aca="true" t="shared" si="57" ref="E323:L323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75" customHeight="1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2:15" ht="12.75" customHeight="1">
      <c r="B325" s="29">
        <f>IF(B324="","",B324)</f>
      </c>
      <c r="C325" s="5" t="s">
        <v>20</v>
      </c>
      <c r="D325" s="5" t="s">
        <v>175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2:15" ht="12.75" customHeight="1">
      <c r="B326" s="29">
        <f>IF(B324="","",B324)</f>
      </c>
      <c r="C326" s="5" t="s">
        <v>21</v>
      </c>
      <c r="D326" s="5" t="s">
        <v>176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aca="true" t="shared" si="58" ref="M326:M334">SUM(E326:L326)</f>
        <v>0</v>
      </c>
      <c r="N326" s="11">
        <v>0</v>
      </c>
      <c r="O326" s="11">
        <v>0</v>
      </c>
    </row>
    <row r="327" spans="2:15" ht="12.75" customHeight="1">
      <c r="B327" s="29">
        <f>IF(B324="","",B324)</f>
      </c>
      <c r="C327" s="5" t="s">
        <v>22</v>
      </c>
      <c r="D327" s="5" t="s">
        <v>302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2:15" ht="12.75" customHeight="1">
      <c r="B328" s="29">
        <f>IF(B324="","",B324)</f>
      </c>
      <c r="C328" s="5" t="s">
        <v>23</v>
      </c>
      <c r="D328" s="5" t="s">
        <v>303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2:15" ht="12.75" customHeight="1">
      <c r="B329" s="29">
        <f>IF(B324="","",B324)</f>
      </c>
      <c r="C329" s="5" t="s">
        <v>24</v>
      </c>
      <c r="D329" s="5" t="s">
        <v>304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2:15" ht="12.75" customHeight="1">
      <c r="B330" s="29">
        <f>IF(B324="","",B324)</f>
      </c>
      <c r="C330" s="5" t="s">
        <v>25</v>
      </c>
      <c r="D330" s="14" t="s">
        <v>306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2:15" ht="12.75" customHeight="1">
      <c r="B331" s="29">
        <f>IF(B324="","",B324)</f>
      </c>
      <c r="C331" s="15" t="s">
        <v>177</v>
      </c>
      <c r="D331" s="5" t="s">
        <v>305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2:15" ht="12.75" customHeight="1">
      <c r="B332" s="29">
        <f>IF(B324="","",B324)</f>
      </c>
      <c r="C332" s="15" t="s">
        <v>178</v>
      </c>
      <c r="D332" s="14" t="s">
        <v>308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2:15" ht="12.75" customHeight="1">
      <c r="B333" s="29">
        <f>IF(B324="","",B324)</f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2:15" ht="12.75" customHeight="1">
      <c r="B334" s="29">
        <f>IF(B324="","",B324)</f>
      </c>
      <c r="C334" s="2" t="s">
        <v>28</v>
      </c>
      <c r="D334" s="2" t="s">
        <v>29</v>
      </c>
      <c r="E334" s="10">
        <f aca="true" t="shared" si="59" ref="E334:L334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75" customHeight="1">
      <c r="A335" s="38" t="s">
        <v>291</v>
      </c>
      <c r="B335" s="23" t="s">
        <v>201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75" customHeight="1">
      <c r="A336" s="38" t="s">
        <v>291</v>
      </c>
      <c r="B336" s="23" t="s">
        <v>201</v>
      </c>
      <c r="C336" s="21" t="s">
        <v>20</v>
      </c>
      <c r="D336" s="21" t="s">
        <v>175</v>
      </c>
      <c r="E336" s="26">
        <f>+E6+E17+E28+E39+E50+E61+E72+E83+E94+E105+E116+E127+E138+E149+E160+E171+E182+E193+E204+E215+E226+E237+E248+E259+E270+E281+E292+E303+E314+E325</f>
        <v>0</v>
      </c>
      <c r="F336" s="26">
        <f aca="true" t="shared" si="60" ref="F336:L336">+F6+F17+F28+F39+F50+F61+F72+F83+F94+F105+F116+F127+F138+F149+F160+F171+F182+F193+F204+F215+F226+F237+F248+F259+F270+F281+F292+F303+F314+F325</f>
        <v>0</v>
      </c>
      <c r="G336" s="26">
        <f t="shared" si="60"/>
        <v>0</v>
      </c>
      <c r="H336" s="26">
        <f t="shared" si="60"/>
        <v>0</v>
      </c>
      <c r="I336" s="26">
        <f t="shared" si="60"/>
        <v>0</v>
      </c>
      <c r="J336" s="26">
        <f t="shared" si="60"/>
        <v>0</v>
      </c>
      <c r="K336" s="26">
        <f t="shared" si="60"/>
        <v>0</v>
      </c>
      <c r="L336" s="26">
        <f t="shared" si="60"/>
        <v>0</v>
      </c>
      <c r="M336" s="37">
        <f>SUM(E336:L336)</f>
        <v>0</v>
      </c>
      <c r="N336" s="26">
        <f aca="true" t="shared" si="61" ref="N336:O344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75" customHeight="1">
      <c r="A337" s="38" t="s">
        <v>291</v>
      </c>
      <c r="B337" s="23" t="s">
        <v>201</v>
      </c>
      <c r="C337" s="21" t="s">
        <v>21</v>
      </c>
      <c r="D337" s="21" t="s">
        <v>176</v>
      </c>
      <c r="E337" s="26">
        <f aca="true" t="shared" si="62" ref="E337:L344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aca="true" t="shared" si="63" ref="M337:M345">SUM(E337:L337)</f>
        <v>0</v>
      </c>
      <c r="N337" s="26">
        <f t="shared" si="61"/>
        <v>0</v>
      </c>
      <c r="O337" s="26">
        <f t="shared" si="61"/>
        <v>0</v>
      </c>
    </row>
    <row r="338" spans="1:15" ht="12.75" customHeight="1">
      <c r="A338" s="38" t="s">
        <v>291</v>
      </c>
      <c r="B338" s="23" t="s">
        <v>201</v>
      </c>
      <c r="C338" s="21" t="s">
        <v>22</v>
      </c>
      <c r="D338" s="21" t="s">
        <v>302</v>
      </c>
      <c r="E338" s="26">
        <f t="shared" si="62"/>
        <v>0</v>
      </c>
      <c r="F338" s="26">
        <f t="shared" si="62"/>
        <v>0</v>
      </c>
      <c r="G338" s="26">
        <f t="shared" si="62"/>
        <v>0</v>
      </c>
      <c r="H338" s="26">
        <f t="shared" si="62"/>
        <v>0</v>
      </c>
      <c r="I338" s="26">
        <f t="shared" si="62"/>
        <v>0</v>
      </c>
      <c r="J338" s="26">
        <f t="shared" si="62"/>
        <v>0</v>
      </c>
      <c r="K338" s="26">
        <f t="shared" si="62"/>
        <v>0</v>
      </c>
      <c r="L338" s="26">
        <f t="shared" si="62"/>
        <v>0</v>
      </c>
      <c r="M338" s="37">
        <f t="shared" si="63"/>
        <v>0</v>
      </c>
      <c r="N338" s="26">
        <f t="shared" si="61"/>
        <v>0</v>
      </c>
      <c r="O338" s="26">
        <f t="shared" si="61"/>
        <v>0</v>
      </c>
    </row>
    <row r="339" spans="1:15" ht="12.75" customHeight="1">
      <c r="A339" s="38" t="s">
        <v>291</v>
      </c>
      <c r="B339" s="23" t="s">
        <v>201</v>
      </c>
      <c r="C339" s="21" t="s">
        <v>23</v>
      </c>
      <c r="D339" s="21" t="s">
        <v>303</v>
      </c>
      <c r="E339" s="26">
        <f t="shared" si="62"/>
        <v>0</v>
      </c>
      <c r="F339" s="26">
        <f t="shared" si="62"/>
        <v>0</v>
      </c>
      <c r="G339" s="26">
        <f t="shared" si="62"/>
        <v>0</v>
      </c>
      <c r="H339" s="26">
        <f t="shared" si="62"/>
        <v>0</v>
      </c>
      <c r="I339" s="26">
        <f t="shared" si="62"/>
        <v>0</v>
      </c>
      <c r="J339" s="26">
        <f t="shared" si="62"/>
        <v>0</v>
      </c>
      <c r="K339" s="26">
        <f t="shared" si="62"/>
        <v>0</v>
      </c>
      <c r="L339" s="26">
        <f t="shared" si="62"/>
        <v>0</v>
      </c>
      <c r="M339" s="37">
        <f t="shared" si="63"/>
        <v>0</v>
      </c>
      <c r="N339" s="26">
        <f t="shared" si="61"/>
        <v>0</v>
      </c>
      <c r="O339" s="26">
        <f t="shared" si="61"/>
        <v>0</v>
      </c>
    </row>
    <row r="340" spans="1:15" ht="12.75" customHeight="1">
      <c r="A340" s="38" t="s">
        <v>291</v>
      </c>
      <c r="B340" s="23" t="s">
        <v>201</v>
      </c>
      <c r="C340" s="21" t="s">
        <v>24</v>
      </c>
      <c r="D340" s="21" t="s">
        <v>304</v>
      </c>
      <c r="E340" s="26">
        <f t="shared" si="62"/>
        <v>0</v>
      </c>
      <c r="F340" s="26">
        <f t="shared" si="62"/>
        <v>0</v>
      </c>
      <c r="G340" s="26">
        <f t="shared" si="62"/>
        <v>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0</v>
      </c>
      <c r="M340" s="37">
        <f t="shared" si="63"/>
        <v>0</v>
      </c>
      <c r="N340" s="26">
        <f t="shared" si="61"/>
        <v>0</v>
      </c>
      <c r="O340" s="26">
        <f t="shared" si="61"/>
        <v>0</v>
      </c>
    </row>
    <row r="341" spans="1:15" ht="12.75" customHeight="1">
      <c r="A341" s="38" t="s">
        <v>291</v>
      </c>
      <c r="B341" s="23" t="s">
        <v>201</v>
      </c>
      <c r="C341" s="21" t="s">
        <v>25</v>
      </c>
      <c r="D341" s="21" t="s">
        <v>306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75" customHeight="1">
      <c r="A342" s="38" t="s">
        <v>291</v>
      </c>
      <c r="B342" s="23" t="s">
        <v>201</v>
      </c>
      <c r="C342" s="22" t="s">
        <v>177</v>
      </c>
      <c r="D342" s="21" t="s">
        <v>305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75" customHeight="1">
      <c r="A343" s="38" t="s">
        <v>291</v>
      </c>
      <c r="B343" s="23" t="s">
        <v>201</v>
      </c>
      <c r="C343" s="22" t="s">
        <v>178</v>
      </c>
      <c r="D343" s="21" t="s">
        <v>308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75" customHeight="1">
      <c r="A344" s="38" t="s">
        <v>291</v>
      </c>
      <c r="B344" s="23" t="s">
        <v>201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75" customHeight="1">
      <c r="A345" s="38" t="s">
        <v>291</v>
      </c>
      <c r="B345" s="23" t="s">
        <v>201</v>
      </c>
      <c r="C345" s="2" t="s">
        <v>28</v>
      </c>
      <c r="D345" s="2" t="s">
        <v>29</v>
      </c>
      <c r="E345" s="19">
        <f>SUM(E336:E344)</f>
        <v>0</v>
      </c>
      <c r="F345" s="19">
        <f aca="true" t="shared" si="64" ref="F345:L345">SUM(F336:F344)</f>
        <v>0</v>
      </c>
      <c r="G345" s="19">
        <f t="shared" si="64"/>
        <v>0</v>
      </c>
      <c r="H345" s="19">
        <f t="shared" si="64"/>
        <v>0</v>
      </c>
      <c r="I345" s="19">
        <f t="shared" si="64"/>
        <v>0</v>
      </c>
      <c r="J345" s="19">
        <f t="shared" si="64"/>
        <v>0</v>
      </c>
      <c r="K345" s="19">
        <f t="shared" si="64"/>
        <v>0</v>
      </c>
      <c r="L345" s="19">
        <f t="shared" si="64"/>
        <v>0</v>
      </c>
      <c r="M345" s="19">
        <f t="shared" si="63"/>
        <v>0</v>
      </c>
      <c r="N345" s="19">
        <f>SUM(N336:N344)</f>
        <v>0</v>
      </c>
      <c r="O345" s="19">
        <f>SUM(O336:O344)</f>
        <v>0</v>
      </c>
    </row>
    <row r="346" spans="5:15" ht="12.75" customHeight="1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ht="12.75" customHeight="1"/>
    <row r="350" ht="12.75">
      <c r="A350" t="s">
        <v>182</v>
      </c>
    </row>
    <row r="351" ht="12.75">
      <c r="B351" t="s">
        <v>344</v>
      </c>
    </row>
    <row r="352" ht="12.75">
      <c r="B352" t="s">
        <v>345</v>
      </c>
    </row>
    <row r="353" ht="12.75">
      <c r="B353" t="s">
        <v>353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rintOptions/>
  <pageMargins left="0.25" right="0.25" top="0.52" bottom="0.33" header="0.5" footer="0.5"/>
  <pageSetup fitToHeight="3" horizontalDpi="300" verticalDpi="300" orientation="landscape" pageOrder="overThenDown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32"/>
  <sheetViews>
    <sheetView zoomScale="75" zoomScaleNormal="75" zoomScalePageLayoutView="0" workbookViewId="0" topLeftCell="A110">
      <selection activeCell="E6" sqref="E6"/>
    </sheetView>
  </sheetViews>
  <sheetFormatPr defaultColWidth="9.140625" defaultRowHeight="12.75"/>
  <cols>
    <col min="1" max="1" width="6.7109375" style="0" customWidth="1"/>
    <col min="2" max="2" width="43.28125" style="0" customWidth="1"/>
    <col min="3" max="3" width="6.7109375" style="0" customWidth="1"/>
    <col min="4" max="4" width="61.8515625" style="0" customWidth="1"/>
    <col min="5" max="15" width="12.7109375" style="0" customWidth="1"/>
    <col min="16" max="26" width="9.140625" style="8" customWidth="1"/>
  </cols>
  <sheetData>
    <row r="1" spans="1:30" s="8" customFormat="1" ht="21" customHeight="1">
      <c r="A1" s="52" t="s">
        <v>204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>
      <c r="A3" s="45">
        <f>+'AD'!A7</f>
        <v>0</v>
      </c>
      <c r="B3" s="45">
        <f>+'AD'!B7</f>
        <v>0</v>
      </c>
      <c r="C3" s="45">
        <f>+'AD'!C7</f>
        <v>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>
      <c r="A4" s="1" t="s">
        <v>190</v>
      </c>
      <c r="B4" s="1" t="s">
        <v>202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180</v>
      </c>
      <c r="O4" s="3" t="s">
        <v>181</v>
      </c>
      <c r="AA4"/>
      <c r="AB4"/>
      <c r="AC4"/>
      <c r="AD4"/>
    </row>
    <row r="5" spans="1:30" s="8" customFormat="1" ht="12.75" customHeight="1">
      <c r="A5" s="28" t="s">
        <v>297</v>
      </c>
      <c r="B5" s="18" t="s">
        <v>312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75" customHeight="1">
      <c r="A6"/>
      <c r="B6" s="18" t="s">
        <v>312</v>
      </c>
      <c r="C6" s="5" t="s">
        <v>20</v>
      </c>
      <c r="D6" s="5" t="s">
        <v>175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75" customHeight="1">
      <c r="A7"/>
      <c r="B7" s="18" t="s">
        <v>312</v>
      </c>
      <c r="C7" s="5" t="s">
        <v>21</v>
      </c>
      <c r="D7" s="5" t="s">
        <v>176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aca="true" t="shared" si="0" ref="M7:M15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75" customHeight="1">
      <c r="A8"/>
      <c r="B8" s="18" t="s">
        <v>312</v>
      </c>
      <c r="C8" s="5" t="s">
        <v>22</v>
      </c>
      <c r="D8" s="5" t="s">
        <v>302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75" customHeight="1">
      <c r="A9"/>
      <c r="B9" s="18" t="s">
        <v>312</v>
      </c>
      <c r="C9" s="5" t="s">
        <v>23</v>
      </c>
      <c r="D9" s="5" t="s">
        <v>303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75" customHeight="1">
      <c r="A10"/>
      <c r="B10" s="18" t="s">
        <v>312</v>
      </c>
      <c r="C10" s="5" t="s">
        <v>24</v>
      </c>
      <c r="D10" s="5" t="s">
        <v>304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75" customHeight="1">
      <c r="A11"/>
      <c r="B11" s="18" t="s">
        <v>312</v>
      </c>
      <c r="C11" s="5" t="s">
        <v>25</v>
      </c>
      <c r="D11" s="14" t="s">
        <v>306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75" customHeight="1">
      <c r="A12"/>
      <c r="B12" s="18" t="s">
        <v>312</v>
      </c>
      <c r="C12" s="15" t="s">
        <v>177</v>
      </c>
      <c r="D12" s="5" t="s">
        <v>305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75" customHeight="1">
      <c r="A13"/>
      <c r="B13" s="18" t="s">
        <v>312</v>
      </c>
      <c r="C13" s="15" t="s">
        <v>178</v>
      </c>
      <c r="D13" s="14" t="s">
        <v>308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75" customHeight="1">
      <c r="A14"/>
      <c r="B14" s="18" t="s">
        <v>312</v>
      </c>
      <c r="C14" s="5" t="s">
        <v>26</v>
      </c>
      <c r="D14" s="5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/>
      <c r="AB14"/>
      <c r="AC14"/>
      <c r="AD14"/>
    </row>
    <row r="15" spans="1:30" s="8" customFormat="1" ht="12.75" customHeight="1">
      <c r="A15"/>
      <c r="B15" s="18" t="s">
        <v>312</v>
      </c>
      <c r="C15" s="2" t="s">
        <v>28</v>
      </c>
      <c r="D15" s="2" t="s">
        <v>29</v>
      </c>
      <c r="E15" s="10">
        <f aca="true" t="shared" si="1" ref="E15:L15">SUM(E6:E14)</f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0"/>
        <v>0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75" customHeight="1">
      <c r="A16" s="28" t="s">
        <v>298</v>
      </c>
      <c r="B16" s="18" t="s">
        <v>313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75" customHeight="1">
      <c r="A17"/>
      <c r="B17" s="18" t="s">
        <v>313</v>
      </c>
      <c r="C17" s="5" t="s">
        <v>20</v>
      </c>
      <c r="D17" s="5" t="s">
        <v>175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75" customHeight="1">
      <c r="A18"/>
      <c r="B18" s="18" t="s">
        <v>313</v>
      </c>
      <c r="C18" s="5" t="s">
        <v>21</v>
      </c>
      <c r="D18" s="5" t="s">
        <v>176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aca="true" t="shared" si="2" ref="M18:M26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75" customHeight="1">
      <c r="A19"/>
      <c r="B19" s="18" t="s">
        <v>313</v>
      </c>
      <c r="C19" s="5" t="s">
        <v>22</v>
      </c>
      <c r="D19" s="5" t="s">
        <v>302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75" customHeight="1">
      <c r="A20"/>
      <c r="B20" s="18" t="s">
        <v>313</v>
      </c>
      <c r="C20" s="5" t="s">
        <v>23</v>
      </c>
      <c r="D20" s="5" t="s">
        <v>303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75" customHeight="1">
      <c r="A21"/>
      <c r="B21" s="18" t="s">
        <v>313</v>
      </c>
      <c r="C21" s="5" t="s">
        <v>24</v>
      </c>
      <c r="D21" s="5" t="s">
        <v>304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75" customHeight="1">
      <c r="A22"/>
      <c r="B22" s="18" t="s">
        <v>313</v>
      </c>
      <c r="C22" s="5" t="s">
        <v>25</v>
      </c>
      <c r="D22" s="14" t="s">
        <v>306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75" customHeight="1">
      <c r="A23"/>
      <c r="B23" s="18" t="s">
        <v>313</v>
      </c>
      <c r="C23" s="15" t="s">
        <v>177</v>
      </c>
      <c r="D23" s="5" t="s">
        <v>305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75" customHeight="1">
      <c r="A24"/>
      <c r="B24" s="18" t="s">
        <v>313</v>
      </c>
      <c r="C24" s="15" t="s">
        <v>178</v>
      </c>
      <c r="D24" s="14" t="s">
        <v>308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75" customHeight="1">
      <c r="A25"/>
      <c r="B25" s="18" t="s">
        <v>313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75" customHeight="1">
      <c r="A26"/>
      <c r="B26" s="18" t="s">
        <v>313</v>
      </c>
      <c r="C26" s="2" t="s">
        <v>28</v>
      </c>
      <c r="D26" s="2" t="s">
        <v>29</v>
      </c>
      <c r="E26" s="10">
        <f aca="true" t="shared" si="3" ref="E26:L26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75" customHeight="1">
      <c r="A27" s="28" t="s">
        <v>299</v>
      </c>
      <c r="B27" s="18" t="s">
        <v>314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75" customHeight="1">
      <c r="A28"/>
      <c r="B28" s="18" t="s">
        <v>314</v>
      </c>
      <c r="C28" s="5" t="s">
        <v>20</v>
      </c>
      <c r="D28" s="5" t="s">
        <v>175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75" customHeight="1">
      <c r="A29"/>
      <c r="B29" s="18" t="s">
        <v>314</v>
      </c>
      <c r="C29" s="5" t="s">
        <v>21</v>
      </c>
      <c r="D29" s="5" t="s">
        <v>176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aca="true" t="shared" si="4" ref="M29:M37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75" customHeight="1">
      <c r="A30"/>
      <c r="B30" s="18" t="s">
        <v>314</v>
      </c>
      <c r="C30" s="5" t="s">
        <v>22</v>
      </c>
      <c r="D30" s="5" t="s">
        <v>302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75" customHeight="1">
      <c r="A31"/>
      <c r="B31" s="18" t="s">
        <v>314</v>
      </c>
      <c r="C31" s="5" t="s">
        <v>23</v>
      </c>
      <c r="D31" s="5" t="s">
        <v>303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75" customHeight="1">
      <c r="A32"/>
      <c r="B32" s="18" t="s">
        <v>314</v>
      </c>
      <c r="C32" s="5" t="s">
        <v>24</v>
      </c>
      <c r="D32" s="5" t="s">
        <v>304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75" customHeight="1">
      <c r="A33"/>
      <c r="B33" s="18" t="s">
        <v>314</v>
      </c>
      <c r="C33" s="5" t="s">
        <v>25</v>
      </c>
      <c r="D33" s="14" t="s">
        <v>306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75" customHeight="1">
      <c r="A34"/>
      <c r="B34" s="18" t="s">
        <v>314</v>
      </c>
      <c r="C34" s="15" t="s">
        <v>177</v>
      </c>
      <c r="D34" s="5" t="s">
        <v>305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75" customHeight="1">
      <c r="A35"/>
      <c r="B35" s="18" t="s">
        <v>314</v>
      </c>
      <c r="C35" s="15" t="s">
        <v>178</v>
      </c>
      <c r="D35" s="14" t="s">
        <v>308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75" customHeight="1">
      <c r="A36"/>
      <c r="B36" s="18" t="s">
        <v>314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75" customHeight="1">
      <c r="A37"/>
      <c r="B37" s="18" t="s">
        <v>314</v>
      </c>
      <c r="C37" s="2" t="s">
        <v>28</v>
      </c>
      <c r="D37" s="2" t="s">
        <v>29</v>
      </c>
      <c r="E37" s="10">
        <f aca="true" t="shared" si="5" ref="E37:L37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75" customHeight="1">
      <c r="A38" s="28" t="s">
        <v>300</v>
      </c>
      <c r="B38" s="18" t="s">
        <v>315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75" customHeight="1">
      <c r="A39"/>
      <c r="B39" s="18" t="s">
        <v>315</v>
      </c>
      <c r="C39" s="5" t="s">
        <v>20</v>
      </c>
      <c r="D39" s="5" t="s">
        <v>175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75" customHeight="1">
      <c r="A40"/>
      <c r="B40" s="18" t="s">
        <v>315</v>
      </c>
      <c r="C40" s="5" t="s">
        <v>21</v>
      </c>
      <c r="D40" s="5" t="s">
        <v>176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aca="true" t="shared" si="6" ref="M40:M48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75" customHeight="1">
      <c r="A41"/>
      <c r="B41" s="18" t="s">
        <v>315</v>
      </c>
      <c r="C41" s="5" t="s">
        <v>22</v>
      </c>
      <c r="D41" s="5" t="s">
        <v>302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75" customHeight="1">
      <c r="A42"/>
      <c r="B42" s="18" t="s">
        <v>315</v>
      </c>
      <c r="C42" s="5" t="s">
        <v>23</v>
      </c>
      <c r="D42" s="5" t="s">
        <v>303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75" customHeight="1">
      <c r="A43"/>
      <c r="B43" s="18" t="s">
        <v>315</v>
      </c>
      <c r="C43" s="5" t="s">
        <v>24</v>
      </c>
      <c r="D43" s="5" t="s">
        <v>304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75" customHeight="1">
      <c r="A44"/>
      <c r="B44" s="18" t="s">
        <v>315</v>
      </c>
      <c r="C44" s="5" t="s">
        <v>25</v>
      </c>
      <c r="D44" s="14" t="s">
        <v>306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75" customHeight="1">
      <c r="A45"/>
      <c r="B45" s="18" t="s">
        <v>315</v>
      </c>
      <c r="C45" s="15" t="s">
        <v>177</v>
      </c>
      <c r="D45" s="5" t="s">
        <v>305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75" customHeight="1">
      <c r="A46"/>
      <c r="B46" s="18" t="s">
        <v>315</v>
      </c>
      <c r="C46" s="15" t="s">
        <v>178</v>
      </c>
      <c r="D46" s="14" t="s">
        <v>308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75" customHeight="1">
      <c r="A47"/>
      <c r="B47" s="18" t="s">
        <v>315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75" customHeight="1">
      <c r="A48"/>
      <c r="B48" s="18" t="s">
        <v>315</v>
      </c>
      <c r="C48" s="2" t="s">
        <v>28</v>
      </c>
      <c r="D48" s="2" t="s">
        <v>29</v>
      </c>
      <c r="E48" s="10">
        <f aca="true" t="shared" si="7" ref="E48:L48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75" customHeight="1">
      <c r="A49" s="28" t="s">
        <v>316</v>
      </c>
      <c r="B49" s="18" t="s">
        <v>317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75" customHeight="1">
      <c r="A50"/>
      <c r="B50" s="18" t="s">
        <v>317</v>
      </c>
      <c r="C50" s="5" t="s">
        <v>20</v>
      </c>
      <c r="D50" s="5" t="s">
        <v>175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75" customHeight="1">
      <c r="A51"/>
      <c r="B51" s="18" t="s">
        <v>317</v>
      </c>
      <c r="C51" s="5" t="s">
        <v>21</v>
      </c>
      <c r="D51" s="5" t="s">
        <v>176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aca="true" t="shared" si="8" ref="M51:M59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75" customHeight="1">
      <c r="A52"/>
      <c r="B52" s="18" t="s">
        <v>317</v>
      </c>
      <c r="C52" s="5" t="s">
        <v>22</v>
      </c>
      <c r="D52" s="5" t="s">
        <v>302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75" customHeight="1">
      <c r="A53"/>
      <c r="B53" s="18" t="s">
        <v>317</v>
      </c>
      <c r="C53" s="5" t="s">
        <v>23</v>
      </c>
      <c r="D53" s="5" t="s">
        <v>303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75" customHeight="1">
      <c r="A54"/>
      <c r="B54" s="18" t="s">
        <v>317</v>
      </c>
      <c r="C54" s="5" t="s">
        <v>24</v>
      </c>
      <c r="D54" s="5" t="s">
        <v>304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75" customHeight="1">
      <c r="A55"/>
      <c r="B55" s="18" t="s">
        <v>317</v>
      </c>
      <c r="C55" s="5" t="s">
        <v>25</v>
      </c>
      <c r="D55" s="14" t="s">
        <v>306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75" customHeight="1">
      <c r="A56"/>
      <c r="B56" s="18" t="s">
        <v>317</v>
      </c>
      <c r="C56" s="15" t="s">
        <v>177</v>
      </c>
      <c r="D56" s="5" t="s">
        <v>305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75" customHeight="1">
      <c r="A57"/>
      <c r="B57" s="18" t="s">
        <v>317</v>
      </c>
      <c r="C57" s="15" t="s">
        <v>178</v>
      </c>
      <c r="D57" s="14" t="s">
        <v>308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75" customHeight="1">
      <c r="A58"/>
      <c r="B58" s="18" t="s">
        <v>317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75" customHeight="1">
      <c r="A59"/>
      <c r="B59" s="18" t="s">
        <v>317</v>
      </c>
      <c r="C59" s="2" t="s">
        <v>28</v>
      </c>
      <c r="D59" s="2" t="s">
        <v>29</v>
      </c>
      <c r="E59" s="10">
        <f aca="true" t="shared" si="9" ref="E59:L5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75" customHeight="1">
      <c r="A60" s="28" t="s">
        <v>318</v>
      </c>
      <c r="B60" s="18" t="s">
        <v>319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75" customHeight="1">
      <c r="A61"/>
      <c r="B61" s="18" t="s">
        <v>319</v>
      </c>
      <c r="C61" s="5" t="s">
        <v>20</v>
      </c>
      <c r="D61" s="5" t="s">
        <v>175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75" customHeight="1">
      <c r="A62"/>
      <c r="B62" s="18" t="s">
        <v>319</v>
      </c>
      <c r="C62" s="5" t="s">
        <v>21</v>
      </c>
      <c r="D62" s="5" t="s">
        <v>176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aca="true" t="shared" si="10" ref="M62:M7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75" customHeight="1">
      <c r="A63"/>
      <c r="B63" s="18" t="s">
        <v>319</v>
      </c>
      <c r="C63" s="5" t="s">
        <v>22</v>
      </c>
      <c r="D63" s="5" t="s">
        <v>302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75" customHeight="1">
      <c r="A64"/>
      <c r="B64" s="18" t="s">
        <v>319</v>
      </c>
      <c r="C64" s="5" t="s">
        <v>23</v>
      </c>
      <c r="D64" s="5" t="s">
        <v>303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75" customHeight="1">
      <c r="A65"/>
      <c r="B65" s="18" t="s">
        <v>319</v>
      </c>
      <c r="C65" s="5" t="s">
        <v>24</v>
      </c>
      <c r="D65" s="5" t="s">
        <v>304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75" customHeight="1">
      <c r="A66"/>
      <c r="B66" s="18" t="s">
        <v>319</v>
      </c>
      <c r="C66" s="5" t="s">
        <v>25</v>
      </c>
      <c r="D66" s="14" t="s">
        <v>306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75" customHeight="1">
      <c r="A67"/>
      <c r="B67" s="18" t="s">
        <v>319</v>
      </c>
      <c r="C67" s="15" t="s">
        <v>177</v>
      </c>
      <c r="D67" s="5" t="s">
        <v>305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75" customHeight="1">
      <c r="A68"/>
      <c r="B68" s="18" t="s">
        <v>319</v>
      </c>
      <c r="C68" s="15" t="s">
        <v>178</v>
      </c>
      <c r="D68" s="14" t="s">
        <v>308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75" customHeight="1">
      <c r="A69"/>
      <c r="B69" s="18" t="s">
        <v>319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75" customHeight="1">
      <c r="A70"/>
      <c r="B70" s="18" t="s">
        <v>319</v>
      </c>
      <c r="C70" s="2" t="s">
        <v>28</v>
      </c>
      <c r="D70" s="2" t="s">
        <v>29</v>
      </c>
      <c r="E70" s="10">
        <f aca="true" t="shared" si="11" ref="E70:L70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75" customHeight="1">
      <c r="A71" s="28" t="s">
        <v>320</v>
      </c>
      <c r="B71" s="18" t="s">
        <v>321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75" customHeight="1">
      <c r="A72"/>
      <c r="B72" s="18" t="s">
        <v>321</v>
      </c>
      <c r="C72" s="5" t="s">
        <v>20</v>
      </c>
      <c r="D72" s="5" t="s">
        <v>175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75" customHeight="1">
      <c r="A73"/>
      <c r="B73" s="18" t="s">
        <v>321</v>
      </c>
      <c r="C73" s="5" t="s">
        <v>21</v>
      </c>
      <c r="D73" s="5" t="s">
        <v>176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aca="true" t="shared" si="12" ref="M73:M81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75" customHeight="1">
      <c r="A74"/>
      <c r="B74" s="18" t="s">
        <v>321</v>
      </c>
      <c r="C74" s="5" t="s">
        <v>22</v>
      </c>
      <c r="D74" s="5" t="s">
        <v>302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75" customHeight="1">
      <c r="A75"/>
      <c r="B75" s="18" t="s">
        <v>321</v>
      </c>
      <c r="C75" s="5" t="s">
        <v>23</v>
      </c>
      <c r="D75" s="5" t="s">
        <v>303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75" customHeight="1">
      <c r="A76"/>
      <c r="B76" s="18" t="s">
        <v>321</v>
      </c>
      <c r="C76" s="5" t="s">
        <v>24</v>
      </c>
      <c r="D76" s="5" t="s">
        <v>304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75" customHeight="1">
      <c r="A77"/>
      <c r="B77" s="18" t="s">
        <v>321</v>
      </c>
      <c r="C77" s="5" t="s">
        <v>25</v>
      </c>
      <c r="D77" s="14" t="s">
        <v>306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75" customHeight="1">
      <c r="A78"/>
      <c r="B78" s="18" t="s">
        <v>321</v>
      </c>
      <c r="C78" s="15" t="s">
        <v>177</v>
      </c>
      <c r="D78" s="5" t="s">
        <v>305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75" customHeight="1">
      <c r="A79"/>
      <c r="B79" s="18" t="s">
        <v>321</v>
      </c>
      <c r="C79" s="15" t="s">
        <v>178</v>
      </c>
      <c r="D79" s="14" t="s">
        <v>308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75" customHeight="1">
      <c r="A80"/>
      <c r="B80" s="18" t="s">
        <v>321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75" customHeight="1">
      <c r="A81"/>
      <c r="B81" s="18" t="s">
        <v>321</v>
      </c>
      <c r="C81" s="2" t="s">
        <v>28</v>
      </c>
      <c r="D81" s="2" t="s">
        <v>29</v>
      </c>
      <c r="E81" s="10">
        <f aca="true" t="shared" si="13" ref="E81:L81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75" customHeight="1">
      <c r="A82" s="28" t="s">
        <v>323</v>
      </c>
      <c r="B82" s="18" t="s">
        <v>322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75" customHeight="1">
      <c r="A83"/>
      <c r="B83" s="18" t="s">
        <v>322</v>
      </c>
      <c r="C83" s="5" t="s">
        <v>20</v>
      </c>
      <c r="D83" s="5" t="s">
        <v>175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75" customHeight="1">
      <c r="A84"/>
      <c r="B84" s="18" t="s">
        <v>322</v>
      </c>
      <c r="C84" s="5" t="s">
        <v>21</v>
      </c>
      <c r="D84" s="5" t="s">
        <v>176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aca="true" t="shared" si="14" ref="M84:M92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75" customHeight="1">
      <c r="A85"/>
      <c r="B85" s="18" t="s">
        <v>322</v>
      </c>
      <c r="C85" s="5" t="s">
        <v>22</v>
      </c>
      <c r="D85" s="5" t="s">
        <v>302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75" customHeight="1">
      <c r="A86"/>
      <c r="B86" s="18" t="s">
        <v>322</v>
      </c>
      <c r="C86" s="5" t="s">
        <v>23</v>
      </c>
      <c r="D86" s="5" t="s">
        <v>303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75" customHeight="1">
      <c r="A87"/>
      <c r="B87" s="18" t="s">
        <v>322</v>
      </c>
      <c r="C87" s="5" t="s">
        <v>24</v>
      </c>
      <c r="D87" s="5" t="s">
        <v>304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75" customHeight="1">
      <c r="A88"/>
      <c r="B88" s="18" t="s">
        <v>322</v>
      </c>
      <c r="C88" s="5" t="s">
        <v>25</v>
      </c>
      <c r="D88" s="14" t="s">
        <v>306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75" customHeight="1">
      <c r="A89"/>
      <c r="B89" s="18" t="s">
        <v>322</v>
      </c>
      <c r="C89" s="15" t="s">
        <v>177</v>
      </c>
      <c r="D89" s="5" t="s">
        <v>305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75" customHeight="1">
      <c r="A90"/>
      <c r="B90" s="18" t="s">
        <v>322</v>
      </c>
      <c r="C90" s="15" t="s">
        <v>178</v>
      </c>
      <c r="D90" s="14" t="s">
        <v>308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75" customHeight="1">
      <c r="A91"/>
      <c r="B91" s="18" t="s">
        <v>322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75" customHeight="1">
      <c r="A92"/>
      <c r="B92" s="18" t="s">
        <v>322</v>
      </c>
      <c r="C92" s="2" t="s">
        <v>28</v>
      </c>
      <c r="D92" s="2" t="s">
        <v>29</v>
      </c>
      <c r="E92" s="10">
        <f aca="true" t="shared" si="15" ref="E92:L92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75" customHeight="1">
      <c r="A93" s="28" t="s">
        <v>326</v>
      </c>
      <c r="B93" s="18" t="s">
        <v>324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75" customHeight="1">
      <c r="A94"/>
      <c r="B94" s="18" t="s">
        <v>324</v>
      </c>
      <c r="C94" s="5" t="s">
        <v>20</v>
      </c>
      <c r="D94" s="5" t="s">
        <v>175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75" customHeight="1">
      <c r="A95"/>
      <c r="B95" s="18" t="s">
        <v>324</v>
      </c>
      <c r="C95" s="5" t="s">
        <v>21</v>
      </c>
      <c r="D95" s="5" t="s">
        <v>176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aca="true" t="shared" si="16" ref="M95:M103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75" customHeight="1">
      <c r="A96"/>
      <c r="B96" s="18" t="s">
        <v>324</v>
      </c>
      <c r="C96" s="5" t="s">
        <v>22</v>
      </c>
      <c r="D96" s="5" t="s">
        <v>302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75" customHeight="1">
      <c r="A97"/>
      <c r="B97" s="18" t="s">
        <v>324</v>
      </c>
      <c r="C97" s="5" t="s">
        <v>23</v>
      </c>
      <c r="D97" s="5" t="s">
        <v>303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75" customHeight="1">
      <c r="A98"/>
      <c r="B98" s="18" t="s">
        <v>324</v>
      </c>
      <c r="C98" s="5" t="s">
        <v>24</v>
      </c>
      <c r="D98" s="5" t="s">
        <v>304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75" customHeight="1">
      <c r="A99"/>
      <c r="B99" s="18" t="s">
        <v>324</v>
      </c>
      <c r="C99" s="5" t="s">
        <v>25</v>
      </c>
      <c r="D99" s="14" t="s">
        <v>306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75" customHeight="1">
      <c r="A100"/>
      <c r="B100" s="18" t="s">
        <v>324</v>
      </c>
      <c r="C100" s="15" t="s">
        <v>177</v>
      </c>
      <c r="D100" s="5" t="s">
        <v>305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75" customHeight="1">
      <c r="A101"/>
      <c r="B101" s="18" t="s">
        <v>324</v>
      </c>
      <c r="C101" s="15" t="s">
        <v>178</v>
      </c>
      <c r="D101" s="14" t="s">
        <v>308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75" customHeight="1">
      <c r="A102"/>
      <c r="B102" s="18" t="s">
        <v>324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75" customHeight="1">
      <c r="A103"/>
      <c r="B103" s="18" t="s">
        <v>324</v>
      </c>
      <c r="C103" s="2" t="s">
        <v>28</v>
      </c>
      <c r="D103" s="2" t="s">
        <v>29</v>
      </c>
      <c r="E103" s="10">
        <f aca="true" t="shared" si="17" ref="E103:L103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75" customHeight="1">
      <c r="A104" s="28" t="s">
        <v>327</v>
      </c>
      <c r="B104" s="18" t="s">
        <v>325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75" customHeight="1">
      <c r="A105"/>
      <c r="B105" s="18" t="s">
        <v>325</v>
      </c>
      <c r="C105" s="5" t="s">
        <v>20</v>
      </c>
      <c r="D105" s="5" t="s">
        <v>175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75" customHeight="1">
      <c r="A106"/>
      <c r="B106" s="18" t="s">
        <v>325</v>
      </c>
      <c r="C106" s="5" t="s">
        <v>21</v>
      </c>
      <c r="D106" s="5" t="s">
        <v>176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aca="true" t="shared" si="18" ref="M106:M114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75" customHeight="1">
      <c r="A107"/>
      <c r="B107" s="18" t="s">
        <v>325</v>
      </c>
      <c r="C107" s="5" t="s">
        <v>22</v>
      </c>
      <c r="D107" s="5" t="s">
        <v>302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75" customHeight="1">
      <c r="A108"/>
      <c r="B108" s="18" t="s">
        <v>325</v>
      </c>
      <c r="C108" s="5" t="s">
        <v>23</v>
      </c>
      <c r="D108" s="5" t="s">
        <v>303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75" customHeight="1">
      <c r="A109"/>
      <c r="B109" s="18" t="s">
        <v>325</v>
      </c>
      <c r="C109" s="5" t="s">
        <v>24</v>
      </c>
      <c r="D109" s="5" t="s">
        <v>304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75" customHeight="1">
      <c r="A110"/>
      <c r="B110" s="18" t="s">
        <v>325</v>
      </c>
      <c r="C110" s="5" t="s">
        <v>25</v>
      </c>
      <c r="D110" s="14" t="s">
        <v>306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75" customHeight="1">
      <c r="A111"/>
      <c r="B111" s="18" t="s">
        <v>325</v>
      </c>
      <c r="C111" s="15" t="s">
        <v>177</v>
      </c>
      <c r="D111" s="5" t="s">
        <v>305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75" customHeight="1">
      <c r="A112"/>
      <c r="B112" s="18" t="s">
        <v>325</v>
      </c>
      <c r="C112" s="15" t="s">
        <v>178</v>
      </c>
      <c r="D112" s="14" t="s">
        <v>308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75" customHeight="1">
      <c r="A113"/>
      <c r="B113" s="18" t="s">
        <v>325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75" customHeight="1">
      <c r="A114"/>
      <c r="B114" s="18" t="s">
        <v>325</v>
      </c>
      <c r="C114" s="2" t="s">
        <v>28</v>
      </c>
      <c r="D114" s="2" t="s">
        <v>29</v>
      </c>
      <c r="E114" s="10">
        <f aca="true" t="shared" si="19" ref="E114:L114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75" customHeight="1">
      <c r="A115" s="41" t="s">
        <v>301</v>
      </c>
      <c r="B115" s="24" t="s">
        <v>201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75" customHeight="1">
      <c r="A116" s="24"/>
      <c r="B116" s="24" t="s">
        <v>201</v>
      </c>
      <c r="C116" s="21" t="s">
        <v>20</v>
      </c>
      <c r="D116" s="21" t="s">
        <v>175</v>
      </c>
      <c r="E116" s="20">
        <f>+E6+E17+E28+E39+E50+E61+E72+E83+E94+E105</f>
        <v>0</v>
      </c>
      <c r="F116" s="20">
        <f aca="true" t="shared" si="20" ref="F116:L116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aca="true" t="shared" si="21" ref="N116:O124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75" customHeight="1">
      <c r="A117" s="24"/>
      <c r="B117" s="24" t="s">
        <v>201</v>
      </c>
      <c r="C117" s="21" t="s">
        <v>21</v>
      </c>
      <c r="D117" s="21" t="s">
        <v>176</v>
      </c>
      <c r="E117" s="20">
        <f aca="true" t="shared" si="22" ref="E117:L124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aca="true" t="shared" si="23" ref="M117:M125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75" customHeight="1">
      <c r="A118" s="24"/>
      <c r="B118" s="24" t="s">
        <v>201</v>
      </c>
      <c r="C118" s="21" t="s">
        <v>22</v>
      </c>
      <c r="D118" s="21" t="s">
        <v>302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75" customHeight="1">
      <c r="A119" s="24"/>
      <c r="B119" s="24" t="s">
        <v>201</v>
      </c>
      <c r="C119" s="21" t="s">
        <v>23</v>
      </c>
      <c r="D119" s="21" t="s">
        <v>303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75" customHeight="1">
      <c r="A120" s="24"/>
      <c r="B120" s="24" t="s">
        <v>201</v>
      </c>
      <c r="C120" s="21" t="s">
        <v>24</v>
      </c>
      <c r="D120" s="21" t="s">
        <v>304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75" customHeight="1">
      <c r="A121" s="24"/>
      <c r="B121" s="24" t="s">
        <v>201</v>
      </c>
      <c r="C121" s="21" t="s">
        <v>25</v>
      </c>
      <c r="D121" s="21" t="s">
        <v>306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75" customHeight="1">
      <c r="A122" s="24"/>
      <c r="B122" s="24" t="s">
        <v>201</v>
      </c>
      <c r="C122" s="22" t="s">
        <v>177</v>
      </c>
      <c r="D122" s="21" t="s">
        <v>305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75" customHeight="1">
      <c r="A123" s="24"/>
      <c r="B123" s="24" t="s">
        <v>201</v>
      </c>
      <c r="C123" s="22" t="s">
        <v>178</v>
      </c>
      <c r="D123" s="21" t="s">
        <v>308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75" customHeight="1">
      <c r="A124" s="24"/>
      <c r="B124" s="24" t="s">
        <v>201</v>
      </c>
      <c r="C124" s="21" t="s">
        <v>26</v>
      </c>
      <c r="D124" s="21" t="s">
        <v>27</v>
      </c>
      <c r="E124" s="20">
        <f t="shared" si="22"/>
        <v>0</v>
      </c>
      <c r="F124" s="20">
        <f t="shared" si="22"/>
        <v>0</v>
      </c>
      <c r="G124" s="20">
        <f t="shared" si="22"/>
        <v>0</v>
      </c>
      <c r="H124" s="20">
        <f t="shared" si="22"/>
        <v>0</v>
      </c>
      <c r="I124" s="20">
        <f t="shared" si="22"/>
        <v>0</v>
      </c>
      <c r="J124" s="20">
        <f t="shared" si="22"/>
        <v>0</v>
      </c>
      <c r="K124" s="20">
        <f t="shared" si="22"/>
        <v>0</v>
      </c>
      <c r="L124" s="20">
        <f t="shared" si="22"/>
        <v>0</v>
      </c>
      <c r="M124" s="40">
        <f t="shared" si="23"/>
        <v>0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75" customHeight="1">
      <c r="A125" s="24"/>
      <c r="B125" s="24" t="s">
        <v>201</v>
      </c>
      <c r="C125" s="2" t="s">
        <v>28</v>
      </c>
      <c r="D125" s="2" t="s">
        <v>29</v>
      </c>
      <c r="E125" s="40">
        <f aca="true" t="shared" si="24" ref="E125:L125">SUM(E116:E124)</f>
        <v>0</v>
      </c>
      <c r="F125" s="40">
        <f t="shared" si="24"/>
        <v>0</v>
      </c>
      <c r="G125" s="40">
        <f t="shared" si="24"/>
        <v>0</v>
      </c>
      <c r="H125" s="40">
        <f t="shared" si="24"/>
        <v>0</v>
      </c>
      <c r="I125" s="40">
        <f t="shared" si="24"/>
        <v>0</v>
      </c>
      <c r="J125" s="40">
        <f t="shared" si="24"/>
        <v>0</v>
      </c>
      <c r="K125" s="40">
        <f t="shared" si="24"/>
        <v>0</v>
      </c>
      <c r="L125" s="40">
        <f t="shared" si="24"/>
        <v>0</v>
      </c>
      <c r="M125" s="40">
        <f t="shared" si="23"/>
        <v>0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ht="12.75">
      <c r="A130" t="s">
        <v>182</v>
      </c>
    </row>
    <row r="131" ht="12.75">
      <c r="B131" t="s">
        <v>354</v>
      </c>
    </row>
    <row r="132" ht="12.75">
      <c r="B132" t="s">
        <v>346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rintOptions/>
  <pageMargins left="0.25" right="0.25" top="0.51" bottom="0.54" header="0.5" footer="0.5"/>
  <pageSetup horizontalDpi="300" verticalDpi="300" orientation="landscape" pageOrder="overThenDown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D67"/>
  <sheetViews>
    <sheetView zoomScale="75" zoomScaleNormal="75" zoomScalePageLayoutView="0" workbookViewId="0" topLeftCell="A10">
      <selection activeCell="E6" sqref="E6"/>
    </sheetView>
  </sheetViews>
  <sheetFormatPr defaultColWidth="9.140625" defaultRowHeight="12.75"/>
  <cols>
    <col min="1" max="1" width="6.7109375" style="0" customWidth="1"/>
    <col min="2" max="2" width="43.28125" style="0" customWidth="1"/>
    <col min="3" max="3" width="6.7109375" style="0" customWidth="1"/>
    <col min="4" max="4" width="61.8515625" style="0" customWidth="1"/>
    <col min="5" max="15" width="12.7109375" style="0" customWidth="1"/>
    <col min="16" max="26" width="9.140625" style="8" customWidth="1"/>
  </cols>
  <sheetData>
    <row r="1" spans="1:30" s="8" customFormat="1" ht="21" customHeight="1">
      <c r="A1" s="52" t="s">
        <v>205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>
      <c r="A3" s="45">
        <f>+'AD'!A7</f>
        <v>0</v>
      </c>
      <c r="B3" s="45">
        <f>+'AD'!B7</f>
        <v>0</v>
      </c>
      <c r="C3" s="45">
        <f>+'AD'!C7</f>
        <v>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>
      <c r="A4" s="1" t="s">
        <v>190</v>
      </c>
      <c r="B4" s="1" t="s">
        <v>202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180</v>
      </c>
      <c r="O4" s="3" t="s">
        <v>181</v>
      </c>
      <c r="AA4"/>
      <c r="AB4"/>
      <c r="AC4"/>
      <c r="AD4"/>
    </row>
    <row r="5" spans="1:30" s="8" customFormat="1" ht="12.75" customHeight="1">
      <c r="A5" s="28" t="s">
        <v>292</v>
      </c>
      <c r="B5" s="18" t="s">
        <v>348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75" customHeight="1">
      <c r="A6"/>
      <c r="B6" s="18" t="s">
        <v>348</v>
      </c>
      <c r="C6" s="5" t="s">
        <v>20</v>
      </c>
      <c r="D6" s="5" t="s">
        <v>175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75" customHeight="1">
      <c r="A7"/>
      <c r="B7" s="18" t="s">
        <v>348</v>
      </c>
      <c r="C7" s="5" t="s">
        <v>21</v>
      </c>
      <c r="D7" s="5" t="s">
        <v>176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aca="true" t="shared" si="0" ref="M7:M15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75" customHeight="1">
      <c r="A8"/>
      <c r="B8" s="18" t="s">
        <v>348</v>
      </c>
      <c r="C8" s="5" t="s">
        <v>22</v>
      </c>
      <c r="D8" s="5" t="s">
        <v>302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75" customHeight="1">
      <c r="A9"/>
      <c r="B9" s="18" t="s">
        <v>348</v>
      </c>
      <c r="C9" s="5" t="s">
        <v>23</v>
      </c>
      <c r="D9" s="5" t="s">
        <v>303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75" customHeight="1">
      <c r="A10"/>
      <c r="B10" s="18" t="s">
        <v>348</v>
      </c>
      <c r="C10" s="5" t="s">
        <v>24</v>
      </c>
      <c r="D10" s="5" t="s">
        <v>304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75" customHeight="1">
      <c r="A11"/>
      <c r="B11" s="18" t="s">
        <v>348</v>
      </c>
      <c r="C11" s="5" t="s">
        <v>25</v>
      </c>
      <c r="D11" s="14" t="s">
        <v>306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75" customHeight="1">
      <c r="A12"/>
      <c r="B12" s="18" t="s">
        <v>348</v>
      </c>
      <c r="C12" s="15" t="s">
        <v>177</v>
      </c>
      <c r="D12" s="5" t="s">
        <v>305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75" customHeight="1">
      <c r="A13"/>
      <c r="B13" s="18" t="s">
        <v>348</v>
      </c>
      <c r="C13" s="15" t="s">
        <v>178</v>
      </c>
      <c r="D13" s="14" t="s">
        <v>308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75" customHeight="1">
      <c r="A14"/>
      <c r="B14" s="18" t="s">
        <v>348</v>
      </c>
      <c r="C14" s="5" t="s">
        <v>26</v>
      </c>
      <c r="D14" s="5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/>
      <c r="AB14"/>
      <c r="AC14"/>
      <c r="AD14"/>
    </row>
    <row r="15" spans="1:30" s="8" customFormat="1" ht="12.75" customHeight="1">
      <c r="A15"/>
      <c r="B15" s="18" t="s">
        <v>348</v>
      </c>
      <c r="C15" s="2" t="s">
        <v>28</v>
      </c>
      <c r="D15" s="2" t="s">
        <v>29</v>
      </c>
      <c r="E15" s="10">
        <f aca="true" t="shared" si="1" ref="E15:L15">SUM(E6:E14)</f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0"/>
        <v>0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75" customHeight="1">
      <c r="A16"/>
      <c r="B16" s="18" t="s">
        <v>348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75" customHeight="1">
      <c r="A17" s="28" t="s">
        <v>293</v>
      </c>
      <c r="B17" s="18" t="s">
        <v>349</v>
      </c>
      <c r="C17" s="5" t="s">
        <v>20</v>
      </c>
      <c r="D17" s="5" t="s">
        <v>175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75" customHeight="1">
      <c r="A18"/>
      <c r="B18" s="18" t="s">
        <v>349</v>
      </c>
      <c r="C18" s="5" t="s">
        <v>21</v>
      </c>
      <c r="D18" s="5" t="s">
        <v>176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aca="true" t="shared" si="2" ref="M18:M26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75" customHeight="1">
      <c r="A19"/>
      <c r="B19" s="18" t="s">
        <v>349</v>
      </c>
      <c r="C19" s="5" t="s">
        <v>22</v>
      </c>
      <c r="D19" s="5" t="s">
        <v>302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75" customHeight="1">
      <c r="A20"/>
      <c r="B20" s="18" t="s">
        <v>349</v>
      </c>
      <c r="C20" s="5" t="s">
        <v>23</v>
      </c>
      <c r="D20" s="5" t="s">
        <v>303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75" customHeight="1">
      <c r="A21"/>
      <c r="B21" s="18" t="s">
        <v>349</v>
      </c>
      <c r="C21" s="5" t="s">
        <v>24</v>
      </c>
      <c r="D21" s="5" t="s">
        <v>304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75" customHeight="1">
      <c r="A22"/>
      <c r="B22" s="18" t="s">
        <v>349</v>
      </c>
      <c r="C22" s="5" t="s">
        <v>25</v>
      </c>
      <c r="D22" s="14" t="s">
        <v>306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75" customHeight="1">
      <c r="A23"/>
      <c r="B23" s="18" t="s">
        <v>349</v>
      </c>
      <c r="C23" s="15" t="s">
        <v>177</v>
      </c>
      <c r="D23" s="5" t="s">
        <v>305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75" customHeight="1">
      <c r="A24"/>
      <c r="B24" s="18" t="s">
        <v>349</v>
      </c>
      <c r="C24" s="15" t="s">
        <v>178</v>
      </c>
      <c r="D24" s="14" t="s">
        <v>308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75" customHeight="1">
      <c r="A25"/>
      <c r="B25" s="18" t="s">
        <v>349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75" customHeight="1">
      <c r="A26"/>
      <c r="B26" s="18" t="s">
        <v>349</v>
      </c>
      <c r="C26" s="2" t="s">
        <v>28</v>
      </c>
      <c r="D26" s="2" t="s">
        <v>29</v>
      </c>
      <c r="E26" s="10">
        <f aca="true" t="shared" si="3" ref="E26:L26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75" customHeight="1">
      <c r="A27" s="28" t="s">
        <v>294</v>
      </c>
      <c r="B27" s="18" t="s">
        <v>350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75" customHeight="1">
      <c r="A28"/>
      <c r="B28" s="18" t="s">
        <v>350</v>
      </c>
      <c r="C28" s="5" t="s">
        <v>20</v>
      </c>
      <c r="D28" s="5" t="s">
        <v>175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75" customHeight="1">
      <c r="A29"/>
      <c r="B29" s="18" t="s">
        <v>350</v>
      </c>
      <c r="C29" s="5" t="s">
        <v>21</v>
      </c>
      <c r="D29" s="5" t="s">
        <v>176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aca="true" t="shared" si="4" ref="M29:M37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75" customHeight="1">
      <c r="A30"/>
      <c r="B30" s="18" t="s">
        <v>350</v>
      </c>
      <c r="C30" s="5" t="s">
        <v>22</v>
      </c>
      <c r="D30" s="5" t="s">
        <v>302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75" customHeight="1">
      <c r="A31"/>
      <c r="B31" s="18" t="s">
        <v>350</v>
      </c>
      <c r="C31" s="5" t="s">
        <v>23</v>
      </c>
      <c r="D31" s="5" t="s">
        <v>303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75" customHeight="1">
      <c r="A32"/>
      <c r="B32" s="18" t="s">
        <v>350</v>
      </c>
      <c r="C32" s="5" t="s">
        <v>24</v>
      </c>
      <c r="D32" s="5" t="s">
        <v>304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75" customHeight="1">
      <c r="A33"/>
      <c r="B33" s="18" t="s">
        <v>350</v>
      </c>
      <c r="C33" s="5" t="s">
        <v>25</v>
      </c>
      <c r="D33" s="14" t="s">
        <v>306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75" customHeight="1">
      <c r="A34"/>
      <c r="B34" s="18" t="s">
        <v>350</v>
      </c>
      <c r="C34" s="15" t="s">
        <v>177</v>
      </c>
      <c r="D34" s="5" t="s">
        <v>305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75" customHeight="1">
      <c r="A35"/>
      <c r="B35" s="18" t="s">
        <v>350</v>
      </c>
      <c r="C35" s="15" t="s">
        <v>178</v>
      </c>
      <c r="D35" s="14" t="s">
        <v>308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75" customHeight="1">
      <c r="A36"/>
      <c r="B36" s="18" t="s">
        <v>350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75" customHeight="1">
      <c r="A37"/>
      <c r="B37" s="18" t="s">
        <v>350</v>
      </c>
      <c r="C37" s="2" t="s">
        <v>28</v>
      </c>
      <c r="D37" s="2" t="s">
        <v>29</v>
      </c>
      <c r="E37" s="10">
        <f aca="true" t="shared" si="5" ref="E37:L37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75" customHeight="1">
      <c r="A38" s="28" t="s">
        <v>295</v>
      </c>
      <c r="B38" s="18" t="s">
        <v>351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75" customHeight="1">
      <c r="A39"/>
      <c r="B39" s="18" t="s">
        <v>351</v>
      </c>
      <c r="C39" s="5" t="s">
        <v>20</v>
      </c>
      <c r="D39" s="5" t="s">
        <v>175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75" customHeight="1">
      <c r="A40"/>
      <c r="B40" s="18" t="s">
        <v>351</v>
      </c>
      <c r="C40" s="5" t="s">
        <v>21</v>
      </c>
      <c r="D40" s="5" t="s">
        <v>176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aca="true" t="shared" si="6" ref="M40:M48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75" customHeight="1">
      <c r="A41"/>
      <c r="B41" s="18" t="s">
        <v>351</v>
      </c>
      <c r="C41" s="5" t="s">
        <v>22</v>
      </c>
      <c r="D41" s="5" t="s">
        <v>302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75" customHeight="1">
      <c r="A42"/>
      <c r="B42" s="18" t="s">
        <v>351</v>
      </c>
      <c r="C42" s="5" t="s">
        <v>23</v>
      </c>
      <c r="D42" s="5" t="s">
        <v>303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75" customHeight="1">
      <c r="A43"/>
      <c r="B43" s="18" t="s">
        <v>351</v>
      </c>
      <c r="C43" s="5" t="s">
        <v>24</v>
      </c>
      <c r="D43" s="5" t="s">
        <v>304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75" customHeight="1">
      <c r="A44"/>
      <c r="B44" s="18" t="s">
        <v>351</v>
      </c>
      <c r="C44" s="5" t="s">
        <v>25</v>
      </c>
      <c r="D44" s="14" t="s">
        <v>306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75" customHeight="1">
      <c r="A45"/>
      <c r="B45" s="18" t="s">
        <v>351</v>
      </c>
      <c r="C45" s="15" t="s">
        <v>177</v>
      </c>
      <c r="D45" s="5" t="s">
        <v>305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75" customHeight="1">
      <c r="A46"/>
      <c r="B46" s="18" t="s">
        <v>351</v>
      </c>
      <c r="C46" s="15" t="s">
        <v>178</v>
      </c>
      <c r="D46" s="14" t="s">
        <v>308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75" customHeight="1">
      <c r="A47"/>
      <c r="B47" s="18" t="s">
        <v>351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2:15" ht="12.75" customHeight="1">
      <c r="B48" s="18" t="s">
        <v>351</v>
      </c>
      <c r="C48" s="2" t="s">
        <v>28</v>
      </c>
      <c r="D48" s="2" t="s">
        <v>29</v>
      </c>
      <c r="E48" s="10">
        <f aca="true" t="shared" si="7" ref="E48:L48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75" customHeight="1">
      <c r="A49" s="38" t="s">
        <v>296</v>
      </c>
      <c r="B49" s="23" t="s">
        <v>201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75" customHeight="1">
      <c r="A50" s="23"/>
      <c r="B50" s="23" t="s">
        <v>201</v>
      </c>
      <c r="C50" s="21" t="s">
        <v>20</v>
      </c>
      <c r="D50" s="21" t="s">
        <v>175</v>
      </c>
      <c r="E50" s="20">
        <f aca="true" t="shared" si="8" ref="E50:L5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aca="true" t="shared" si="9" ref="N50:O58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75" customHeight="1">
      <c r="A51" s="23"/>
      <c r="B51" s="23" t="s">
        <v>201</v>
      </c>
      <c r="C51" s="21" t="s">
        <v>21</v>
      </c>
      <c r="D51" s="21" t="s">
        <v>176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aca="true" t="shared" si="10" ref="M51:M59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75" customHeight="1">
      <c r="A52" s="23"/>
      <c r="B52" s="23" t="s">
        <v>201</v>
      </c>
      <c r="C52" s="21" t="s">
        <v>22</v>
      </c>
      <c r="D52" s="21" t="s">
        <v>302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75" customHeight="1">
      <c r="A53" s="23"/>
      <c r="B53" s="23" t="s">
        <v>201</v>
      </c>
      <c r="C53" s="21" t="s">
        <v>23</v>
      </c>
      <c r="D53" s="21" t="s">
        <v>303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75" customHeight="1">
      <c r="A54" s="23"/>
      <c r="B54" s="23" t="s">
        <v>201</v>
      </c>
      <c r="C54" s="21" t="s">
        <v>24</v>
      </c>
      <c r="D54" s="21" t="s">
        <v>304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75" customHeight="1">
      <c r="A55" s="23"/>
      <c r="B55" s="23" t="s">
        <v>201</v>
      </c>
      <c r="C55" s="21" t="s">
        <v>25</v>
      </c>
      <c r="D55" s="21" t="s">
        <v>306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75" customHeight="1">
      <c r="A56" s="23"/>
      <c r="B56" s="23" t="s">
        <v>201</v>
      </c>
      <c r="C56" s="22" t="s">
        <v>177</v>
      </c>
      <c r="D56" s="21" t="s">
        <v>305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75" customHeight="1">
      <c r="A57" s="23"/>
      <c r="B57" s="23" t="s">
        <v>201</v>
      </c>
      <c r="C57" s="22" t="s">
        <v>178</v>
      </c>
      <c r="D57" s="21" t="s">
        <v>308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75" customHeight="1">
      <c r="A58" s="23"/>
      <c r="B58" s="23" t="s">
        <v>201</v>
      </c>
      <c r="C58" s="21" t="s">
        <v>26</v>
      </c>
      <c r="D58" s="21" t="s">
        <v>27</v>
      </c>
      <c r="E58" s="20">
        <f t="shared" si="8"/>
        <v>0</v>
      </c>
      <c r="F58" s="20">
        <f t="shared" si="8"/>
        <v>0</v>
      </c>
      <c r="G58" s="20">
        <f t="shared" si="8"/>
        <v>0</v>
      </c>
      <c r="H58" s="20">
        <f t="shared" si="8"/>
        <v>0</v>
      </c>
      <c r="I58" s="20">
        <f t="shared" si="8"/>
        <v>0</v>
      </c>
      <c r="J58" s="20">
        <f t="shared" si="8"/>
        <v>0</v>
      </c>
      <c r="K58" s="20">
        <f t="shared" si="8"/>
        <v>0</v>
      </c>
      <c r="L58" s="20">
        <f t="shared" si="8"/>
        <v>0</v>
      </c>
      <c r="M58" s="40">
        <f t="shared" si="10"/>
        <v>0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75" customHeight="1">
      <c r="A59" s="23"/>
      <c r="B59" s="23" t="s">
        <v>201</v>
      </c>
      <c r="C59" s="2" t="s">
        <v>28</v>
      </c>
      <c r="D59" s="2" t="s">
        <v>29</v>
      </c>
      <c r="E59" s="40">
        <f aca="true" t="shared" si="11" ref="E59:L59">SUM(E50:E58)</f>
        <v>0</v>
      </c>
      <c r="F59" s="40">
        <f t="shared" si="11"/>
        <v>0</v>
      </c>
      <c r="G59" s="40">
        <f t="shared" si="11"/>
        <v>0</v>
      </c>
      <c r="H59" s="40">
        <f t="shared" si="11"/>
        <v>0</v>
      </c>
      <c r="I59" s="40">
        <f t="shared" si="11"/>
        <v>0</v>
      </c>
      <c r="J59" s="40">
        <f t="shared" si="11"/>
        <v>0</v>
      </c>
      <c r="K59" s="40">
        <f t="shared" si="11"/>
        <v>0</v>
      </c>
      <c r="L59" s="40">
        <f t="shared" si="11"/>
        <v>0</v>
      </c>
      <c r="M59" s="40">
        <f t="shared" si="10"/>
        <v>0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ht="12.75">
      <c r="A65" t="s">
        <v>182</v>
      </c>
    </row>
    <row r="66" ht="12.75">
      <c r="B66" t="s">
        <v>355</v>
      </c>
    </row>
    <row r="67" ht="12.75">
      <c r="B67" t="s">
        <v>347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rintOptions/>
  <pageMargins left="0.25" right="0.18" top="0.52" bottom="0.52" header="0.5" footer="0.5"/>
  <pageSetup horizontalDpi="300" verticalDpi="300" orientation="landscape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 Goverment Database</dc:creator>
  <cp:keywords/>
  <dc:description/>
  <cp:lastModifiedBy>Sephiri Tlhomeli</cp:lastModifiedBy>
  <cp:lastPrinted>2013-06-13T14:20:39Z</cp:lastPrinted>
  <dcterms:created xsi:type="dcterms:W3CDTF">2005-04-04T14:08:45Z</dcterms:created>
  <dcterms:modified xsi:type="dcterms:W3CDTF">2016-08-29T09:39:08Z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