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1. Q1\04. Final\"/>
    </mc:Choice>
  </mc:AlternateContent>
  <workbookProtection workbookAlgorithmName="SHA-512" workbookHashValue="R+m+vX+6fSUE7KvLNABuX/gPs81zLG0+nc1fxX4x8sfVjPmSBzIVmJy3kRhnplLU13ph5ox4+jT+ULmjFlDphQ==" workbookSaltValue="jXtWC0/wqZHdDzqciK12Uw==" workbookSpinCount="100000" lockStructure="1"/>
  <bookViews>
    <workbookView xWindow="480" yWindow="60" windowWidth="13275" windowHeight="7170"/>
  </bookViews>
  <sheets>
    <sheet name="Summary" sheetId="1" r:id="rId1"/>
    <sheet name="BUF" sheetId="2" r:id="rId2"/>
    <sheet name="DC10" sheetId="3" r:id="rId3"/>
    <sheet name="DC12" sheetId="4" r:id="rId4"/>
    <sheet name="DC13" sheetId="5" r:id="rId5"/>
    <sheet name="DC14" sheetId="6" r:id="rId6"/>
    <sheet name="DC15" sheetId="7" r:id="rId7"/>
    <sheet name="DC44" sheetId="8" r:id="rId8"/>
    <sheet name="EC101" sheetId="9" r:id="rId9"/>
    <sheet name="EC102" sheetId="10" r:id="rId10"/>
    <sheet name="EC104" sheetId="11" r:id="rId11"/>
    <sheet name="EC105" sheetId="12" r:id="rId12"/>
    <sheet name="EC106" sheetId="13" r:id="rId13"/>
    <sheet name="EC108" sheetId="14" r:id="rId14"/>
    <sheet name="EC109" sheetId="15" r:id="rId15"/>
    <sheet name="EC121" sheetId="16" r:id="rId16"/>
    <sheet name="EC122" sheetId="17" r:id="rId17"/>
    <sheet name="EC123" sheetId="18" r:id="rId18"/>
    <sheet name="EC124" sheetId="19" r:id="rId19"/>
    <sheet name="EC126" sheetId="20" r:id="rId20"/>
    <sheet name="EC129" sheetId="21" r:id="rId21"/>
    <sheet name="EC131" sheetId="22" r:id="rId22"/>
    <sheet name="EC135" sheetId="23" r:id="rId23"/>
    <sheet name="EC136" sheetId="24" r:id="rId24"/>
    <sheet name="EC137" sheetId="25" r:id="rId25"/>
    <sheet name="EC138" sheetId="26" r:id="rId26"/>
    <sheet name="EC139" sheetId="27" r:id="rId27"/>
    <sheet name="EC141" sheetId="28" r:id="rId28"/>
    <sheet name="EC142" sheetId="29" r:id="rId29"/>
    <sheet name="EC145" sheetId="30" r:id="rId30"/>
    <sheet name="EC153" sheetId="31" r:id="rId31"/>
    <sheet name="EC154" sheetId="32" r:id="rId32"/>
    <sheet name="EC155" sheetId="33" r:id="rId33"/>
    <sheet name="EC156" sheetId="34" r:id="rId34"/>
    <sheet name="EC157" sheetId="35" r:id="rId35"/>
    <sheet name="EC441" sheetId="36" r:id="rId36"/>
    <sheet name="EC442" sheetId="37" r:id="rId37"/>
    <sheet name="EC443" sheetId="38" r:id="rId38"/>
    <sheet name="EC444" sheetId="39" r:id="rId39"/>
    <sheet name="NMA" sheetId="40" r:id="rId40"/>
  </sheets>
  <definedNames>
    <definedName name="_xlnm.Print_Area" localSheetId="1">BUF!$A$1:$X$127</definedName>
    <definedName name="_xlnm.Print_Area" localSheetId="2">'DC10'!$A$1:$X$127</definedName>
    <definedName name="_xlnm.Print_Area" localSheetId="3">'DC12'!$A$1:$X$127</definedName>
    <definedName name="_xlnm.Print_Area" localSheetId="4">'DC13'!$A$1:$X$127</definedName>
    <definedName name="_xlnm.Print_Area" localSheetId="5">'DC14'!$A$1:$X$127</definedName>
    <definedName name="_xlnm.Print_Area" localSheetId="6">'DC15'!$A$1:$X$127</definedName>
    <definedName name="_xlnm.Print_Area" localSheetId="7">'DC44'!$A$1:$X$127</definedName>
    <definedName name="_xlnm.Print_Area" localSheetId="8">'EC101'!$A$1:$X$127</definedName>
    <definedName name="_xlnm.Print_Area" localSheetId="9">'EC102'!$A$1:$X$127</definedName>
    <definedName name="_xlnm.Print_Area" localSheetId="10">'EC104'!$A$1:$X$127</definedName>
    <definedName name="_xlnm.Print_Area" localSheetId="11">'EC105'!$A$1:$X$127</definedName>
    <definedName name="_xlnm.Print_Area" localSheetId="12">'EC106'!$A$1:$X$127</definedName>
    <definedName name="_xlnm.Print_Area" localSheetId="13">'EC108'!$A$1:$X$127</definedName>
    <definedName name="_xlnm.Print_Area" localSheetId="14">'EC109'!$A$1:$X$127</definedName>
    <definedName name="_xlnm.Print_Area" localSheetId="15">'EC121'!$A$1:$X$127</definedName>
    <definedName name="_xlnm.Print_Area" localSheetId="16">'EC122'!$A$1:$X$127</definedName>
    <definedName name="_xlnm.Print_Area" localSheetId="17">'EC123'!$A$1:$X$127</definedName>
    <definedName name="_xlnm.Print_Area" localSheetId="18">'EC124'!$A$1:$X$127</definedName>
    <definedName name="_xlnm.Print_Area" localSheetId="19">'EC126'!$A$1:$X$127</definedName>
    <definedName name="_xlnm.Print_Area" localSheetId="20">'EC129'!$A$1:$X$127</definedName>
    <definedName name="_xlnm.Print_Area" localSheetId="21">'EC131'!$A$1:$X$127</definedName>
    <definedName name="_xlnm.Print_Area" localSheetId="22">'EC135'!$A$1:$X$127</definedName>
    <definedName name="_xlnm.Print_Area" localSheetId="23">'EC136'!$A$1:$X$127</definedName>
    <definedName name="_xlnm.Print_Area" localSheetId="24">'EC137'!$A$1:$X$127</definedName>
    <definedName name="_xlnm.Print_Area" localSheetId="25">'EC138'!$A$1:$X$127</definedName>
    <definedName name="_xlnm.Print_Area" localSheetId="26">'EC139'!$A$1:$X$127</definedName>
    <definedName name="_xlnm.Print_Area" localSheetId="27">'EC141'!$A$1:$X$127</definedName>
    <definedName name="_xlnm.Print_Area" localSheetId="28">'EC142'!$A$1:$X$127</definedName>
    <definedName name="_xlnm.Print_Area" localSheetId="29">'EC145'!$A$1:$X$127</definedName>
    <definedName name="_xlnm.Print_Area" localSheetId="30">'EC153'!$A$1:$X$127</definedName>
    <definedName name="_xlnm.Print_Area" localSheetId="31">'EC154'!$A$1:$X$127</definedName>
    <definedName name="_xlnm.Print_Area" localSheetId="32">'EC155'!$A$1:$X$127</definedName>
    <definedName name="_xlnm.Print_Area" localSheetId="33">'EC156'!$A$1:$X$127</definedName>
    <definedName name="_xlnm.Print_Area" localSheetId="34">'EC157'!$A$1:$X$127</definedName>
    <definedName name="_xlnm.Print_Area" localSheetId="35">'EC441'!$A$1:$X$127</definedName>
    <definedName name="_xlnm.Print_Area" localSheetId="36">'EC442'!$A$1:$X$127</definedName>
    <definedName name="_xlnm.Print_Area" localSheetId="37">'EC443'!$A$1:$X$127</definedName>
    <definedName name="_xlnm.Print_Area" localSheetId="38">'EC444'!$A$1:$X$127</definedName>
    <definedName name="_xlnm.Print_Area" localSheetId="39">NMA!$A$1:$X$127</definedName>
    <definedName name="_xlnm.Print_Area" localSheetId="0">Summary!$A$1:$X$127</definedName>
  </definedNames>
  <calcPr calcId="162913"/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T108" i="2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T101" i="2"/>
  <c r="S101" i="2"/>
  <c r="R101" i="2"/>
  <c r="E101" i="2"/>
  <c r="U101" i="2" s="1"/>
  <c r="S100" i="2"/>
  <c r="R100" i="2"/>
  <c r="E100" i="2"/>
  <c r="S99" i="2"/>
  <c r="R99" i="2"/>
  <c r="E99" i="2"/>
  <c r="T99" i="2" s="1"/>
  <c r="S98" i="2"/>
  <c r="R98" i="2"/>
  <c r="E98" i="2"/>
  <c r="U98" i="2" s="1"/>
  <c r="S97" i="2"/>
  <c r="R97" i="2"/>
  <c r="E97" i="2"/>
  <c r="U97" i="2" s="1"/>
  <c r="S96" i="2"/>
  <c r="R96" i="2"/>
  <c r="E96" i="2"/>
  <c r="W95" i="2"/>
  <c r="W112" i="2" s="1"/>
  <c r="V95" i="2"/>
  <c r="V112" i="2" s="1"/>
  <c r="M95" i="2"/>
  <c r="M112" i="2" s="1"/>
  <c r="S112" i="2" s="1"/>
  <c r="L95" i="2"/>
  <c r="L112" i="2" s="1"/>
  <c r="R112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U108" i="3" s="1"/>
  <c r="S107" i="3"/>
  <c r="R107" i="3"/>
  <c r="E107" i="3"/>
  <c r="T107" i="3" s="1"/>
  <c r="S106" i="3"/>
  <c r="R106" i="3"/>
  <c r="E106" i="3"/>
  <c r="S105" i="3"/>
  <c r="R105" i="3"/>
  <c r="E105" i="3"/>
  <c r="S104" i="3"/>
  <c r="R104" i="3"/>
  <c r="E104" i="3"/>
  <c r="S103" i="3"/>
  <c r="R103" i="3"/>
  <c r="E103" i="3"/>
  <c r="S102" i="3"/>
  <c r="R102" i="3"/>
  <c r="E102" i="3"/>
  <c r="S101" i="3"/>
  <c r="R101" i="3"/>
  <c r="E101" i="3"/>
  <c r="U101" i="3" s="1"/>
  <c r="S100" i="3"/>
  <c r="R100" i="3"/>
  <c r="E100" i="3"/>
  <c r="U100" i="3" s="1"/>
  <c r="S99" i="3"/>
  <c r="R99" i="3"/>
  <c r="E99" i="3"/>
  <c r="T99" i="3" s="1"/>
  <c r="S98" i="3"/>
  <c r="R98" i="3"/>
  <c r="E98" i="3"/>
  <c r="U98" i="3" s="1"/>
  <c r="S97" i="3"/>
  <c r="R97" i="3"/>
  <c r="E97" i="3"/>
  <c r="U97" i="3" s="1"/>
  <c r="S96" i="3"/>
  <c r="R96" i="3"/>
  <c r="E96" i="3"/>
  <c r="T96" i="3" s="1"/>
  <c r="W95" i="3"/>
  <c r="W112" i="3" s="1"/>
  <c r="V95" i="3"/>
  <c r="V112" i="3" s="1"/>
  <c r="M95" i="3"/>
  <c r="M112" i="3" s="1"/>
  <c r="S112" i="3" s="1"/>
  <c r="L95" i="3"/>
  <c r="R95" i="3" s="1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U113" i="4"/>
  <c r="R113" i="4"/>
  <c r="Q113" i="4"/>
  <c r="P113" i="4"/>
  <c r="O113" i="4"/>
  <c r="N113" i="4"/>
  <c r="M113" i="4"/>
  <c r="S113" i="4" s="1"/>
  <c r="L113" i="4"/>
  <c r="K113" i="4"/>
  <c r="J113" i="4"/>
  <c r="I113" i="4"/>
  <c r="H113" i="4"/>
  <c r="G113" i="4"/>
  <c r="F113" i="4"/>
  <c r="E113" i="4"/>
  <c r="T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S109" i="4"/>
  <c r="R109" i="4"/>
  <c r="E109" i="4"/>
  <c r="U109" i="4" s="1"/>
  <c r="S108" i="4"/>
  <c r="R108" i="4"/>
  <c r="E108" i="4"/>
  <c r="T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U105" i="4" s="1"/>
  <c r="S104" i="4"/>
  <c r="R104" i="4"/>
  <c r="E104" i="4"/>
  <c r="T104" i="4" s="1"/>
  <c r="T103" i="4"/>
  <c r="S103" i="4"/>
  <c r="R103" i="4"/>
  <c r="E103" i="4"/>
  <c r="U103" i="4" s="1"/>
  <c r="S102" i="4"/>
  <c r="R102" i="4"/>
  <c r="E102" i="4"/>
  <c r="U102" i="4" s="1"/>
  <c r="T101" i="4"/>
  <c r="S101" i="4"/>
  <c r="R101" i="4"/>
  <c r="E101" i="4"/>
  <c r="U101" i="4" s="1"/>
  <c r="S100" i="4"/>
  <c r="R100" i="4"/>
  <c r="E100" i="4"/>
  <c r="T100" i="4" s="1"/>
  <c r="S99" i="4"/>
  <c r="R99" i="4"/>
  <c r="E99" i="4"/>
  <c r="U99" i="4" s="1"/>
  <c r="S98" i="4"/>
  <c r="R98" i="4"/>
  <c r="E98" i="4"/>
  <c r="U98" i="4" s="1"/>
  <c r="S97" i="4"/>
  <c r="R97" i="4"/>
  <c r="E97" i="4"/>
  <c r="U97" i="4" s="1"/>
  <c r="S96" i="4"/>
  <c r="R96" i="4"/>
  <c r="E96" i="4"/>
  <c r="T96" i="4" s="1"/>
  <c r="W95" i="4"/>
  <c r="W112" i="4" s="1"/>
  <c r="V95" i="4"/>
  <c r="V112" i="4" s="1"/>
  <c r="M95" i="4"/>
  <c r="S95" i="4" s="1"/>
  <c r="L95" i="4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D113" i="5"/>
  <c r="C113" i="5"/>
  <c r="B113" i="5"/>
  <c r="Q112" i="5"/>
  <c r="P112" i="5"/>
  <c r="O112" i="5"/>
  <c r="N112" i="5"/>
  <c r="L112" i="5"/>
  <c r="R112" i="5" s="1"/>
  <c r="U111" i="5"/>
  <c r="T111" i="5"/>
  <c r="S111" i="5"/>
  <c r="R111" i="5"/>
  <c r="S110" i="5"/>
  <c r="R110" i="5"/>
  <c r="E110" i="5"/>
  <c r="U110" i="5" s="1"/>
  <c r="S109" i="5"/>
  <c r="R109" i="5"/>
  <c r="E109" i="5"/>
  <c r="T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U106" i="5" s="1"/>
  <c r="S105" i="5"/>
  <c r="R105" i="5"/>
  <c r="E105" i="5"/>
  <c r="T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U102" i="5" s="1"/>
  <c r="S101" i="5"/>
  <c r="R101" i="5"/>
  <c r="E101" i="5"/>
  <c r="T101" i="5" s="1"/>
  <c r="S100" i="5"/>
  <c r="R100" i="5"/>
  <c r="E100" i="5"/>
  <c r="U100" i="5" s="1"/>
  <c r="S99" i="5"/>
  <c r="R99" i="5"/>
  <c r="E99" i="5"/>
  <c r="U99" i="5" s="1"/>
  <c r="S98" i="5"/>
  <c r="R98" i="5"/>
  <c r="E98" i="5"/>
  <c r="U98" i="5" s="1"/>
  <c r="S97" i="5"/>
  <c r="R97" i="5"/>
  <c r="E97" i="5"/>
  <c r="T97" i="5" s="1"/>
  <c r="S96" i="5"/>
  <c r="R96" i="5"/>
  <c r="E96" i="5"/>
  <c r="U96" i="5" s="1"/>
  <c r="W95" i="5"/>
  <c r="W112" i="5" s="1"/>
  <c r="V95" i="5"/>
  <c r="V112" i="5" s="1"/>
  <c r="M95" i="5"/>
  <c r="S95" i="5" s="1"/>
  <c r="L95" i="5"/>
  <c r="R95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T110" i="6" s="1"/>
  <c r="S109" i="6"/>
  <c r="R109" i="6"/>
  <c r="E109" i="6"/>
  <c r="U109" i="6" s="1"/>
  <c r="S108" i="6"/>
  <c r="R108" i="6"/>
  <c r="E108" i="6"/>
  <c r="U108" i="6" s="1"/>
  <c r="S107" i="6"/>
  <c r="R107" i="6"/>
  <c r="E107" i="6"/>
  <c r="U107" i="6" s="1"/>
  <c r="S106" i="6"/>
  <c r="R106" i="6"/>
  <c r="E106" i="6"/>
  <c r="T106" i="6" s="1"/>
  <c r="S105" i="6"/>
  <c r="R105" i="6"/>
  <c r="E105" i="6"/>
  <c r="U105" i="6" s="1"/>
  <c r="S104" i="6"/>
  <c r="R104" i="6"/>
  <c r="E104" i="6"/>
  <c r="U104" i="6" s="1"/>
  <c r="S103" i="6"/>
  <c r="R103" i="6"/>
  <c r="E103" i="6"/>
  <c r="U103" i="6" s="1"/>
  <c r="S102" i="6"/>
  <c r="R102" i="6"/>
  <c r="E102" i="6"/>
  <c r="T102" i="6" s="1"/>
  <c r="S101" i="6"/>
  <c r="R101" i="6"/>
  <c r="E101" i="6"/>
  <c r="U101" i="6" s="1"/>
  <c r="S100" i="6"/>
  <c r="R100" i="6"/>
  <c r="E100" i="6"/>
  <c r="U100" i="6" s="1"/>
  <c r="S99" i="6"/>
  <c r="R99" i="6"/>
  <c r="E99" i="6"/>
  <c r="U99" i="6" s="1"/>
  <c r="S98" i="6"/>
  <c r="R98" i="6"/>
  <c r="E98" i="6"/>
  <c r="T98" i="6" s="1"/>
  <c r="S97" i="6"/>
  <c r="R97" i="6"/>
  <c r="E97" i="6"/>
  <c r="U97" i="6" s="1"/>
  <c r="S96" i="6"/>
  <c r="R96" i="6"/>
  <c r="E96" i="6"/>
  <c r="E95" i="6" s="1"/>
  <c r="W95" i="6"/>
  <c r="W112" i="6" s="1"/>
  <c r="V95" i="6"/>
  <c r="V112" i="6" s="1"/>
  <c r="M95" i="6"/>
  <c r="M112" i="6" s="1"/>
  <c r="S112" i="6" s="1"/>
  <c r="L95" i="6"/>
  <c r="L112" i="6" s="1"/>
  <c r="R112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U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U110" i="7" s="1"/>
  <c r="S109" i="7"/>
  <c r="R109" i="7"/>
  <c r="E109" i="7"/>
  <c r="U109" i="7" s="1"/>
  <c r="S108" i="7"/>
  <c r="R108" i="7"/>
  <c r="E108" i="7"/>
  <c r="U108" i="7" s="1"/>
  <c r="S107" i="7"/>
  <c r="R107" i="7"/>
  <c r="E107" i="7"/>
  <c r="T107" i="7" s="1"/>
  <c r="S106" i="7"/>
  <c r="R106" i="7"/>
  <c r="E106" i="7"/>
  <c r="U106" i="7" s="1"/>
  <c r="S105" i="7"/>
  <c r="R105" i="7"/>
  <c r="E105" i="7"/>
  <c r="U105" i="7" s="1"/>
  <c r="S104" i="7"/>
  <c r="R104" i="7"/>
  <c r="E104" i="7"/>
  <c r="U104" i="7" s="1"/>
  <c r="S103" i="7"/>
  <c r="R103" i="7"/>
  <c r="E103" i="7"/>
  <c r="T103" i="7" s="1"/>
  <c r="S102" i="7"/>
  <c r="R102" i="7"/>
  <c r="E102" i="7"/>
  <c r="U102" i="7" s="1"/>
  <c r="S101" i="7"/>
  <c r="R101" i="7"/>
  <c r="E101" i="7"/>
  <c r="U101" i="7" s="1"/>
  <c r="S100" i="7"/>
  <c r="R100" i="7"/>
  <c r="E100" i="7"/>
  <c r="U100" i="7" s="1"/>
  <c r="S99" i="7"/>
  <c r="R99" i="7"/>
  <c r="E99" i="7"/>
  <c r="T99" i="7" s="1"/>
  <c r="S98" i="7"/>
  <c r="R98" i="7"/>
  <c r="E98" i="7"/>
  <c r="U98" i="7" s="1"/>
  <c r="S97" i="7"/>
  <c r="R97" i="7"/>
  <c r="E97" i="7"/>
  <c r="U97" i="7" s="1"/>
  <c r="S96" i="7"/>
  <c r="R96" i="7"/>
  <c r="E96" i="7"/>
  <c r="U96" i="7" s="1"/>
  <c r="W95" i="7"/>
  <c r="W112" i="7" s="1"/>
  <c r="V95" i="7"/>
  <c r="V112" i="7" s="1"/>
  <c r="M95" i="7"/>
  <c r="M112" i="7" s="1"/>
  <c r="S112" i="7" s="1"/>
  <c r="L95" i="7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U109" i="8" s="1"/>
  <c r="S108" i="8"/>
  <c r="R108" i="8"/>
  <c r="E108" i="8"/>
  <c r="U108" i="8" s="1"/>
  <c r="S107" i="8"/>
  <c r="R107" i="8"/>
  <c r="E107" i="8"/>
  <c r="U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U104" i="8" s="1"/>
  <c r="T103" i="8"/>
  <c r="S103" i="8"/>
  <c r="R103" i="8"/>
  <c r="E103" i="8"/>
  <c r="U103" i="8" s="1"/>
  <c r="S102" i="8"/>
  <c r="R102" i="8"/>
  <c r="E102" i="8"/>
  <c r="U102" i="8" s="1"/>
  <c r="S101" i="8"/>
  <c r="R101" i="8"/>
  <c r="E101" i="8"/>
  <c r="U101" i="8" s="1"/>
  <c r="S100" i="8"/>
  <c r="R100" i="8"/>
  <c r="E100" i="8"/>
  <c r="U100" i="8" s="1"/>
  <c r="S99" i="8"/>
  <c r="R99" i="8"/>
  <c r="E99" i="8"/>
  <c r="U99" i="8" s="1"/>
  <c r="S98" i="8"/>
  <c r="R98" i="8"/>
  <c r="E98" i="8"/>
  <c r="U98" i="8" s="1"/>
  <c r="S97" i="8"/>
  <c r="R97" i="8"/>
  <c r="E97" i="8"/>
  <c r="U97" i="8" s="1"/>
  <c r="S96" i="8"/>
  <c r="R96" i="8"/>
  <c r="E96" i="8"/>
  <c r="U96" i="8" s="1"/>
  <c r="W95" i="8"/>
  <c r="W112" i="8" s="1"/>
  <c r="V95" i="8"/>
  <c r="V112" i="8" s="1"/>
  <c r="M95" i="8"/>
  <c r="S95" i="8" s="1"/>
  <c r="L95" i="8"/>
  <c r="R95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U109" i="9" s="1"/>
  <c r="T108" i="9"/>
  <c r="S108" i="9"/>
  <c r="R108" i="9"/>
  <c r="E108" i="9"/>
  <c r="U108" i="9" s="1"/>
  <c r="S107" i="9"/>
  <c r="R107" i="9"/>
  <c r="E107" i="9"/>
  <c r="U107" i="9" s="1"/>
  <c r="S106" i="9"/>
  <c r="R106" i="9"/>
  <c r="E106" i="9"/>
  <c r="U106" i="9" s="1"/>
  <c r="S105" i="9"/>
  <c r="R105" i="9"/>
  <c r="E105" i="9"/>
  <c r="U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U102" i="9" s="1"/>
  <c r="S101" i="9"/>
  <c r="R101" i="9"/>
  <c r="E101" i="9"/>
  <c r="U101" i="9" s="1"/>
  <c r="S100" i="9"/>
  <c r="R100" i="9"/>
  <c r="E100" i="9"/>
  <c r="U100" i="9" s="1"/>
  <c r="S99" i="9"/>
  <c r="R99" i="9"/>
  <c r="E99" i="9"/>
  <c r="U99" i="9" s="1"/>
  <c r="S98" i="9"/>
  <c r="R98" i="9"/>
  <c r="E98" i="9"/>
  <c r="U98" i="9" s="1"/>
  <c r="S97" i="9"/>
  <c r="R97" i="9"/>
  <c r="E97" i="9"/>
  <c r="U97" i="9" s="1"/>
  <c r="S96" i="9"/>
  <c r="R96" i="9"/>
  <c r="E96" i="9"/>
  <c r="W95" i="9"/>
  <c r="W112" i="9" s="1"/>
  <c r="V95" i="9"/>
  <c r="V112" i="9" s="1"/>
  <c r="M95" i="9"/>
  <c r="S95" i="9" s="1"/>
  <c r="L95" i="9"/>
  <c r="R95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M112" i="10"/>
  <c r="S112" i="10" s="1"/>
  <c r="U111" i="10"/>
  <c r="T111" i="10"/>
  <c r="S111" i="10"/>
  <c r="R111" i="10"/>
  <c r="S110" i="10"/>
  <c r="R110" i="10"/>
  <c r="E110" i="10"/>
  <c r="S109" i="10"/>
  <c r="R109" i="10"/>
  <c r="E109" i="10"/>
  <c r="U109" i="10" s="1"/>
  <c r="S108" i="10"/>
  <c r="R108" i="10"/>
  <c r="E108" i="10"/>
  <c r="U108" i="10" s="1"/>
  <c r="S107" i="10"/>
  <c r="R107" i="10"/>
  <c r="E107" i="10"/>
  <c r="U107" i="10" s="1"/>
  <c r="S106" i="10"/>
  <c r="R106" i="10"/>
  <c r="E106" i="10"/>
  <c r="T106" i="10" s="1"/>
  <c r="T105" i="10"/>
  <c r="S105" i="10"/>
  <c r="R105" i="10"/>
  <c r="E105" i="10"/>
  <c r="U105" i="10" s="1"/>
  <c r="S104" i="10"/>
  <c r="R104" i="10"/>
  <c r="E104" i="10"/>
  <c r="U104" i="10" s="1"/>
  <c r="S103" i="10"/>
  <c r="R103" i="10"/>
  <c r="E103" i="10"/>
  <c r="U103" i="10" s="1"/>
  <c r="S102" i="10"/>
  <c r="R102" i="10"/>
  <c r="E102" i="10"/>
  <c r="T102" i="10" s="1"/>
  <c r="S101" i="10"/>
  <c r="R101" i="10"/>
  <c r="E101" i="10"/>
  <c r="U101" i="10" s="1"/>
  <c r="S100" i="10"/>
  <c r="R100" i="10"/>
  <c r="E100" i="10"/>
  <c r="U100" i="10" s="1"/>
  <c r="S99" i="10"/>
  <c r="R99" i="10"/>
  <c r="E99" i="10"/>
  <c r="U99" i="10" s="1"/>
  <c r="S98" i="10"/>
  <c r="R98" i="10"/>
  <c r="E98" i="10"/>
  <c r="T98" i="10" s="1"/>
  <c r="S97" i="10"/>
  <c r="R97" i="10"/>
  <c r="E97" i="10"/>
  <c r="U97" i="10" s="1"/>
  <c r="S96" i="10"/>
  <c r="R96" i="10"/>
  <c r="E96" i="10"/>
  <c r="T96" i="10" s="1"/>
  <c r="W95" i="10"/>
  <c r="W112" i="10" s="1"/>
  <c r="V95" i="10"/>
  <c r="V112" i="10" s="1"/>
  <c r="M95" i="10"/>
  <c r="S95" i="10" s="1"/>
  <c r="L95" i="10"/>
  <c r="L112" i="10" s="1"/>
  <c r="R112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T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U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U110" i="11" s="1"/>
  <c r="S109" i="11"/>
  <c r="R109" i="11"/>
  <c r="E109" i="11"/>
  <c r="U109" i="11" s="1"/>
  <c r="S108" i="11"/>
  <c r="R108" i="11"/>
  <c r="E108" i="11"/>
  <c r="U108" i="11" s="1"/>
  <c r="S107" i="11"/>
  <c r="R107" i="11"/>
  <c r="E107" i="11"/>
  <c r="T107" i="11" s="1"/>
  <c r="S106" i="11"/>
  <c r="R106" i="11"/>
  <c r="E106" i="11"/>
  <c r="U106" i="11" s="1"/>
  <c r="S105" i="11"/>
  <c r="R105" i="11"/>
  <c r="E105" i="11"/>
  <c r="U105" i="11" s="1"/>
  <c r="S104" i="11"/>
  <c r="R104" i="11"/>
  <c r="E104" i="11"/>
  <c r="U104" i="11" s="1"/>
  <c r="S103" i="11"/>
  <c r="R103" i="11"/>
  <c r="E103" i="11"/>
  <c r="T103" i="11" s="1"/>
  <c r="S102" i="11"/>
  <c r="R102" i="11"/>
  <c r="E102" i="11"/>
  <c r="S101" i="11"/>
  <c r="R101" i="11"/>
  <c r="E101" i="11"/>
  <c r="U101" i="11" s="1"/>
  <c r="S100" i="11"/>
  <c r="R100" i="11"/>
  <c r="E100" i="11"/>
  <c r="U100" i="11" s="1"/>
  <c r="S99" i="11"/>
  <c r="R99" i="11"/>
  <c r="E99" i="11"/>
  <c r="U99" i="11" s="1"/>
  <c r="S98" i="11"/>
  <c r="R98" i="11"/>
  <c r="E98" i="11"/>
  <c r="U98" i="11" s="1"/>
  <c r="S97" i="11"/>
  <c r="R97" i="11"/>
  <c r="E97" i="11"/>
  <c r="U97" i="11" s="1"/>
  <c r="S96" i="11"/>
  <c r="R96" i="11"/>
  <c r="E96" i="11"/>
  <c r="U96" i="11" s="1"/>
  <c r="W95" i="11"/>
  <c r="W112" i="11" s="1"/>
  <c r="V95" i="11"/>
  <c r="V112" i="11" s="1"/>
  <c r="M95" i="11"/>
  <c r="M112" i="11" s="1"/>
  <c r="S112" i="11" s="1"/>
  <c r="L95" i="11"/>
  <c r="R95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10" i="12" s="1"/>
  <c r="S109" i="12"/>
  <c r="R109" i="12"/>
  <c r="E109" i="12"/>
  <c r="U109" i="12" s="1"/>
  <c r="S108" i="12"/>
  <c r="R108" i="12"/>
  <c r="E108" i="12"/>
  <c r="T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S104" i="12"/>
  <c r="R104" i="12"/>
  <c r="E104" i="12"/>
  <c r="T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U101" i="12" s="1"/>
  <c r="S100" i="12"/>
  <c r="R100" i="12"/>
  <c r="E100" i="12"/>
  <c r="T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S96" i="12"/>
  <c r="R96" i="12"/>
  <c r="E96" i="12"/>
  <c r="U96" i="12" s="1"/>
  <c r="W95" i="12"/>
  <c r="W112" i="12" s="1"/>
  <c r="V95" i="12"/>
  <c r="V112" i="12" s="1"/>
  <c r="M95" i="12"/>
  <c r="S95" i="12" s="1"/>
  <c r="L95" i="12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U110" i="13" s="1"/>
  <c r="S109" i="13"/>
  <c r="R109" i="13"/>
  <c r="E109" i="13"/>
  <c r="T109" i="13" s="1"/>
  <c r="S108" i="13"/>
  <c r="R108" i="13"/>
  <c r="E108" i="13"/>
  <c r="S107" i="13"/>
  <c r="R107" i="13"/>
  <c r="E107" i="13"/>
  <c r="U107" i="13" s="1"/>
  <c r="S106" i="13"/>
  <c r="R106" i="13"/>
  <c r="E106" i="13"/>
  <c r="U106" i="13" s="1"/>
  <c r="S105" i="13"/>
  <c r="R105" i="13"/>
  <c r="E105" i="13"/>
  <c r="T105" i="13" s="1"/>
  <c r="S104" i="13"/>
  <c r="R104" i="13"/>
  <c r="E104" i="13"/>
  <c r="U104" i="13" s="1"/>
  <c r="S103" i="13"/>
  <c r="R103" i="13"/>
  <c r="E103" i="13"/>
  <c r="U103" i="13" s="1"/>
  <c r="S102" i="13"/>
  <c r="R102" i="13"/>
  <c r="E102" i="13"/>
  <c r="S101" i="13"/>
  <c r="R101" i="13"/>
  <c r="E101" i="13"/>
  <c r="S100" i="13"/>
  <c r="R100" i="13"/>
  <c r="E100" i="13"/>
  <c r="S99" i="13"/>
  <c r="R99" i="13"/>
  <c r="E99" i="13"/>
  <c r="U99" i="13" s="1"/>
  <c r="T98" i="13"/>
  <c r="S98" i="13"/>
  <c r="R98" i="13"/>
  <c r="E98" i="13"/>
  <c r="U98" i="13" s="1"/>
  <c r="S97" i="13"/>
  <c r="R97" i="13"/>
  <c r="E97" i="13"/>
  <c r="T96" i="13"/>
  <c r="S96" i="13"/>
  <c r="R96" i="13"/>
  <c r="E96" i="13"/>
  <c r="U96" i="13" s="1"/>
  <c r="W95" i="13"/>
  <c r="W112" i="13" s="1"/>
  <c r="V95" i="13"/>
  <c r="V112" i="13" s="1"/>
  <c r="M95" i="13"/>
  <c r="L95" i="13"/>
  <c r="L112" i="13" s="1"/>
  <c r="R112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U110" i="14" s="1"/>
  <c r="S109" i="14"/>
  <c r="R109" i="14"/>
  <c r="E109" i="14"/>
  <c r="U109" i="14" s="1"/>
  <c r="S108" i="14"/>
  <c r="R108" i="14"/>
  <c r="E108" i="14"/>
  <c r="S107" i="14"/>
  <c r="R107" i="14"/>
  <c r="E107" i="14"/>
  <c r="U107" i="14" s="1"/>
  <c r="T106" i="14"/>
  <c r="S106" i="14"/>
  <c r="R106" i="14"/>
  <c r="E106" i="14"/>
  <c r="U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U102" i="14" s="1"/>
  <c r="S101" i="14"/>
  <c r="R101" i="14"/>
  <c r="E101" i="14"/>
  <c r="U101" i="14" s="1"/>
  <c r="S100" i="14"/>
  <c r="R100" i="14"/>
  <c r="E100" i="14"/>
  <c r="S99" i="14"/>
  <c r="R99" i="14"/>
  <c r="E99" i="14"/>
  <c r="T98" i="14"/>
  <c r="S98" i="14"/>
  <c r="R98" i="14"/>
  <c r="E98" i="14"/>
  <c r="U98" i="14" s="1"/>
  <c r="S97" i="14"/>
  <c r="R97" i="14"/>
  <c r="E97" i="14"/>
  <c r="U97" i="14" s="1"/>
  <c r="S96" i="14"/>
  <c r="R96" i="14"/>
  <c r="E96" i="14"/>
  <c r="U96" i="14" s="1"/>
  <c r="W95" i="14"/>
  <c r="W112" i="14" s="1"/>
  <c r="V95" i="14"/>
  <c r="V112" i="14" s="1"/>
  <c r="M95" i="14"/>
  <c r="M112" i="14" s="1"/>
  <c r="S112" i="14" s="1"/>
  <c r="L95" i="14"/>
  <c r="R95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U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S106" i="15"/>
  <c r="R106" i="15"/>
  <c r="E106" i="15"/>
  <c r="U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U103" i="15" s="1"/>
  <c r="S102" i="15"/>
  <c r="R102" i="15"/>
  <c r="E102" i="15"/>
  <c r="U102" i="15" s="1"/>
  <c r="S101" i="15"/>
  <c r="R101" i="15"/>
  <c r="E101" i="15"/>
  <c r="S100" i="15"/>
  <c r="R100" i="15"/>
  <c r="E100" i="15"/>
  <c r="U100" i="15" s="1"/>
  <c r="S99" i="15"/>
  <c r="R99" i="15"/>
  <c r="E99" i="15"/>
  <c r="S98" i="15"/>
  <c r="R98" i="15"/>
  <c r="E98" i="15"/>
  <c r="U98" i="15" s="1"/>
  <c r="S97" i="15"/>
  <c r="R97" i="15"/>
  <c r="E97" i="15"/>
  <c r="U97" i="15" s="1"/>
  <c r="S96" i="15"/>
  <c r="R96" i="15"/>
  <c r="E96" i="15"/>
  <c r="W95" i="15"/>
  <c r="W112" i="15" s="1"/>
  <c r="V95" i="15"/>
  <c r="V112" i="15" s="1"/>
  <c r="M95" i="15"/>
  <c r="S95" i="15" s="1"/>
  <c r="L95" i="15"/>
  <c r="R95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U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T110" i="16"/>
  <c r="S110" i="16"/>
  <c r="R110" i="16"/>
  <c r="E110" i="16"/>
  <c r="U110" i="16" s="1"/>
  <c r="S109" i="16"/>
  <c r="R109" i="16"/>
  <c r="E109" i="16"/>
  <c r="U109" i="16" s="1"/>
  <c r="S108" i="16"/>
  <c r="R108" i="16"/>
  <c r="E108" i="16"/>
  <c r="U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S103" i="16"/>
  <c r="R103" i="16"/>
  <c r="E103" i="16"/>
  <c r="U103" i="16" s="1"/>
  <c r="S102" i="16"/>
  <c r="R102" i="16"/>
  <c r="E102" i="16"/>
  <c r="U102" i="16" s="1"/>
  <c r="S101" i="16"/>
  <c r="R101" i="16"/>
  <c r="E101" i="16"/>
  <c r="U101" i="16" s="1"/>
  <c r="S100" i="16"/>
  <c r="R100" i="16"/>
  <c r="E100" i="16"/>
  <c r="U100" i="16" s="1"/>
  <c r="S99" i="16"/>
  <c r="R99" i="16"/>
  <c r="E99" i="16"/>
  <c r="U99" i="16" s="1"/>
  <c r="S98" i="16"/>
  <c r="R98" i="16"/>
  <c r="E98" i="16"/>
  <c r="U98" i="16" s="1"/>
  <c r="S97" i="16"/>
  <c r="R97" i="16"/>
  <c r="E97" i="16"/>
  <c r="U97" i="16" s="1"/>
  <c r="S96" i="16"/>
  <c r="R96" i="16"/>
  <c r="E96" i="16"/>
  <c r="W95" i="16"/>
  <c r="W112" i="16" s="1"/>
  <c r="V95" i="16"/>
  <c r="V112" i="16" s="1"/>
  <c r="M95" i="16"/>
  <c r="S95" i="16" s="1"/>
  <c r="L95" i="16"/>
  <c r="L112" i="16" s="1"/>
  <c r="R112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S109" i="17"/>
  <c r="R109" i="17"/>
  <c r="E109" i="17"/>
  <c r="U109" i="17" s="1"/>
  <c r="S108" i="17"/>
  <c r="R108" i="17"/>
  <c r="E108" i="17"/>
  <c r="U108" i="17" s="1"/>
  <c r="S107" i="17"/>
  <c r="R107" i="17"/>
  <c r="E107" i="17"/>
  <c r="U107" i="17" s="1"/>
  <c r="S106" i="17"/>
  <c r="R106" i="17"/>
  <c r="E106" i="17"/>
  <c r="U106" i="17" s="1"/>
  <c r="S105" i="17"/>
  <c r="R105" i="17"/>
  <c r="E105" i="17"/>
  <c r="U105" i="17" s="1"/>
  <c r="S104" i="17"/>
  <c r="R104" i="17"/>
  <c r="E104" i="17"/>
  <c r="U104" i="17" s="1"/>
  <c r="S103" i="17"/>
  <c r="R103" i="17"/>
  <c r="E103" i="17"/>
  <c r="S102" i="17"/>
  <c r="R102" i="17"/>
  <c r="E102" i="17"/>
  <c r="U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U99" i="17" s="1"/>
  <c r="S98" i="17"/>
  <c r="R98" i="17"/>
  <c r="E98" i="17"/>
  <c r="U98" i="17" s="1"/>
  <c r="S97" i="17"/>
  <c r="R97" i="17"/>
  <c r="E97" i="17"/>
  <c r="U97" i="17" s="1"/>
  <c r="S96" i="17"/>
  <c r="R96" i="17"/>
  <c r="E96" i="17"/>
  <c r="U96" i="17" s="1"/>
  <c r="W95" i="17"/>
  <c r="W112" i="17" s="1"/>
  <c r="V95" i="17"/>
  <c r="V112" i="17" s="1"/>
  <c r="M95" i="17"/>
  <c r="S95" i="17" s="1"/>
  <c r="L95" i="17"/>
  <c r="L112" i="17" s="1"/>
  <c r="R112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U110" i="18" s="1"/>
  <c r="S109" i="18"/>
  <c r="R109" i="18"/>
  <c r="E109" i="18"/>
  <c r="U109" i="18" s="1"/>
  <c r="S108" i="18"/>
  <c r="R108" i="18"/>
  <c r="E108" i="18"/>
  <c r="S107" i="18"/>
  <c r="R107" i="18"/>
  <c r="E107" i="18"/>
  <c r="U107" i="18" s="1"/>
  <c r="S106" i="18"/>
  <c r="R106" i="18"/>
  <c r="E106" i="18"/>
  <c r="U106" i="18" s="1"/>
  <c r="S105" i="18"/>
  <c r="R105" i="18"/>
  <c r="E105" i="18"/>
  <c r="U105" i="18" s="1"/>
  <c r="S104" i="18"/>
  <c r="R104" i="18"/>
  <c r="E104" i="18"/>
  <c r="U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U101" i="18" s="1"/>
  <c r="S100" i="18"/>
  <c r="R100" i="18"/>
  <c r="E100" i="18"/>
  <c r="S99" i="18"/>
  <c r="R99" i="18"/>
  <c r="E99" i="18"/>
  <c r="U99" i="18" s="1"/>
  <c r="S98" i="18"/>
  <c r="R98" i="18"/>
  <c r="E98" i="18"/>
  <c r="U98" i="18" s="1"/>
  <c r="S97" i="18"/>
  <c r="R97" i="18"/>
  <c r="E97" i="18"/>
  <c r="U97" i="18" s="1"/>
  <c r="S96" i="18"/>
  <c r="R96" i="18"/>
  <c r="E96" i="18"/>
  <c r="U96" i="18" s="1"/>
  <c r="W95" i="18"/>
  <c r="W112" i="18" s="1"/>
  <c r="V95" i="18"/>
  <c r="V112" i="18" s="1"/>
  <c r="M95" i="18"/>
  <c r="M112" i="18" s="1"/>
  <c r="S112" i="18" s="1"/>
  <c r="L95" i="18"/>
  <c r="R95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U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U107" i="19" s="1"/>
  <c r="S106" i="19"/>
  <c r="R106" i="19"/>
  <c r="E106" i="19"/>
  <c r="U106" i="19" s="1"/>
  <c r="S105" i="19"/>
  <c r="R105" i="19"/>
  <c r="E105" i="19"/>
  <c r="S104" i="19"/>
  <c r="R104" i="19"/>
  <c r="E104" i="19"/>
  <c r="U104" i="19" s="1"/>
  <c r="S103" i="19"/>
  <c r="R103" i="19"/>
  <c r="E103" i="19"/>
  <c r="U103" i="19" s="1"/>
  <c r="S102" i="19"/>
  <c r="R102" i="19"/>
  <c r="E102" i="19"/>
  <c r="U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U99" i="19" s="1"/>
  <c r="S98" i="19"/>
  <c r="R98" i="19"/>
  <c r="E98" i="19"/>
  <c r="U98" i="19" s="1"/>
  <c r="S97" i="19"/>
  <c r="R97" i="19"/>
  <c r="E97" i="19"/>
  <c r="S96" i="19"/>
  <c r="R96" i="19"/>
  <c r="E96" i="19"/>
  <c r="W95" i="19"/>
  <c r="W112" i="19" s="1"/>
  <c r="V95" i="19"/>
  <c r="V112" i="19" s="1"/>
  <c r="M95" i="19"/>
  <c r="S95" i="19" s="1"/>
  <c r="L95" i="19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S109" i="20"/>
  <c r="R109" i="20"/>
  <c r="E109" i="20"/>
  <c r="U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U105" i="20" s="1"/>
  <c r="S104" i="20"/>
  <c r="R104" i="20"/>
  <c r="E104" i="20"/>
  <c r="U104" i="20" s="1"/>
  <c r="S103" i="20"/>
  <c r="R103" i="20"/>
  <c r="E103" i="20"/>
  <c r="U103" i="20" s="1"/>
  <c r="S102" i="20"/>
  <c r="R102" i="20"/>
  <c r="E102" i="20"/>
  <c r="S101" i="20"/>
  <c r="R101" i="20"/>
  <c r="E101" i="20"/>
  <c r="U101" i="20" s="1"/>
  <c r="S100" i="20"/>
  <c r="R100" i="20"/>
  <c r="E100" i="20"/>
  <c r="U100" i="20" s="1"/>
  <c r="S99" i="20"/>
  <c r="R99" i="20"/>
  <c r="E99" i="20"/>
  <c r="U99" i="20" s="1"/>
  <c r="S98" i="20"/>
  <c r="R98" i="20"/>
  <c r="E98" i="20"/>
  <c r="U98" i="20" s="1"/>
  <c r="S97" i="20"/>
  <c r="R97" i="20"/>
  <c r="E97" i="20"/>
  <c r="U97" i="20" s="1"/>
  <c r="S96" i="20"/>
  <c r="R96" i="20"/>
  <c r="E96" i="20"/>
  <c r="U96" i="20" s="1"/>
  <c r="W95" i="20"/>
  <c r="W112" i="20" s="1"/>
  <c r="V95" i="20"/>
  <c r="V112" i="20" s="1"/>
  <c r="M95" i="20"/>
  <c r="M112" i="20" s="1"/>
  <c r="S112" i="20" s="1"/>
  <c r="L95" i="20"/>
  <c r="R95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U110" i="21" s="1"/>
  <c r="S109" i="21"/>
  <c r="R109" i="21"/>
  <c r="E109" i="21"/>
  <c r="S108" i="21"/>
  <c r="R108" i="21"/>
  <c r="E108" i="21"/>
  <c r="U108" i="21" s="1"/>
  <c r="S107" i="21"/>
  <c r="R107" i="21"/>
  <c r="E107" i="21"/>
  <c r="U107" i="21" s="1"/>
  <c r="S106" i="21"/>
  <c r="R106" i="21"/>
  <c r="E106" i="21"/>
  <c r="U106" i="21" s="1"/>
  <c r="S105" i="21"/>
  <c r="R105" i="21"/>
  <c r="E105" i="21"/>
  <c r="U105" i="21" s="1"/>
  <c r="S104" i="21"/>
  <c r="R104" i="21"/>
  <c r="E104" i="21"/>
  <c r="U104" i="21" s="1"/>
  <c r="S103" i="21"/>
  <c r="R103" i="21"/>
  <c r="E103" i="21"/>
  <c r="S102" i="21"/>
  <c r="R102" i="21"/>
  <c r="E102" i="21"/>
  <c r="U102" i="21" s="1"/>
  <c r="S101" i="21"/>
  <c r="R101" i="21"/>
  <c r="E101" i="21"/>
  <c r="S100" i="21"/>
  <c r="R100" i="21"/>
  <c r="E100" i="21"/>
  <c r="U100" i="21" s="1"/>
  <c r="S99" i="21"/>
  <c r="R99" i="21"/>
  <c r="E99" i="21"/>
  <c r="U99" i="21" s="1"/>
  <c r="S98" i="21"/>
  <c r="R98" i="21"/>
  <c r="E98" i="21"/>
  <c r="U98" i="21" s="1"/>
  <c r="S97" i="21"/>
  <c r="R97" i="21"/>
  <c r="E97" i="21"/>
  <c r="S96" i="21"/>
  <c r="R96" i="21"/>
  <c r="E96" i="21"/>
  <c r="U96" i="21" s="1"/>
  <c r="W95" i="21"/>
  <c r="W112" i="21" s="1"/>
  <c r="V95" i="21"/>
  <c r="V112" i="21" s="1"/>
  <c r="M95" i="21"/>
  <c r="L95" i="21"/>
  <c r="R95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U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U110" i="22" s="1"/>
  <c r="S109" i="22"/>
  <c r="R109" i="22"/>
  <c r="E109" i="22"/>
  <c r="U109" i="22" s="1"/>
  <c r="S108" i="22"/>
  <c r="R108" i="22"/>
  <c r="E108" i="22"/>
  <c r="S107" i="22"/>
  <c r="R107" i="22"/>
  <c r="E107" i="22"/>
  <c r="U107" i="22" s="1"/>
  <c r="S106" i="22"/>
  <c r="R106" i="22"/>
  <c r="E106" i="22"/>
  <c r="U106" i="22" s="1"/>
  <c r="S105" i="22"/>
  <c r="R105" i="22"/>
  <c r="E105" i="22"/>
  <c r="U105" i="22" s="1"/>
  <c r="S104" i="22"/>
  <c r="R104" i="22"/>
  <c r="E104" i="22"/>
  <c r="U104" i="22" s="1"/>
  <c r="S103" i="22"/>
  <c r="R103" i="22"/>
  <c r="E103" i="22"/>
  <c r="U103" i="22" s="1"/>
  <c r="S102" i="22"/>
  <c r="R102" i="22"/>
  <c r="E102" i="22"/>
  <c r="U102" i="22" s="1"/>
  <c r="S101" i="22"/>
  <c r="R101" i="22"/>
  <c r="E101" i="22"/>
  <c r="T101" i="22" s="1"/>
  <c r="S100" i="22"/>
  <c r="R100" i="22"/>
  <c r="E100" i="22"/>
  <c r="U100" i="22" s="1"/>
  <c r="S99" i="22"/>
  <c r="R99" i="22"/>
  <c r="E99" i="22"/>
  <c r="U99" i="22" s="1"/>
  <c r="S98" i="22"/>
  <c r="R98" i="22"/>
  <c r="E98" i="22"/>
  <c r="U98" i="22" s="1"/>
  <c r="S97" i="22"/>
  <c r="R97" i="22"/>
  <c r="E97" i="22"/>
  <c r="T97" i="22" s="1"/>
  <c r="S96" i="22"/>
  <c r="R96" i="22"/>
  <c r="E96" i="22"/>
  <c r="U96" i="22" s="1"/>
  <c r="W95" i="22"/>
  <c r="W112" i="22" s="1"/>
  <c r="V95" i="22"/>
  <c r="V112" i="22" s="1"/>
  <c r="M95" i="22"/>
  <c r="L95" i="22"/>
  <c r="R95" i="22" s="1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Q113" i="23"/>
  <c r="P113" i="23"/>
  <c r="O113" i="23"/>
  <c r="N113" i="23"/>
  <c r="M113" i="23"/>
  <c r="S113" i="23" s="1"/>
  <c r="L113" i="23"/>
  <c r="R113" i="23" s="1"/>
  <c r="K113" i="23"/>
  <c r="J113" i="23"/>
  <c r="I113" i="23"/>
  <c r="H113" i="23"/>
  <c r="G113" i="23"/>
  <c r="F113" i="23"/>
  <c r="E113" i="23"/>
  <c r="U113" i="23" s="1"/>
  <c r="D113" i="23"/>
  <c r="C113" i="23"/>
  <c r="B113" i="23"/>
  <c r="Q112" i="23"/>
  <c r="P112" i="23"/>
  <c r="O112" i="23"/>
  <c r="N112" i="23"/>
  <c r="U111" i="23"/>
  <c r="T111" i="23"/>
  <c r="S111" i="23"/>
  <c r="R111" i="23"/>
  <c r="S110" i="23"/>
  <c r="R110" i="23"/>
  <c r="E110" i="23"/>
  <c r="T110" i="23" s="1"/>
  <c r="S109" i="23"/>
  <c r="R109" i="23"/>
  <c r="E109" i="23"/>
  <c r="U109" i="23" s="1"/>
  <c r="S108" i="23"/>
  <c r="R108" i="23"/>
  <c r="E108" i="23"/>
  <c r="T108" i="23" s="1"/>
  <c r="S107" i="23"/>
  <c r="R107" i="23"/>
  <c r="E107" i="23"/>
  <c r="U107" i="23" s="1"/>
  <c r="S106" i="23"/>
  <c r="R106" i="23"/>
  <c r="E106" i="23"/>
  <c r="T106" i="23" s="1"/>
  <c r="S105" i="23"/>
  <c r="R105" i="23"/>
  <c r="E105" i="23"/>
  <c r="U105" i="23" s="1"/>
  <c r="S104" i="23"/>
  <c r="R104" i="23"/>
  <c r="E104" i="23"/>
  <c r="T104" i="23" s="1"/>
  <c r="S103" i="23"/>
  <c r="R103" i="23"/>
  <c r="E103" i="23"/>
  <c r="U103" i="23" s="1"/>
  <c r="S102" i="23"/>
  <c r="R102" i="23"/>
  <c r="E102" i="23"/>
  <c r="T102" i="23" s="1"/>
  <c r="S101" i="23"/>
  <c r="R101" i="23"/>
  <c r="E101" i="23"/>
  <c r="U101" i="23" s="1"/>
  <c r="S100" i="23"/>
  <c r="R100" i="23"/>
  <c r="E100" i="23"/>
  <c r="T100" i="23" s="1"/>
  <c r="S99" i="23"/>
  <c r="R99" i="23"/>
  <c r="E99" i="23"/>
  <c r="U99" i="23" s="1"/>
  <c r="S98" i="23"/>
  <c r="R98" i="23"/>
  <c r="E98" i="23"/>
  <c r="T98" i="23" s="1"/>
  <c r="S97" i="23"/>
  <c r="R97" i="23"/>
  <c r="E97" i="23"/>
  <c r="U97" i="23" s="1"/>
  <c r="S96" i="23"/>
  <c r="R96" i="23"/>
  <c r="E96" i="23"/>
  <c r="U96" i="23" s="1"/>
  <c r="W95" i="23"/>
  <c r="W112" i="23" s="1"/>
  <c r="V95" i="23"/>
  <c r="V112" i="23" s="1"/>
  <c r="M95" i="23"/>
  <c r="S95" i="23" s="1"/>
  <c r="L95" i="23"/>
  <c r="L112" i="23" s="1"/>
  <c r="R112" i="23" s="1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24"/>
  <c r="V113" i="24"/>
  <c r="Q113" i="24"/>
  <c r="P113" i="24"/>
  <c r="O113" i="24"/>
  <c r="N113" i="24"/>
  <c r="M113" i="24"/>
  <c r="S113" i="24" s="1"/>
  <c r="L113" i="24"/>
  <c r="R113" i="24" s="1"/>
  <c r="K113" i="24"/>
  <c r="J113" i="24"/>
  <c r="I113" i="24"/>
  <c r="H113" i="24"/>
  <c r="G113" i="24"/>
  <c r="F113" i="24"/>
  <c r="E113" i="24"/>
  <c r="D113" i="24"/>
  <c r="C113" i="24"/>
  <c r="B113" i="24"/>
  <c r="Q112" i="24"/>
  <c r="P112" i="24"/>
  <c r="O112" i="24"/>
  <c r="N112" i="24"/>
  <c r="U111" i="24"/>
  <c r="T111" i="24"/>
  <c r="S111" i="24"/>
  <c r="R111" i="24"/>
  <c r="S110" i="24"/>
  <c r="R110" i="24"/>
  <c r="E110" i="24"/>
  <c r="U110" i="24" s="1"/>
  <c r="S109" i="24"/>
  <c r="R109" i="24"/>
  <c r="E109" i="24"/>
  <c r="T109" i="24" s="1"/>
  <c r="S108" i="24"/>
  <c r="R108" i="24"/>
  <c r="E108" i="24"/>
  <c r="U108" i="24" s="1"/>
  <c r="S107" i="24"/>
  <c r="R107" i="24"/>
  <c r="E107" i="24"/>
  <c r="T107" i="24" s="1"/>
  <c r="S106" i="24"/>
  <c r="R106" i="24"/>
  <c r="E106" i="24"/>
  <c r="U106" i="24" s="1"/>
  <c r="S105" i="24"/>
  <c r="R105" i="24"/>
  <c r="E105" i="24"/>
  <c r="T105" i="24" s="1"/>
  <c r="S104" i="24"/>
  <c r="R104" i="24"/>
  <c r="E104" i="24"/>
  <c r="U104" i="24" s="1"/>
  <c r="S103" i="24"/>
  <c r="R103" i="24"/>
  <c r="E103" i="24"/>
  <c r="T103" i="24" s="1"/>
  <c r="S102" i="24"/>
  <c r="R102" i="24"/>
  <c r="E102" i="24"/>
  <c r="U102" i="24" s="1"/>
  <c r="S101" i="24"/>
  <c r="R101" i="24"/>
  <c r="E101" i="24"/>
  <c r="T101" i="24" s="1"/>
  <c r="S100" i="24"/>
  <c r="R100" i="24"/>
  <c r="E100" i="24"/>
  <c r="U100" i="24" s="1"/>
  <c r="S99" i="24"/>
  <c r="R99" i="24"/>
  <c r="E99" i="24"/>
  <c r="T99" i="24" s="1"/>
  <c r="S98" i="24"/>
  <c r="R98" i="24"/>
  <c r="E98" i="24"/>
  <c r="U98" i="24" s="1"/>
  <c r="S97" i="24"/>
  <c r="R97" i="24"/>
  <c r="E97" i="24"/>
  <c r="T97" i="24" s="1"/>
  <c r="T96" i="24"/>
  <c r="S96" i="24"/>
  <c r="R96" i="24"/>
  <c r="E96" i="24"/>
  <c r="U96" i="24" s="1"/>
  <c r="W95" i="24"/>
  <c r="W112" i="24" s="1"/>
  <c r="V95" i="24"/>
  <c r="V112" i="24" s="1"/>
  <c r="S95" i="24"/>
  <c r="M95" i="24"/>
  <c r="M112" i="24" s="1"/>
  <c r="S112" i="24" s="1"/>
  <c r="L95" i="24"/>
  <c r="R95" i="24" s="1"/>
  <c r="K95" i="24"/>
  <c r="K112" i="24" s="1"/>
  <c r="J95" i="24"/>
  <c r="J112" i="24" s="1"/>
  <c r="I95" i="24"/>
  <c r="I112" i="24" s="1"/>
  <c r="H95" i="24"/>
  <c r="H112" i="24" s="1"/>
  <c r="G95" i="24"/>
  <c r="G112" i="24" s="1"/>
  <c r="F95" i="24"/>
  <c r="F112" i="24" s="1"/>
  <c r="D95" i="24"/>
  <c r="D112" i="24" s="1"/>
  <c r="C95" i="24"/>
  <c r="C112" i="24" s="1"/>
  <c r="B95" i="24"/>
  <c r="B112" i="24" s="1"/>
  <c r="W113" i="25"/>
  <c r="V113" i="25"/>
  <c r="Q113" i="25"/>
  <c r="P113" i="25"/>
  <c r="O113" i="25"/>
  <c r="N113" i="25"/>
  <c r="M113" i="25"/>
  <c r="S113" i="25" s="1"/>
  <c r="L113" i="25"/>
  <c r="R113" i="25" s="1"/>
  <c r="K113" i="25"/>
  <c r="J113" i="25"/>
  <c r="I113" i="25"/>
  <c r="H113" i="25"/>
  <c r="G113" i="25"/>
  <c r="F113" i="25"/>
  <c r="E113" i="25"/>
  <c r="T113" i="25" s="1"/>
  <c r="D113" i="25"/>
  <c r="C113" i="25"/>
  <c r="B113" i="25"/>
  <c r="Q112" i="25"/>
  <c r="P112" i="25"/>
  <c r="O112" i="25"/>
  <c r="N112" i="25"/>
  <c r="U111" i="25"/>
  <c r="T111" i="25"/>
  <c r="S111" i="25"/>
  <c r="R111" i="25"/>
  <c r="S110" i="25"/>
  <c r="R110" i="25"/>
  <c r="E110" i="25"/>
  <c r="T110" i="25" s="1"/>
  <c r="S109" i="25"/>
  <c r="R109" i="25"/>
  <c r="E109" i="25"/>
  <c r="U109" i="25" s="1"/>
  <c r="S108" i="25"/>
  <c r="R108" i="25"/>
  <c r="E108" i="25"/>
  <c r="U108" i="25" s="1"/>
  <c r="S107" i="25"/>
  <c r="R107" i="25"/>
  <c r="E107" i="25"/>
  <c r="U107" i="25" s="1"/>
  <c r="S106" i="25"/>
  <c r="R106" i="25"/>
  <c r="E106" i="25"/>
  <c r="U106" i="25" s="1"/>
  <c r="S105" i="25"/>
  <c r="R105" i="25"/>
  <c r="E105" i="25"/>
  <c r="U105" i="25" s="1"/>
  <c r="S104" i="25"/>
  <c r="R104" i="25"/>
  <c r="E104" i="25"/>
  <c r="U104" i="25" s="1"/>
  <c r="S103" i="25"/>
  <c r="R103" i="25"/>
  <c r="E103" i="25"/>
  <c r="U103" i="25" s="1"/>
  <c r="S102" i="25"/>
  <c r="R102" i="25"/>
  <c r="E102" i="25"/>
  <c r="U102" i="25" s="1"/>
  <c r="T101" i="25"/>
  <c r="S101" i="25"/>
  <c r="R101" i="25"/>
  <c r="E101" i="25"/>
  <c r="U101" i="25" s="1"/>
  <c r="S100" i="25"/>
  <c r="R100" i="25"/>
  <c r="E100" i="25"/>
  <c r="U100" i="25" s="1"/>
  <c r="S99" i="25"/>
  <c r="R99" i="25"/>
  <c r="E99" i="25"/>
  <c r="U99" i="25" s="1"/>
  <c r="S98" i="25"/>
  <c r="R98" i="25"/>
  <c r="E98" i="25"/>
  <c r="U98" i="25" s="1"/>
  <c r="S97" i="25"/>
  <c r="R97" i="25"/>
  <c r="E97" i="25"/>
  <c r="U97" i="25" s="1"/>
  <c r="S96" i="25"/>
  <c r="R96" i="25"/>
  <c r="E96" i="25"/>
  <c r="U96" i="25" s="1"/>
  <c r="W95" i="25"/>
  <c r="W112" i="25" s="1"/>
  <c r="V95" i="25"/>
  <c r="V112" i="25" s="1"/>
  <c r="M95" i="25"/>
  <c r="M112" i="25" s="1"/>
  <c r="S112" i="25" s="1"/>
  <c r="L95" i="25"/>
  <c r="L112" i="25" s="1"/>
  <c r="R112" i="25" s="1"/>
  <c r="K95" i="25"/>
  <c r="K112" i="25" s="1"/>
  <c r="J95" i="25"/>
  <c r="J112" i="25" s="1"/>
  <c r="I95" i="25"/>
  <c r="I112" i="25" s="1"/>
  <c r="H95" i="25"/>
  <c r="H112" i="25" s="1"/>
  <c r="G95" i="25"/>
  <c r="G112" i="25" s="1"/>
  <c r="F95" i="25"/>
  <c r="F112" i="25" s="1"/>
  <c r="D95" i="25"/>
  <c r="D112" i="25" s="1"/>
  <c r="C95" i="25"/>
  <c r="C112" i="25" s="1"/>
  <c r="B95" i="25"/>
  <c r="B112" i="25" s="1"/>
  <c r="W113" i="26"/>
  <c r="V113" i="26"/>
  <c r="Q113" i="26"/>
  <c r="P113" i="26"/>
  <c r="O113" i="26"/>
  <c r="N113" i="26"/>
  <c r="M113" i="26"/>
  <c r="S113" i="26" s="1"/>
  <c r="L113" i="26"/>
  <c r="R113" i="26" s="1"/>
  <c r="K113" i="26"/>
  <c r="J113" i="26"/>
  <c r="I113" i="26"/>
  <c r="H113" i="26"/>
  <c r="G113" i="26"/>
  <c r="F113" i="26"/>
  <c r="E113" i="26"/>
  <c r="U113" i="26" s="1"/>
  <c r="D113" i="26"/>
  <c r="C113" i="26"/>
  <c r="B113" i="26"/>
  <c r="Q112" i="26"/>
  <c r="P112" i="26"/>
  <c r="O112" i="26"/>
  <c r="N112" i="26"/>
  <c r="U111" i="26"/>
  <c r="T111" i="26"/>
  <c r="S111" i="26"/>
  <c r="R111" i="26"/>
  <c r="S110" i="26"/>
  <c r="R110" i="26"/>
  <c r="E110" i="26"/>
  <c r="U110" i="26" s="1"/>
  <c r="S109" i="26"/>
  <c r="R109" i="26"/>
  <c r="E109" i="26"/>
  <c r="U109" i="26" s="1"/>
  <c r="S108" i="26"/>
  <c r="R108" i="26"/>
  <c r="E108" i="26"/>
  <c r="U108" i="26" s="1"/>
  <c r="S107" i="26"/>
  <c r="R107" i="26"/>
  <c r="E107" i="26"/>
  <c r="U107" i="26" s="1"/>
  <c r="S106" i="26"/>
  <c r="R106" i="26"/>
  <c r="E106" i="26"/>
  <c r="U106" i="26" s="1"/>
  <c r="S105" i="26"/>
  <c r="R105" i="26"/>
  <c r="E105" i="26"/>
  <c r="U105" i="26" s="1"/>
  <c r="S104" i="26"/>
  <c r="R104" i="26"/>
  <c r="E104" i="26"/>
  <c r="U104" i="26" s="1"/>
  <c r="S103" i="26"/>
  <c r="R103" i="26"/>
  <c r="E103" i="26"/>
  <c r="U103" i="26" s="1"/>
  <c r="S102" i="26"/>
  <c r="R102" i="26"/>
  <c r="E102" i="26"/>
  <c r="U102" i="26" s="1"/>
  <c r="S101" i="26"/>
  <c r="R101" i="26"/>
  <c r="E101" i="26"/>
  <c r="U101" i="26" s="1"/>
  <c r="S100" i="26"/>
  <c r="R100" i="26"/>
  <c r="E100" i="26"/>
  <c r="U100" i="26" s="1"/>
  <c r="S99" i="26"/>
  <c r="R99" i="26"/>
  <c r="E99" i="26"/>
  <c r="U99" i="26" s="1"/>
  <c r="S98" i="26"/>
  <c r="R98" i="26"/>
  <c r="E98" i="26"/>
  <c r="U98" i="26" s="1"/>
  <c r="S97" i="26"/>
  <c r="R97" i="26"/>
  <c r="E97" i="26"/>
  <c r="U97" i="26" s="1"/>
  <c r="S96" i="26"/>
  <c r="R96" i="26"/>
  <c r="E96" i="26"/>
  <c r="U96" i="26" s="1"/>
  <c r="W95" i="26"/>
  <c r="W112" i="26" s="1"/>
  <c r="V95" i="26"/>
  <c r="V112" i="26" s="1"/>
  <c r="M95" i="26"/>
  <c r="S95" i="26" s="1"/>
  <c r="L95" i="26"/>
  <c r="L112" i="26" s="1"/>
  <c r="R112" i="26" s="1"/>
  <c r="K95" i="26"/>
  <c r="K112" i="26" s="1"/>
  <c r="J95" i="26"/>
  <c r="J112" i="26" s="1"/>
  <c r="I95" i="26"/>
  <c r="I112" i="26" s="1"/>
  <c r="H95" i="26"/>
  <c r="H112" i="26" s="1"/>
  <c r="G95" i="26"/>
  <c r="G112" i="26" s="1"/>
  <c r="F95" i="26"/>
  <c r="F112" i="26" s="1"/>
  <c r="D95" i="26"/>
  <c r="D112" i="26" s="1"/>
  <c r="C95" i="26"/>
  <c r="C112" i="26" s="1"/>
  <c r="B95" i="26"/>
  <c r="B112" i="26" s="1"/>
  <c r="W113" i="27"/>
  <c r="V113" i="27"/>
  <c r="Q113" i="27"/>
  <c r="P113" i="27"/>
  <c r="O113" i="27"/>
  <c r="N113" i="27"/>
  <c r="M113" i="27"/>
  <c r="S113" i="27" s="1"/>
  <c r="L113" i="27"/>
  <c r="R113" i="27" s="1"/>
  <c r="K113" i="27"/>
  <c r="J113" i="27"/>
  <c r="I113" i="27"/>
  <c r="H113" i="27"/>
  <c r="G113" i="27"/>
  <c r="F113" i="27"/>
  <c r="E113" i="27"/>
  <c r="U113" i="27" s="1"/>
  <c r="D113" i="27"/>
  <c r="C113" i="27"/>
  <c r="B113" i="27"/>
  <c r="Q112" i="27"/>
  <c r="P112" i="27"/>
  <c r="O112" i="27"/>
  <c r="N112" i="27"/>
  <c r="U111" i="27"/>
  <c r="T111" i="27"/>
  <c r="S111" i="27"/>
  <c r="R111" i="27"/>
  <c r="S110" i="27"/>
  <c r="R110" i="27"/>
  <c r="E110" i="27"/>
  <c r="U110" i="27" s="1"/>
  <c r="S109" i="27"/>
  <c r="R109" i="27"/>
  <c r="E109" i="27"/>
  <c r="U109" i="27" s="1"/>
  <c r="S108" i="27"/>
  <c r="R108" i="27"/>
  <c r="E108" i="27"/>
  <c r="U108" i="27" s="1"/>
  <c r="S107" i="27"/>
  <c r="R107" i="27"/>
  <c r="E107" i="27"/>
  <c r="U107" i="27" s="1"/>
  <c r="S106" i="27"/>
  <c r="R106" i="27"/>
  <c r="E106" i="27"/>
  <c r="U106" i="27" s="1"/>
  <c r="S105" i="27"/>
  <c r="R105" i="27"/>
  <c r="E105" i="27"/>
  <c r="U105" i="27" s="1"/>
  <c r="S104" i="27"/>
  <c r="R104" i="27"/>
  <c r="E104" i="27"/>
  <c r="U104" i="27" s="1"/>
  <c r="S103" i="27"/>
  <c r="R103" i="27"/>
  <c r="E103" i="27"/>
  <c r="U103" i="27" s="1"/>
  <c r="S102" i="27"/>
  <c r="R102" i="27"/>
  <c r="E102" i="27"/>
  <c r="U102" i="27" s="1"/>
  <c r="S101" i="27"/>
  <c r="R101" i="27"/>
  <c r="E101" i="27"/>
  <c r="U101" i="27" s="1"/>
  <c r="S100" i="27"/>
  <c r="R100" i="27"/>
  <c r="E100" i="27"/>
  <c r="U100" i="27" s="1"/>
  <c r="S99" i="27"/>
  <c r="R99" i="27"/>
  <c r="E99" i="27"/>
  <c r="U99" i="27" s="1"/>
  <c r="S98" i="27"/>
  <c r="R98" i="27"/>
  <c r="E98" i="27"/>
  <c r="U98" i="27" s="1"/>
  <c r="S97" i="27"/>
  <c r="R97" i="27"/>
  <c r="E97" i="27"/>
  <c r="U97" i="27" s="1"/>
  <c r="S96" i="27"/>
  <c r="R96" i="27"/>
  <c r="E96" i="27"/>
  <c r="U96" i="27" s="1"/>
  <c r="W95" i="27"/>
  <c r="W112" i="27" s="1"/>
  <c r="V95" i="27"/>
  <c r="V112" i="27" s="1"/>
  <c r="M95" i="27"/>
  <c r="S95" i="27" s="1"/>
  <c r="L95" i="27"/>
  <c r="R95" i="27" s="1"/>
  <c r="K95" i="27"/>
  <c r="K112" i="27" s="1"/>
  <c r="J95" i="27"/>
  <c r="J112" i="27" s="1"/>
  <c r="I95" i="27"/>
  <c r="I112" i="27" s="1"/>
  <c r="H95" i="27"/>
  <c r="H112" i="27" s="1"/>
  <c r="G95" i="27"/>
  <c r="G112" i="27" s="1"/>
  <c r="F95" i="27"/>
  <c r="F112" i="27" s="1"/>
  <c r="D95" i="27"/>
  <c r="D112" i="27" s="1"/>
  <c r="C95" i="27"/>
  <c r="C112" i="27" s="1"/>
  <c r="B95" i="27"/>
  <c r="B112" i="27" s="1"/>
  <c r="W113" i="28"/>
  <c r="V113" i="28"/>
  <c r="Q113" i="28"/>
  <c r="P113" i="28"/>
  <c r="O113" i="28"/>
  <c r="N113" i="28"/>
  <c r="M113" i="28"/>
  <c r="S113" i="28" s="1"/>
  <c r="L113" i="28"/>
  <c r="R113" i="28" s="1"/>
  <c r="K113" i="28"/>
  <c r="J113" i="28"/>
  <c r="I113" i="28"/>
  <c r="H113" i="28"/>
  <c r="G113" i="28"/>
  <c r="F113" i="28"/>
  <c r="E113" i="28"/>
  <c r="U113" i="28" s="1"/>
  <c r="D113" i="28"/>
  <c r="C113" i="28"/>
  <c r="B113" i="28"/>
  <c r="Q112" i="28"/>
  <c r="P112" i="28"/>
  <c r="O112" i="28"/>
  <c r="N112" i="28"/>
  <c r="U111" i="28"/>
  <c r="T111" i="28"/>
  <c r="S111" i="28"/>
  <c r="R111" i="28"/>
  <c r="S110" i="28"/>
  <c r="R110" i="28"/>
  <c r="E110" i="28"/>
  <c r="U110" i="28" s="1"/>
  <c r="S109" i="28"/>
  <c r="R109" i="28"/>
  <c r="E109" i="28"/>
  <c r="U109" i="28" s="1"/>
  <c r="S108" i="28"/>
  <c r="R108" i="28"/>
  <c r="E108" i="28"/>
  <c r="U108" i="28" s="1"/>
  <c r="S107" i="28"/>
  <c r="R107" i="28"/>
  <c r="E107" i="28"/>
  <c r="T107" i="28" s="1"/>
  <c r="S106" i="28"/>
  <c r="R106" i="28"/>
  <c r="E106" i="28"/>
  <c r="U106" i="28" s="1"/>
  <c r="S105" i="28"/>
  <c r="R105" i="28"/>
  <c r="E105" i="28"/>
  <c r="U105" i="28" s="1"/>
  <c r="S104" i="28"/>
  <c r="R104" i="28"/>
  <c r="E104" i="28"/>
  <c r="U104" i="28" s="1"/>
  <c r="S103" i="28"/>
  <c r="R103" i="28"/>
  <c r="E103" i="28"/>
  <c r="T103" i="28" s="1"/>
  <c r="S102" i="28"/>
  <c r="R102" i="28"/>
  <c r="E102" i="28"/>
  <c r="U102" i="28" s="1"/>
  <c r="S101" i="28"/>
  <c r="R101" i="28"/>
  <c r="E101" i="28"/>
  <c r="U101" i="28" s="1"/>
  <c r="S100" i="28"/>
  <c r="R100" i="28"/>
  <c r="E100" i="28"/>
  <c r="U100" i="28" s="1"/>
  <c r="S99" i="28"/>
  <c r="R99" i="28"/>
  <c r="E99" i="28"/>
  <c r="T99" i="28" s="1"/>
  <c r="S98" i="28"/>
  <c r="R98" i="28"/>
  <c r="E98" i="28"/>
  <c r="U98" i="28" s="1"/>
  <c r="S97" i="28"/>
  <c r="R97" i="28"/>
  <c r="E97" i="28"/>
  <c r="U97" i="28" s="1"/>
  <c r="S96" i="28"/>
  <c r="R96" i="28"/>
  <c r="E96" i="28"/>
  <c r="U96" i="28" s="1"/>
  <c r="W95" i="28"/>
  <c r="W112" i="28" s="1"/>
  <c r="V95" i="28"/>
  <c r="V112" i="28" s="1"/>
  <c r="M95" i="28"/>
  <c r="M112" i="28" s="1"/>
  <c r="S112" i="28" s="1"/>
  <c r="L95" i="28"/>
  <c r="L112" i="28" s="1"/>
  <c r="R112" i="28" s="1"/>
  <c r="K95" i="28"/>
  <c r="K112" i="28" s="1"/>
  <c r="J95" i="28"/>
  <c r="J112" i="28" s="1"/>
  <c r="I95" i="28"/>
  <c r="I112" i="28" s="1"/>
  <c r="H95" i="28"/>
  <c r="H112" i="28" s="1"/>
  <c r="G95" i="28"/>
  <c r="G112" i="28" s="1"/>
  <c r="F95" i="28"/>
  <c r="F112" i="28" s="1"/>
  <c r="D95" i="28"/>
  <c r="D112" i="28" s="1"/>
  <c r="C95" i="28"/>
  <c r="C112" i="28" s="1"/>
  <c r="B95" i="28"/>
  <c r="B112" i="28" s="1"/>
  <c r="W113" i="29"/>
  <c r="V113" i="29"/>
  <c r="Q113" i="29"/>
  <c r="P113" i="29"/>
  <c r="O113" i="29"/>
  <c r="N113" i="29"/>
  <c r="M113" i="29"/>
  <c r="S113" i="29" s="1"/>
  <c r="L113" i="29"/>
  <c r="R113" i="29" s="1"/>
  <c r="K113" i="29"/>
  <c r="J113" i="29"/>
  <c r="I113" i="29"/>
  <c r="H113" i="29"/>
  <c r="G113" i="29"/>
  <c r="F113" i="29"/>
  <c r="E113" i="29"/>
  <c r="T113" i="29" s="1"/>
  <c r="D113" i="29"/>
  <c r="C113" i="29"/>
  <c r="B113" i="29"/>
  <c r="Q112" i="29"/>
  <c r="P112" i="29"/>
  <c r="O112" i="29"/>
  <c r="N112" i="29"/>
  <c r="U111" i="29"/>
  <c r="T111" i="29"/>
  <c r="S111" i="29"/>
  <c r="R111" i="29"/>
  <c r="S110" i="29"/>
  <c r="R110" i="29"/>
  <c r="E110" i="29"/>
  <c r="U110" i="29" s="1"/>
  <c r="S109" i="29"/>
  <c r="R109" i="29"/>
  <c r="E109" i="29"/>
  <c r="S108" i="29"/>
  <c r="R108" i="29"/>
  <c r="E108" i="29"/>
  <c r="T108" i="29" s="1"/>
  <c r="S107" i="29"/>
  <c r="R107" i="29"/>
  <c r="E107" i="29"/>
  <c r="U107" i="29" s="1"/>
  <c r="S106" i="29"/>
  <c r="R106" i="29"/>
  <c r="E106" i="29"/>
  <c r="U106" i="29" s="1"/>
  <c r="S105" i="29"/>
  <c r="R105" i="29"/>
  <c r="E105" i="29"/>
  <c r="U105" i="29" s="1"/>
  <c r="S104" i="29"/>
  <c r="R104" i="29"/>
  <c r="E104" i="29"/>
  <c r="T104" i="29" s="1"/>
  <c r="S103" i="29"/>
  <c r="R103" i="29"/>
  <c r="E103" i="29"/>
  <c r="U103" i="29" s="1"/>
  <c r="S102" i="29"/>
  <c r="R102" i="29"/>
  <c r="E102" i="29"/>
  <c r="U102" i="29" s="1"/>
  <c r="S101" i="29"/>
  <c r="R101" i="29"/>
  <c r="E101" i="29"/>
  <c r="U101" i="29" s="1"/>
  <c r="S100" i="29"/>
  <c r="R100" i="29"/>
  <c r="E100" i="29"/>
  <c r="U100" i="29" s="1"/>
  <c r="S99" i="29"/>
  <c r="R99" i="29"/>
  <c r="E99" i="29"/>
  <c r="T99" i="29" s="1"/>
  <c r="S98" i="29"/>
  <c r="R98" i="29"/>
  <c r="E98" i="29"/>
  <c r="U98" i="29" s="1"/>
  <c r="S97" i="29"/>
  <c r="R97" i="29"/>
  <c r="E97" i="29"/>
  <c r="U97" i="29" s="1"/>
  <c r="S96" i="29"/>
  <c r="R96" i="29"/>
  <c r="E96" i="29"/>
  <c r="T96" i="29" s="1"/>
  <c r="W95" i="29"/>
  <c r="W112" i="29" s="1"/>
  <c r="V95" i="29"/>
  <c r="V112" i="29" s="1"/>
  <c r="M95" i="29"/>
  <c r="M112" i="29" s="1"/>
  <c r="S112" i="29" s="1"/>
  <c r="L95" i="29"/>
  <c r="K95" i="29"/>
  <c r="K112" i="29" s="1"/>
  <c r="J95" i="29"/>
  <c r="J112" i="29" s="1"/>
  <c r="I95" i="29"/>
  <c r="I112" i="29" s="1"/>
  <c r="H95" i="29"/>
  <c r="H112" i="29" s="1"/>
  <c r="G95" i="29"/>
  <c r="G112" i="29" s="1"/>
  <c r="F95" i="29"/>
  <c r="F112" i="29" s="1"/>
  <c r="D95" i="29"/>
  <c r="D112" i="29" s="1"/>
  <c r="C95" i="29"/>
  <c r="C112" i="29" s="1"/>
  <c r="B95" i="29"/>
  <c r="B112" i="29" s="1"/>
  <c r="W113" i="30"/>
  <c r="V113" i="30"/>
  <c r="Q113" i="30"/>
  <c r="P113" i="30"/>
  <c r="O113" i="30"/>
  <c r="N113" i="30"/>
  <c r="M113" i="30"/>
  <c r="S113" i="30" s="1"/>
  <c r="L113" i="30"/>
  <c r="R113" i="30" s="1"/>
  <c r="K113" i="30"/>
  <c r="J113" i="30"/>
  <c r="I113" i="30"/>
  <c r="H113" i="30"/>
  <c r="G113" i="30"/>
  <c r="F113" i="30"/>
  <c r="E113" i="30"/>
  <c r="T113" i="30" s="1"/>
  <c r="D113" i="30"/>
  <c r="C113" i="30"/>
  <c r="B113" i="30"/>
  <c r="Q112" i="30"/>
  <c r="P112" i="30"/>
  <c r="O112" i="30"/>
  <c r="N112" i="30"/>
  <c r="U111" i="30"/>
  <c r="T111" i="30"/>
  <c r="S111" i="30"/>
  <c r="R111" i="30"/>
  <c r="T110" i="30"/>
  <c r="S110" i="30"/>
  <c r="R110" i="30"/>
  <c r="E110" i="30"/>
  <c r="U110" i="30" s="1"/>
  <c r="T109" i="30"/>
  <c r="S109" i="30"/>
  <c r="R109" i="30"/>
  <c r="E109" i="30"/>
  <c r="U109" i="30" s="1"/>
  <c r="U108" i="30"/>
  <c r="S108" i="30"/>
  <c r="R108" i="30"/>
  <c r="E108" i="30"/>
  <c r="T108" i="30" s="1"/>
  <c r="S107" i="30"/>
  <c r="R107" i="30"/>
  <c r="E107" i="30"/>
  <c r="U107" i="30" s="1"/>
  <c r="S106" i="30"/>
  <c r="R106" i="30"/>
  <c r="E106" i="30"/>
  <c r="U106" i="30" s="1"/>
  <c r="S105" i="30"/>
  <c r="R105" i="30"/>
  <c r="E105" i="30"/>
  <c r="U105" i="30" s="1"/>
  <c r="S104" i="30"/>
  <c r="R104" i="30"/>
  <c r="E104" i="30"/>
  <c r="T104" i="30" s="1"/>
  <c r="S103" i="30"/>
  <c r="R103" i="30"/>
  <c r="E103" i="30"/>
  <c r="U103" i="30" s="1"/>
  <c r="S102" i="30"/>
  <c r="R102" i="30"/>
  <c r="E102" i="30"/>
  <c r="U102" i="30" s="1"/>
  <c r="S101" i="30"/>
  <c r="R101" i="30"/>
  <c r="E101" i="30"/>
  <c r="U101" i="30" s="1"/>
  <c r="S100" i="30"/>
  <c r="R100" i="30"/>
  <c r="E100" i="30"/>
  <c r="U100" i="30" s="1"/>
  <c r="S99" i="30"/>
  <c r="R99" i="30"/>
  <c r="E99" i="30"/>
  <c r="U99" i="30" s="1"/>
  <c r="S98" i="30"/>
  <c r="R98" i="30"/>
  <c r="E98" i="30"/>
  <c r="U98" i="30" s="1"/>
  <c r="S97" i="30"/>
  <c r="R97" i="30"/>
  <c r="E97" i="30"/>
  <c r="U97" i="30" s="1"/>
  <c r="S96" i="30"/>
  <c r="R96" i="30"/>
  <c r="E96" i="30"/>
  <c r="U96" i="30" s="1"/>
  <c r="W95" i="30"/>
  <c r="W112" i="30" s="1"/>
  <c r="V95" i="30"/>
  <c r="V112" i="30" s="1"/>
  <c r="M95" i="30"/>
  <c r="M112" i="30" s="1"/>
  <c r="S112" i="30" s="1"/>
  <c r="L95" i="30"/>
  <c r="R95" i="30" s="1"/>
  <c r="K95" i="30"/>
  <c r="K112" i="30" s="1"/>
  <c r="J95" i="30"/>
  <c r="J112" i="30" s="1"/>
  <c r="I95" i="30"/>
  <c r="I112" i="30" s="1"/>
  <c r="H95" i="30"/>
  <c r="H112" i="30" s="1"/>
  <c r="G95" i="30"/>
  <c r="G112" i="30" s="1"/>
  <c r="F95" i="30"/>
  <c r="F112" i="30" s="1"/>
  <c r="D95" i="30"/>
  <c r="D112" i="30" s="1"/>
  <c r="C95" i="30"/>
  <c r="C112" i="30" s="1"/>
  <c r="B95" i="30"/>
  <c r="B112" i="30" s="1"/>
  <c r="W113" i="31"/>
  <c r="V113" i="31"/>
  <c r="Q113" i="31"/>
  <c r="P113" i="31"/>
  <c r="O113" i="31"/>
  <c r="N113" i="31"/>
  <c r="M113" i="31"/>
  <c r="S113" i="31" s="1"/>
  <c r="L113" i="31"/>
  <c r="R113" i="31" s="1"/>
  <c r="K113" i="31"/>
  <c r="J113" i="31"/>
  <c r="I113" i="31"/>
  <c r="H113" i="31"/>
  <c r="G113" i="31"/>
  <c r="F113" i="31"/>
  <c r="E113" i="31"/>
  <c r="U113" i="31" s="1"/>
  <c r="D113" i="31"/>
  <c r="C113" i="31"/>
  <c r="B113" i="31"/>
  <c r="Q112" i="31"/>
  <c r="P112" i="31"/>
  <c r="O112" i="31"/>
  <c r="N112" i="31"/>
  <c r="U111" i="31"/>
  <c r="T111" i="31"/>
  <c r="S111" i="31"/>
  <c r="R111" i="31"/>
  <c r="S110" i="31"/>
  <c r="R110" i="31"/>
  <c r="E110" i="31"/>
  <c r="U110" i="31" s="1"/>
  <c r="S109" i="31"/>
  <c r="R109" i="31"/>
  <c r="E109" i="31"/>
  <c r="U109" i="31" s="1"/>
  <c r="S108" i="31"/>
  <c r="R108" i="31"/>
  <c r="E108" i="31"/>
  <c r="U108" i="31" s="1"/>
  <c r="S107" i="31"/>
  <c r="R107" i="31"/>
  <c r="E107" i="31"/>
  <c r="U107" i="31" s="1"/>
  <c r="S106" i="31"/>
  <c r="R106" i="31"/>
  <c r="E106" i="31"/>
  <c r="U106" i="31" s="1"/>
  <c r="S105" i="31"/>
  <c r="R105" i="31"/>
  <c r="E105" i="31"/>
  <c r="U105" i="31" s="1"/>
  <c r="S104" i="31"/>
  <c r="R104" i="31"/>
  <c r="E104" i="31"/>
  <c r="U104" i="31" s="1"/>
  <c r="S103" i="31"/>
  <c r="R103" i="31"/>
  <c r="E103" i="31"/>
  <c r="U103" i="31" s="1"/>
  <c r="S102" i="31"/>
  <c r="R102" i="31"/>
  <c r="E102" i="31"/>
  <c r="U102" i="31" s="1"/>
  <c r="S101" i="31"/>
  <c r="R101" i="31"/>
  <c r="E101" i="31"/>
  <c r="U101" i="31" s="1"/>
  <c r="S100" i="31"/>
  <c r="R100" i="31"/>
  <c r="E100" i="31"/>
  <c r="U100" i="31" s="1"/>
  <c r="S99" i="31"/>
  <c r="R99" i="31"/>
  <c r="E99" i="31"/>
  <c r="U99" i="31" s="1"/>
  <c r="S98" i="31"/>
  <c r="R98" i="31"/>
  <c r="E98" i="31"/>
  <c r="U98" i="31" s="1"/>
  <c r="S97" i="31"/>
  <c r="R97" i="31"/>
  <c r="E97" i="31"/>
  <c r="U97" i="31" s="1"/>
  <c r="S96" i="31"/>
  <c r="R96" i="31"/>
  <c r="E96" i="31"/>
  <c r="U96" i="31" s="1"/>
  <c r="W95" i="31"/>
  <c r="W112" i="31" s="1"/>
  <c r="V95" i="31"/>
  <c r="V112" i="31" s="1"/>
  <c r="M95" i="31"/>
  <c r="M112" i="31" s="1"/>
  <c r="S112" i="31" s="1"/>
  <c r="L95" i="31"/>
  <c r="R95" i="31" s="1"/>
  <c r="K95" i="31"/>
  <c r="K112" i="31" s="1"/>
  <c r="J95" i="31"/>
  <c r="J112" i="31" s="1"/>
  <c r="I95" i="31"/>
  <c r="I112" i="31" s="1"/>
  <c r="H95" i="31"/>
  <c r="H112" i="31" s="1"/>
  <c r="G95" i="31"/>
  <c r="G112" i="31" s="1"/>
  <c r="F95" i="31"/>
  <c r="F112" i="31" s="1"/>
  <c r="D95" i="31"/>
  <c r="D112" i="31" s="1"/>
  <c r="C95" i="31"/>
  <c r="C112" i="31" s="1"/>
  <c r="B95" i="31"/>
  <c r="B112" i="31" s="1"/>
  <c r="W113" i="32"/>
  <c r="V113" i="32"/>
  <c r="Q113" i="32"/>
  <c r="P113" i="32"/>
  <c r="O113" i="32"/>
  <c r="N113" i="32"/>
  <c r="M113" i="32"/>
  <c r="S113" i="32" s="1"/>
  <c r="L113" i="32"/>
  <c r="R113" i="32" s="1"/>
  <c r="K113" i="32"/>
  <c r="J113" i="32"/>
  <c r="I113" i="32"/>
  <c r="H113" i="32"/>
  <c r="G113" i="32"/>
  <c r="F113" i="32"/>
  <c r="E113" i="32"/>
  <c r="U113" i="32" s="1"/>
  <c r="D113" i="32"/>
  <c r="C113" i="32"/>
  <c r="B113" i="32"/>
  <c r="Q112" i="32"/>
  <c r="P112" i="32"/>
  <c r="O112" i="32"/>
  <c r="N112" i="32"/>
  <c r="U111" i="32"/>
  <c r="T111" i="32"/>
  <c r="S111" i="32"/>
  <c r="R111" i="32"/>
  <c r="S110" i="32"/>
  <c r="R110" i="32"/>
  <c r="E110" i="32"/>
  <c r="U110" i="32" s="1"/>
  <c r="S109" i="32"/>
  <c r="R109" i="32"/>
  <c r="E109" i="32"/>
  <c r="U109" i="32" s="1"/>
  <c r="S108" i="32"/>
  <c r="R108" i="32"/>
  <c r="E108" i="32"/>
  <c r="U108" i="32" s="1"/>
  <c r="S107" i="32"/>
  <c r="R107" i="32"/>
  <c r="E107" i="32"/>
  <c r="U107" i="32" s="1"/>
  <c r="S106" i="32"/>
  <c r="R106" i="32"/>
  <c r="E106" i="32"/>
  <c r="U106" i="32" s="1"/>
  <c r="S105" i="32"/>
  <c r="R105" i="32"/>
  <c r="E105" i="32"/>
  <c r="U105" i="32" s="1"/>
  <c r="S104" i="32"/>
  <c r="R104" i="32"/>
  <c r="E104" i="32"/>
  <c r="U104" i="32" s="1"/>
  <c r="S103" i="32"/>
  <c r="R103" i="32"/>
  <c r="E103" i="32"/>
  <c r="U103" i="32" s="1"/>
  <c r="S102" i="32"/>
  <c r="R102" i="32"/>
  <c r="E102" i="32"/>
  <c r="U102" i="32" s="1"/>
  <c r="S101" i="32"/>
  <c r="R101" i="32"/>
  <c r="E101" i="32"/>
  <c r="U101" i="32" s="1"/>
  <c r="S100" i="32"/>
  <c r="R100" i="32"/>
  <c r="E100" i="32"/>
  <c r="U100" i="32" s="1"/>
  <c r="S99" i="32"/>
  <c r="R99" i="32"/>
  <c r="E99" i="32"/>
  <c r="U99" i="32" s="1"/>
  <c r="S98" i="32"/>
  <c r="R98" i="32"/>
  <c r="E98" i="32"/>
  <c r="U98" i="32" s="1"/>
  <c r="S97" i="32"/>
  <c r="R97" i="32"/>
  <c r="E97" i="32"/>
  <c r="U97" i="32" s="1"/>
  <c r="S96" i="32"/>
  <c r="R96" i="32"/>
  <c r="E96" i="32"/>
  <c r="W95" i="32"/>
  <c r="W112" i="32" s="1"/>
  <c r="V95" i="32"/>
  <c r="V112" i="32" s="1"/>
  <c r="M95" i="32"/>
  <c r="S95" i="32" s="1"/>
  <c r="L95" i="32"/>
  <c r="L112" i="32" s="1"/>
  <c r="R112" i="32" s="1"/>
  <c r="K95" i="32"/>
  <c r="K112" i="32" s="1"/>
  <c r="J95" i="32"/>
  <c r="J112" i="32" s="1"/>
  <c r="I95" i="32"/>
  <c r="I112" i="32" s="1"/>
  <c r="H95" i="32"/>
  <c r="H112" i="32" s="1"/>
  <c r="G95" i="32"/>
  <c r="G112" i="32" s="1"/>
  <c r="F95" i="32"/>
  <c r="F112" i="32" s="1"/>
  <c r="D95" i="32"/>
  <c r="D112" i="32" s="1"/>
  <c r="C95" i="32"/>
  <c r="C112" i="32" s="1"/>
  <c r="B95" i="32"/>
  <c r="B112" i="32" s="1"/>
  <c r="W113" i="33"/>
  <c r="V113" i="33"/>
  <c r="R113" i="33"/>
  <c r="Q113" i="33"/>
  <c r="P113" i="33"/>
  <c r="O113" i="33"/>
  <c r="N113" i="33"/>
  <c r="M113" i="33"/>
  <c r="S113" i="33" s="1"/>
  <c r="L113" i="33"/>
  <c r="K113" i="33"/>
  <c r="J113" i="33"/>
  <c r="I113" i="33"/>
  <c r="H113" i="33"/>
  <c r="G113" i="33"/>
  <c r="F113" i="33"/>
  <c r="E113" i="33"/>
  <c r="U113" i="33" s="1"/>
  <c r="D113" i="33"/>
  <c r="C113" i="33"/>
  <c r="B113" i="33"/>
  <c r="Q112" i="33"/>
  <c r="P112" i="33"/>
  <c r="O112" i="33"/>
  <c r="N112" i="33"/>
  <c r="U111" i="33"/>
  <c r="T111" i="33"/>
  <c r="S111" i="33"/>
  <c r="R111" i="33"/>
  <c r="S110" i="33"/>
  <c r="R110" i="33"/>
  <c r="E110" i="33"/>
  <c r="U110" i="33" s="1"/>
  <c r="S109" i="33"/>
  <c r="R109" i="33"/>
  <c r="E109" i="33"/>
  <c r="U109" i="33" s="1"/>
  <c r="S108" i="33"/>
  <c r="R108" i="33"/>
  <c r="E108" i="33"/>
  <c r="U108" i="33" s="1"/>
  <c r="S107" i="33"/>
  <c r="R107" i="33"/>
  <c r="E107" i="33"/>
  <c r="U107" i="33" s="1"/>
  <c r="S106" i="33"/>
  <c r="R106" i="33"/>
  <c r="E106" i="33"/>
  <c r="U106" i="33" s="1"/>
  <c r="S105" i="33"/>
  <c r="R105" i="33"/>
  <c r="E105" i="33"/>
  <c r="U105" i="33" s="1"/>
  <c r="S104" i="33"/>
  <c r="R104" i="33"/>
  <c r="E104" i="33"/>
  <c r="U104" i="33" s="1"/>
  <c r="S103" i="33"/>
  <c r="R103" i="33"/>
  <c r="E103" i="33"/>
  <c r="U103" i="33" s="1"/>
  <c r="S102" i="33"/>
  <c r="R102" i="33"/>
  <c r="E102" i="33"/>
  <c r="U102" i="33" s="1"/>
  <c r="S101" i="33"/>
  <c r="R101" i="33"/>
  <c r="E101" i="33"/>
  <c r="U101" i="33" s="1"/>
  <c r="S100" i="33"/>
  <c r="R100" i="33"/>
  <c r="E100" i="33"/>
  <c r="U100" i="33" s="1"/>
  <c r="S99" i="33"/>
  <c r="R99" i="33"/>
  <c r="E99" i="33"/>
  <c r="U99" i="33" s="1"/>
  <c r="S98" i="33"/>
  <c r="R98" i="33"/>
  <c r="E98" i="33"/>
  <c r="U98" i="33" s="1"/>
  <c r="S97" i="33"/>
  <c r="R97" i="33"/>
  <c r="E97" i="33"/>
  <c r="U97" i="33" s="1"/>
  <c r="S96" i="33"/>
  <c r="R96" i="33"/>
  <c r="E96" i="33"/>
  <c r="U96" i="33" s="1"/>
  <c r="W95" i="33"/>
  <c r="W112" i="33" s="1"/>
  <c r="V95" i="33"/>
  <c r="V112" i="33" s="1"/>
  <c r="M95" i="33"/>
  <c r="M112" i="33" s="1"/>
  <c r="S112" i="33" s="1"/>
  <c r="L95" i="33"/>
  <c r="L112" i="33" s="1"/>
  <c r="R112" i="33" s="1"/>
  <c r="K95" i="33"/>
  <c r="K112" i="33" s="1"/>
  <c r="J95" i="33"/>
  <c r="J112" i="33" s="1"/>
  <c r="I95" i="33"/>
  <c r="I112" i="33" s="1"/>
  <c r="H95" i="33"/>
  <c r="H112" i="33" s="1"/>
  <c r="G95" i="33"/>
  <c r="G112" i="33" s="1"/>
  <c r="F95" i="33"/>
  <c r="F112" i="33" s="1"/>
  <c r="D95" i="33"/>
  <c r="D112" i="33" s="1"/>
  <c r="C95" i="33"/>
  <c r="C112" i="33" s="1"/>
  <c r="B95" i="33"/>
  <c r="B112" i="33" s="1"/>
  <c r="W113" i="34"/>
  <c r="V113" i="34"/>
  <c r="Q113" i="34"/>
  <c r="P113" i="34"/>
  <c r="O113" i="34"/>
  <c r="N113" i="34"/>
  <c r="M113" i="34"/>
  <c r="S113" i="34" s="1"/>
  <c r="L113" i="34"/>
  <c r="R113" i="34" s="1"/>
  <c r="K113" i="34"/>
  <c r="J113" i="34"/>
  <c r="I113" i="34"/>
  <c r="H113" i="34"/>
  <c r="G113" i="34"/>
  <c r="F113" i="34"/>
  <c r="E113" i="34"/>
  <c r="U113" i="34" s="1"/>
  <c r="D113" i="34"/>
  <c r="C113" i="34"/>
  <c r="B113" i="34"/>
  <c r="Q112" i="34"/>
  <c r="P112" i="34"/>
  <c r="O112" i="34"/>
  <c r="N112" i="34"/>
  <c r="U111" i="34"/>
  <c r="T111" i="34"/>
  <c r="S111" i="34"/>
  <c r="R111" i="34"/>
  <c r="S110" i="34"/>
  <c r="R110" i="34"/>
  <c r="E110" i="34"/>
  <c r="U110" i="34" s="1"/>
  <c r="S109" i="34"/>
  <c r="R109" i="34"/>
  <c r="E109" i="34"/>
  <c r="U109" i="34" s="1"/>
  <c r="S108" i="34"/>
  <c r="R108" i="34"/>
  <c r="E108" i="34"/>
  <c r="U108" i="34" s="1"/>
  <c r="T107" i="34"/>
  <c r="S107" i="34"/>
  <c r="R107" i="34"/>
  <c r="E107" i="34"/>
  <c r="U107" i="34" s="1"/>
  <c r="S106" i="34"/>
  <c r="R106" i="34"/>
  <c r="E106" i="34"/>
  <c r="U106" i="34" s="1"/>
  <c r="S105" i="34"/>
  <c r="R105" i="34"/>
  <c r="E105" i="34"/>
  <c r="U105" i="34" s="1"/>
  <c r="T104" i="34"/>
  <c r="S104" i="34"/>
  <c r="R104" i="34"/>
  <c r="E104" i="34"/>
  <c r="U104" i="34" s="1"/>
  <c r="S103" i="34"/>
  <c r="R103" i="34"/>
  <c r="E103" i="34"/>
  <c r="S102" i="34"/>
  <c r="R102" i="34"/>
  <c r="E102" i="34"/>
  <c r="U102" i="34" s="1"/>
  <c r="S101" i="34"/>
  <c r="R101" i="34"/>
  <c r="E101" i="34"/>
  <c r="U101" i="34" s="1"/>
  <c r="T100" i="34"/>
  <c r="S100" i="34"/>
  <c r="R100" i="34"/>
  <c r="E100" i="34"/>
  <c r="U100" i="34" s="1"/>
  <c r="S99" i="34"/>
  <c r="R99" i="34"/>
  <c r="E99" i="34"/>
  <c r="U99" i="34" s="1"/>
  <c r="S98" i="34"/>
  <c r="R98" i="34"/>
  <c r="E98" i="34"/>
  <c r="U98" i="34" s="1"/>
  <c r="S97" i="34"/>
  <c r="R97" i="34"/>
  <c r="E97" i="34"/>
  <c r="U97" i="34" s="1"/>
  <c r="S96" i="34"/>
  <c r="R96" i="34"/>
  <c r="E96" i="34"/>
  <c r="W95" i="34"/>
  <c r="W112" i="34" s="1"/>
  <c r="V95" i="34"/>
  <c r="V112" i="34" s="1"/>
  <c r="M95" i="34"/>
  <c r="M112" i="34" s="1"/>
  <c r="S112" i="34" s="1"/>
  <c r="L95" i="34"/>
  <c r="L112" i="34" s="1"/>
  <c r="R112" i="34" s="1"/>
  <c r="K95" i="34"/>
  <c r="K112" i="34" s="1"/>
  <c r="J95" i="34"/>
  <c r="J112" i="34" s="1"/>
  <c r="I95" i="34"/>
  <c r="I112" i="34" s="1"/>
  <c r="H95" i="34"/>
  <c r="H112" i="34" s="1"/>
  <c r="G95" i="34"/>
  <c r="G112" i="34" s="1"/>
  <c r="F95" i="34"/>
  <c r="F112" i="34" s="1"/>
  <c r="D95" i="34"/>
  <c r="D112" i="34" s="1"/>
  <c r="C95" i="34"/>
  <c r="C112" i="34" s="1"/>
  <c r="B95" i="34"/>
  <c r="B112" i="34" s="1"/>
  <c r="W113" i="35"/>
  <c r="V113" i="35"/>
  <c r="Q113" i="35"/>
  <c r="P113" i="35"/>
  <c r="O113" i="35"/>
  <c r="N113" i="35"/>
  <c r="M113" i="35"/>
  <c r="S113" i="35" s="1"/>
  <c r="L113" i="35"/>
  <c r="R113" i="35" s="1"/>
  <c r="K113" i="35"/>
  <c r="J113" i="35"/>
  <c r="I113" i="35"/>
  <c r="H113" i="35"/>
  <c r="G113" i="35"/>
  <c r="F113" i="35"/>
  <c r="E113" i="35"/>
  <c r="U113" i="35" s="1"/>
  <c r="D113" i="35"/>
  <c r="C113" i="35"/>
  <c r="B113" i="35"/>
  <c r="Q112" i="35"/>
  <c r="P112" i="35"/>
  <c r="O112" i="35"/>
  <c r="N112" i="35"/>
  <c r="U111" i="35"/>
  <c r="T111" i="35"/>
  <c r="S111" i="35"/>
  <c r="R111" i="35"/>
  <c r="S110" i="35"/>
  <c r="R110" i="35"/>
  <c r="E110" i="35"/>
  <c r="U110" i="35" s="1"/>
  <c r="S109" i="35"/>
  <c r="R109" i="35"/>
  <c r="E109" i="35"/>
  <c r="U109" i="35" s="1"/>
  <c r="S108" i="35"/>
  <c r="R108" i="35"/>
  <c r="E108" i="35"/>
  <c r="U108" i="35" s="1"/>
  <c r="S107" i="35"/>
  <c r="R107" i="35"/>
  <c r="E107" i="35"/>
  <c r="U107" i="35" s="1"/>
  <c r="S106" i="35"/>
  <c r="R106" i="35"/>
  <c r="E106" i="35"/>
  <c r="U106" i="35" s="1"/>
  <c r="S105" i="35"/>
  <c r="R105" i="35"/>
  <c r="E105" i="35"/>
  <c r="U105" i="35" s="1"/>
  <c r="S104" i="35"/>
  <c r="R104" i="35"/>
  <c r="E104" i="35"/>
  <c r="U104" i="35" s="1"/>
  <c r="S103" i="35"/>
  <c r="R103" i="35"/>
  <c r="E103" i="35"/>
  <c r="U103" i="35" s="1"/>
  <c r="S102" i="35"/>
  <c r="R102" i="35"/>
  <c r="E102" i="35"/>
  <c r="U102" i="35" s="1"/>
  <c r="S101" i="35"/>
  <c r="R101" i="35"/>
  <c r="E101" i="35"/>
  <c r="U101" i="35" s="1"/>
  <c r="S100" i="35"/>
  <c r="R100" i="35"/>
  <c r="E100" i="35"/>
  <c r="U100" i="35" s="1"/>
  <c r="S99" i="35"/>
  <c r="R99" i="35"/>
  <c r="E99" i="35"/>
  <c r="U99" i="35" s="1"/>
  <c r="S98" i="35"/>
  <c r="R98" i="35"/>
  <c r="E98" i="35"/>
  <c r="U98" i="35" s="1"/>
  <c r="S97" i="35"/>
  <c r="R97" i="35"/>
  <c r="E97" i="35"/>
  <c r="U97" i="35" s="1"/>
  <c r="S96" i="35"/>
  <c r="R96" i="35"/>
  <c r="E96" i="35"/>
  <c r="U96" i="35" s="1"/>
  <c r="W95" i="35"/>
  <c r="W112" i="35" s="1"/>
  <c r="V95" i="35"/>
  <c r="V112" i="35" s="1"/>
  <c r="M95" i="35"/>
  <c r="M112" i="35" s="1"/>
  <c r="S112" i="35" s="1"/>
  <c r="L95" i="35"/>
  <c r="R95" i="35" s="1"/>
  <c r="K95" i="35"/>
  <c r="K112" i="35" s="1"/>
  <c r="J95" i="35"/>
  <c r="J112" i="35" s="1"/>
  <c r="I95" i="35"/>
  <c r="I112" i="35" s="1"/>
  <c r="H95" i="35"/>
  <c r="H112" i="35" s="1"/>
  <c r="G95" i="35"/>
  <c r="G112" i="35" s="1"/>
  <c r="F95" i="35"/>
  <c r="F112" i="35" s="1"/>
  <c r="D95" i="35"/>
  <c r="D112" i="35" s="1"/>
  <c r="C95" i="35"/>
  <c r="C112" i="35" s="1"/>
  <c r="B95" i="35"/>
  <c r="B112" i="35" s="1"/>
  <c r="W113" i="36"/>
  <c r="V113" i="36"/>
  <c r="Q113" i="36"/>
  <c r="P113" i="36"/>
  <c r="O113" i="36"/>
  <c r="N113" i="36"/>
  <c r="M113" i="36"/>
  <c r="S113" i="36" s="1"/>
  <c r="L113" i="36"/>
  <c r="R113" i="36" s="1"/>
  <c r="K113" i="36"/>
  <c r="J113" i="36"/>
  <c r="I113" i="36"/>
  <c r="H113" i="36"/>
  <c r="G113" i="36"/>
  <c r="F113" i="36"/>
  <c r="E113" i="36"/>
  <c r="U113" i="36" s="1"/>
  <c r="D113" i="36"/>
  <c r="C113" i="36"/>
  <c r="B113" i="36"/>
  <c r="Q112" i="36"/>
  <c r="P112" i="36"/>
  <c r="O112" i="36"/>
  <c r="N112" i="36"/>
  <c r="U111" i="36"/>
  <c r="T111" i="36"/>
  <c r="S111" i="36"/>
  <c r="R111" i="36"/>
  <c r="S110" i="36"/>
  <c r="R110" i="36"/>
  <c r="E110" i="36"/>
  <c r="U110" i="36" s="1"/>
  <c r="S109" i="36"/>
  <c r="R109" i="36"/>
  <c r="E109" i="36"/>
  <c r="U109" i="36" s="1"/>
  <c r="S108" i="36"/>
  <c r="R108" i="36"/>
  <c r="E108" i="36"/>
  <c r="U108" i="36" s="1"/>
  <c r="S107" i="36"/>
  <c r="R107" i="36"/>
  <c r="E107" i="36"/>
  <c r="U107" i="36" s="1"/>
  <c r="T106" i="36"/>
  <c r="S106" i="36"/>
  <c r="R106" i="36"/>
  <c r="E106" i="36"/>
  <c r="U106" i="36" s="1"/>
  <c r="S105" i="36"/>
  <c r="R105" i="36"/>
  <c r="E105" i="36"/>
  <c r="U105" i="36" s="1"/>
  <c r="S104" i="36"/>
  <c r="R104" i="36"/>
  <c r="E104" i="36"/>
  <c r="U104" i="36" s="1"/>
  <c r="S103" i="36"/>
  <c r="R103" i="36"/>
  <c r="E103" i="36"/>
  <c r="U103" i="36" s="1"/>
  <c r="S102" i="36"/>
  <c r="R102" i="36"/>
  <c r="E102" i="36"/>
  <c r="U102" i="36" s="1"/>
  <c r="S101" i="36"/>
  <c r="R101" i="36"/>
  <c r="E101" i="36"/>
  <c r="U101" i="36" s="1"/>
  <c r="S100" i="36"/>
  <c r="R100" i="36"/>
  <c r="E100" i="36"/>
  <c r="U100" i="36" s="1"/>
  <c r="S99" i="36"/>
  <c r="R99" i="36"/>
  <c r="E99" i="36"/>
  <c r="U99" i="36" s="1"/>
  <c r="S98" i="36"/>
  <c r="R98" i="36"/>
  <c r="E98" i="36"/>
  <c r="U98" i="36" s="1"/>
  <c r="S97" i="36"/>
  <c r="R97" i="36"/>
  <c r="E97" i="36"/>
  <c r="U97" i="36" s="1"/>
  <c r="S96" i="36"/>
  <c r="R96" i="36"/>
  <c r="E96" i="36"/>
  <c r="W95" i="36"/>
  <c r="W112" i="36" s="1"/>
  <c r="V95" i="36"/>
  <c r="V112" i="36" s="1"/>
  <c r="M95" i="36"/>
  <c r="S95" i="36" s="1"/>
  <c r="L95" i="36"/>
  <c r="L112" i="36" s="1"/>
  <c r="R112" i="36" s="1"/>
  <c r="K95" i="36"/>
  <c r="K112" i="36" s="1"/>
  <c r="J95" i="36"/>
  <c r="J112" i="36" s="1"/>
  <c r="I95" i="36"/>
  <c r="I112" i="36" s="1"/>
  <c r="H95" i="36"/>
  <c r="H112" i="36" s="1"/>
  <c r="G95" i="36"/>
  <c r="G112" i="36" s="1"/>
  <c r="F95" i="36"/>
  <c r="F112" i="36" s="1"/>
  <c r="D95" i="36"/>
  <c r="D112" i="36" s="1"/>
  <c r="C95" i="36"/>
  <c r="C112" i="36" s="1"/>
  <c r="B95" i="36"/>
  <c r="B112" i="36" s="1"/>
  <c r="W113" i="37"/>
  <c r="V113" i="37"/>
  <c r="Q113" i="37"/>
  <c r="P113" i="37"/>
  <c r="O113" i="37"/>
  <c r="N113" i="37"/>
  <c r="M113" i="37"/>
  <c r="S113" i="37" s="1"/>
  <c r="L113" i="37"/>
  <c r="R113" i="37" s="1"/>
  <c r="K113" i="37"/>
  <c r="J113" i="37"/>
  <c r="I113" i="37"/>
  <c r="H113" i="37"/>
  <c r="G113" i="37"/>
  <c r="F113" i="37"/>
  <c r="E113" i="37"/>
  <c r="U113" i="37" s="1"/>
  <c r="D113" i="37"/>
  <c r="C113" i="37"/>
  <c r="B113" i="37"/>
  <c r="Q112" i="37"/>
  <c r="P112" i="37"/>
  <c r="O112" i="37"/>
  <c r="N112" i="37"/>
  <c r="U111" i="37"/>
  <c r="T111" i="37"/>
  <c r="S111" i="37"/>
  <c r="R111" i="37"/>
  <c r="S110" i="37"/>
  <c r="R110" i="37"/>
  <c r="E110" i="37"/>
  <c r="U110" i="37" s="1"/>
  <c r="S109" i="37"/>
  <c r="R109" i="37"/>
  <c r="E109" i="37"/>
  <c r="U109" i="37" s="1"/>
  <c r="S108" i="37"/>
  <c r="R108" i="37"/>
  <c r="E108" i="37"/>
  <c r="U108" i="37" s="1"/>
  <c r="T107" i="37"/>
  <c r="S107" i="37"/>
  <c r="R107" i="37"/>
  <c r="E107" i="37"/>
  <c r="U107" i="37" s="1"/>
  <c r="S106" i="37"/>
  <c r="R106" i="37"/>
  <c r="E106" i="37"/>
  <c r="U106" i="37" s="1"/>
  <c r="S105" i="37"/>
  <c r="R105" i="37"/>
  <c r="E105" i="37"/>
  <c r="U105" i="37" s="1"/>
  <c r="S104" i="37"/>
  <c r="R104" i="37"/>
  <c r="E104" i="37"/>
  <c r="U104" i="37" s="1"/>
  <c r="S103" i="37"/>
  <c r="R103" i="37"/>
  <c r="E103" i="37"/>
  <c r="U103" i="37" s="1"/>
  <c r="S102" i="37"/>
  <c r="R102" i="37"/>
  <c r="E102" i="37"/>
  <c r="U102" i="37" s="1"/>
  <c r="S101" i="37"/>
  <c r="R101" i="37"/>
  <c r="E101" i="37"/>
  <c r="U101" i="37" s="1"/>
  <c r="S100" i="37"/>
  <c r="R100" i="37"/>
  <c r="E100" i="37"/>
  <c r="U100" i="37" s="1"/>
  <c r="S99" i="37"/>
  <c r="R99" i="37"/>
  <c r="E99" i="37"/>
  <c r="U99" i="37" s="1"/>
  <c r="S98" i="37"/>
  <c r="R98" i="37"/>
  <c r="E98" i="37"/>
  <c r="U98" i="37" s="1"/>
  <c r="S97" i="37"/>
  <c r="R97" i="37"/>
  <c r="E97" i="37"/>
  <c r="U97" i="37" s="1"/>
  <c r="S96" i="37"/>
  <c r="R96" i="37"/>
  <c r="E96" i="37"/>
  <c r="U96" i="37" s="1"/>
  <c r="W95" i="37"/>
  <c r="W112" i="37" s="1"/>
  <c r="V95" i="37"/>
  <c r="V112" i="37" s="1"/>
  <c r="M95" i="37"/>
  <c r="M112" i="37" s="1"/>
  <c r="S112" i="37" s="1"/>
  <c r="L95" i="37"/>
  <c r="L112" i="37" s="1"/>
  <c r="R112" i="37" s="1"/>
  <c r="K95" i="37"/>
  <c r="K112" i="37" s="1"/>
  <c r="J95" i="37"/>
  <c r="J112" i="37" s="1"/>
  <c r="I95" i="37"/>
  <c r="I112" i="37" s="1"/>
  <c r="H95" i="37"/>
  <c r="H112" i="37" s="1"/>
  <c r="G95" i="37"/>
  <c r="G112" i="37" s="1"/>
  <c r="F95" i="37"/>
  <c r="F112" i="37" s="1"/>
  <c r="D95" i="37"/>
  <c r="D112" i="37" s="1"/>
  <c r="C95" i="37"/>
  <c r="C112" i="37" s="1"/>
  <c r="B95" i="37"/>
  <c r="B112" i="37" s="1"/>
  <c r="W113" i="38"/>
  <c r="V113" i="38"/>
  <c r="Q113" i="38"/>
  <c r="P113" i="38"/>
  <c r="O113" i="38"/>
  <c r="N113" i="38"/>
  <c r="M113" i="38"/>
  <c r="S113" i="38" s="1"/>
  <c r="L113" i="38"/>
  <c r="R113" i="38" s="1"/>
  <c r="K113" i="38"/>
  <c r="J113" i="38"/>
  <c r="I113" i="38"/>
  <c r="H113" i="38"/>
  <c r="G113" i="38"/>
  <c r="F113" i="38"/>
  <c r="E113" i="38"/>
  <c r="T113" i="38" s="1"/>
  <c r="D113" i="38"/>
  <c r="C113" i="38"/>
  <c r="B113" i="38"/>
  <c r="Q112" i="38"/>
  <c r="P112" i="38"/>
  <c r="O112" i="38"/>
  <c r="N112" i="38"/>
  <c r="U111" i="38"/>
  <c r="T111" i="38"/>
  <c r="S111" i="38"/>
  <c r="R111" i="38"/>
  <c r="S110" i="38"/>
  <c r="R110" i="38"/>
  <c r="E110" i="38"/>
  <c r="U110" i="38" s="1"/>
  <c r="S109" i="38"/>
  <c r="R109" i="38"/>
  <c r="E109" i="38"/>
  <c r="U109" i="38" s="1"/>
  <c r="S108" i="38"/>
  <c r="R108" i="38"/>
  <c r="E108" i="38"/>
  <c r="U108" i="38" s="1"/>
  <c r="S107" i="38"/>
  <c r="R107" i="38"/>
  <c r="E107" i="38"/>
  <c r="U107" i="38" s="1"/>
  <c r="S106" i="38"/>
  <c r="R106" i="38"/>
  <c r="E106" i="38"/>
  <c r="U106" i="38" s="1"/>
  <c r="S105" i="38"/>
  <c r="R105" i="38"/>
  <c r="E105" i="38"/>
  <c r="U105" i="38" s="1"/>
  <c r="S104" i="38"/>
  <c r="R104" i="38"/>
  <c r="E104" i="38"/>
  <c r="U104" i="38" s="1"/>
  <c r="S103" i="38"/>
  <c r="R103" i="38"/>
  <c r="E103" i="38"/>
  <c r="U103" i="38" s="1"/>
  <c r="S102" i="38"/>
  <c r="R102" i="38"/>
  <c r="E102" i="38"/>
  <c r="U102" i="38" s="1"/>
  <c r="S101" i="38"/>
  <c r="R101" i="38"/>
  <c r="E101" i="38"/>
  <c r="U101" i="38" s="1"/>
  <c r="S100" i="38"/>
  <c r="R100" i="38"/>
  <c r="E100" i="38"/>
  <c r="U100" i="38" s="1"/>
  <c r="S99" i="38"/>
  <c r="R99" i="38"/>
  <c r="E99" i="38"/>
  <c r="U99" i="38" s="1"/>
  <c r="S98" i="38"/>
  <c r="R98" i="38"/>
  <c r="E98" i="38"/>
  <c r="U98" i="38" s="1"/>
  <c r="S97" i="38"/>
  <c r="R97" i="38"/>
  <c r="E97" i="38"/>
  <c r="U97" i="38" s="1"/>
  <c r="S96" i="38"/>
  <c r="R96" i="38"/>
  <c r="E96" i="38"/>
  <c r="U96" i="38" s="1"/>
  <c r="W95" i="38"/>
  <c r="W112" i="38" s="1"/>
  <c r="V95" i="38"/>
  <c r="V112" i="38" s="1"/>
  <c r="M95" i="38"/>
  <c r="M112" i="38" s="1"/>
  <c r="S112" i="38" s="1"/>
  <c r="L95" i="38"/>
  <c r="L112" i="38" s="1"/>
  <c r="R112" i="38" s="1"/>
  <c r="K95" i="38"/>
  <c r="K112" i="38" s="1"/>
  <c r="J95" i="38"/>
  <c r="J112" i="38" s="1"/>
  <c r="I95" i="38"/>
  <c r="I112" i="38" s="1"/>
  <c r="H95" i="38"/>
  <c r="H112" i="38" s="1"/>
  <c r="G95" i="38"/>
  <c r="G112" i="38" s="1"/>
  <c r="F95" i="38"/>
  <c r="F112" i="38" s="1"/>
  <c r="D95" i="38"/>
  <c r="D112" i="38" s="1"/>
  <c r="C95" i="38"/>
  <c r="C112" i="38" s="1"/>
  <c r="B95" i="38"/>
  <c r="B112" i="38" s="1"/>
  <c r="W113" i="39"/>
  <c r="V113" i="39"/>
  <c r="Q113" i="39"/>
  <c r="P113" i="39"/>
  <c r="O113" i="39"/>
  <c r="N113" i="39"/>
  <c r="M113" i="39"/>
  <c r="S113" i="39" s="1"/>
  <c r="L113" i="39"/>
  <c r="R113" i="39" s="1"/>
  <c r="K113" i="39"/>
  <c r="J113" i="39"/>
  <c r="I113" i="39"/>
  <c r="H113" i="39"/>
  <c r="G113" i="39"/>
  <c r="F113" i="39"/>
  <c r="E113" i="39"/>
  <c r="D113" i="39"/>
  <c r="C113" i="39"/>
  <c r="B113" i="39"/>
  <c r="Q112" i="39"/>
  <c r="P112" i="39"/>
  <c r="O112" i="39"/>
  <c r="N112" i="39"/>
  <c r="U111" i="39"/>
  <c r="T111" i="39"/>
  <c r="S111" i="39"/>
  <c r="R111" i="39"/>
  <c r="S110" i="39"/>
  <c r="R110" i="39"/>
  <c r="E110" i="39"/>
  <c r="U110" i="39" s="1"/>
  <c r="S109" i="39"/>
  <c r="R109" i="39"/>
  <c r="E109" i="39"/>
  <c r="U109" i="39" s="1"/>
  <c r="S108" i="39"/>
  <c r="R108" i="39"/>
  <c r="E108" i="39"/>
  <c r="U108" i="39" s="1"/>
  <c r="S107" i="39"/>
  <c r="R107" i="39"/>
  <c r="E107" i="39"/>
  <c r="T107" i="39" s="1"/>
  <c r="S106" i="39"/>
  <c r="R106" i="39"/>
  <c r="E106" i="39"/>
  <c r="T106" i="39" s="1"/>
  <c r="S105" i="39"/>
  <c r="R105" i="39"/>
  <c r="E105" i="39"/>
  <c r="U105" i="39" s="1"/>
  <c r="S104" i="39"/>
  <c r="R104" i="39"/>
  <c r="E104" i="39"/>
  <c r="U104" i="39" s="1"/>
  <c r="S103" i="39"/>
  <c r="R103" i="39"/>
  <c r="E103" i="39"/>
  <c r="U103" i="39" s="1"/>
  <c r="S102" i="39"/>
  <c r="R102" i="39"/>
  <c r="E102" i="39"/>
  <c r="T102" i="39" s="1"/>
  <c r="S101" i="39"/>
  <c r="R101" i="39"/>
  <c r="E101" i="39"/>
  <c r="U101" i="39" s="1"/>
  <c r="S100" i="39"/>
  <c r="R100" i="39"/>
  <c r="E100" i="39"/>
  <c r="U100" i="39" s="1"/>
  <c r="S99" i="39"/>
  <c r="R99" i="39"/>
  <c r="E99" i="39"/>
  <c r="S98" i="39"/>
  <c r="R98" i="39"/>
  <c r="E98" i="39"/>
  <c r="T98" i="39" s="1"/>
  <c r="S97" i="39"/>
  <c r="R97" i="39"/>
  <c r="E97" i="39"/>
  <c r="U97" i="39" s="1"/>
  <c r="S96" i="39"/>
  <c r="R96" i="39"/>
  <c r="E96" i="39"/>
  <c r="U96" i="39" s="1"/>
  <c r="W95" i="39"/>
  <c r="W112" i="39" s="1"/>
  <c r="V95" i="39"/>
  <c r="V112" i="39" s="1"/>
  <c r="M95" i="39"/>
  <c r="M112" i="39" s="1"/>
  <c r="S112" i="39" s="1"/>
  <c r="L95" i="39"/>
  <c r="L112" i="39" s="1"/>
  <c r="R112" i="39" s="1"/>
  <c r="K95" i="39"/>
  <c r="K112" i="39" s="1"/>
  <c r="J95" i="39"/>
  <c r="J112" i="39" s="1"/>
  <c r="I95" i="39"/>
  <c r="I112" i="39" s="1"/>
  <c r="H95" i="39"/>
  <c r="H112" i="39" s="1"/>
  <c r="G95" i="39"/>
  <c r="G112" i="39" s="1"/>
  <c r="F95" i="39"/>
  <c r="F112" i="39" s="1"/>
  <c r="D95" i="39"/>
  <c r="D112" i="39" s="1"/>
  <c r="C95" i="39"/>
  <c r="C112" i="39" s="1"/>
  <c r="B95" i="39"/>
  <c r="B112" i="39" s="1"/>
  <c r="W113" i="40"/>
  <c r="V113" i="40"/>
  <c r="S113" i="40"/>
  <c r="Q113" i="40"/>
  <c r="P113" i="40"/>
  <c r="O113" i="40"/>
  <c r="N113" i="40"/>
  <c r="M113" i="40"/>
  <c r="L113" i="40"/>
  <c r="R113" i="40" s="1"/>
  <c r="K113" i="40"/>
  <c r="J113" i="40"/>
  <c r="I113" i="40"/>
  <c r="H113" i="40"/>
  <c r="G113" i="40"/>
  <c r="F113" i="40"/>
  <c r="E113" i="40"/>
  <c r="U113" i="40" s="1"/>
  <c r="D113" i="40"/>
  <c r="C113" i="40"/>
  <c r="B113" i="40"/>
  <c r="Q112" i="40"/>
  <c r="P112" i="40"/>
  <c r="O112" i="40"/>
  <c r="N112" i="40"/>
  <c r="U111" i="40"/>
  <c r="T111" i="40"/>
  <c r="S111" i="40"/>
  <c r="R111" i="40"/>
  <c r="S110" i="40"/>
  <c r="R110" i="40"/>
  <c r="E110" i="40"/>
  <c r="U110" i="40" s="1"/>
  <c r="S109" i="40"/>
  <c r="R109" i="40"/>
  <c r="E109" i="40"/>
  <c r="U109" i="40" s="1"/>
  <c r="S108" i="40"/>
  <c r="R108" i="40"/>
  <c r="E108" i="40"/>
  <c r="U108" i="40" s="1"/>
  <c r="S107" i="40"/>
  <c r="R107" i="40"/>
  <c r="E107" i="40"/>
  <c r="T107" i="40" s="1"/>
  <c r="S106" i="40"/>
  <c r="R106" i="40"/>
  <c r="E106" i="40"/>
  <c r="U106" i="40" s="1"/>
  <c r="S105" i="40"/>
  <c r="R105" i="40"/>
  <c r="E105" i="40"/>
  <c r="U105" i="40" s="1"/>
  <c r="S104" i="40"/>
  <c r="R104" i="40"/>
  <c r="E104" i="40"/>
  <c r="U104" i="40" s="1"/>
  <c r="S103" i="40"/>
  <c r="R103" i="40"/>
  <c r="E103" i="40"/>
  <c r="T103" i="40" s="1"/>
  <c r="S102" i="40"/>
  <c r="R102" i="40"/>
  <c r="E102" i="40"/>
  <c r="U102" i="40" s="1"/>
  <c r="S101" i="40"/>
  <c r="R101" i="40"/>
  <c r="E101" i="40"/>
  <c r="U101" i="40" s="1"/>
  <c r="S100" i="40"/>
  <c r="R100" i="40"/>
  <c r="E100" i="40"/>
  <c r="U100" i="40" s="1"/>
  <c r="S99" i="40"/>
  <c r="R99" i="40"/>
  <c r="E99" i="40"/>
  <c r="T99" i="40" s="1"/>
  <c r="S98" i="40"/>
  <c r="R98" i="40"/>
  <c r="E98" i="40"/>
  <c r="U98" i="40" s="1"/>
  <c r="S97" i="40"/>
  <c r="R97" i="40"/>
  <c r="E97" i="40"/>
  <c r="U97" i="40" s="1"/>
  <c r="S96" i="40"/>
  <c r="R96" i="40"/>
  <c r="E96" i="40"/>
  <c r="U96" i="40" s="1"/>
  <c r="W95" i="40"/>
  <c r="W112" i="40" s="1"/>
  <c r="V95" i="40"/>
  <c r="V112" i="40" s="1"/>
  <c r="M95" i="40"/>
  <c r="M112" i="40" s="1"/>
  <c r="S112" i="40" s="1"/>
  <c r="L95" i="40"/>
  <c r="L112" i="40" s="1"/>
  <c r="R112" i="40" s="1"/>
  <c r="K95" i="40"/>
  <c r="K112" i="40" s="1"/>
  <c r="J95" i="40"/>
  <c r="J112" i="40" s="1"/>
  <c r="I95" i="40"/>
  <c r="I112" i="40" s="1"/>
  <c r="H95" i="40"/>
  <c r="H112" i="40" s="1"/>
  <c r="G95" i="40"/>
  <c r="G112" i="40" s="1"/>
  <c r="F95" i="40"/>
  <c r="F112" i="40" s="1"/>
  <c r="D95" i="40"/>
  <c r="D112" i="40" s="1"/>
  <c r="C95" i="40"/>
  <c r="C112" i="40" s="1"/>
  <c r="B95" i="40"/>
  <c r="B112" i="40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T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T109" i="1"/>
  <c r="S109" i="1"/>
  <c r="R109" i="1"/>
  <c r="E109" i="1"/>
  <c r="U109" i="1" s="1"/>
  <c r="S108" i="1"/>
  <c r="R108" i="1"/>
  <c r="E108" i="1"/>
  <c r="T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T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T100" i="1" s="1"/>
  <c r="S99" i="1"/>
  <c r="R99" i="1"/>
  <c r="E99" i="1"/>
  <c r="U99" i="1" s="1"/>
  <c r="S98" i="1"/>
  <c r="R98" i="1"/>
  <c r="E98" i="1"/>
  <c r="U98" i="1" s="1"/>
  <c r="S97" i="1"/>
  <c r="R97" i="1"/>
  <c r="E97" i="1"/>
  <c r="S96" i="1"/>
  <c r="R96" i="1"/>
  <c r="E96" i="1"/>
  <c r="T96" i="1" s="1"/>
  <c r="W95" i="1"/>
  <c r="W112" i="1" s="1"/>
  <c r="V95" i="1"/>
  <c r="V112" i="1" s="1"/>
  <c r="M95" i="1"/>
  <c r="M112" i="1" s="1"/>
  <c r="S112" i="1" s="1"/>
  <c r="L95" i="1"/>
  <c r="R95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E79" i="2" s="1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79" i="6" s="1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E79" i="7" s="1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E79" i="11" s="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79" i="14" s="1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E79" i="15" s="1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E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82" i="22"/>
  <c r="E81" i="22"/>
  <c r="E80" i="22"/>
  <c r="W79" i="22"/>
  <c r="V79" i="22"/>
  <c r="M79" i="22"/>
  <c r="L79" i="22"/>
  <c r="K79" i="22"/>
  <c r="J79" i="22"/>
  <c r="I79" i="22"/>
  <c r="H79" i="22"/>
  <c r="G79" i="22"/>
  <c r="F79" i="22"/>
  <c r="D79" i="22"/>
  <c r="C79" i="22"/>
  <c r="B79" i="22"/>
  <c r="A76" i="22"/>
  <c r="E83" i="23"/>
  <c r="E82" i="23"/>
  <c r="E81" i="23"/>
  <c r="E80" i="23"/>
  <c r="E79" i="23" s="1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24"/>
  <c r="E82" i="24"/>
  <c r="E81" i="24"/>
  <c r="E80" i="24"/>
  <c r="W79" i="24"/>
  <c r="V79" i="24"/>
  <c r="M79" i="24"/>
  <c r="L79" i="24"/>
  <c r="K79" i="24"/>
  <c r="J79" i="24"/>
  <c r="I79" i="24"/>
  <c r="H79" i="24"/>
  <c r="G79" i="24"/>
  <c r="F79" i="24"/>
  <c r="D79" i="24"/>
  <c r="C79" i="24"/>
  <c r="B79" i="24"/>
  <c r="A76" i="24"/>
  <c r="E83" i="25"/>
  <c r="E79" i="25" s="1"/>
  <c r="E82" i="25"/>
  <c r="E81" i="25"/>
  <c r="E80" i="25"/>
  <c r="W79" i="25"/>
  <c r="V79" i="25"/>
  <c r="M79" i="25"/>
  <c r="L79" i="25"/>
  <c r="K79" i="25"/>
  <c r="J79" i="25"/>
  <c r="I79" i="25"/>
  <c r="H79" i="25"/>
  <c r="G79" i="25"/>
  <c r="F79" i="25"/>
  <c r="D79" i="25"/>
  <c r="C79" i="25"/>
  <c r="B79" i="25"/>
  <c r="A76" i="25"/>
  <c r="E83" i="26"/>
  <c r="E82" i="26"/>
  <c r="E81" i="26"/>
  <c r="E80" i="26"/>
  <c r="W79" i="26"/>
  <c r="V79" i="26"/>
  <c r="M79" i="26"/>
  <c r="L79" i="26"/>
  <c r="K79" i="26"/>
  <c r="J79" i="26"/>
  <c r="I79" i="26"/>
  <c r="H79" i="26"/>
  <c r="G79" i="26"/>
  <c r="F79" i="26"/>
  <c r="D79" i="26"/>
  <c r="C79" i="26"/>
  <c r="B79" i="26"/>
  <c r="A76" i="26"/>
  <c r="E83" i="27"/>
  <c r="E82" i="27"/>
  <c r="E81" i="27"/>
  <c r="E80" i="27"/>
  <c r="E79" i="27" s="1"/>
  <c r="W79" i="27"/>
  <c r="V79" i="27"/>
  <c r="M79" i="27"/>
  <c r="L79" i="27"/>
  <c r="K79" i="27"/>
  <c r="J79" i="27"/>
  <c r="I79" i="27"/>
  <c r="H79" i="27"/>
  <c r="G79" i="27"/>
  <c r="F79" i="27"/>
  <c r="D79" i="27"/>
  <c r="C79" i="27"/>
  <c r="B79" i="27"/>
  <c r="A76" i="27"/>
  <c r="E83" i="28"/>
  <c r="E82" i="28"/>
  <c r="E81" i="28"/>
  <c r="E80" i="28"/>
  <c r="W79" i="28"/>
  <c r="V79" i="28"/>
  <c r="M79" i="28"/>
  <c r="L79" i="28"/>
  <c r="K79" i="28"/>
  <c r="J79" i="28"/>
  <c r="I79" i="28"/>
  <c r="H79" i="28"/>
  <c r="G79" i="28"/>
  <c r="F79" i="28"/>
  <c r="D79" i="28"/>
  <c r="C79" i="28"/>
  <c r="B79" i="28"/>
  <c r="A76" i="28"/>
  <c r="E83" i="29"/>
  <c r="E82" i="29"/>
  <c r="E81" i="29"/>
  <c r="E80" i="29"/>
  <c r="W79" i="29"/>
  <c r="V79" i="29"/>
  <c r="M79" i="29"/>
  <c r="L79" i="29"/>
  <c r="K79" i="29"/>
  <c r="J79" i="29"/>
  <c r="I79" i="29"/>
  <c r="H79" i="29"/>
  <c r="G79" i="29"/>
  <c r="F79" i="29"/>
  <c r="D79" i="29"/>
  <c r="C79" i="29"/>
  <c r="B79" i="29"/>
  <c r="A76" i="29"/>
  <c r="E83" i="30"/>
  <c r="E82" i="30"/>
  <c r="E79" i="30" s="1"/>
  <c r="E81" i="30"/>
  <c r="E80" i="30"/>
  <c r="W79" i="30"/>
  <c r="V79" i="30"/>
  <c r="M79" i="30"/>
  <c r="L79" i="30"/>
  <c r="K79" i="30"/>
  <c r="J79" i="30"/>
  <c r="I79" i="30"/>
  <c r="H79" i="30"/>
  <c r="G79" i="30"/>
  <c r="F79" i="30"/>
  <c r="D79" i="30"/>
  <c r="C79" i="30"/>
  <c r="B79" i="30"/>
  <c r="A76" i="30"/>
  <c r="E83" i="31"/>
  <c r="E82" i="31"/>
  <c r="E81" i="31"/>
  <c r="E80" i="31"/>
  <c r="E79" i="31" s="1"/>
  <c r="W79" i="31"/>
  <c r="V79" i="31"/>
  <c r="M79" i="31"/>
  <c r="L79" i="31"/>
  <c r="K79" i="31"/>
  <c r="J79" i="31"/>
  <c r="I79" i="31"/>
  <c r="H79" i="31"/>
  <c r="G79" i="31"/>
  <c r="F79" i="31"/>
  <c r="D79" i="31"/>
  <c r="C79" i="31"/>
  <c r="B79" i="31"/>
  <c r="A76" i="31"/>
  <c r="E83" i="32"/>
  <c r="E82" i="32"/>
  <c r="E81" i="32"/>
  <c r="E80" i="32"/>
  <c r="W79" i="32"/>
  <c r="V79" i="32"/>
  <c r="M79" i="32"/>
  <c r="L79" i="32"/>
  <c r="K79" i="32"/>
  <c r="J79" i="32"/>
  <c r="I79" i="32"/>
  <c r="H79" i="32"/>
  <c r="G79" i="32"/>
  <c r="F79" i="32"/>
  <c r="D79" i="32"/>
  <c r="C79" i="32"/>
  <c r="B79" i="32"/>
  <c r="A76" i="32"/>
  <c r="E83" i="33"/>
  <c r="E82" i="33"/>
  <c r="E81" i="33"/>
  <c r="E80" i="33"/>
  <c r="W79" i="33"/>
  <c r="V79" i="33"/>
  <c r="M79" i="33"/>
  <c r="L79" i="33"/>
  <c r="K79" i="33"/>
  <c r="J79" i="33"/>
  <c r="I79" i="33"/>
  <c r="H79" i="33"/>
  <c r="G79" i="33"/>
  <c r="F79" i="33"/>
  <c r="D79" i="33"/>
  <c r="C79" i="33"/>
  <c r="B79" i="33"/>
  <c r="A76" i="33"/>
  <c r="E83" i="34"/>
  <c r="E82" i="34"/>
  <c r="E81" i="34"/>
  <c r="E80" i="34"/>
  <c r="W79" i="34"/>
  <c r="V79" i="34"/>
  <c r="M79" i="34"/>
  <c r="L79" i="34"/>
  <c r="K79" i="34"/>
  <c r="J79" i="34"/>
  <c r="I79" i="34"/>
  <c r="H79" i="34"/>
  <c r="G79" i="34"/>
  <c r="F79" i="34"/>
  <c r="D79" i="34"/>
  <c r="C79" i="34"/>
  <c r="B79" i="34"/>
  <c r="A76" i="34"/>
  <c r="E83" i="35"/>
  <c r="E82" i="35"/>
  <c r="E81" i="35"/>
  <c r="E80" i="35"/>
  <c r="E79" i="35" s="1"/>
  <c r="W79" i="35"/>
  <c r="V79" i="35"/>
  <c r="M79" i="35"/>
  <c r="L79" i="35"/>
  <c r="K79" i="35"/>
  <c r="J79" i="35"/>
  <c r="I79" i="35"/>
  <c r="H79" i="35"/>
  <c r="G79" i="35"/>
  <c r="F79" i="35"/>
  <c r="D79" i="35"/>
  <c r="C79" i="35"/>
  <c r="B79" i="35"/>
  <c r="A76" i="35"/>
  <c r="E83" i="36"/>
  <c r="E82" i="36"/>
  <c r="E81" i="36"/>
  <c r="E80" i="36"/>
  <c r="W79" i="36"/>
  <c r="V79" i="36"/>
  <c r="M79" i="36"/>
  <c r="L79" i="36"/>
  <c r="K79" i="36"/>
  <c r="J79" i="36"/>
  <c r="I79" i="36"/>
  <c r="H79" i="36"/>
  <c r="G79" i="36"/>
  <c r="F79" i="36"/>
  <c r="D79" i="36"/>
  <c r="C79" i="36"/>
  <c r="B79" i="36"/>
  <c r="A76" i="36"/>
  <c r="E83" i="37"/>
  <c r="E82" i="37"/>
  <c r="E81" i="37"/>
  <c r="E80" i="37"/>
  <c r="W79" i="37"/>
  <c r="V79" i="37"/>
  <c r="M79" i="37"/>
  <c r="L79" i="37"/>
  <c r="K79" i="37"/>
  <c r="J79" i="37"/>
  <c r="I79" i="37"/>
  <c r="H79" i="37"/>
  <c r="G79" i="37"/>
  <c r="F79" i="37"/>
  <c r="D79" i="37"/>
  <c r="C79" i="37"/>
  <c r="B79" i="37"/>
  <c r="A76" i="37"/>
  <c r="E83" i="38"/>
  <c r="E82" i="38"/>
  <c r="E81" i="38"/>
  <c r="E80" i="38"/>
  <c r="W79" i="38"/>
  <c r="V79" i="38"/>
  <c r="M79" i="38"/>
  <c r="L79" i="38"/>
  <c r="K79" i="38"/>
  <c r="J79" i="38"/>
  <c r="I79" i="38"/>
  <c r="H79" i="38"/>
  <c r="G79" i="38"/>
  <c r="F79" i="38"/>
  <c r="D79" i="38"/>
  <c r="C79" i="38"/>
  <c r="B79" i="38"/>
  <c r="A76" i="38"/>
  <c r="E83" i="39"/>
  <c r="E82" i="39"/>
  <c r="E81" i="39"/>
  <c r="E80" i="39"/>
  <c r="W79" i="39"/>
  <c r="V79" i="39"/>
  <c r="M79" i="39"/>
  <c r="L79" i="39"/>
  <c r="K79" i="39"/>
  <c r="J79" i="39"/>
  <c r="I79" i="39"/>
  <c r="H79" i="39"/>
  <c r="G79" i="39"/>
  <c r="F79" i="39"/>
  <c r="D79" i="39"/>
  <c r="C79" i="39"/>
  <c r="B79" i="39"/>
  <c r="A76" i="39"/>
  <c r="E83" i="40"/>
  <c r="E82" i="40"/>
  <c r="E81" i="40"/>
  <c r="E80" i="40"/>
  <c r="W79" i="40"/>
  <c r="V79" i="40"/>
  <c r="M79" i="40"/>
  <c r="L79" i="40"/>
  <c r="K79" i="40"/>
  <c r="J79" i="40"/>
  <c r="I79" i="40"/>
  <c r="H79" i="40"/>
  <c r="G79" i="40"/>
  <c r="F79" i="40"/>
  <c r="D79" i="40"/>
  <c r="C79" i="40"/>
  <c r="B79" i="40"/>
  <c r="A76" i="40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40"/>
  <c r="R93" i="40"/>
  <c r="Q93" i="40"/>
  <c r="P93" i="40"/>
  <c r="E93" i="40"/>
  <c r="T93" i="40" s="1"/>
  <c r="S92" i="40"/>
  <c r="R92" i="40"/>
  <c r="Q92" i="40"/>
  <c r="P92" i="40"/>
  <c r="E92" i="40"/>
  <c r="U92" i="40" s="1"/>
  <c r="S91" i="40"/>
  <c r="R91" i="40"/>
  <c r="Q91" i="40"/>
  <c r="P91" i="40"/>
  <c r="E91" i="40"/>
  <c r="T91" i="40" s="1"/>
  <c r="S90" i="40"/>
  <c r="R90" i="40"/>
  <c r="Q90" i="40"/>
  <c r="P90" i="40"/>
  <c r="E90" i="40"/>
  <c r="S89" i="40"/>
  <c r="R89" i="40"/>
  <c r="Q89" i="40"/>
  <c r="P89" i="40"/>
  <c r="E89" i="40"/>
  <c r="T89" i="40" s="1"/>
  <c r="S88" i="40"/>
  <c r="R88" i="40"/>
  <c r="Q88" i="40"/>
  <c r="P88" i="40"/>
  <c r="E88" i="40"/>
  <c r="U88" i="40" s="1"/>
  <c r="S87" i="40"/>
  <c r="R87" i="40"/>
  <c r="Q87" i="40"/>
  <c r="P87" i="40"/>
  <c r="E87" i="40"/>
  <c r="S86" i="40"/>
  <c r="R86" i="40"/>
  <c r="Q86" i="40"/>
  <c r="P86" i="40"/>
  <c r="E86" i="40"/>
  <c r="U86" i="40" s="1"/>
  <c r="W72" i="40"/>
  <c r="V72" i="40"/>
  <c r="O72" i="40"/>
  <c r="N72" i="40"/>
  <c r="M72" i="40"/>
  <c r="L72" i="40"/>
  <c r="K72" i="40"/>
  <c r="J72" i="40"/>
  <c r="I72" i="40"/>
  <c r="S72" i="40" s="1"/>
  <c r="H72" i="40"/>
  <c r="P72" i="40" s="1"/>
  <c r="G72" i="40"/>
  <c r="F72" i="40"/>
  <c r="C72" i="40"/>
  <c r="B72" i="40"/>
  <c r="E72" i="40" s="1"/>
  <c r="W71" i="40"/>
  <c r="V71" i="40"/>
  <c r="O71" i="40"/>
  <c r="N71" i="40"/>
  <c r="M71" i="40"/>
  <c r="L71" i="40"/>
  <c r="K71" i="40"/>
  <c r="J71" i="40"/>
  <c r="I71" i="40"/>
  <c r="S71" i="40" s="1"/>
  <c r="H71" i="40"/>
  <c r="P71" i="40" s="1"/>
  <c r="G71" i="40"/>
  <c r="F71" i="40"/>
  <c r="C71" i="40"/>
  <c r="B71" i="40"/>
  <c r="E71" i="40" s="1"/>
  <c r="W70" i="40"/>
  <c r="V70" i="40"/>
  <c r="O70" i="40"/>
  <c r="N70" i="40"/>
  <c r="M70" i="40"/>
  <c r="L70" i="40"/>
  <c r="K70" i="40"/>
  <c r="J70" i="40"/>
  <c r="I70" i="40"/>
  <c r="H70" i="40"/>
  <c r="R70" i="40" s="1"/>
  <c r="G70" i="40"/>
  <c r="F70" i="40"/>
  <c r="E70" i="40"/>
  <c r="C70" i="40"/>
  <c r="B70" i="40"/>
  <c r="S69" i="40"/>
  <c r="R69" i="40"/>
  <c r="Q69" i="40"/>
  <c r="P69" i="40"/>
  <c r="E69" i="40"/>
  <c r="U69" i="40" s="1"/>
  <c r="W67" i="40"/>
  <c r="V67" i="40"/>
  <c r="O67" i="40"/>
  <c r="N67" i="40"/>
  <c r="M67" i="40"/>
  <c r="L67" i="40"/>
  <c r="K67" i="40"/>
  <c r="J67" i="40"/>
  <c r="I67" i="40"/>
  <c r="S67" i="40" s="1"/>
  <c r="H67" i="40"/>
  <c r="G67" i="40"/>
  <c r="F67" i="40"/>
  <c r="C67" i="40"/>
  <c r="B67" i="40"/>
  <c r="W66" i="40"/>
  <c r="V66" i="40"/>
  <c r="O66" i="40"/>
  <c r="N66" i="40"/>
  <c r="M66" i="40"/>
  <c r="L66" i="40"/>
  <c r="K66" i="40"/>
  <c r="J66" i="40"/>
  <c r="I66" i="40"/>
  <c r="S66" i="40" s="1"/>
  <c r="H66" i="40"/>
  <c r="R66" i="40" s="1"/>
  <c r="G66" i="40"/>
  <c r="F66" i="40"/>
  <c r="C66" i="40"/>
  <c r="B66" i="40"/>
  <c r="E66" i="40" s="1"/>
  <c r="S65" i="40"/>
  <c r="R65" i="40"/>
  <c r="Q65" i="40"/>
  <c r="P65" i="40"/>
  <c r="E65" i="40"/>
  <c r="U65" i="40" s="1"/>
  <c r="S64" i="40"/>
  <c r="R64" i="40"/>
  <c r="Q64" i="40"/>
  <c r="P64" i="40"/>
  <c r="E64" i="40"/>
  <c r="U64" i="40" s="1"/>
  <c r="S63" i="40"/>
  <c r="R63" i="40"/>
  <c r="Q63" i="40"/>
  <c r="P63" i="40"/>
  <c r="E63" i="40"/>
  <c r="T63" i="40" s="1"/>
  <c r="S62" i="40"/>
  <c r="R62" i="40"/>
  <c r="Q62" i="40"/>
  <c r="P62" i="40"/>
  <c r="E62" i="40"/>
  <c r="U62" i="40" s="1"/>
  <c r="S61" i="40"/>
  <c r="R61" i="40"/>
  <c r="Q61" i="40"/>
  <c r="P61" i="40"/>
  <c r="E61" i="40"/>
  <c r="V59" i="40"/>
  <c r="O59" i="40"/>
  <c r="N59" i="40"/>
  <c r="M59" i="40"/>
  <c r="L59" i="40"/>
  <c r="K59" i="40"/>
  <c r="J59" i="40"/>
  <c r="I59" i="40"/>
  <c r="S59" i="40" s="1"/>
  <c r="H59" i="40"/>
  <c r="G59" i="40"/>
  <c r="F59" i="40"/>
  <c r="C59" i="40"/>
  <c r="E59" i="40" s="1"/>
  <c r="B59" i="40"/>
  <c r="S58" i="40"/>
  <c r="R58" i="40"/>
  <c r="Q58" i="40"/>
  <c r="P58" i="40"/>
  <c r="E58" i="40"/>
  <c r="U58" i="40" s="1"/>
  <c r="S57" i="40"/>
  <c r="R57" i="40"/>
  <c r="Q57" i="40"/>
  <c r="P57" i="40"/>
  <c r="E57" i="40"/>
  <c r="U57" i="40" s="1"/>
  <c r="S56" i="40"/>
  <c r="R56" i="40"/>
  <c r="Q56" i="40"/>
  <c r="P56" i="40"/>
  <c r="E56" i="40"/>
  <c r="U56" i="40" s="1"/>
  <c r="S55" i="40"/>
  <c r="R55" i="40"/>
  <c r="Q55" i="40"/>
  <c r="P55" i="40"/>
  <c r="E55" i="40"/>
  <c r="T55" i="40" s="1"/>
  <c r="W53" i="40"/>
  <c r="V53" i="40"/>
  <c r="O53" i="40"/>
  <c r="N53" i="40"/>
  <c r="M53" i="40"/>
  <c r="L53" i="40"/>
  <c r="K53" i="40"/>
  <c r="J53" i="40"/>
  <c r="I53" i="40"/>
  <c r="S53" i="40" s="1"/>
  <c r="H53" i="40"/>
  <c r="R53" i="40" s="1"/>
  <c r="G53" i="40"/>
  <c r="F53" i="40"/>
  <c r="C53" i="40"/>
  <c r="B53" i="40"/>
  <c r="S52" i="40"/>
  <c r="R52" i="40"/>
  <c r="Q52" i="40"/>
  <c r="P52" i="40"/>
  <c r="E52" i="40"/>
  <c r="U52" i="40" s="1"/>
  <c r="S51" i="40"/>
  <c r="R51" i="40"/>
  <c r="Q51" i="40"/>
  <c r="P51" i="40"/>
  <c r="E51" i="40"/>
  <c r="U51" i="40" s="1"/>
  <c r="S50" i="40"/>
  <c r="R50" i="40"/>
  <c r="Q50" i="40"/>
  <c r="P50" i="40"/>
  <c r="E50" i="40"/>
  <c r="T50" i="40" s="1"/>
  <c r="S49" i="40"/>
  <c r="R49" i="40"/>
  <c r="Q49" i="40"/>
  <c r="P49" i="40"/>
  <c r="E49" i="40"/>
  <c r="U49" i="40" s="1"/>
  <c r="S48" i="40"/>
  <c r="R48" i="40"/>
  <c r="Q48" i="40"/>
  <c r="P48" i="40"/>
  <c r="E48" i="40"/>
  <c r="U48" i="40" s="1"/>
  <c r="S47" i="40"/>
  <c r="R47" i="40"/>
  <c r="Q47" i="40"/>
  <c r="P47" i="40"/>
  <c r="E47" i="40"/>
  <c r="U47" i="40" s="1"/>
  <c r="S46" i="40"/>
  <c r="R46" i="40"/>
  <c r="Q46" i="40"/>
  <c r="P46" i="40"/>
  <c r="E46" i="40"/>
  <c r="T46" i="40" s="1"/>
  <c r="S45" i="40"/>
  <c r="R45" i="40"/>
  <c r="Q45" i="40"/>
  <c r="P45" i="40"/>
  <c r="E45" i="40"/>
  <c r="U45" i="40" s="1"/>
  <c r="S44" i="40"/>
  <c r="R44" i="40"/>
  <c r="Q44" i="40"/>
  <c r="P44" i="40"/>
  <c r="E44" i="40"/>
  <c r="U44" i="40" s="1"/>
  <c r="S43" i="40"/>
  <c r="R43" i="40"/>
  <c r="Q43" i="40"/>
  <c r="P43" i="40"/>
  <c r="E43" i="40"/>
  <c r="S42" i="40"/>
  <c r="R42" i="40"/>
  <c r="Q42" i="40"/>
  <c r="P42" i="40"/>
  <c r="E42" i="40"/>
  <c r="T42" i="40" s="1"/>
  <c r="W40" i="40"/>
  <c r="V40" i="40"/>
  <c r="O40" i="40"/>
  <c r="N40" i="40"/>
  <c r="M40" i="40"/>
  <c r="L40" i="40"/>
  <c r="K40" i="40"/>
  <c r="J40" i="40"/>
  <c r="I40" i="40"/>
  <c r="S40" i="40" s="1"/>
  <c r="H40" i="40"/>
  <c r="R40" i="40" s="1"/>
  <c r="G40" i="40"/>
  <c r="F40" i="40"/>
  <c r="C40" i="40"/>
  <c r="B40" i="40"/>
  <c r="E40" i="40" s="1"/>
  <c r="S39" i="40"/>
  <c r="R39" i="40"/>
  <c r="Q39" i="40"/>
  <c r="P39" i="40"/>
  <c r="E39" i="40"/>
  <c r="U39" i="40" s="1"/>
  <c r="S38" i="40"/>
  <c r="R38" i="40"/>
  <c r="Q38" i="40"/>
  <c r="P38" i="40"/>
  <c r="E38" i="40"/>
  <c r="U38" i="40" s="1"/>
  <c r="S37" i="40"/>
  <c r="R37" i="40"/>
  <c r="Q37" i="40"/>
  <c r="P37" i="40"/>
  <c r="E37" i="40"/>
  <c r="T37" i="40" s="1"/>
  <c r="S36" i="40"/>
  <c r="R36" i="40"/>
  <c r="Q36" i="40"/>
  <c r="P36" i="40"/>
  <c r="E36" i="40"/>
  <c r="U36" i="40" s="1"/>
  <c r="S35" i="40"/>
  <c r="R35" i="40"/>
  <c r="Q35" i="40"/>
  <c r="P35" i="40"/>
  <c r="E35" i="40"/>
  <c r="W33" i="40"/>
  <c r="V33" i="40"/>
  <c r="O33" i="40"/>
  <c r="N33" i="40"/>
  <c r="M33" i="40"/>
  <c r="L33" i="40"/>
  <c r="K33" i="40"/>
  <c r="J33" i="40"/>
  <c r="I33" i="40"/>
  <c r="H33" i="40"/>
  <c r="G33" i="40"/>
  <c r="F33" i="40"/>
  <c r="C33" i="40"/>
  <c r="B33" i="40"/>
  <c r="E33" i="40" s="1"/>
  <c r="S32" i="40"/>
  <c r="R32" i="40"/>
  <c r="Q32" i="40"/>
  <c r="P32" i="40"/>
  <c r="E32" i="40"/>
  <c r="T32" i="40" s="1"/>
  <c r="W30" i="40"/>
  <c r="V30" i="40"/>
  <c r="O30" i="40"/>
  <c r="N30" i="40"/>
  <c r="M30" i="40"/>
  <c r="L30" i="40"/>
  <c r="K30" i="40"/>
  <c r="J30" i="40"/>
  <c r="I30" i="40"/>
  <c r="S30" i="40" s="1"/>
  <c r="H30" i="40"/>
  <c r="R30" i="40" s="1"/>
  <c r="G30" i="40"/>
  <c r="F30" i="40"/>
  <c r="C30" i="40"/>
  <c r="B30" i="40"/>
  <c r="E30" i="40" s="1"/>
  <c r="S29" i="40"/>
  <c r="R29" i="40"/>
  <c r="Q29" i="40"/>
  <c r="P29" i="40"/>
  <c r="E29" i="40"/>
  <c r="U29" i="40" s="1"/>
  <c r="S28" i="40"/>
  <c r="R28" i="40"/>
  <c r="Q28" i="40"/>
  <c r="P28" i="40"/>
  <c r="E28" i="40"/>
  <c r="U28" i="40" s="1"/>
  <c r="S27" i="40"/>
  <c r="R27" i="40"/>
  <c r="Q27" i="40"/>
  <c r="P27" i="40"/>
  <c r="E27" i="40"/>
  <c r="T27" i="40" s="1"/>
  <c r="S26" i="40"/>
  <c r="R26" i="40"/>
  <c r="Q26" i="40"/>
  <c r="P26" i="40"/>
  <c r="E26" i="40"/>
  <c r="U26" i="40" s="1"/>
  <c r="W24" i="40"/>
  <c r="V24" i="40"/>
  <c r="O24" i="40"/>
  <c r="N24" i="40"/>
  <c r="M24" i="40"/>
  <c r="L24" i="40"/>
  <c r="K24" i="40"/>
  <c r="J24" i="40"/>
  <c r="I24" i="40"/>
  <c r="Q24" i="40" s="1"/>
  <c r="H24" i="40"/>
  <c r="R24" i="40" s="1"/>
  <c r="G24" i="40"/>
  <c r="F24" i="40"/>
  <c r="C24" i="40"/>
  <c r="B24" i="40"/>
  <c r="E24" i="40" s="1"/>
  <c r="S23" i="40"/>
  <c r="R23" i="40"/>
  <c r="Q23" i="40"/>
  <c r="P23" i="40"/>
  <c r="E23" i="40"/>
  <c r="U23" i="40" s="1"/>
  <c r="S22" i="40"/>
  <c r="R22" i="40"/>
  <c r="Q22" i="40"/>
  <c r="P22" i="40"/>
  <c r="E22" i="40"/>
  <c r="T22" i="40" s="1"/>
  <c r="S21" i="40"/>
  <c r="R21" i="40"/>
  <c r="Q21" i="40"/>
  <c r="P21" i="40"/>
  <c r="E21" i="40"/>
  <c r="U21" i="40" s="1"/>
  <c r="S20" i="40"/>
  <c r="R20" i="40"/>
  <c r="Q20" i="40"/>
  <c r="P20" i="40"/>
  <c r="E20" i="40"/>
  <c r="U20" i="40" s="1"/>
  <c r="S19" i="40"/>
  <c r="R19" i="40"/>
  <c r="Q19" i="40"/>
  <c r="P19" i="40"/>
  <c r="E19" i="40"/>
  <c r="U19" i="40" s="1"/>
  <c r="S18" i="40"/>
  <c r="R18" i="40"/>
  <c r="Q18" i="40"/>
  <c r="P18" i="40"/>
  <c r="E18" i="40"/>
  <c r="T18" i="40" s="1"/>
  <c r="W16" i="40"/>
  <c r="V16" i="40"/>
  <c r="O16" i="40"/>
  <c r="N16" i="40"/>
  <c r="M16" i="40"/>
  <c r="L16" i="40"/>
  <c r="K16" i="40"/>
  <c r="J16" i="40"/>
  <c r="I16" i="40"/>
  <c r="S16" i="40" s="1"/>
  <c r="H16" i="40"/>
  <c r="R16" i="40" s="1"/>
  <c r="G16" i="40"/>
  <c r="F16" i="40"/>
  <c r="C16" i="40"/>
  <c r="E16" i="40" s="1"/>
  <c r="B16" i="40"/>
  <c r="S15" i="40"/>
  <c r="R15" i="40"/>
  <c r="Q15" i="40"/>
  <c r="P15" i="40"/>
  <c r="E15" i="40"/>
  <c r="U15" i="40" s="1"/>
  <c r="S14" i="40"/>
  <c r="R14" i="40"/>
  <c r="Q14" i="40"/>
  <c r="P14" i="40"/>
  <c r="E14" i="40"/>
  <c r="U14" i="40" s="1"/>
  <c r="S13" i="40"/>
  <c r="R13" i="40"/>
  <c r="Q13" i="40"/>
  <c r="P13" i="40"/>
  <c r="E13" i="40"/>
  <c r="T13" i="40" s="1"/>
  <c r="S12" i="40"/>
  <c r="R12" i="40"/>
  <c r="Q12" i="40"/>
  <c r="P12" i="40"/>
  <c r="E12" i="40"/>
  <c r="U12" i="40" s="1"/>
  <c r="S11" i="40"/>
  <c r="R11" i="40"/>
  <c r="Q11" i="40"/>
  <c r="P11" i="40"/>
  <c r="E11" i="40"/>
  <c r="S10" i="40"/>
  <c r="R10" i="40"/>
  <c r="Q10" i="40"/>
  <c r="P10" i="40"/>
  <c r="E10" i="40"/>
  <c r="U10" i="40" s="1"/>
  <c r="S9" i="40"/>
  <c r="R9" i="40"/>
  <c r="Q9" i="40"/>
  <c r="P9" i="40"/>
  <c r="E9" i="40"/>
  <c r="U9" i="40" s="1"/>
  <c r="S93" i="39"/>
  <c r="R93" i="39"/>
  <c r="Q93" i="39"/>
  <c r="P93" i="39"/>
  <c r="E93" i="39"/>
  <c r="U93" i="39" s="1"/>
  <c r="S92" i="39"/>
  <c r="R92" i="39"/>
  <c r="Q92" i="39"/>
  <c r="P92" i="39"/>
  <c r="E92" i="39"/>
  <c r="U92" i="39" s="1"/>
  <c r="S91" i="39"/>
  <c r="R91" i="39"/>
  <c r="Q91" i="39"/>
  <c r="P91" i="39"/>
  <c r="E91" i="39"/>
  <c r="U91" i="39" s="1"/>
  <c r="S90" i="39"/>
  <c r="R90" i="39"/>
  <c r="Q90" i="39"/>
  <c r="P90" i="39"/>
  <c r="E90" i="39"/>
  <c r="T90" i="39" s="1"/>
  <c r="S89" i="39"/>
  <c r="R89" i="39"/>
  <c r="Q89" i="39"/>
  <c r="P89" i="39"/>
  <c r="E89" i="39"/>
  <c r="U89" i="39" s="1"/>
  <c r="S88" i="39"/>
  <c r="R88" i="39"/>
  <c r="Q88" i="39"/>
  <c r="P88" i="39"/>
  <c r="E88" i="39"/>
  <c r="U88" i="39" s="1"/>
  <c r="S87" i="39"/>
  <c r="R87" i="39"/>
  <c r="Q87" i="39"/>
  <c r="P87" i="39"/>
  <c r="E87" i="39"/>
  <c r="U87" i="39" s="1"/>
  <c r="S86" i="39"/>
  <c r="R86" i="39"/>
  <c r="Q86" i="39"/>
  <c r="P86" i="39"/>
  <c r="E86" i="39"/>
  <c r="T86" i="39" s="1"/>
  <c r="W72" i="39"/>
  <c r="V72" i="39"/>
  <c r="O72" i="39"/>
  <c r="N72" i="39"/>
  <c r="M72" i="39"/>
  <c r="L72" i="39"/>
  <c r="K72" i="39"/>
  <c r="J72" i="39"/>
  <c r="I72" i="39"/>
  <c r="S72" i="39" s="1"/>
  <c r="H72" i="39"/>
  <c r="R72" i="39" s="1"/>
  <c r="G72" i="39"/>
  <c r="F72" i="39"/>
  <c r="C72" i="39"/>
  <c r="B72" i="39"/>
  <c r="W71" i="39"/>
  <c r="V71" i="39"/>
  <c r="O71" i="39"/>
  <c r="N71" i="39"/>
  <c r="M71" i="39"/>
  <c r="L71" i="39"/>
  <c r="K71" i="39"/>
  <c r="J71" i="39"/>
  <c r="I71" i="39"/>
  <c r="H71" i="39"/>
  <c r="R71" i="39" s="1"/>
  <c r="G71" i="39"/>
  <c r="F71" i="39"/>
  <c r="C71" i="39"/>
  <c r="B71" i="39"/>
  <c r="E71" i="39" s="1"/>
  <c r="W70" i="39"/>
  <c r="V70" i="39"/>
  <c r="O70" i="39"/>
  <c r="N70" i="39"/>
  <c r="M70" i="39"/>
  <c r="L70" i="39"/>
  <c r="K70" i="39"/>
  <c r="J70" i="39"/>
  <c r="I70" i="39"/>
  <c r="H70" i="39"/>
  <c r="G70" i="39"/>
  <c r="F70" i="39"/>
  <c r="C70" i="39"/>
  <c r="B70" i="39"/>
  <c r="E70" i="39" s="1"/>
  <c r="S69" i="39"/>
  <c r="R69" i="39"/>
  <c r="Q69" i="39"/>
  <c r="P69" i="39"/>
  <c r="T69" i="39" s="1"/>
  <c r="E69" i="39"/>
  <c r="W67" i="39"/>
  <c r="V67" i="39"/>
  <c r="O67" i="39"/>
  <c r="N67" i="39"/>
  <c r="M67" i="39"/>
  <c r="L67" i="39"/>
  <c r="K67" i="39"/>
  <c r="J67" i="39"/>
  <c r="I67" i="39"/>
  <c r="S67" i="39" s="1"/>
  <c r="H67" i="39"/>
  <c r="R67" i="39" s="1"/>
  <c r="G67" i="39"/>
  <c r="F67" i="39"/>
  <c r="C67" i="39"/>
  <c r="B67" i="39"/>
  <c r="W66" i="39"/>
  <c r="V66" i="39"/>
  <c r="O66" i="39"/>
  <c r="N66" i="39"/>
  <c r="M66" i="39"/>
  <c r="L66" i="39"/>
  <c r="K66" i="39"/>
  <c r="J66" i="39"/>
  <c r="I66" i="39"/>
  <c r="H66" i="39"/>
  <c r="G66" i="39"/>
  <c r="F66" i="39"/>
  <c r="C66" i="39"/>
  <c r="B66" i="39"/>
  <c r="E66" i="39" s="1"/>
  <c r="S65" i="39"/>
  <c r="R65" i="39"/>
  <c r="Q65" i="39"/>
  <c r="P65" i="39"/>
  <c r="E65" i="39"/>
  <c r="U65" i="39" s="1"/>
  <c r="U64" i="39"/>
  <c r="S64" i="39"/>
  <c r="R64" i="39"/>
  <c r="Q64" i="39"/>
  <c r="P64" i="39"/>
  <c r="E64" i="39"/>
  <c r="T64" i="39" s="1"/>
  <c r="S63" i="39"/>
  <c r="R63" i="39"/>
  <c r="Q63" i="39"/>
  <c r="P63" i="39"/>
  <c r="E63" i="39"/>
  <c r="U63" i="39" s="1"/>
  <c r="S62" i="39"/>
  <c r="R62" i="39"/>
  <c r="Q62" i="39"/>
  <c r="P62" i="39"/>
  <c r="E62" i="39"/>
  <c r="U62" i="39" s="1"/>
  <c r="S61" i="39"/>
  <c r="R61" i="39"/>
  <c r="Q61" i="39"/>
  <c r="P61" i="39"/>
  <c r="E61" i="39"/>
  <c r="U61" i="39" s="1"/>
  <c r="V59" i="39"/>
  <c r="O59" i="39"/>
  <c r="N59" i="39"/>
  <c r="M59" i="39"/>
  <c r="L59" i="39"/>
  <c r="K59" i="39"/>
  <c r="J59" i="39"/>
  <c r="I59" i="39"/>
  <c r="H59" i="39"/>
  <c r="R59" i="39" s="1"/>
  <c r="G59" i="39"/>
  <c r="F59" i="39"/>
  <c r="C59" i="39"/>
  <c r="B59" i="39"/>
  <c r="U58" i="39"/>
  <c r="S58" i="39"/>
  <c r="R58" i="39"/>
  <c r="Q58" i="39"/>
  <c r="P58" i="39"/>
  <c r="E58" i="39"/>
  <c r="T58" i="39" s="1"/>
  <c r="S57" i="39"/>
  <c r="R57" i="39"/>
  <c r="Q57" i="39"/>
  <c r="P57" i="39"/>
  <c r="E57" i="39"/>
  <c r="U57" i="39" s="1"/>
  <c r="S56" i="39"/>
  <c r="R56" i="39"/>
  <c r="Q56" i="39"/>
  <c r="P56" i="39"/>
  <c r="E56" i="39"/>
  <c r="S55" i="39"/>
  <c r="R55" i="39"/>
  <c r="Q55" i="39"/>
  <c r="P55" i="39"/>
  <c r="E55" i="39"/>
  <c r="U55" i="39" s="1"/>
  <c r="W53" i="39"/>
  <c r="V53" i="39"/>
  <c r="O53" i="39"/>
  <c r="N53" i="39"/>
  <c r="M53" i="39"/>
  <c r="L53" i="39"/>
  <c r="K53" i="39"/>
  <c r="J53" i="39"/>
  <c r="I53" i="39"/>
  <c r="S53" i="39" s="1"/>
  <c r="H53" i="39"/>
  <c r="G53" i="39"/>
  <c r="F53" i="39"/>
  <c r="C53" i="39"/>
  <c r="E53" i="39" s="1"/>
  <c r="B53" i="39"/>
  <c r="S52" i="39"/>
  <c r="R52" i="39"/>
  <c r="Q52" i="39"/>
  <c r="P52" i="39"/>
  <c r="E52" i="39"/>
  <c r="U52" i="39" s="1"/>
  <c r="S51" i="39"/>
  <c r="R51" i="39"/>
  <c r="Q51" i="39"/>
  <c r="P51" i="39"/>
  <c r="E51" i="39"/>
  <c r="S50" i="39"/>
  <c r="R50" i="39"/>
  <c r="Q50" i="39"/>
  <c r="P50" i="39"/>
  <c r="E50" i="39"/>
  <c r="U50" i="39" s="1"/>
  <c r="U49" i="39"/>
  <c r="T49" i="39"/>
  <c r="S49" i="39"/>
  <c r="R49" i="39"/>
  <c r="Q49" i="39"/>
  <c r="P49" i="39"/>
  <c r="E49" i="39"/>
  <c r="S48" i="39"/>
  <c r="R48" i="39"/>
  <c r="Q48" i="39"/>
  <c r="P48" i="39"/>
  <c r="E48" i="39"/>
  <c r="U48" i="39" s="1"/>
  <c r="S47" i="39"/>
  <c r="R47" i="39"/>
  <c r="Q47" i="39"/>
  <c r="P47" i="39"/>
  <c r="E47" i="39"/>
  <c r="S46" i="39"/>
  <c r="R46" i="39"/>
  <c r="Q46" i="39"/>
  <c r="P46" i="39"/>
  <c r="E46" i="39"/>
  <c r="U46" i="39" s="1"/>
  <c r="U45" i="39"/>
  <c r="T45" i="39"/>
  <c r="S45" i="39"/>
  <c r="R45" i="39"/>
  <c r="Q45" i="39"/>
  <c r="P45" i="39"/>
  <c r="E45" i="39"/>
  <c r="S44" i="39"/>
  <c r="R44" i="39"/>
  <c r="Q44" i="39"/>
  <c r="P44" i="39"/>
  <c r="E44" i="39"/>
  <c r="U44" i="39" s="1"/>
  <c r="S43" i="39"/>
  <c r="R43" i="39"/>
  <c r="Q43" i="39"/>
  <c r="P43" i="39"/>
  <c r="E43" i="39"/>
  <c r="S42" i="39"/>
  <c r="R42" i="39"/>
  <c r="Q42" i="39"/>
  <c r="P42" i="39"/>
  <c r="E42" i="39"/>
  <c r="U42" i="39" s="1"/>
  <c r="W40" i="39"/>
  <c r="V40" i="39"/>
  <c r="Q40" i="39"/>
  <c r="O40" i="39"/>
  <c r="N40" i="39"/>
  <c r="M40" i="39"/>
  <c r="L40" i="39"/>
  <c r="K40" i="39"/>
  <c r="J40" i="39"/>
  <c r="I40" i="39"/>
  <c r="S40" i="39" s="1"/>
  <c r="H40" i="39"/>
  <c r="P40" i="39" s="1"/>
  <c r="G40" i="39"/>
  <c r="F40" i="39"/>
  <c r="E40" i="39"/>
  <c r="C40" i="39"/>
  <c r="B40" i="39"/>
  <c r="S39" i="39"/>
  <c r="R39" i="39"/>
  <c r="Q39" i="39"/>
  <c r="P39" i="39"/>
  <c r="E39" i="39"/>
  <c r="U39" i="39" s="1"/>
  <c r="S38" i="39"/>
  <c r="R38" i="39"/>
  <c r="Q38" i="39"/>
  <c r="P38" i="39"/>
  <c r="E38" i="39"/>
  <c r="S37" i="39"/>
  <c r="R37" i="39"/>
  <c r="Q37" i="39"/>
  <c r="P37" i="39"/>
  <c r="E37" i="39"/>
  <c r="U37" i="39" s="1"/>
  <c r="S36" i="39"/>
  <c r="R36" i="39"/>
  <c r="Q36" i="39"/>
  <c r="P36" i="39"/>
  <c r="E36" i="39"/>
  <c r="U36" i="39" s="1"/>
  <c r="S35" i="39"/>
  <c r="R35" i="39"/>
  <c r="Q35" i="39"/>
  <c r="P35" i="39"/>
  <c r="E35" i="39"/>
  <c r="W33" i="39"/>
  <c r="V33" i="39"/>
  <c r="O33" i="39"/>
  <c r="N33" i="39"/>
  <c r="M33" i="39"/>
  <c r="L33" i="39"/>
  <c r="K33" i="39"/>
  <c r="J33" i="39"/>
  <c r="I33" i="39"/>
  <c r="S33" i="39" s="1"/>
  <c r="H33" i="39"/>
  <c r="R33" i="39" s="1"/>
  <c r="G33" i="39"/>
  <c r="F33" i="39"/>
  <c r="C33" i="39"/>
  <c r="B33" i="39"/>
  <c r="E33" i="39" s="1"/>
  <c r="S32" i="39"/>
  <c r="R32" i="39"/>
  <c r="Q32" i="39"/>
  <c r="P32" i="39"/>
  <c r="E32" i="39"/>
  <c r="W30" i="39"/>
  <c r="V30" i="39"/>
  <c r="O30" i="39"/>
  <c r="Q30" i="39" s="1"/>
  <c r="N30" i="39"/>
  <c r="M30" i="39"/>
  <c r="L30" i="39"/>
  <c r="K30" i="39"/>
  <c r="J30" i="39"/>
  <c r="I30" i="39"/>
  <c r="S30" i="39" s="1"/>
  <c r="H30" i="39"/>
  <c r="P30" i="39" s="1"/>
  <c r="G30" i="39"/>
  <c r="F30" i="39"/>
  <c r="E30" i="39"/>
  <c r="C30" i="39"/>
  <c r="B30" i="39"/>
  <c r="S29" i="39"/>
  <c r="R29" i="39"/>
  <c r="Q29" i="39"/>
  <c r="P29" i="39"/>
  <c r="E29" i="39"/>
  <c r="U29" i="39" s="1"/>
  <c r="S28" i="39"/>
  <c r="R28" i="39"/>
  <c r="Q28" i="39"/>
  <c r="P28" i="39"/>
  <c r="E28" i="39"/>
  <c r="S27" i="39"/>
  <c r="R27" i="39"/>
  <c r="Q27" i="39"/>
  <c r="P27" i="39"/>
  <c r="E27" i="39"/>
  <c r="U27" i="39" s="1"/>
  <c r="S26" i="39"/>
  <c r="R26" i="39"/>
  <c r="Q26" i="39"/>
  <c r="P26" i="39"/>
  <c r="E26" i="39"/>
  <c r="T26" i="39" s="1"/>
  <c r="W24" i="39"/>
  <c r="V24" i="39"/>
  <c r="O24" i="39"/>
  <c r="N24" i="39"/>
  <c r="M24" i="39"/>
  <c r="L24" i="39"/>
  <c r="K24" i="39"/>
  <c r="J24" i="39"/>
  <c r="I24" i="39"/>
  <c r="S24" i="39" s="1"/>
  <c r="H24" i="39"/>
  <c r="R24" i="39" s="1"/>
  <c r="G24" i="39"/>
  <c r="F24" i="39"/>
  <c r="C24" i="39"/>
  <c r="B24" i="39"/>
  <c r="S23" i="39"/>
  <c r="R23" i="39"/>
  <c r="Q23" i="39"/>
  <c r="P23" i="39"/>
  <c r="E23" i="39"/>
  <c r="S22" i="39"/>
  <c r="R22" i="39"/>
  <c r="Q22" i="39"/>
  <c r="P22" i="39"/>
  <c r="E22" i="39"/>
  <c r="U22" i="39" s="1"/>
  <c r="S21" i="39"/>
  <c r="R21" i="39"/>
  <c r="Q21" i="39"/>
  <c r="P21" i="39"/>
  <c r="E21" i="39"/>
  <c r="S20" i="39"/>
  <c r="R20" i="39"/>
  <c r="Q20" i="39"/>
  <c r="P20" i="39"/>
  <c r="E20" i="39"/>
  <c r="U20" i="39" s="1"/>
  <c r="S19" i="39"/>
  <c r="R19" i="39"/>
  <c r="Q19" i="39"/>
  <c r="P19" i="39"/>
  <c r="E19" i="39"/>
  <c r="S18" i="39"/>
  <c r="R18" i="39"/>
  <c r="Q18" i="39"/>
  <c r="P18" i="39"/>
  <c r="E18" i="39"/>
  <c r="U18" i="39" s="1"/>
  <c r="W16" i="39"/>
  <c r="V16" i="39"/>
  <c r="O16" i="39"/>
  <c r="N16" i="39"/>
  <c r="M16" i="39"/>
  <c r="L16" i="39"/>
  <c r="K16" i="39"/>
  <c r="J16" i="39"/>
  <c r="I16" i="39"/>
  <c r="H16" i="39"/>
  <c r="G16" i="39"/>
  <c r="F16" i="39"/>
  <c r="C16" i="39"/>
  <c r="B16" i="39"/>
  <c r="E16" i="39" s="1"/>
  <c r="T15" i="39"/>
  <c r="S15" i="39"/>
  <c r="R15" i="39"/>
  <c r="Q15" i="39"/>
  <c r="P15" i="39"/>
  <c r="E15" i="39"/>
  <c r="U15" i="39" s="1"/>
  <c r="S14" i="39"/>
  <c r="R14" i="39"/>
  <c r="Q14" i="39"/>
  <c r="P14" i="39"/>
  <c r="E14" i="39"/>
  <c r="S13" i="39"/>
  <c r="R13" i="39"/>
  <c r="Q13" i="39"/>
  <c r="P13" i="39"/>
  <c r="E13" i="39"/>
  <c r="U13" i="39" s="1"/>
  <c r="U12" i="39"/>
  <c r="S12" i="39"/>
  <c r="R12" i="39"/>
  <c r="Q12" i="39"/>
  <c r="P12" i="39"/>
  <c r="E12" i="39"/>
  <c r="T12" i="39" s="1"/>
  <c r="S11" i="39"/>
  <c r="R11" i="39"/>
  <c r="Q11" i="39"/>
  <c r="P11" i="39"/>
  <c r="E11" i="39"/>
  <c r="U11" i="39" s="1"/>
  <c r="S10" i="39"/>
  <c r="R10" i="39"/>
  <c r="Q10" i="39"/>
  <c r="P10" i="39"/>
  <c r="E10" i="39"/>
  <c r="S9" i="39"/>
  <c r="R9" i="39"/>
  <c r="Q9" i="39"/>
  <c r="P9" i="39"/>
  <c r="E9" i="39"/>
  <c r="S93" i="38"/>
  <c r="R93" i="38"/>
  <c r="Q93" i="38"/>
  <c r="P93" i="38"/>
  <c r="E93" i="38"/>
  <c r="T93" i="38" s="1"/>
  <c r="S92" i="38"/>
  <c r="R92" i="38"/>
  <c r="Q92" i="38"/>
  <c r="P92" i="38"/>
  <c r="E92" i="38"/>
  <c r="U92" i="38" s="1"/>
  <c r="S91" i="38"/>
  <c r="R91" i="38"/>
  <c r="Q91" i="38"/>
  <c r="P91" i="38"/>
  <c r="E91" i="38"/>
  <c r="S90" i="38"/>
  <c r="R90" i="38"/>
  <c r="Q90" i="38"/>
  <c r="P90" i="38"/>
  <c r="E90" i="38"/>
  <c r="U90" i="38" s="1"/>
  <c r="S89" i="38"/>
  <c r="R89" i="38"/>
  <c r="Q89" i="38"/>
  <c r="P89" i="38"/>
  <c r="E89" i="38"/>
  <c r="T89" i="38" s="1"/>
  <c r="S88" i="38"/>
  <c r="R88" i="38"/>
  <c r="Q88" i="38"/>
  <c r="P88" i="38"/>
  <c r="E88" i="38"/>
  <c r="S87" i="38"/>
  <c r="R87" i="38"/>
  <c r="Q87" i="38"/>
  <c r="P87" i="38"/>
  <c r="E87" i="38"/>
  <c r="S86" i="38"/>
  <c r="R86" i="38"/>
  <c r="Q86" i="38"/>
  <c r="P86" i="38"/>
  <c r="E86" i="38"/>
  <c r="U86" i="38" s="1"/>
  <c r="W72" i="38"/>
  <c r="V72" i="38"/>
  <c r="O72" i="38"/>
  <c r="N72" i="38"/>
  <c r="M72" i="38"/>
  <c r="L72" i="38"/>
  <c r="K72" i="38"/>
  <c r="J72" i="38"/>
  <c r="I72" i="38"/>
  <c r="S72" i="38" s="1"/>
  <c r="H72" i="38"/>
  <c r="G72" i="38"/>
  <c r="F72" i="38"/>
  <c r="C72" i="38"/>
  <c r="B72" i="38"/>
  <c r="E72" i="38" s="1"/>
  <c r="W71" i="38"/>
  <c r="V71" i="38"/>
  <c r="O71" i="38"/>
  <c r="N71" i="38"/>
  <c r="M71" i="38"/>
  <c r="L71" i="38"/>
  <c r="K71" i="38"/>
  <c r="J71" i="38"/>
  <c r="I71" i="38"/>
  <c r="S71" i="38" s="1"/>
  <c r="H71" i="38"/>
  <c r="R71" i="38" s="1"/>
  <c r="G71" i="38"/>
  <c r="F71" i="38"/>
  <c r="C71" i="38"/>
  <c r="B71" i="38"/>
  <c r="W70" i="38"/>
  <c r="V70" i="38"/>
  <c r="O70" i="38"/>
  <c r="N70" i="38"/>
  <c r="M70" i="38"/>
  <c r="L70" i="38"/>
  <c r="K70" i="38"/>
  <c r="J70" i="38"/>
  <c r="I70" i="38"/>
  <c r="Q70" i="38" s="1"/>
  <c r="H70" i="38"/>
  <c r="R70" i="38" s="1"/>
  <c r="G70" i="38"/>
  <c r="F70" i="38"/>
  <c r="C70" i="38"/>
  <c r="B70" i="38"/>
  <c r="E70" i="38" s="1"/>
  <c r="S69" i="38"/>
  <c r="R69" i="38"/>
  <c r="Q69" i="38"/>
  <c r="P69" i="38"/>
  <c r="E69" i="38"/>
  <c r="W67" i="38"/>
  <c r="V67" i="38"/>
  <c r="O67" i="38"/>
  <c r="N67" i="38"/>
  <c r="M67" i="38"/>
  <c r="L67" i="38"/>
  <c r="K67" i="38"/>
  <c r="J67" i="38"/>
  <c r="I67" i="38"/>
  <c r="S67" i="38" s="1"/>
  <c r="H67" i="38"/>
  <c r="G67" i="38"/>
  <c r="F67" i="38"/>
  <c r="C67" i="38"/>
  <c r="B67" i="38"/>
  <c r="E67" i="38" s="1"/>
  <c r="W66" i="38"/>
  <c r="V66" i="38"/>
  <c r="O66" i="38"/>
  <c r="N66" i="38"/>
  <c r="M66" i="38"/>
  <c r="L66" i="38"/>
  <c r="K66" i="38"/>
  <c r="J66" i="38"/>
  <c r="I66" i="38"/>
  <c r="S66" i="38" s="1"/>
  <c r="H66" i="38"/>
  <c r="R66" i="38" s="1"/>
  <c r="G66" i="38"/>
  <c r="F66" i="38"/>
  <c r="C66" i="38"/>
  <c r="B66" i="38"/>
  <c r="E66" i="38" s="1"/>
  <c r="S65" i="38"/>
  <c r="R65" i="38"/>
  <c r="Q65" i="38"/>
  <c r="P65" i="38"/>
  <c r="E65" i="38"/>
  <c r="S64" i="38"/>
  <c r="R64" i="38"/>
  <c r="Q64" i="38"/>
  <c r="P64" i="38"/>
  <c r="E64" i="38"/>
  <c r="U64" i="38" s="1"/>
  <c r="U63" i="38"/>
  <c r="S63" i="38"/>
  <c r="R63" i="38"/>
  <c r="Q63" i="38"/>
  <c r="P63" i="38"/>
  <c r="E63" i="38"/>
  <c r="T63" i="38" s="1"/>
  <c r="T62" i="38"/>
  <c r="S62" i="38"/>
  <c r="R62" i="38"/>
  <c r="Q62" i="38"/>
  <c r="P62" i="38"/>
  <c r="E62" i="38"/>
  <c r="U62" i="38" s="1"/>
  <c r="S61" i="38"/>
  <c r="R61" i="38"/>
  <c r="Q61" i="38"/>
  <c r="P61" i="38"/>
  <c r="E61" i="38"/>
  <c r="V59" i="38"/>
  <c r="O59" i="38"/>
  <c r="N59" i="38"/>
  <c r="M59" i="38"/>
  <c r="L59" i="38"/>
  <c r="K59" i="38"/>
  <c r="J59" i="38"/>
  <c r="I59" i="38"/>
  <c r="S59" i="38" s="1"/>
  <c r="H59" i="38"/>
  <c r="G59" i="38"/>
  <c r="F59" i="38"/>
  <c r="C59" i="38"/>
  <c r="B59" i="38"/>
  <c r="E59" i="38" s="1"/>
  <c r="S58" i="38"/>
  <c r="R58" i="38"/>
  <c r="Q58" i="38"/>
  <c r="P58" i="38"/>
  <c r="E58" i="38"/>
  <c r="U58" i="38" s="1"/>
  <c r="S57" i="38"/>
  <c r="R57" i="38"/>
  <c r="Q57" i="38"/>
  <c r="P57" i="38"/>
  <c r="E57" i="38"/>
  <c r="S56" i="38"/>
  <c r="R56" i="38"/>
  <c r="Q56" i="38"/>
  <c r="P56" i="38"/>
  <c r="E56" i="38"/>
  <c r="U56" i="38" s="1"/>
  <c r="U55" i="38"/>
  <c r="S55" i="38"/>
  <c r="R55" i="38"/>
  <c r="Q55" i="38"/>
  <c r="P55" i="38"/>
  <c r="E55" i="38"/>
  <c r="T55" i="38" s="1"/>
  <c r="W53" i="38"/>
  <c r="V53" i="38"/>
  <c r="O53" i="38"/>
  <c r="N53" i="38"/>
  <c r="M53" i="38"/>
  <c r="L53" i="38"/>
  <c r="K53" i="38"/>
  <c r="J53" i="38"/>
  <c r="I53" i="38"/>
  <c r="S53" i="38" s="1"/>
  <c r="H53" i="38"/>
  <c r="R53" i="38" s="1"/>
  <c r="G53" i="38"/>
  <c r="F53" i="38"/>
  <c r="C53" i="38"/>
  <c r="E53" i="38" s="1"/>
  <c r="B53" i="38"/>
  <c r="S52" i="38"/>
  <c r="R52" i="38"/>
  <c r="Q52" i="38"/>
  <c r="P52" i="38"/>
  <c r="E52" i="38"/>
  <c r="S51" i="38"/>
  <c r="R51" i="38"/>
  <c r="Q51" i="38"/>
  <c r="P51" i="38"/>
  <c r="E51" i="38"/>
  <c r="U51" i="38" s="1"/>
  <c r="S50" i="38"/>
  <c r="R50" i="38"/>
  <c r="Q50" i="38"/>
  <c r="P50" i="38"/>
  <c r="E50" i="38"/>
  <c r="S49" i="38"/>
  <c r="R49" i="38"/>
  <c r="Q49" i="38"/>
  <c r="P49" i="38"/>
  <c r="E49" i="38"/>
  <c r="U49" i="38" s="1"/>
  <c r="S48" i="38"/>
  <c r="R48" i="38"/>
  <c r="Q48" i="38"/>
  <c r="P48" i="38"/>
  <c r="E48" i="38"/>
  <c r="S47" i="38"/>
  <c r="R47" i="38"/>
  <c r="Q47" i="38"/>
  <c r="P47" i="38"/>
  <c r="E47" i="38"/>
  <c r="U47" i="38" s="1"/>
  <c r="S46" i="38"/>
  <c r="R46" i="38"/>
  <c r="Q46" i="38"/>
  <c r="P46" i="38"/>
  <c r="E46" i="38"/>
  <c r="T46" i="38" s="1"/>
  <c r="T45" i="38"/>
  <c r="S45" i="38"/>
  <c r="R45" i="38"/>
  <c r="Q45" i="38"/>
  <c r="P45" i="38"/>
  <c r="E45" i="38"/>
  <c r="U45" i="38" s="1"/>
  <c r="S44" i="38"/>
  <c r="R44" i="38"/>
  <c r="Q44" i="38"/>
  <c r="P44" i="38"/>
  <c r="E44" i="38"/>
  <c r="S43" i="38"/>
  <c r="R43" i="38"/>
  <c r="Q43" i="38"/>
  <c r="P43" i="38"/>
  <c r="E43" i="38"/>
  <c r="U42" i="38"/>
  <c r="S42" i="38"/>
  <c r="R42" i="38"/>
  <c r="Q42" i="38"/>
  <c r="P42" i="38"/>
  <c r="E42" i="38"/>
  <c r="T42" i="38" s="1"/>
  <c r="W40" i="38"/>
  <c r="V40" i="38"/>
  <c r="O40" i="38"/>
  <c r="N40" i="38"/>
  <c r="M40" i="38"/>
  <c r="L40" i="38"/>
  <c r="K40" i="38"/>
  <c r="J40" i="38"/>
  <c r="I40" i="38"/>
  <c r="S40" i="38" s="1"/>
  <c r="H40" i="38"/>
  <c r="R40" i="38" s="1"/>
  <c r="G40" i="38"/>
  <c r="F40" i="38"/>
  <c r="C40" i="38"/>
  <c r="B40" i="38"/>
  <c r="S39" i="38"/>
  <c r="R39" i="38"/>
  <c r="Q39" i="38"/>
  <c r="P39" i="38"/>
  <c r="E39" i="38"/>
  <c r="S38" i="38"/>
  <c r="R38" i="38"/>
  <c r="Q38" i="38"/>
  <c r="P38" i="38"/>
  <c r="E38" i="38"/>
  <c r="U38" i="38" s="1"/>
  <c r="U37" i="38"/>
  <c r="S37" i="38"/>
  <c r="R37" i="38"/>
  <c r="Q37" i="38"/>
  <c r="P37" i="38"/>
  <c r="E37" i="38"/>
  <c r="T37" i="38" s="1"/>
  <c r="S36" i="38"/>
  <c r="R36" i="38"/>
  <c r="Q36" i="38"/>
  <c r="P36" i="38"/>
  <c r="E36" i="38"/>
  <c r="U36" i="38" s="1"/>
  <c r="S35" i="38"/>
  <c r="R35" i="38"/>
  <c r="Q35" i="38"/>
  <c r="P35" i="38"/>
  <c r="E35" i="38"/>
  <c r="W33" i="38"/>
  <c r="V33" i="38"/>
  <c r="O33" i="38"/>
  <c r="N33" i="38"/>
  <c r="M33" i="38"/>
  <c r="L33" i="38"/>
  <c r="K33" i="38"/>
  <c r="J33" i="38"/>
  <c r="I33" i="38"/>
  <c r="H33" i="38"/>
  <c r="R33" i="38" s="1"/>
  <c r="G33" i="38"/>
  <c r="F33" i="38"/>
  <c r="C33" i="38"/>
  <c r="B33" i="38"/>
  <c r="S32" i="38"/>
  <c r="R32" i="38"/>
  <c r="Q32" i="38"/>
  <c r="P32" i="38"/>
  <c r="E32" i="38"/>
  <c r="T32" i="38" s="1"/>
  <c r="W30" i="38"/>
  <c r="V30" i="38"/>
  <c r="O30" i="38"/>
  <c r="N30" i="38"/>
  <c r="M30" i="38"/>
  <c r="L30" i="38"/>
  <c r="K30" i="38"/>
  <c r="J30" i="38"/>
  <c r="I30" i="38"/>
  <c r="S30" i="38" s="1"/>
  <c r="H30" i="38"/>
  <c r="R30" i="38" s="1"/>
  <c r="G30" i="38"/>
  <c r="F30" i="38"/>
  <c r="C30" i="38"/>
  <c r="B30" i="38"/>
  <c r="S29" i="38"/>
  <c r="R29" i="38"/>
  <c r="Q29" i="38"/>
  <c r="P29" i="38"/>
  <c r="E29" i="38"/>
  <c r="S28" i="38"/>
  <c r="R28" i="38"/>
  <c r="Q28" i="38"/>
  <c r="P28" i="38"/>
  <c r="E28" i="38"/>
  <c r="U28" i="38" s="1"/>
  <c r="S27" i="38"/>
  <c r="R27" i="38"/>
  <c r="Q27" i="38"/>
  <c r="P27" i="38"/>
  <c r="E27" i="38"/>
  <c r="T27" i="38" s="1"/>
  <c r="T26" i="38"/>
  <c r="S26" i="38"/>
  <c r="R26" i="38"/>
  <c r="Q26" i="38"/>
  <c r="P26" i="38"/>
  <c r="E26" i="38"/>
  <c r="U26" i="38" s="1"/>
  <c r="W24" i="38"/>
  <c r="V24" i="38"/>
  <c r="S24" i="38"/>
  <c r="O24" i="38"/>
  <c r="N24" i="38"/>
  <c r="M24" i="38"/>
  <c r="L24" i="38"/>
  <c r="K24" i="38"/>
  <c r="J24" i="38"/>
  <c r="I24" i="38"/>
  <c r="H24" i="38"/>
  <c r="R24" i="38" s="1"/>
  <c r="G24" i="38"/>
  <c r="F24" i="38"/>
  <c r="C24" i="38"/>
  <c r="B24" i="38"/>
  <c r="S23" i="38"/>
  <c r="R23" i="38"/>
  <c r="Q23" i="38"/>
  <c r="P23" i="38"/>
  <c r="E23" i="38"/>
  <c r="U23" i="38" s="1"/>
  <c r="S22" i="38"/>
  <c r="R22" i="38"/>
  <c r="Q22" i="38"/>
  <c r="P22" i="38"/>
  <c r="E22" i="38"/>
  <c r="T22" i="38" s="1"/>
  <c r="U21" i="38"/>
  <c r="T21" i="38"/>
  <c r="S21" i="38"/>
  <c r="R21" i="38"/>
  <c r="Q21" i="38"/>
  <c r="P21" i="38"/>
  <c r="E21" i="38"/>
  <c r="S20" i="38"/>
  <c r="R20" i="38"/>
  <c r="Q20" i="38"/>
  <c r="P20" i="38"/>
  <c r="E20" i="38"/>
  <c r="S19" i="38"/>
  <c r="R19" i="38"/>
  <c r="Q19" i="38"/>
  <c r="P19" i="38"/>
  <c r="E19" i="38"/>
  <c r="U19" i="38" s="1"/>
  <c r="U18" i="38"/>
  <c r="S18" i="38"/>
  <c r="R18" i="38"/>
  <c r="Q18" i="38"/>
  <c r="P18" i="38"/>
  <c r="E18" i="38"/>
  <c r="T18" i="38" s="1"/>
  <c r="W16" i="38"/>
  <c r="V16" i="38"/>
  <c r="O16" i="38"/>
  <c r="N16" i="38"/>
  <c r="M16" i="38"/>
  <c r="L16" i="38"/>
  <c r="K16" i="38"/>
  <c r="J16" i="38"/>
  <c r="I16" i="38"/>
  <c r="S16" i="38" s="1"/>
  <c r="H16" i="38"/>
  <c r="R16" i="38" s="1"/>
  <c r="G16" i="38"/>
  <c r="F16" i="38"/>
  <c r="C16" i="38"/>
  <c r="B16" i="38"/>
  <c r="S15" i="38"/>
  <c r="R15" i="38"/>
  <c r="Q15" i="38"/>
  <c r="P15" i="38"/>
  <c r="E15" i="38"/>
  <c r="S14" i="38"/>
  <c r="R14" i="38"/>
  <c r="Q14" i="38"/>
  <c r="P14" i="38"/>
  <c r="E14" i="38"/>
  <c r="U14" i="38" s="1"/>
  <c r="U13" i="38"/>
  <c r="S13" i="38"/>
  <c r="R13" i="38"/>
  <c r="Q13" i="38"/>
  <c r="P13" i="38"/>
  <c r="E13" i="38"/>
  <c r="T13" i="38" s="1"/>
  <c r="T12" i="38"/>
  <c r="S12" i="38"/>
  <c r="R12" i="38"/>
  <c r="Q12" i="38"/>
  <c r="P12" i="38"/>
  <c r="E12" i="38"/>
  <c r="U12" i="38" s="1"/>
  <c r="S11" i="38"/>
  <c r="R11" i="38"/>
  <c r="Q11" i="38"/>
  <c r="P11" i="38"/>
  <c r="E11" i="38"/>
  <c r="S10" i="38"/>
  <c r="R10" i="38"/>
  <c r="Q10" i="38"/>
  <c r="P10" i="38"/>
  <c r="T10" i="38" s="1"/>
  <c r="E10" i="38"/>
  <c r="U10" i="38" s="1"/>
  <c r="U9" i="38"/>
  <c r="S9" i="38"/>
  <c r="R9" i="38"/>
  <c r="Q9" i="38"/>
  <c r="P9" i="38"/>
  <c r="E9" i="38"/>
  <c r="S93" i="37"/>
  <c r="R93" i="37"/>
  <c r="Q93" i="37"/>
  <c r="P93" i="37"/>
  <c r="E93" i="37"/>
  <c r="S92" i="37"/>
  <c r="R92" i="37"/>
  <c r="Q92" i="37"/>
  <c r="P92" i="37"/>
  <c r="E92" i="37"/>
  <c r="S91" i="37"/>
  <c r="R91" i="37"/>
  <c r="Q91" i="37"/>
  <c r="P91" i="37"/>
  <c r="E91" i="37"/>
  <c r="U91" i="37" s="1"/>
  <c r="S90" i="37"/>
  <c r="R90" i="37"/>
  <c r="Q90" i="37"/>
  <c r="P90" i="37"/>
  <c r="E90" i="37"/>
  <c r="T89" i="37"/>
  <c r="S89" i="37"/>
  <c r="R89" i="37"/>
  <c r="Q89" i="37"/>
  <c r="P89" i="37"/>
  <c r="E89" i="37"/>
  <c r="U89" i="37" s="1"/>
  <c r="S88" i="37"/>
  <c r="R88" i="37"/>
  <c r="Q88" i="37"/>
  <c r="P88" i="37"/>
  <c r="E88" i="37"/>
  <c r="S87" i="37"/>
  <c r="R87" i="37"/>
  <c r="Q87" i="37"/>
  <c r="P87" i="37"/>
  <c r="E87" i="37"/>
  <c r="U87" i="37" s="1"/>
  <c r="U86" i="37"/>
  <c r="S86" i="37"/>
  <c r="R86" i="37"/>
  <c r="Q86" i="37"/>
  <c r="P86" i="37"/>
  <c r="E86" i="37"/>
  <c r="T86" i="37" s="1"/>
  <c r="W72" i="37"/>
  <c r="V72" i="37"/>
  <c r="O72" i="37"/>
  <c r="N72" i="37"/>
  <c r="M72" i="37"/>
  <c r="L72" i="37"/>
  <c r="K72" i="37"/>
  <c r="J72" i="37"/>
  <c r="I72" i="37"/>
  <c r="S72" i="37" s="1"/>
  <c r="H72" i="37"/>
  <c r="R72" i="37" s="1"/>
  <c r="G72" i="37"/>
  <c r="F72" i="37"/>
  <c r="C72" i="37"/>
  <c r="B72" i="37"/>
  <c r="W71" i="37"/>
  <c r="V71" i="37"/>
  <c r="O71" i="37"/>
  <c r="N71" i="37"/>
  <c r="M71" i="37"/>
  <c r="L71" i="37"/>
  <c r="K71" i="37"/>
  <c r="J71" i="37"/>
  <c r="I71" i="37"/>
  <c r="H71" i="37"/>
  <c r="P71" i="37" s="1"/>
  <c r="G71" i="37"/>
  <c r="F71" i="37"/>
  <c r="C71" i="37"/>
  <c r="B71" i="37"/>
  <c r="W70" i="37"/>
  <c r="V70" i="37"/>
  <c r="O70" i="37"/>
  <c r="N70" i="37"/>
  <c r="M70" i="37"/>
  <c r="L70" i="37"/>
  <c r="K70" i="37"/>
  <c r="J70" i="37"/>
  <c r="I70" i="37"/>
  <c r="H70" i="37"/>
  <c r="G70" i="37"/>
  <c r="F70" i="37"/>
  <c r="C70" i="37"/>
  <c r="B70" i="37"/>
  <c r="E70" i="37" s="1"/>
  <c r="S69" i="37"/>
  <c r="R69" i="37"/>
  <c r="Q69" i="37"/>
  <c r="P69" i="37"/>
  <c r="T69" i="37" s="1"/>
  <c r="E69" i="37"/>
  <c r="W67" i="37"/>
  <c r="V67" i="37"/>
  <c r="O67" i="37"/>
  <c r="N67" i="37"/>
  <c r="M67" i="37"/>
  <c r="L67" i="37"/>
  <c r="K67" i="37"/>
  <c r="J67" i="37"/>
  <c r="I67" i="37"/>
  <c r="S67" i="37" s="1"/>
  <c r="H67" i="37"/>
  <c r="R67" i="37" s="1"/>
  <c r="G67" i="37"/>
  <c r="F67" i="37"/>
  <c r="C67" i="37"/>
  <c r="B67" i="37"/>
  <c r="W66" i="37"/>
  <c r="V66" i="37"/>
  <c r="O66" i="37"/>
  <c r="N66" i="37"/>
  <c r="M66" i="37"/>
  <c r="L66" i="37"/>
  <c r="K66" i="37"/>
  <c r="J66" i="37"/>
  <c r="I66" i="37"/>
  <c r="H66" i="37"/>
  <c r="R66" i="37" s="1"/>
  <c r="G66" i="37"/>
  <c r="F66" i="37"/>
  <c r="C66" i="37"/>
  <c r="B66" i="37"/>
  <c r="E66" i="37" s="1"/>
  <c r="S65" i="37"/>
  <c r="R65" i="37"/>
  <c r="Q65" i="37"/>
  <c r="P65" i="37"/>
  <c r="E65" i="37"/>
  <c r="U65" i="37" s="1"/>
  <c r="S64" i="37"/>
  <c r="R64" i="37"/>
  <c r="Q64" i="37"/>
  <c r="P64" i="37"/>
  <c r="E64" i="37"/>
  <c r="T63" i="37"/>
  <c r="S63" i="37"/>
  <c r="R63" i="37"/>
  <c r="Q63" i="37"/>
  <c r="P63" i="37"/>
  <c r="E63" i="37"/>
  <c r="U63" i="37" s="1"/>
  <c r="S62" i="37"/>
  <c r="R62" i="37"/>
  <c r="Q62" i="37"/>
  <c r="P62" i="37"/>
  <c r="E62" i="37"/>
  <c r="S61" i="37"/>
  <c r="R61" i="37"/>
  <c r="Q61" i="37"/>
  <c r="P61" i="37"/>
  <c r="E61" i="37"/>
  <c r="V59" i="37"/>
  <c r="O59" i="37"/>
  <c r="N59" i="37"/>
  <c r="M59" i="37"/>
  <c r="L59" i="37"/>
  <c r="K59" i="37"/>
  <c r="J59" i="37"/>
  <c r="I59" i="37"/>
  <c r="S59" i="37" s="1"/>
  <c r="H59" i="37"/>
  <c r="R59" i="37" s="1"/>
  <c r="G59" i="37"/>
  <c r="F59" i="37"/>
  <c r="C59" i="37"/>
  <c r="B59" i="37"/>
  <c r="S58" i="37"/>
  <c r="R58" i="37"/>
  <c r="Q58" i="37"/>
  <c r="P58" i="37"/>
  <c r="E58" i="37"/>
  <c r="S57" i="37"/>
  <c r="R57" i="37"/>
  <c r="Q57" i="37"/>
  <c r="P57" i="37"/>
  <c r="E57" i="37"/>
  <c r="U57" i="37" s="1"/>
  <c r="U56" i="37"/>
  <c r="S56" i="37"/>
  <c r="R56" i="37"/>
  <c r="Q56" i="37"/>
  <c r="P56" i="37"/>
  <c r="E56" i="37"/>
  <c r="T56" i="37" s="1"/>
  <c r="S55" i="37"/>
  <c r="R55" i="37"/>
  <c r="Q55" i="37"/>
  <c r="P55" i="37"/>
  <c r="E55" i="37"/>
  <c r="U55" i="37" s="1"/>
  <c r="W53" i="37"/>
  <c r="V53" i="37"/>
  <c r="O53" i="37"/>
  <c r="N53" i="37"/>
  <c r="M53" i="37"/>
  <c r="L53" i="37"/>
  <c r="K53" i="37"/>
  <c r="J53" i="37"/>
  <c r="I53" i="37"/>
  <c r="S53" i="37" s="1"/>
  <c r="H53" i="37"/>
  <c r="R53" i="37" s="1"/>
  <c r="G53" i="37"/>
  <c r="F53" i="37"/>
  <c r="C53" i="37"/>
  <c r="B53" i="37"/>
  <c r="E53" i="37" s="1"/>
  <c r="S52" i="37"/>
  <c r="R52" i="37"/>
  <c r="Q52" i="37"/>
  <c r="P52" i="37"/>
  <c r="E52" i="37"/>
  <c r="U52" i="37" s="1"/>
  <c r="U51" i="37"/>
  <c r="S51" i="37"/>
  <c r="R51" i="37"/>
  <c r="Q51" i="37"/>
  <c r="P51" i="37"/>
  <c r="E51" i="37"/>
  <c r="T51" i="37" s="1"/>
  <c r="S50" i="37"/>
  <c r="R50" i="37"/>
  <c r="Q50" i="37"/>
  <c r="P50" i="37"/>
  <c r="E50" i="37"/>
  <c r="U50" i="37" s="1"/>
  <c r="S49" i="37"/>
  <c r="R49" i="37"/>
  <c r="Q49" i="37"/>
  <c r="P49" i="37"/>
  <c r="E49" i="37"/>
  <c r="S48" i="37"/>
  <c r="R48" i="37"/>
  <c r="Q48" i="37"/>
  <c r="P48" i="37"/>
  <c r="E48" i="37"/>
  <c r="U48" i="37" s="1"/>
  <c r="S47" i="37"/>
  <c r="R47" i="37"/>
  <c r="Q47" i="37"/>
  <c r="P47" i="37"/>
  <c r="E47" i="37"/>
  <c r="T47" i="37" s="1"/>
  <c r="S46" i="37"/>
  <c r="R46" i="37"/>
  <c r="Q46" i="37"/>
  <c r="P46" i="37"/>
  <c r="E46" i="37"/>
  <c r="U46" i="37" s="1"/>
  <c r="S45" i="37"/>
  <c r="R45" i="37"/>
  <c r="Q45" i="37"/>
  <c r="P45" i="37"/>
  <c r="E45" i="37"/>
  <c r="S44" i="37"/>
  <c r="R44" i="37"/>
  <c r="Q44" i="37"/>
  <c r="P44" i="37"/>
  <c r="E44" i="37"/>
  <c r="U44" i="37" s="1"/>
  <c r="S43" i="37"/>
  <c r="R43" i="37"/>
  <c r="Q43" i="37"/>
  <c r="P43" i="37"/>
  <c r="E43" i="37"/>
  <c r="U43" i="37" s="1"/>
  <c r="S42" i="37"/>
  <c r="R42" i="37"/>
  <c r="Q42" i="37"/>
  <c r="P42" i="37"/>
  <c r="E42" i="37"/>
  <c r="W40" i="37"/>
  <c r="V40" i="37"/>
  <c r="O40" i="37"/>
  <c r="N40" i="37"/>
  <c r="M40" i="37"/>
  <c r="L40" i="37"/>
  <c r="K40" i="37"/>
  <c r="J40" i="37"/>
  <c r="I40" i="37"/>
  <c r="S40" i="37" s="1"/>
  <c r="H40" i="37"/>
  <c r="R40" i="37" s="1"/>
  <c r="G40" i="37"/>
  <c r="F40" i="37"/>
  <c r="C40" i="37"/>
  <c r="B40" i="37"/>
  <c r="E40" i="37" s="1"/>
  <c r="S39" i="37"/>
  <c r="R39" i="37"/>
  <c r="Q39" i="37"/>
  <c r="P39" i="37"/>
  <c r="E39" i="37"/>
  <c r="U39" i="37" s="1"/>
  <c r="S38" i="37"/>
  <c r="R38" i="37"/>
  <c r="Q38" i="37"/>
  <c r="P38" i="37"/>
  <c r="E38" i="37"/>
  <c r="T38" i="37" s="1"/>
  <c r="S37" i="37"/>
  <c r="R37" i="37"/>
  <c r="Q37" i="37"/>
  <c r="P37" i="37"/>
  <c r="E37" i="37"/>
  <c r="S36" i="37"/>
  <c r="R36" i="37"/>
  <c r="Q36" i="37"/>
  <c r="P36" i="37"/>
  <c r="E36" i="37"/>
  <c r="S35" i="37"/>
  <c r="R35" i="37"/>
  <c r="Q35" i="37"/>
  <c r="P35" i="37"/>
  <c r="E35" i="37"/>
  <c r="W33" i="37"/>
  <c r="V33" i="37"/>
  <c r="O33" i="37"/>
  <c r="N33" i="37"/>
  <c r="M33" i="37"/>
  <c r="L33" i="37"/>
  <c r="K33" i="37"/>
  <c r="J33" i="37"/>
  <c r="I33" i="37"/>
  <c r="S33" i="37" s="1"/>
  <c r="H33" i="37"/>
  <c r="G33" i="37"/>
  <c r="F33" i="37"/>
  <c r="E33" i="37"/>
  <c r="C33" i="37"/>
  <c r="B33" i="37"/>
  <c r="S32" i="37"/>
  <c r="R32" i="37"/>
  <c r="Q32" i="37"/>
  <c r="P32" i="37"/>
  <c r="T32" i="37" s="1"/>
  <c r="E32" i="37"/>
  <c r="W30" i="37"/>
  <c r="V30" i="37"/>
  <c r="O30" i="37"/>
  <c r="N30" i="37"/>
  <c r="M30" i="37"/>
  <c r="L30" i="37"/>
  <c r="K30" i="37"/>
  <c r="J30" i="37"/>
  <c r="I30" i="37"/>
  <c r="S30" i="37" s="1"/>
  <c r="H30" i="37"/>
  <c r="R30" i="37" s="1"/>
  <c r="G30" i="37"/>
  <c r="F30" i="37"/>
  <c r="C30" i="37"/>
  <c r="B30" i="37"/>
  <c r="E30" i="37" s="1"/>
  <c r="S29" i="37"/>
  <c r="R29" i="37"/>
  <c r="Q29" i="37"/>
  <c r="P29" i="37"/>
  <c r="E29" i="37"/>
  <c r="U29" i="37" s="1"/>
  <c r="S28" i="37"/>
  <c r="R28" i="37"/>
  <c r="Q28" i="37"/>
  <c r="P28" i="37"/>
  <c r="E28" i="37"/>
  <c r="T28" i="37" s="1"/>
  <c r="S27" i="37"/>
  <c r="R27" i="37"/>
  <c r="Q27" i="37"/>
  <c r="P27" i="37"/>
  <c r="E27" i="37"/>
  <c r="U27" i="37" s="1"/>
  <c r="S26" i="37"/>
  <c r="R26" i="37"/>
  <c r="Q26" i="37"/>
  <c r="P26" i="37"/>
  <c r="E26" i="37"/>
  <c r="W24" i="37"/>
  <c r="V24" i="37"/>
  <c r="O24" i="37"/>
  <c r="N24" i="37"/>
  <c r="M24" i="37"/>
  <c r="L24" i="37"/>
  <c r="K24" i="37"/>
  <c r="J24" i="37"/>
  <c r="I24" i="37"/>
  <c r="H24" i="37"/>
  <c r="G24" i="37"/>
  <c r="F24" i="37"/>
  <c r="C24" i="37"/>
  <c r="B24" i="37"/>
  <c r="E24" i="37" s="1"/>
  <c r="U23" i="37"/>
  <c r="S23" i="37"/>
  <c r="R23" i="37"/>
  <c r="Q23" i="37"/>
  <c r="P23" i="37"/>
  <c r="E23" i="37"/>
  <c r="T23" i="37" s="1"/>
  <c r="T22" i="37"/>
  <c r="S22" i="37"/>
  <c r="R22" i="37"/>
  <c r="Q22" i="37"/>
  <c r="P22" i="37"/>
  <c r="E22" i="37"/>
  <c r="U22" i="37" s="1"/>
  <c r="S21" i="37"/>
  <c r="R21" i="37"/>
  <c r="Q21" i="37"/>
  <c r="P21" i="37"/>
  <c r="E21" i="37"/>
  <c r="S20" i="37"/>
  <c r="R20" i="37"/>
  <c r="Q20" i="37"/>
  <c r="P20" i="37"/>
  <c r="E20" i="37"/>
  <c r="U20" i="37" s="1"/>
  <c r="U19" i="37"/>
  <c r="S19" i="37"/>
  <c r="R19" i="37"/>
  <c r="Q19" i="37"/>
  <c r="P19" i="37"/>
  <c r="E19" i="37"/>
  <c r="T19" i="37" s="1"/>
  <c r="S18" i="37"/>
  <c r="R18" i="37"/>
  <c r="Q18" i="37"/>
  <c r="P18" i="37"/>
  <c r="E18" i="37"/>
  <c r="U18" i="37" s="1"/>
  <c r="W16" i="37"/>
  <c r="V16" i="37"/>
  <c r="O16" i="37"/>
  <c r="N16" i="37"/>
  <c r="M16" i="37"/>
  <c r="L16" i="37"/>
  <c r="K16" i="37"/>
  <c r="J16" i="37"/>
  <c r="I16" i="37"/>
  <c r="S16" i="37" s="1"/>
  <c r="H16" i="37"/>
  <c r="R16" i="37" s="1"/>
  <c r="G16" i="37"/>
  <c r="F16" i="37"/>
  <c r="C16" i="37"/>
  <c r="B16" i="37"/>
  <c r="S15" i="37"/>
  <c r="R15" i="37"/>
  <c r="Q15" i="37"/>
  <c r="P15" i="37"/>
  <c r="E15" i="37"/>
  <c r="U15" i="37" s="1"/>
  <c r="U14" i="37"/>
  <c r="S14" i="37"/>
  <c r="R14" i="37"/>
  <c r="Q14" i="37"/>
  <c r="P14" i="37"/>
  <c r="E14" i="37"/>
  <c r="T14" i="37" s="1"/>
  <c r="U13" i="37"/>
  <c r="T13" i="37"/>
  <c r="S13" i="37"/>
  <c r="R13" i="37"/>
  <c r="Q13" i="37"/>
  <c r="P13" i="37"/>
  <c r="E13" i="37"/>
  <c r="S12" i="37"/>
  <c r="R12" i="37"/>
  <c r="Q12" i="37"/>
  <c r="P12" i="37"/>
  <c r="E12" i="37"/>
  <c r="S11" i="37"/>
  <c r="R11" i="37"/>
  <c r="Q11" i="37"/>
  <c r="P11" i="37"/>
  <c r="E11" i="37"/>
  <c r="U11" i="37" s="1"/>
  <c r="S10" i="37"/>
  <c r="R10" i="37"/>
  <c r="Q10" i="37"/>
  <c r="U10" i="37" s="1"/>
  <c r="P10" i="37"/>
  <c r="E10" i="37"/>
  <c r="T10" i="37" s="1"/>
  <c r="S9" i="37"/>
  <c r="R9" i="37"/>
  <c r="Q9" i="37"/>
  <c r="P9" i="37"/>
  <c r="E9" i="37"/>
  <c r="U9" i="37" s="1"/>
  <c r="S93" i="36"/>
  <c r="R93" i="36"/>
  <c r="Q93" i="36"/>
  <c r="P93" i="36"/>
  <c r="E93" i="36"/>
  <c r="S92" i="36"/>
  <c r="R92" i="36"/>
  <c r="Q92" i="36"/>
  <c r="P92" i="36"/>
  <c r="E92" i="36"/>
  <c r="U92" i="36" s="1"/>
  <c r="S91" i="36"/>
  <c r="R91" i="36"/>
  <c r="Q91" i="36"/>
  <c r="P91" i="36"/>
  <c r="E91" i="36"/>
  <c r="T91" i="36" s="1"/>
  <c r="S90" i="36"/>
  <c r="R90" i="36"/>
  <c r="Q90" i="36"/>
  <c r="P90" i="36"/>
  <c r="E90" i="36"/>
  <c r="S89" i="36"/>
  <c r="R89" i="36"/>
  <c r="Q89" i="36"/>
  <c r="P89" i="36"/>
  <c r="E89" i="36"/>
  <c r="S88" i="36"/>
  <c r="R88" i="36"/>
  <c r="Q88" i="36"/>
  <c r="P88" i="36"/>
  <c r="E88" i="36"/>
  <c r="U88" i="36" s="1"/>
  <c r="S87" i="36"/>
  <c r="R87" i="36"/>
  <c r="Q87" i="36"/>
  <c r="P87" i="36"/>
  <c r="E87" i="36"/>
  <c r="S86" i="36"/>
  <c r="R86" i="36"/>
  <c r="Q86" i="36"/>
  <c r="P86" i="36"/>
  <c r="E86" i="36"/>
  <c r="W72" i="36"/>
  <c r="V72" i="36"/>
  <c r="O72" i="36"/>
  <c r="N72" i="36"/>
  <c r="M72" i="36"/>
  <c r="L72" i="36"/>
  <c r="K72" i="36"/>
  <c r="J72" i="36"/>
  <c r="I72" i="36"/>
  <c r="S72" i="36" s="1"/>
  <c r="H72" i="36"/>
  <c r="R72" i="36" s="1"/>
  <c r="G72" i="36"/>
  <c r="F72" i="36"/>
  <c r="C72" i="36"/>
  <c r="B72" i="36"/>
  <c r="E72" i="36" s="1"/>
  <c r="W71" i="36"/>
  <c r="V71" i="36"/>
  <c r="O71" i="36"/>
  <c r="N71" i="36"/>
  <c r="M71" i="36"/>
  <c r="L71" i="36"/>
  <c r="K71" i="36"/>
  <c r="J71" i="36"/>
  <c r="I71" i="36"/>
  <c r="H71" i="36"/>
  <c r="R71" i="36" s="1"/>
  <c r="G71" i="36"/>
  <c r="F71" i="36"/>
  <c r="C71" i="36"/>
  <c r="B71" i="36"/>
  <c r="E71" i="36" s="1"/>
  <c r="W70" i="36"/>
  <c r="V70" i="36"/>
  <c r="O70" i="36"/>
  <c r="N70" i="36"/>
  <c r="M70" i="36"/>
  <c r="L70" i="36"/>
  <c r="K70" i="36"/>
  <c r="J70" i="36"/>
  <c r="I70" i="36"/>
  <c r="S70" i="36" s="1"/>
  <c r="H70" i="36"/>
  <c r="G70" i="36"/>
  <c r="F70" i="36"/>
  <c r="C70" i="36"/>
  <c r="B70" i="36"/>
  <c r="E70" i="36" s="1"/>
  <c r="S69" i="36"/>
  <c r="R69" i="36"/>
  <c r="Q69" i="36"/>
  <c r="P69" i="36"/>
  <c r="T69" i="36" s="1"/>
  <c r="E69" i="36"/>
  <c r="W67" i="36"/>
  <c r="V67" i="36"/>
  <c r="O67" i="36"/>
  <c r="N67" i="36"/>
  <c r="M67" i="36"/>
  <c r="L67" i="36"/>
  <c r="K67" i="36"/>
  <c r="J67" i="36"/>
  <c r="I67" i="36"/>
  <c r="S67" i="36" s="1"/>
  <c r="H67" i="36"/>
  <c r="R67" i="36" s="1"/>
  <c r="G67" i="36"/>
  <c r="F67" i="36"/>
  <c r="C67" i="36"/>
  <c r="B67" i="36"/>
  <c r="W66" i="36"/>
  <c r="V66" i="36"/>
  <c r="O66" i="36"/>
  <c r="N66" i="36"/>
  <c r="M66" i="36"/>
  <c r="L66" i="36"/>
  <c r="K66" i="36"/>
  <c r="J66" i="36"/>
  <c r="I66" i="36"/>
  <c r="H66" i="36"/>
  <c r="G66" i="36"/>
  <c r="F66" i="36"/>
  <c r="C66" i="36"/>
  <c r="B66" i="36"/>
  <c r="E66" i="36" s="1"/>
  <c r="S65" i="36"/>
  <c r="R65" i="36"/>
  <c r="Q65" i="36"/>
  <c r="P65" i="36"/>
  <c r="E65" i="36"/>
  <c r="S64" i="36"/>
  <c r="R64" i="36"/>
  <c r="Q64" i="36"/>
  <c r="P64" i="36"/>
  <c r="E64" i="36"/>
  <c r="S63" i="36"/>
  <c r="R63" i="36"/>
  <c r="Q63" i="36"/>
  <c r="P63" i="36"/>
  <c r="E63" i="36"/>
  <c r="S62" i="36"/>
  <c r="R62" i="36"/>
  <c r="Q62" i="36"/>
  <c r="P62" i="36"/>
  <c r="E62" i="36"/>
  <c r="U62" i="36" s="1"/>
  <c r="S61" i="36"/>
  <c r="R61" i="36"/>
  <c r="Q61" i="36"/>
  <c r="P61" i="36"/>
  <c r="E61" i="36"/>
  <c r="U61" i="36" s="1"/>
  <c r="V59" i="36"/>
  <c r="O59" i="36"/>
  <c r="N59" i="36"/>
  <c r="M59" i="36"/>
  <c r="L59" i="36"/>
  <c r="K59" i="36"/>
  <c r="J59" i="36"/>
  <c r="I59" i="36"/>
  <c r="S59" i="36" s="1"/>
  <c r="H59" i="36"/>
  <c r="R59" i="36" s="1"/>
  <c r="G59" i="36"/>
  <c r="F59" i="36"/>
  <c r="C59" i="36"/>
  <c r="B59" i="36"/>
  <c r="E59" i="36" s="1"/>
  <c r="S58" i="36"/>
  <c r="R58" i="36"/>
  <c r="Q58" i="36"/>
  <c r="P58" i="36"/>
  <c r="E58" i="36"/>
  <c r="U58" i="36" s="1"/>
  <c r="S57" i="36"/>
  <c r="R57" i="36"/>
  <c r="Q57" i="36"/>
  <c r="P57" i="36"/>
  <c r="E57" i="36"/>
  <c r="T57" i="36" s="1"/>
  <c r="T56" i="36"/>
  <c r="S56" i="36"/>
  <c r="R56" i="36"/>
  <c r="Q56" i="36"/>
  <c r="P56" i="36"/>
  <c r="E56" i="36"/>
  <c r="U56" i="36" s="1"/>
  <c r="S55" i="36"/>
  <c r="R55" i="36"/>
  <c r="Q55" i="36"/>
  <c r="P55" i="36"/>
  <c r="E55" i="36"/>
  <c r="W53" i="36"/>
  <c r="V53" i="36"/>
  <c r="O53" i="36"/>
  <c r="N53" i="36"/>
  <c r="M53" i="36"/>
  <c r="L53" i="36"/>
  <c r="K53" i="36"/>
  <c r="J53" i="36"/>
  <c r="I53" i="36"/>
  <c r="H53" i="36"/>
  <c r="G53" i="36"/>
  <c r="F53" i="36"/>
  <c r="C53" i="36"/>
  <c r="B53" i="36"/>
  <c r="S52" i="36"/>
  <c r="R52" i="36"/>
  <c r="Q52" i="36"/>
  <c r="P52" i="36"/>
  <c r="E52" i="36"/>
  <c r="T52" i="36" s="1"/>
  <c r="T51" i="36"/>
  <c r="S51" i="36"/>
  <c r="R51" i="36"/>
  <c r="Q51" i="36"/>
  <c r="P51" i="36"/>
  <c r="E51" i="36"/>
  <c r="U51" i="36" s="1"/>
  <c r="S50" i="36"/>
  <c r="R50" i="36"/>
  <c r="Q50" i="36"/>
  <c r="P50" i="36"/>
  <c r="E50" i="36"/>
  <c r="S49" i="36"/>
  <c r="R49" i="36"/>
  <c r="Q49" i="36"/>
  <c r="P49" i="36"/>
  <c r="E49" i="36"/>
  <c r="U49" i="36" s="1"/>
  <c r="U48" i="36"/>
  <c r="S48" i="36"/>
  <c r="R48" i="36"/>
  <c r="Q48" i="36"/>
  <c r="P48" i="36"/>
  <c r="E48" i="36"/>
  <c r="T48" i="36" s="1"/>
  <c r="S47" i="36"/>
  <c r="R47" i="36"/>
  <c r="Q47" i="36"/>
  <c r="P47" i="36"/>
  <c r="E47" i="36"/>
  <c r="U47" i="36" s="1"/>
  <c r="S46" i="36"/>
  <c r="R46" i="36"/>
  <c r="Q46" i="36"/>
  <c r="P46" i="36"/>
  <c r="E46" i="36"/>
  <c r="S45" i="36"/>
  <c r="R45" i="36"/>
  <c r="Q45" i="36"/>
  <c r="P45" i="36"/>
  <c r="E45" i="36"/>
  <c r="U45" i="36" s="1"/>
  <c r="S44" i="36"/>
  <c r="R44" i="36"/>
  <c r="Q44" i="36"/>
  <c r="P44" i="36"/>
  <c r="E44" i="36"/>
  <c r="T44" i="36" s="1"/>
  <c r="S43" i="36"/>
  <c r="R43" i="36"/>
  <c r="Q43" i="36"/>
  <c r="P43" i="36"/>
  <c r="E43" i="36"/>
  <c r="S42" i="36"/>
  <c r="R42" i="36"/>
  <c r="Q42" i="36"/>
  <c r="P42" i="36"/>
  <c r="E42" i="36"/>
  <c r="W40" i="36"/>
  <c r="V40" i="36"/>
  <c r="O40" i="36"/>
  <c r="N40" i="36"/>
  <c r="M40" i="36"/>
  <c r="L40" i="36"/>
  <c r="K40" i="36"/>
  <c r="J40" i="36"/>
  <c r="I40" i="36"/>
  <c r="Q40" i="36" s="1"/>
  <c r="H40" i="36"/>
  <c r="P40" i="36" s="1"/>
  <c r="G40" i="36"/>
  <c r="F40" i="36"/>
  <c r="C40" i="36"/>
  <c r="B40" i="36"/>
  <c r="E40" i="36" s="1"/>
  <c r="S39" i="36"/>
  <c r="R39" i="36"/>
  <c r="Q39" i="36"/>
  <c r="P39" i="36"/>
  <c r="E39" i="36"/>
  <c r="T39" i="36" s="1"/>
  <c r="S38" i="36"/>
  <c r="R38" i="36"/>
  <c r="Q38" i="36"/>
  <c r="P38" i="36"/>
  <c r="E38" i="36"/>
  <c r="S37" i="36"/>
  <c r="R37" i="36"/>
  <c r="Q37" i="36"/>
  <c r="P37" i="36"/>
  <c r="E37" i="36"/>
  <c r="S36" i="36"/>
  <c r="R36" i="36"/>
  <c r="Q36" i="36"/>
  <c r="P36" i="36"/>
  <c r="E36" i="36"/>
  <c r="S35" i="36"/>
  <c r="R35" i="36"/>
  <c r="Q35" i="36"/>
  <c r="P35" i="36"/>
  <c r="E35" i="36"/>
  <c r="W33" i="36"/>
  <c r="V33" i="36"/>
  <c r="O33" i="36"/>
  <c r="N33" i="36"/>
  <c r="M33" i="36"/>
  <c r="L33" i="36"/>
  <c r="K33" i="36"/>
  <c r="J33" i="36"/>
  <c r="I33" i="36"/>
  <c r="S33" i="36" s="1"/>
  <c r="H33" i="36"/>
  <c r="R33" i="36" s="1"/>
  <c r="G33" i="36"/>
  <c r="F33" i="36"/>
  <c r="C33" i="36"/>
  <c r="B33" i="36"/>
  <c r="S32" i="36"/>
  <c r="R32" i="36"/>
  <c r="Q32" i="36"/>
  <c r="P32" i="36"/>
  <c r="E32" i="36"/>
  <c r="W30" i="36"/>
  <c r="V30" i="36"/>
  <c r="O30" i="36"/>
  <c r="N30" i="36"/>
  <c r="M30" i="36"/>
  <c r="L30" i="36"/>
  <c r="K30" i="36"/>
  <c r="J30" i="36"/>
  <c r="I30" i="36"/>
  <c r="H30" i="36"/>
  <c r="R30" i="36" s="1"/>
  <c r="G30" i="36"/>
  <c r="F30" i="36"/>
  <c r="C30" i="36"/>
  <c r="E30" i="36" s="1"/>
  <c r="B30" i="36"/>
  <c r="S29" i="36"/>
  <c r="R29" i="36"/>
  <c r="Q29" i="36"/>
  <c r="P29" i="36"/>
  <c r="E29" i="36"/>
  <c r="T28" i="36"/>
  <c r="S28" i="36"/>
  <c r="R28" i="36"/>
  <c r="Q28" i="36"/>
  <c r="P28" i="36"/>
  <c r="E28" i="36"/>
  <c r="U28" i="36" s="1"/>
  <c r="S27" i="36"/>
  <c r="R27" i="36"/>
  <c r="Q27" i="36"/>
  <c r="P27" i="36"/>
  <c r="E27" i="36"/>
  <c r="S26" i="36"/>
  <c r="R26" i="36"/>
  <c r="Q26" i="36"/>
  <c r="P26" i="36"/>
  <c r="E26" i="36"/>
  <c r="W24" i="36"/>
  <c r="V24" i="36"/>
  <c r="O24" i="36"/>
  <c r="N24" i="36"/>
  <c r="M24" i="36"/>
  <c r="L24" i="36"/>
  <c r="K24" i="36"/>
  <c r="J24" i="36"/>
  <c r="I24" i="36"/>
  <c r="H24" i="36"/>
  <c r="G24" i="36"/>
  <c r="F24" i="36"/>
  <c r="C24" i="36"/>
  <c r="B24" i="36"/>
  <c r="E24" i="36" s="1"/>
  <c r="T23" i="36"/>
  <c r="S23" i="36"/>
  <c r="R23" i="36"/>
  <c r="Q23" i="36"/>
  <c r="P23" i="36"/>
  <c r="E23" i="36"/>
  <c r="U23" i="36" s="1"/>
  <c r="S22" i="36"/>
  <c r="R22" i="36"/>
  <c r="Q22" i="36"/>
  <c r="P22" i="36"/>
  <c r="E22" i="36"/>
  <c r="S21" i="36"/>
  <c r="R21" i="36"/>
  <c r="Q21" i="36"/>
  <c r="P21" i="36"/>
  <c r="E21" i="36"/>
  <c r="S20" i="36"/>
  <c r="R20" i="36"/>
  <c r="Q20" i="36"/>
  <c r="P20" i="36"/>
  <c r="E20" i="36"/>
  <c r="T19" i="36"/>
  <c r="S19" i="36"/>
  <c r="R19" i="36"/>
  <c r="Q19" i="36"/>
  <c r="P19" i="36"/>
  <c r="E19" i="36"/>
  <c r="U19" i="36" s="1"/>
  <c r="S18" i="36"/>
  <c r="R18" i="36"/>
  <c r="Q18" i="36"/>
  <c r="P18" i="36"/>
  <c r="E18" i="36"/>
  <c r="W16" i="36"/>
  <c r="V16" i="36"/>
  <c r="O16" i="36"/>
  <c r="N16" i="36"/>
  <c r="M16" i="36"/>
  <c r="L16" i="36"/>
  <c r="K16" i="36"/>
  <c r="J16" i="36"/>
  <c r="I16" i="36"/>
  <c r="H16" i="36"/>
  <c r="G16" i="36"/>
  <c r="F16" i="36"/>
  <c r="E16" i="36"/>
  <c r="C16" i="36"/>
  <c r="B16" i="36"/>
  <c r="S15" i="36"/>
  <c r="R15" i="36"/>
  <c r="Q15" i="36"/>
  <c r="P15" i="36"/>
  <c r="E15" i="36"/>
  <c r="U15" i="36" s="1"/>
  <c r="S14" i="36"/>
  <c r="R14" i="36"/>
  <c r="Q14" i="36"/>
  <c r="P14" i="36"/>
  <c r="E14" i="36"/>
  <c r="S13" i="36"/>
  <c r="R13" i="36"/>
  <c r="Q13" i="36"/>
  <c r="P13" i="36"/>
  <c r="E13" i="36"/>
  <c r="U12" i="36"/>
  <c r="S12" i="36"/>
  <c r="R12" i="36"/>
  <c r="Q12" i="36"/>
  <c r="P12" i="36"/>
  <c r="E12" i="36"/>
  <c r="T12" i="36" s="1"/>
  <c r="S11" i="36"/>
  <c r="R11" i="36"/>
  <c r="Q11" i="36"/>
  <c r="P11" i="36"/>
  <c r="E11" i="36"/>
  <c r="U11" i="36" s="1"/>
  <c r="S10" i="36"/>
  <c r="R10" i="36"/>
  <c r="Q10" i="36"/>
  <c r="P10" i="36"/>
  <c r="T10" i="36" s="1"/>
  <c r="E10" i="36"/>
  <c r="U10" i="36" s="1"/>
  <c r="S9" i="36"/>
  <c r="R9" i="36"/>
  <c r="Q9" i="36"/>
  <c r="P9" i="36"/>
  <c r="E9" i="36"/>
  <c r="S93" i="35"/>
  <c r="R93" i="35"/>
  <c r="Q93" i="35"/>
  <c r="P93" i="35"/>
  <c r="E93" i="35"/>
  <c r="T93" i="35" s="1"/>
  <c r="S92" i="35"/>
  <c r="R92" i="35"/>
  <c r="Q92" i="35"/>
  <c r="P92" i="35"/>
  <c r="E92" i="35"/>
  <c r="S91" i="35"/>
  <c r="R91" i="35"/>
  <c r="Q91" i="35"/>
  <c r="P91" i="35"/>
  <c r="E91" i="35"/>
  <c r="U91" i="35" s="1"/>
  <c r="S90" i="35"/>
  <c r="R90" i="35"/>
  <c r="Q90" i="35"/>
  <c r="P90" i="35"/>
  <c r="E90" i="35"/>
  <c r="S89" i="35"/>
  <c r="R89" i="35"/>
  <c r="Q89" i="35"/>
  <c r="P89" i="35"/>
  <c r="E89" i="35"/>
  <c r="T89" i="35" s="1"/>
  <c r="S88" i="35"/>
  <c r="R88" i="35"/>
  <c r="Q88" i="35"/>
  <c r="P88" i="35"/>
  <c r="E88" i="35"/>
  <c r="T87" i="35"/>
  <c r="S87" i="35"/>
  <c r="R87" i="35"/>
  <c r="Q87" i="35"/>
  <c r="P87" i="35"/>
  <c r="E87" i="35"/>
  <c r="U87" i="35" s="1"/>
  <c r="S86" i="35"/>
  <c r="R86" i="35"/>
  <c r="Q86" i="35"/>
  <c r="P86" i="35"/>
  <c r="E86" i="35"/>
  <c r="W72" i="35"/>
  <c r="V72" i="35"/>
  <c r="O72" i="35"/>
  <c r="N72" i="35"/>
  <c r="M72" i="35"/>
  <c r="L72" i="35"/>
  <c r="K72" i="35"/>
  <c r="J72" i="35"/>
  <c r="I72" i="35"/>
  <c r="H72" i="35"/>
  <c r="R72" i="35" s="1"/>
  <c r="G72" i="35"/>
  <c r="F72" i="35"/>
  <c r="C72" i="35"/>
  <c r="B72" i="35"/>
  <c r="W71" i="35"/>
  <c r="V71" i="35"/>
  <c r="O71" i="35"/>
  <c r="N71" i="35"/>
  <c r="M71" i="35"/>
  <c r="L71" i="35"/>
  <c r="K71" i="35"/>
  <c r="J71" i="35"/>
  <c r="I71" i="35"/>
  <c r="H71" i="35"/>
  <c r="G71" i="35"/>
  <c r="F71" i="35"/>
  <c r="C71" i="35"/>
  <c r="B71" i="35"/>
  <c r="E71" i="35" s="1"/>
  <c r="W70" i="35"/>
  <c r="V70" i="35"/>
  <c r="O70" i="35"/>
  <c r="N70" i="35"/>
  <c r="M70" i="35"/>
  <c r="L70" i="35"/>
  <c r="K70" i="35"/>
  <c r="J70" i="35"/>
  <c r="I70" i="35"/>
  <c r="S70" i="35" s="1"/>
  <c r="H70" i="35"/>
  <c r="R70" i="35" s="1"/>
  <c r="G70" i="35"/>
  <c r="F70" i="35"/>
  <c r="C70" i="35"/>
  <c r="E70" i="35" s="1"/>
  <c r="B70" i="35"/>
  <c r="S69" i="35"/>
  <c r="R69" i="35"/>
  <c r="Q69" i="35"/>
  <c r="P69" i="35"/>
  <c r="E69" i="35"/>
  <c r="W67" i="35"/>
  <c r="V67" i="35"/>
  <c r="O67" i="35"/>
  <c r="N67" i="35"/>
  <c r="M67" i="35"/>
  <c r="L67" i="35"/>
  <c r="K67" i="35"/>
  <c r="J67" i="35"/>
  <c r="I67" i="35"/>
  <c r="H67" i="35"/>
  <c r="G67" i="35"/>
  <c r="F67" i="35"/>
  <c r="C67" i="35"/>
  <c r="B67" i="35"/>
  <c r="W66" i="35"/>
  <c r="V66" i="35"/>
  <c r="O66" i="35"/>
  <c r="N66" i="35"/>
  <c r="M66" i="35"/>
  <c r="L66" i="35"/>
  <c r="K66" i="35"/>
  <c r="J66" i="35"/>
  <c r="I66" i="35"/>
  <c r="H66" i="35"/>
  <c r="G66" i="35"/>
  <c r="F66" i="35"/>
  <c r="E66" i="35"/>
  <c r="C66" i="35"/>
  <c r="B66" i="35"/>
  <c r="S65" i="35"/>
  <c r="R65" i="35"/>
  <c r="Q65" i="35"/>
  <c r="P65" i="35"/>
  <c r="E65" i="35"/>
  <c r="S64" i="35"/>
  <c r="R64" i="35"/>
  <c r="Q64" i="35"/>
  <c r="P64" i="35"/>
  <c r="E64" i="35"/>
  <c r="S63" i="35"/>
  <c r="R63" i="35"/>
  <c r="Q63" i="35"/>
  <c r="P63" i="35"/>
  <c r="E63" i="35"/>
  <c r="U63" i="35" s="1"/>
  <c r="S62" i="35"/>
  <c r="R62" i="35"/>
  <c r="Q62" i="35"/>
  <c r="P62" i="35"/>
  <c r="E62" i="35"/>
  <c r="S61" i="35"/>
  <c r="R61" i="35"/>
  <c r="Q61" i="35"/>
  <c r="P61" i="35"/>
  <c r="E61" i="35"/>
  <c r="V59" i="35"/>
  <c r="O59" i="35"/>
  <c r="N59" i="35"/>
  <c r="M59" i="35"/>
  <c r="L59" i="35"/>
  <c r="K59" i="35"/>
  <c r="J59" i="35"/>
  <c r="I59" i="35"/>
  <c r="Q59" i="35" s="1"/>
  <c r="H59" i="35"/>
  <c r="R59" i="35" s="1"/>
  <c r="G59" i="35"/>
  <c r="F59" i="35"/>
  <c r="C59" i="35"/>
  <c r="B59" i="35"/>
  <c r="U58" i="35"/>
  <c r="S58" i="35"/>
  <c r="R58" i="35"/>
  <c r="Q58" i="35"/>
  <c r="P58" i="35"/>
  <c r="E58" i="35"/>
  <c r="T58" i="35" s="1"/>
  <c r="S57" i="35"/>
  <c r="R57" i="35"/>
  <c r="Q57" i="35"/>
  <c r="P57" i="35"/>
  <c r="E57" i="35"/>
  <c r="S56" i="35"/>
  <c r="R56" i="35"/>
  <c r="Q56" i="35"/>
  <c r="P56" i="35"/>
  <c r="E56" i="35"/>
  <c r="S55" i="35"/>
  <c r="R55" i="35"/>
  <c r="Q55" i="35"/>
  <c r="P55" i="35"/>
  <c r="E55" i="35"/>
  <c r="W53" i="35"/>
  <c r="V53" i="35"/>
  <c r="O53" i="35"/>
  <c r="N53" i="35"/>
  <c r="M53" i="35"/>
  <c r="L53" i="35"/>
  <c r="K53" i="35"/>
  <c r="J53" i="35"/>
  <c r="I53" i="35"/>
  <c r="H53" i="35"/>
  <c r="G53" i="35"/>
  <c r="F53" i="35"/>
  <c r="C53" i="35"/>
  <c r="B53" i="35"/>
  <c r="S52" i="35"/>
  <c r="R52" i="35"/>
  <c r="Q52" i="35"/>
  <c r="P52" i="35"/>
  <c r="E52" i="35"/>
  <c r="U51" i="35"/>
  <c r="S51" i="35"/>
  <c r="R51" i="35"/>
  <c r="Q51" i="35"/>
  <c r="P51" i="35"/>
  <c r="E51" i="35"/>
  <c r="T51" i="35" s="1"/>
  <c r="T50" i="35"/>
  <c r="S50" i="35"/>
  <c r="R50" i="35"/>
  <c r="Q50" i="35"/>
  <c r="P50" i="35"/>
  <c r="E50" i="35"/>
  <c r="U50" i="35" s="1"/>
  <c r="S49" i="35"/>
  <c r="R49" i="35"/>
  <c r="Q49" i="35"/>
  <c r="P49" i="35"/>
  <c r="E49" i="35"/>
  <c r="S48" i="35"/>
  <c r="R48" i="35"/>
  <c r="Q48" i="35"/>
  <c r="P48" i="35"/>
  <c r="E48" i="35"/>
  <c r="S47" i="35"/>
  <c r="R47" i="35"/>
  <c r="Q47" i="35"/>
  <c r="P47" i="35"/>
  <c r="E47" i="35"/>
  <c r="T47" i="35" s="1"/>
  <c r="T46" i="35"/>
  <c r="S46" i="35"/>
  <c r="R46" i="35"/>
  <c r="Q46" i="35"/>
  <c r="P46" i="35"/>
  <c r="E46" i="35"/>
  <c r="U46" i="35" s="1"/>
  <c r="S45" i="35"/>
  <c r="R45" i="35"/>
  <c r="Q45" i="35"/>
  <c r="P45" i="35"/>
  <c r="E45" i="35"/>
  <c r="U44" i="35"/>
  <c r="S44" i="35"/>
  <c r="R44" i="35"/>
  <c r="Q44" i="35"/>
  <c r="P44" i="35"/>
  <c r="E44" i="35"/>
  <c r="T44" i="35" s="1"/>
  <c r="U43" i="35"/>
  <c r="S43" i="35"/>
  <c r="R43" i="35"/>
  <c r="Q43" i="35"/>
  <c r="P43" i="35"/>
  <c r="E43" i="35"/>
  <c r="T42" i="35"/>
  <c r="S42" i="35"/>
  <c r="R42" i="35"/>
  <c r="Q42" i="35"/>
  <c r="P42" i="35"/>
  <c r="E42" i="35"/>
  <c r="U42" i="35" s="1"/>
  <c r="W40" i="35"/>
  <c r="V40" i="35"/>
  <c r="O40" i="35"/>
  <c r="N40" i="35"/>
  <c r="M40" i="35"/>
  <c r="L40" i="35"/>
  <c r="K40" i="35"/>
  <c r="J40" i="35"/>
  <c r="I40" i="35"/>
  <c r="S40" i="35" s="1"/>
  <c r="H40" i="35"/>
  <c r="G40" i="35"/>
  <c r="F40" i="35"/>
  <c r="C40" i="35"/>
  <c r="B40" i="35"/>
  <c r="E40" i="35" s="1"/>
  <c r="T39" i="35"/>
  <c r="S39" i="35"/>
  <c r="R39" i="35"/>
  <c r="Q39" i="35"/>
  <c r="P39" i="35"/>
  <c r="E39" i="35"/>
  <c r="U39" i="35" s="1"/>
  <c r="S38" i="35"/>
  <c r="R38" i="35"/>
  <c r="Q38" i="35"/>
  <c r="P38" i="35"/>
  <c r="E38" i="35"/>
  <c r="T37" i="35"/>
  <c r="S37" i="35"/>
  <c r="R37" i="35"/>
  <c r="Q37" i="35"/>
  <c r="P37" i="35"/>
  <c r="E37" i="35"/>
  <c r="U37" i="35" s="1"/>
  <c r="S36" i="35"/>
  <c r="R36" i="35"/>
  <c r="Q36" i="35"/>
  <c r="P36" i="35"/>
  <c r="E36" i="35"/>
  <c r="S35" i="35"/>
  <c r="R35" i="35"/>
  <c r="Q35" i="35"/>
  <c r="P35" i="35"/>
  <c r="E35" i="35"/>
  <c r="U35" i="35" s="1"/>
  <c r="W33" i="35"/>
  <c r="V33" i="35"/>
  <c r="O33" i="35"/>
  <c r="N33" i="35"/>
  <c r="M33" i="35"/>
  <c r="L33" i="35"/>
  <c r="K33" i="35"/>
  <c r="J33" i="35"/>
  <c r="I33" i="35"/>
  <c r="H33" i="35"/>
  <c r="G33" i="35"/>
  <c r="F33" i="35"/>
  <c r="C33" i="35"/>
  <c r="B33" i="35"/>
  <c r="E33" i="35" s="1"/>
  <c r="S32" i="35"/>
  <c r="R32" i="35"/>
  <c r="Q32" i="35"/>
  <c r="P32" i="35"/>
  <c r="E32" i="35"/>
  <c r="U32" i="35" s="1"/>
  <c r="W30" i="35"/>
  <c r="V30" i="35"/>
  <c r="S30" i="35"/>
  <c r="O30" i="35"/>
  <c r="N30" i="35"/>
  <c r="M30" i="35"/>
  <c r="L30" i="35"/>
  <c r="K30" i="35"/>
  <c r="J30" i="35"/>
  <c r="I30" i="35"/>
  <c r="Q30" i="35" s="1"/>
  <c r="H30" i="35"/>
  <c r="G30" i="35"/>
  <c r="F30" i="35"/>
  <c r="C30" i="35"/>
  <c r="B30" i="35"/>
  <c r="E30" i="35" s="1"/>
  <c r="T29" i="35"/>
  <c r="S29" i="35"/>
  <c r="R29" i="35"/>
  <c r="Q29" i="35"/>
  <c r="P29" i="35"/>
  <c r="E29" i="35"/>
  <c r="U29" i="35" s="1"/>
  <c r="U28" i="35"/>
  <c r="S28" i="35"/>
  <c r="R28" i="35"/>
  <c r="Q28" i="35"/>
  <c r="P28" i="35"/>
  <c r="E28" i="35"/>
  <c r="T28" i="35" s="1"/>
  <c r="S27" i="35"/>
  <c r="R27" i="35"/>
  <c r="Q27" i="35"/>
  <c r="P27" i="35"/>
  <c r="E27" i="35"/>
  <c r="S26" i="35"/>
  <c r="R26" i="35"/>
  <c r="Q26" i="35"/>
  <c r="P26" i="35"/>
  <c r="E26" i="35"/>
  <c r="W24" i="35"/>
  <c r="V24" i="35"/>
  <c r="O24" i="35"/>
  <c r="N24" i="35"/>
  <c r="M24" i="35"/>
  <c r="L24" i="35"/>
  <c r="K24" i="35"/>
  <c r="J24" i="35"/>
  <c r="I24" i="35"/>
  <c r="Q24" i="35" s="1"/>
  <c r="H24" i="35"/>
  <c r="P24" i="35" s="1"/>
  <c r="G24" i="35"/>
  <c r="F24" i="35"/>
  <c r="C24" i="35"/>
  <c r="E24" i="35" s="1"/>
  <c r="B24" i="35"/>
  <c r="U23" i="35"/>
  <c r="S23" i="35"/>
  <c r="R23" i="35"/>
  <c r="Q23" i="35"/>
  <c r="P23" i="35"/>
  <c r="E23" i="35"/>
  <c r="T23" i="35" s="1"/>
  <c r="S22" i="35"/>
  <c r="R22" i="35"/>
  <c r="Q22" i="35"/>
  <c r="P22" i="35"/>
  <c r="E22" i="35"/>
  <c r="S21" i="35"/>
  <c r="R21" i="35"/>
  <c r="Q21" i="35"/>
  <c r="P21" i="35"/>
  <c r="E21" i="35"/>
  <c r="T20" i="35"/>
  <c r="S20" i="35"/>
  <c r="R20" i="35"/>
  <c r="Q20" i="35"/>
  <c r="P20" i="35"/>
  <c r="E20" i="35"/>
  <c r="U20" i="35" s="1"/>
  <c r="U19" i="35"/>
  <c r="S19" i="35"/>
  <c r="R19" i="35"/>
  <c r="Q19" i="35"/>
  <c r="P19" i="35"/>
  <c r="E19" i="35"/>
  <c r="T19" i="35" s="1"/>
  <c r="S18" i="35"/>
  <c r="R18" i="35"/>
  <c r="Q18" i="35"/>
  <c r="P18" i="35"/>
  <c r="E18" i="35"/>
  <c r="W16" i="35"/>
  <c r="V16" i="35"/>
  <c r="O16" i="35"/>
  <c r="N16" i="35"/>
  <c r="M16" i="35"/>
  <c r="L16" i="35"/>
  <c r="K16" i="35"/>
  <c r="J16" i="35"/>
  <c r="I16" i="35"/>
  <c r="S16" i="35" s="1"/>
  <c r="H16" i="35"/>
  <c r="G16" i="35"/>
  <c r="F16" i="35"/>
  <c r="C16" i="35"/>
  <c r="B16" i="35"/>
  <c r="E16" i="35" s="1"/>
  <c r="S15" i="35"/>
  <c r="R15" i="35"/>
  <c r="Q15" i="35"/>
  <c r="P15" i="35"/>
  <c r="E15" i="35"/>
  <c r="U14" i="35"/>
  <c r="S14" i="35"/>
  <c r="R14" i="35"/>
  <c r="Q14" i="35"/>
  <c r="P14" i="35"/>
  <c r="E14" i="35"/>
  <c r="T14" i="35" s="1"/>
  <c r="S13" i="35"/>
  <c r="R13" i="35"/>
  <c r="Q13" i="35"/>
  <c r="P13" i="35"/>
  <c r="E13" i="35"/>
  <c r="U13" i="35" s="1"/>
  <c r="S12" i="35"/>
  <c r="R12" i="35"/>
  <c r="Q12" i="35"/>
  <c r="P12" i="35"/>
  <c r="E12" i="35"/>
  <c r="S11" i="35"/>
  <c r="R11" i="35"/>
  <c r="Q11" i="35"/>
  <c r="P11" i="35"/>
  <c r="E11" i="35"/>
  <c r="S10" i="35"/>
  <c r="R10" i="35"/>
  <c r="Q10" i="35"/>
  <c r="U10" i="35" s="1"/>
  <c r="P10" i="35"/>
  <c r="E10" i="35"/>
  <c r="T10" i="35" s="1"/>
  <c r="S9" i="35"/>
  <c r="R9" i="35"/>
  <c r="Q9" i="35"/>
  <c r="P9" i="35"/>
  <c r="E9" i="35"/>
  <c r="S93" i="34"/>
  <c r="R93" i="34"/>
  <c r="Q93" i="34"/>
  <c r="P93" i="34"/>
  <c r="E93" i="34"/>
  <c r="T92" i="34"/>
  <c r="S92" i="34"/>
  <c r="R92" i="34"/>
  <c r="Q92" i="34"/>
  <c r="P92" i="34"/>
  <c r="E92" i="34"/>
  <c r="U92" i="34" s="1"/>
  <c r="U91" i="34"/>
  <c r="S91" i="34"/>
  <c r="R91" i="34"/>
  <c r="Q91" i="34"/>
  <c r="P91" i="34"/>
  <c r="E91" i="34"/>
  <c r="T91" i="34" s="1"/>
  <c r="S90" i="34"/>
  <c r="R90" i="34"/>
  <c r="Q90" i="34"/>
  <c r="P90" i="34"/>
  <c r="E90" i="34"/>
  <c r="S89" i="34"/>
  <c r="R89" i="34"/>
  <c r="Q89" i="34"/>
  <c r="P89" i="34"/>
  <c r="E89" i="34"/>
  <c r="T88" i="34"/>
  <c r="S88" i="34"/>
  <c r="R88" i="34"/>
  <c r="Q88" i="34"/>
  <c r="P88" i="34"/>
  <c r="E88" i="34"/>
  <c r="U88" i="34" s="1"/>
  <c r="U87" i="34"/>
  <c r="S87" i="34"/>
  <c r="R87" i="34"/>
  <c r="Q87" i="34"/>
  <c r="P87" i="34"/>
  <c r="E87" i="34"/>
  <c r="T87" i="34" s="1"/>
  <c r="S86" i="34"/>
  <c r="R86" i="34"/>
  <c r="Q86" i="34"/>
  <c r="P86" i="34"/>
  <c r="E86" i="34"/>
  <c r="W72" i="34"/>
  <c r="V72" i="34"/>
  <c r="O72" i="34"/>
  <c r="N72" i="34"/>
  <c r="M72" i="34"/>
  <c r="L72" i="34"/>
  <c r="K72" i="34"/>
  <c r="J72" i="34"/>
  <c r="I72" i="34"/>
  <c r="S72" i="34" s="1"/>
  <c r="H72" i="34"/>
  <c r="R72" i="34" s="1"/>
  <c r="G72" i="34"/>
  <c r="F72" i="34"/>
  <c r="C72" i="34"/>
  <c r="B72" i="34"/>
  <c r="E72" i="34" s="1"/>
  <c r="W71" i="34"/>
  <c r="V71" i="34"/>
  <c r="O71" i="34"/>
  <c r="N71" i="34"/>
  <c r="M71" i="34"/>
  <c r="L71" i="34"/>
  <c r="K71" i="34"/>
  <c r="J71" i="34"/>
  <c r="I71" i="34"/>
  <c r="H71" i="34"/>
  <c r="R71" i="34" s="1"/>
  <c r="G71" i="34"/>
  <c r="F71" i="34"/>
  <c r="C71" i="34"/>
  <c r="B71" i="34"/>
  <c r="W70" i="34"/>
  <c r="V70" i="34"/>
  <c r="O70" i="34"/>
  <c r="N70" i="34"/>
  <c r="M70" i="34"/>
  <c r="L70" i="34"/>
  <c r="K70" i="34"/>
  <c r="J70" i="34"/>
  <c r="I70" i="34"/>
  <c r="H70" i="34"/>
  <c r="P70" i="34" s="1"/>
  <c r="G70" i="34"/>
  <c r="F70" i="34"/>
  <c r="C70" i="34"/>
  <c r="B70" i="34"/>
  <c r="E70" i="34" s="1"/>
  <c r="S69" i="34"/>
  <c r="R69" i="34"/>
  <c r="Q69" i="34"/>
  <c r="P69" i="34"/>
  <c r="T69" i="34" s="1"/>
  <c r="E69" i="34"/>
  <c r="W67" i="34"/>
  <c r="V67" i="34"/>
  <c r="S67" i="34"/>
  <c r="O67" i="34"/>
  <c r="N67" i="34"/>
  <c r="M67" i="34"/>
  <c r="L67" i="34"/>
  <c r="K67" i="34"/>
  <c r="J67" i="34"/>
  <c r="I67" i="34"/>
  <c r="H67" i="34"/>
  <c r="R67" i="34" s="1"/>
  <c r="G67" i="34"/>
  <c r="F67" i="34"/>
  <c r="C67" i="34"/>
  <c r="B67" i="34"/>
  <c r="W66" i="34"/>
  <c r="V66" i="34"/>
  <c r="O66" i="34"/>
  <c r="N66" i="34"/>
  <c r="M66" i="34"/>
  <c r="L66" i="34"/>
  <c r="K66" i="34"/>
  <c r="J66" i="34"/>
  <c r="I66" i="34"/>
  <c r="H66" i="34"/>
  <c r="R66" i="34" s="1"/>
  <c r="G66" i="34"/>
  <c r="F66" i="34"/>
  <c r="C66" i="34"/>
  <c r="B66" i="34"/>
  <c r="U65" i="34"/>
  <c r="S65" i="34"/>
  <c r="R65" i="34"/>
  <c r="Q65" i="34"/>
  <c r="P65" i="34"/>
  <c r="E65" i="34"/>
  <c r="T65" i="34" s="1"/>
  <c r="T64" i="34"/>
  <c r="S64" i="34"/>
  <c r="R64" i="34"/>
  <c r="Q64" i="34"/>
  <c r="P64" i="34"/>
  <c r="E64" i="34"/>
  <c r="U64" i="34" s="1"/>
  <c r="S63" i="34"/>
  <c r="R63" i="34"/>
  <c r="Q63" i="34"/>
  <c r="P63" i="34"/>
  <c r="E63" i="34"/>
  <c r="S62" i="34"/>
  <c r="R62" i="34"/>
  <c r="Q62" i="34"/>
  <c r="P62" i="34"/>
  <c r="E62" i="34"/>
  <c r="U62" i="34" s="1"/>
  <c r="U61" i="34"/>
  <c r="S61" i="34"/>
  <c r="R61" i="34"/>
  <c r="Q61" i="34"/>
  <c r="P61" i="34"/>
  <c r="E61" i="34"/>
  <c r="V59" i="34"/>
  <c r="O59" i="34"/>
  <c r="N59" i="34"/>
  <c r="M59" i="34"/>
  <c r="L59" i="34"/>
  <c r="K59" i="34"/>
  <c r="J59" i="34"/>
  <c r="I59" i="34"/>
  <c r="S59" i="34" s="1"/>
  <c r="H59" i="34"/>
  <c r="R59" i="34" s="1"/>
  <c r="G59" i="34"/>
  <c r="F59" i="34"/>
  <c r="C59" i="34"/>
  <c r="B59" i="34"/>
  <c r="S58" i="34"/>
  <c r="R58" i="34"/>
  <c r="Q58" i="34"/>
  <c r="P58" i="34"/>
  <c r="E58" i="34"/>
  <c r="U58" i="34" s="1"/>
  <c r="S57" i="34"/>
  <c r="R57" i="34"/>
  <c r="Q57" i="34"/>
  <c r="P57" i="34"/>
  <c r="E57" i="34"/>
  <c r="T57" i="34" s="1"/>
  <c r="S56" i="34"/>
  <c r="R56" i="34"/>
  <c r="Q56" i="34"/>
  <c r="P56" i="34"/>
  <c r="E56" i="34"/>
  <c r="U56" i="34" s="1"/>
  <c r="S55" i="34"/>
  <c r="R55" i="34"/>
  <c r="Q55" i="34"/>
  <c r="P55" i="34"/>
  <c r="E55" i="34"/>
  <c r="W53" i="34"/>
  <c r="V53" i="34"/>
  <c r="O53" i="34"/>
  <c r="N53" i="34"/>
  <c r="M53" i="34"/>
  <c r="L53" i="34"/>
  <c r="K53" i="34"/>
  <c r="J53" i="34"/>
  <c r="I53" i="34"/>
  <c r="Q53" i="34" s="1"/>
  <c r="H53" i="34"/>
  <c r="R53" i="34" s="1"/>
  <c r="G53" i="34"/>
  <c r="F53" i="34"/>
  <c r="C53" i="34"/>
  <c r="B53" i="34"/>
  <c r="E53" i="34" s="1"/>
  <c r="U52" i="34"/>
  <c r="S52" i="34"/>
  <c r="R52" i="34"/>
  <c r="Q52" i="34"/>
  <c r="P52" i="34"/>
  <c r="E52" i="34"/>
  <c r="T52" i="34" s="1"/>
  <c r="S51" i="34"/>
  <c r="R51" i="34"/>
  <c r="Q51" i="34"/>
  <c r="P51" i="34"/>
  <c r="E51" i="34"/>
  <c r="S50" i="34"/>
  <c r="R50" i="34"/>
  <c r="Q50" i="34"/>
  <c r="P50" i="34"/>
  <c r="E50" i="34"/>
  <c r="S49" i="34"/>
  <c r="R49" i="34"/>
  <c r="Q49" i="34"/>
  <c r="P49" i="34"/>
  <c r="E49" i="34"/>
  <c r="U49" i="34" s="1"/>
  <c r="S48" i="34"/>
  <c r="R48" i="34"/>
  <c r="Q48" i="34"/>
  <c r="P48" i="34"/>
  <c r="E48" i="34"/>
  <c r="S47" i="34"/>
  <c r="R47" i="34"/>
  <c r="Q47" i="34"/>
  <c r="P47" i="34"/>
  <c r="E47" i="34"/>
  <c r="U47" i="34" s="1"/>
  <c r="S46" i="34"/>
  <c r="R46" i="34"/>
  <c r="Q46" i="34"/>
  <c r="P46" i="34"/>
  <c r="E46" i="34"/>
  <c r="S45" i="34"/>
  <c r="R45" i="34"/>
  <c r="Q45" i="34"/>
  <c r="P45" i="34"/>
  <c r="E45" i="34"/>
  <c r="U45" i="34" s="1"/>
  <c r="U44" i="34"/>
  <c r="S44" i="34"/>
  <c r="R44" i="34"/>
  <c r="Q44" i="34"/>
  <c r="P44" i="34"/>
  <c r="E44" i="34"/>
  <c r="T44" i="34" s="1"/>
  <c r="S43" i="34"/>
  <c r="R43" i="34"/>
  <c r="Q43" i="34"/>
  <c r="P43" i="34"/>
  <c r="E43" i="34"/>
  <c r="U43" i="34" s="1"/>
  <c r="S42" i="34"/>
  <c r="R42" i="34"/>
  <c r="Q42" i="34"/>
  <c r="P42" i="34"/>
  <c r="E42" i="34"/>
  <c r="W40" i="34"/>
  <c r="V40" i="34"/>
  <c r="O40" i="34"/>
  <c r="N40" i="34"/>
  <c r="M40" i="34"/>
  <c r="L40" i="34"/>
  <c r="K40" i="34"/>
  <c r="J40" i="34"/>
  <c r="I40" i="34"/>
  <c r="H40" i="34"/>
  <c r="R40" i="34" s="1"/>
  <c r="G40" i="34"/>
  <c r="F40" i="34"/>
  <c r="C40" i="34"/>
  <c r="B40" i="34"/>
  <c r="E40" i="34" s="1"/>
  <c r="U39" i="34"/>
  <c r="S39" i="34"/>
  <c r="R39" i="34"/>
  <c r="Q39" i="34"/>
  <c r="P39" i="34"/>
  <c r="E39" i="34"/>
  <c r="T39" i="34" s="1"/>
  <c r="T38" i="34"/>
  <c r="S38" i="34"/>
  <c r="R38" i="34"/>
  <c r="Q38" i="34"/>
  <c r="P38" i="34"/>
  <c r="E38" i="34"/>
  <c r="U38" i="34" s="1"/>
  <c r="S37" i="34"/>
  <c r="R37" i="34"/>
  <c r="Q37" i="34"/>
  <c r="P37" i="34"/>
  <c r="E37" i="34"/>
  <c r="S36" i="34"/>
  <c r="R36" i="34"/>
  <c r="Q36" i="34"/>
  <c r="P36" i="34"/>
  <c r="E36" i="34"/>
  <c r="S35" i="34"/>
  <c r="R35" i="34"/>
  <c r="Q35" i="34"/>
  <c r="P35" i="34"/>
  <c r="E35" i="34"/>
  <c r="W33" i="34"/>
  <c r="V33" i="34"/>
  <c r="O33" i="34"/>
  <c r="N33" i="34"/>
  <c r="M33" i="34"/>
  <c r="L33" i="34"/>
  <c r="K33" i="34"/>
  <c r="J33" i="34"/>
  <c r="I33" i="34"/>
  <c r="S33" i="34" s="1"/>
  <c r="H33" i="34"/>
  <c r="R33" i="34" s="1"/>
  <c r="G33" i="34"/>
  <c r="F33" i="34"/>
  <c r="C33" i="34"/>
  <c r="E33" i="34" s="1"/>
  <c r="B33" i="34"/>
  <c r="S32" i="34"/>
  <c r="R32" i="34"/>
  <c r="Q32" i="34"/>
  <c r="P32" i="34"/>
  <c r="E32" i="34"/>
  <c r="W30" i="34"/>
  <c r="V30" i="34"/>
  <c r="O30" i="34"/>
  <c r="N30" i="34"/>
  <c r="M30" i="34"/>
  <c r="L30" i="34"/>
  <c r="K30" i="34"/>
  <c r="J30" i="34"/>
  <c r="I30" i="34"/>
  <c r="Q30" i="34" s="1"/>
  <c r="H30" i="34"/>
  <c r="R30" i="34" s="1"/>
  <c r="G30" i="34"/>
  <c r="F30" i="34"/>
  <c r="C30" i="34"/>
  <c r="B30" i="34"/>
  <c r="E30" i="34" s="1"/>
  <c r="S29" i="34"/>
  <c r="R29" i="34"/>
  <c r="Q29" i="34"/>
  <c r="P29" i="34"/>
  <c r="E29" i="34"/>
  <c r="T29" i="34" s="1"/>
  <c r="S28" i="34"/>
  <c r="R28" i="34"/>
  <c r="Q28" i="34"/>
  <c r="P28" i="34"/>
  <c r="E28" i="34"/>
  <c r="U28" i="34" s="1"/>
  <c r="S27" i="34"/>
  <c r="R27" i="34"/>
  <c r="Q27" i="34"/>
  <c r="P27" i="34"/>
  <c r="E27" i="34"/>
  <c r="S26" i="34"/>
  <c r="R26" i="34"/>
  <c r="Q26" i="34"/>
  <c r="P26" i="34"/>
  <c r="E26" i="34"/>
  <c r="U26" i="34" s="1"/>
  <c r="W24" i="34"/>
  <c r="V24" i="34"/>
  <c r="O24" i="34"/>
  <c r="N24" i="34"/>
  <c r="M24" i="34"/>
  <c r="L24" i="34"/>
  <c r="K24" i="34"/>
  <c r="J24" i="34"/>
  <c r="I24" i="34"/>
  <c r="S24" i="34" s="1"/>
  <c r="H24" i="34"/>
  <c r="G24" i="34"/>
  <c r="F24" i="34"/>
  <c r="E24" i="34"/>
  <c r="C24" i="34"/>
  <c r="B24" i="34"/>
  <c r="S23" i="34"/>
  <c r="R23" i="34"/>
  <c r="Q23" i="34"/>
  <c r="P23" i="34"/>
  <c r="E23" i="34"/>
  <c r="S22" i="34"/>
  <c r="R22" i="34"/>
  <c r="Q22" i="34"/>
  <c r="P22" i="34"/>
  <c r="E22" i="34"/>
  <c r="S21" i="34"/>
  <c r="R21" i="34"/>
  <c r="Q21" i="34"/>
  <c r="P21" i="34"/>
  <c r="E21" i="34"/>
  <c r="U21" i="34" s="1"/>
  <c r="S20" i="34"/>
  <c r="R20" i="34"/>
  <c r="Q20" i="34"/>
  <c r="P20" i="34"/>
  <c r="E20" i="34"/>
  <c r="S19" i="34"/>
  <c r="R19" i="34"/>
  <c r="Q19" i="34"/>
  <c r="P19" i="34"/>
  <c r="E19" i="34"/>
  <c r="U19" i="34" s="1"/>
  <c r="S18" i="34"/>
  <c r="R18" i="34"/>
  <c r="Q18" i="34"/>
  <c r="P18" i="34"/>
  <c r="E18" i="34"/>
  <c r="W16" i="34"/>
  <c r="V16" i="34"/>
  <c r="O16" i="34"/>
  <c r="N16" i="34"/>
  <c r="M16" i="34"/>
  <c r="L16" i="34"/>
  <c r="K16" i="34"/>
  <c r="J16" i="34"/>
  <c r="I16" i="34"/>
  <c r="H16" i="34"/>
  <c r="G16" i="34"/>
  <c r="F16" i="34"/>
  <c r="C16" i="34"/>
  <c r="B16" i="34"/>
  <c r="E16" i="34" s="1"/>
  <c r="S15" i="34"/>
  <c r="R15" i="34"/>
  <c r="Q15" i="34"/>
  <c r="P15" i="34"/>
  <c r="E15" i="34"/>
  <c r="S14" i="34"/>
  <c r="R14" i="34"/>
  <c r="Q14" i="34"/>
  <c r="P14" i="34"/>
  <c r="E14" i="34"/>
  <c r="U14" i="34" s="1"/>
  <c r="S13" i="34"/>
  <c r="R13" i="34"/>
  <c r="Q13" i="34"/>
  <c r="P13" i="34"/>
  <c r="E13" i="34"/>
  <c r="T12" i="34"/>
  <c r="S12" i="34"/>
  <c r="R12" i="34"/>
  <c r="Q12" i="34"/>
  <c r="P12" i="34"/>
  <c r="E12" i="34"/>
  <c r="U12" i="34" s="1"/>
  <c r="S11" i="34"/>
  <c r="R11" i="34"/>
  <c r="Q11" i="34"/>
  <c r="P11" i="34"/>
  <c r="E11" i="34"/>
  <c r="S10" i="34"/>
  <c r="R10" i="34"/>
  <c r="Q10" i="34"/>
  <c r="P10" i="34"/>
  <c r="E10" i="34"/>
  <c r="U10" i="34" s="1"/>
  <c r="S9" i="34"/>
  <c r="R9" i="34"/>
  <c r="Q9" i="34"/>
  <c r="P9" i="34"/>
  <c r="E9" i="34"/>
  <c r="S93" i="33"/>
  <c r="R93" i="33"/>
  <c r="Q93" i="33"/>
  <c r="P93" i="33"/>
  <c r="E93" i="33"/>
  <c r="U92" i="33"/>
  <c r="S92" i="33"/>
  <c r="R92" i="33"/>
  <c r="Q92" i="33"/>
  <c r="P92" i="33"/>
  <c r="E92" i="33"/>
  <c r="T92" i="33" s="1"/>
  <c r="S91" i="33"/>
  <c r="R91" i="33"/>
  <c r="Q91" i="33"/>
  <c r="P91" i="33"/>
  <c r="E91" i="33"/>
  <c r="U91" i="33" s="1"/>
  <c r="S90" i="33"/>
  <c r="R90" i="33"/>
  <c r="Q90" i="33"/>
  <c r="P90" i="33"/>
  <c r="E90" i="33"/>
  <c r="S89" i="33"/>
  <c r="R89" i="33"/>
  <c r="Q89" i="33"/>
  <c r="P89" i="33"/>
  <c r="E89" i="33"/>
  <c r="U89" i="33" s="1"/>
  <c r="S88" i="33"/>
  <c r="R88" i="33"/>
  <c r="Q88" i="33"/>
  <c r="P88" i="33"/>
  <c r="E88" i="33"/>
  <c r="T88" i="33" s="1"/>
  <c r="S87" i="33"/>
  <c r="R87" i="33"/>
  <c r="Q87" i="33"/>
  <c r="P87" i="33"/>
  <c r="E87" i="33"/>
  <c r="U87" i="33" s="1"/>
  <c r="S86" i="33"/>
  <c r="R86" i="33"/>
  <c r="Q86" i="33"/>
  <c r="P86" i="33"/>
  <c r="E86" i="33"/>
  <c r="W72" i="33"/>
  <c r="V72" i="33"/>
  <c r="O72" i="33"/>
  <c r="N72" i="33"/>
  <c r="M72" i="33"/>
  <c r="L72" i="33"/>
  <c r="K72" i="33"/>
  <c r="J72" i="33"/>
  <c r="I72" i="33"/>
  <c r="H72" i="33"/>
  <c r="G72" i="33"/>
  <c r="F72" i="33"/>
  <c r="C72" i="33"/>
  <c r="B72" i="33"/>
  <c r="W71" i="33"/>
  <c r="V71" i="33"/>
  <c r="O71" i="33"/>
  <c r="N71" i="33"/>
  <c r="M71" i="33"/>
  <c r="L71" i="33"/>
  <c r="K71" i="33"/>
  <c r="J71" i="33"/>
  <c r="I71" i="33"/>
  <c r="S71" i="33" s="1"/>
  <c r="H71" i="33"/>
  <c r="G71" i="33"/>
  <c r="F71" i="33"/>
  <c r="E71" i="33"/>
  <c r="C71" i="33"/>
  <c r="B71" i="33"/>
  <c r="W70" i="33"/>
  <c r="V70" i="33"/>
  <c r="O70" i="33"/>
  <c r="N70" i="33"/>
  <c r="M70" i="33"/>
  <c r="L70" i="33"/>
  <c r="K70" i="33"/>
  <c r="J70" i="33"/>
  <c r="I70" i="33"/>
  <c r="S70" i="33" s="1"/>
  <c r="H70" i="33"/>
  <c r="R70" i="33" s="1"/>
  <c r="G70" i="33"/>
  <c r="F70" i="33"/>
  <c r="C70" i="33"/>
  <c r="E70" i="33" s="1"/>
  <c r="B70" i="33"/>
  <c r="S69" i="33"/>
  <c r="R69" i="33"/>
  <c r="Q69" i="33"/>
  <c r="P69" i="33"/>
  <c r="E69" i="33"/>
  <c r="W67" i="33"/>
  <c r="V67" i="33"/>
  <c r="O67" i="33"/>
  <c r="N67" i="33"/>
  <c r="M67" i="33"/>
  <c r="L67" i="33"/>
  <c r="K67" i="33"/>
  <c r="J67" i="33"/>
  <c r="I67" i="33"/>
  <c r="H67" i="33"/>
  <c r="R67" i="33" s="1"/>
  <c r="G67" i="33"/>
  <c r="F67" i="33"/>
  <c r="C67" i="33"/>
  <c r="B67" i="33"/>
  <c r="W66" i="33"/>
  <c r="V66" i="33"/>
  <c r="O66" i="33"/>
  <c r="N66" i="33"/>
  <c r="M66" i="33"/>
  <c r="L66" i="33"/>
  <c r="K66" i="33"/>
  <c r="J66" i="33"/>
  <c r="I66" i="33"/>
  <c r="S66" i="33" s="1"/>
  <c r="H66" i="33"/>
  <c r="P66" i="33" s="1"/>
  <c r="G66" i="33"/>
  <c r="F66" i="33"/>
  <c r="C66" i="33"/>
  <c r="B66" i="33"/>
  <c r="E66" i="33" s="1"/>
  <c r="U65" i="33"/>
  <c r="S65" i="33"/>
  <c r="R65" i="33"/>
  <c r="Q65" i="33"/>
  <c r="P65" i="33"/>
  <c r="E65" i="33"/>
  <c r="T65" i="33" s="1"/>
  <c r="S64" i="33"/>
  <c r="R64" i="33"/>
  <c r="Q64" i="33"/>
  <c r="P64" i="33"/>
  <c r="E64" i="33"/>
  <c r="S63" i="33"/>
  <c r="R63" i="33"/>
  <c r="Q63" i="33"/>
  <c r="P63" i="33"/>
  <c r="E63" i="33"/>
  <c r="U63" i="33" s="1"/>
  <c r="S62" i="33"/>
  <c r="R62" i="33"/>
  <c r="Q62" i="33"/>
  <c r="P62" i="33"/>
  <c r="E62" i="33"/>
  <c r="T62" i="33" s="1"/>
  <c r="S61" i="33"/>
  <c r="R61" i="33"/>
  <c r="Q61" i="33"/>
  <c r="P61" i="33"/>
  <c r="E61" i="33"/>
  <c r="U61" i="33" s="1"/>
  <c r="V59" i="33"/>
  <c r="O59" i="33"/>
  <c r="N59" i="33"/>
  <c r="M59" i="33"/>
  <c r="L59" i="33"/>
  <c r="K59" i="33"/>
  <c r="J59" i="33"/>
  <c r="I59" i="33"/>
  <c r="H59" i="33"/>
  <c r="R59" i="33" s="1"/>
  <c r="G59" i="33"/>
  <c r="F59" i="33"/>
  <c r="C59" i="33"/>
  <c r="B59" i="33"/>
  <c r="U58" i="33"/>
  <c r="S58" i="33"/>
  <c r="R58" i="33"/>
  <c r="Q58" i="33"/>
  <c r="P58" i="33"/>
  <c r="E58" i="33"/>
  <c r="T58" i="33" s="1"/>
  <c r="T57" i="33"/>
  <c r="S57" i="33"/>
  <c r="R57" i="33"/>
  <c r="Q57" i="33"/>
  <c r="P57" i="33"/>
  <c r="E57" i="33"/>
  <c r="U57" i="33" s="1"/>
  <c r="S56" i="33"/>
  <c r="R56" i="33"/>
  <c r="Q56" i="33"/>
  <c r="P56" i="33"/>
  <c r="E56" i="33"/>
  <c r="S55" i="33"/>
  <c r="R55" i="33"/>
  <c r="Q55" i="33"/>
  <c r="P55" i="33"/>
  <c r="E55" i="33"/>
  <c r="U55" i="33" s="1"/>
  <c r="W53" i="33"/>
  <c r="V53" i="33"/>
  <c r="O53" i="33"/>
  <c r="N53" i="33"/>
  <c r="M53" i="33"/>
  <c r="L53" i="33"/>
  <c r="K53" i="33"/>
  <c r="J53" i="33"/>
  <c r="I53" i="33"/>
  <c r="S53" i="33" s="1"/>
  <c r="H53" i="33"/>
  <c r="G53" i="33"/>
  <c r="F53" i="33"/>
  <c r="C53" i="33"/>
  <c r="E53" i="33" s="1"/>
  <c r="B53" i="33"/>
  <c r="S52" i="33"/>
  <c r="R52" i="33"/>
  <c r="Q52" i="33"/>
  <c r="P52" i="33"/>
  <c r="E52" i="33"/>
  <c r="U52" i="33" s="1"/>
  <c r="S51" i="33"/>
  <c r="R51" i="33"/>
  <c r="Q51" i="33"/>
  <c r="P51" i="33"/>
  <c r="E51" i="33"/>
  <c r="S50" i="33"/>
  <c r="R50" i="33"/>
  <c r="Q50" i="33"/>
  <c r="P50" i="33"/>
  <c r="E50" i="33"/>
  <c r="U50" i="33" s="1"/>
  <c r="S49" i="33"/>
  <c r="R49" i="33"/>
  <c r="Q49" i="33"/>
  <c r="P49" i="33"/>
  <c r="E49" i="33"/>
  <c r="T49" i="33" s="1"/>
  <c r="S48" i="33"/>
  <c r="R48" i="33"/>
  <c r="Q48" i="33"/>
  <c r="P48" i="33"/>
  <c r="E48" i="33"/>
  <c r="S47" i="33"/>
  <c r="R47" i="33"/>
  <c r="Q47" i="33"/>
  <c r="P47" i="33"/>
  <c r="E47" i="33"/>
  <c r="U46" i="33"/>
  <c r="S46" i="33"/>
  <c r="R46" i="33"/>
  <c r="Q46" i="33"/>
  <c r="P46" i="33"/>
  <c r="E46" i="33"/>
  <c r="T46" i="33" s="1"/>
  <c r="S45" i="33"/>
  <c r="R45" i="33"/>
  <c r="Q45" i="33"/>
  <c r="P45" i="33"/>
  <c r="E45" i="33"/>
  <c r="T45" i="33" s="1"/>
  <c r="S44" i="33"/>
  <c r="R44" i="33"/>
  <c r="Q44" i="33"/>
  <c r="P44" i="33"/>
  <c r="E44" i="33"/>
  <c r="S43" i="33"/>
  <c r="R43" i="33"/>
  <c r="Q43" i="33"/>
  <c r="P43" i="33"/>
  <c r="E43" i="33"/>
  <c r="U42" i="33"/>
  <c r="S42" i="33"/>
  <c r="R42" i="33"/>
  <c r="Q42" i="33"/>
  <c r="P42" i="33"/>
  <c r="E42" i="33"/>
  <c r="T42" i="33" s="1"/>
  <c r="W40" i="33"/>
  <c r="V40" i="33"/>
  <c r="O40" i="33"/>
  <c r="N40" i="33"/>
  <c r="M40" i="33"/>
  <c r="L40" i="33"/>
  <c r="K40" i="33"/>
  <c r="J40" i="33"/>
  <c r="I40" i="33"/>
  <c r="S40" i="33" s="1"/>
  <c r="H40" i="33"/>
  <c r="G40" i="33"/>
  <c r="F40" i="33"/>
  <c r="E40" i="33"/>
  <c r="C40" i="33"/>
  <c r="B40" i="33"/>
  <c r="S39" i="33"/>
  <c r="R39" i="33"/>
  <c r="Q39" i="33"/>
  <c r="P39" i="33"/>
  <c r="E39" i="33"/>
  <c r="U39" i="33" s="1"/>
  <c r="S38" i="33"/>
  <c r="R38" i="33"/>
  <c r="Q38" i="33"/>
  <c r="P38" i="33"/>
  <c r="E38" i="33"/>
  <c r="U37" i="33"/>
  <c r="T37" i="33"/>
  <c r="S37" i="33"/>
  <c r="R37" i="33"/>
  <c r="Q37" i="33"/>
  <c r="P37" i="33"/>
  <c r="E37" i="33"/>
  <c r="S36" i="33"/>
  <c r="R36" i="33"/>
  <c r="Q36" i="33"/>
  <c r="P36" i="33"/>
  <c r="E36" i="33"/>
  <c r="U36" i="33" s="1"/>
  <c r="S35" i="33"/>
  <c r="R35" i="33"/>
  <c r="Q35" i="33"/>
  <c r="P35" i="33"/>
  <c r="E35" i="33"/>
  <c r="U35" i="33" s="1"/>
  <c r="W33" i="33"/>
  <c r="V33" i="33"/>
  <c r="O33" i="33"/>
  <c r="N33" i="33"/>
  <c r="M33" i="33"/>
  <c r="L33" i="33"/>
  <c r="K33" i="33"/>
  <c r="J33" i="33"/>
  <c r="I33" i="33"/>
  <c r="S33" i="33" s="1"/>
  <c r="H33" i="33"/>
  <c r="G33" i="33"/>
  <c r="F33" i="33"/>
  <c r="C33" i="33"/>
  <c r="B33" i="33"/>
  <c r="E33" i="33" s="1"/>
  <c r="S32" i="33"/>
  <c r="R32" i="33"/>
  <c r="Q32" i="33"/>
  <c r="P32" i="33"/>
  <c r="E32" i="33"/>
  <c r="W30" i="33"/>
  <c r="V30" i="33"/>
  <c r="O30" i="33"/>
  <c r="N30" i="33"/>
  <c r="M30" i="33"/>
  <c r="L30" i="33"/>
  <c r="K30" i="33"/>
  <c r="J30" i="33"/>
  <c r="I30" i="33"/>
  <c r="S30" i="33" s="1"/>
  <c r="H30" i="33"/>
  <c r="P30" i="33" s="1"/>
  <c r="G30" i="33"/>
  <c r="F30" i="33"/>
  <c r="C30" i="33"/>
  <c r="E30" i="33" s="1"/>
  <c r="B30" i="33"/>
  <c r="T29" i="33"/>
  <c r="S29" i="33"/>
  <c r="R29" i="33"/>
  <c r="Q29" i="33"/>
  <c r="P29" i="33"/>
  <c r="E29" i="33"/>
  <c r="U29" i="33" s="1"/>
  <c r="S28" i="33"/>
  <c r="R28" i="33"/>
  <c r="Q28" i="33"/>
  <c r="P28" i="33"/>
  <c r="E28" i="33"/>
  <c r="U27" i="33"/>
  <c r="T27" i="33"/>
  <c r="S27" i="33"/>
  <c r="R27" i="33"/>
  <c r="Q27" i="33"/>
  <c r="P27" i="33"/>
  <c r="E27" i="33"/>
  <c r="U26" i="33"/>
  <c r="S26" i="33"/>
  <c r="R26" i="33"/>
  <c r="Q26" i="33"/>
  <c r="P26" i="33"/>
  <c r="E26" i="33"/>
  <c r="T26" i="33" s="1"/>
  <c r="W24" i="33"/>
  <c r="V24" i="33"/>
  <c r="S24" i="33"/>
  <c r="O24" i="33"/>
  <c r="N24" i="33"/>
  <c r="M24" i="33"/>
  <c r="L24" i="33"/>
  <c r="K24" i="33"/>
  <c r="J24" i="33"/>
  <c r="I24" i="33"/>
  <c r="H24" i="33"/>
  <c r="R24" i="33" s="1"/>
  <c r="G24" i="33"/>
  <c r="F24" i="33"/>
  <c r="C24" i="33"/>
  <c r="B24" i="33"/>
  <c r="E24" i="33" s="1"/>
  <c r="S23" i="33"/>
  <c r="R23" i="33"/>
  <c r="Q23" i="33"/>
  <c r="P23" i="33"/>
  <c r="E23" i="33"/>
  <c r="S22" i="33"/>
  <c r="R22" i="33"/>
  <c r="Q22" i="33"/>
  <c r="P22" i="33"/>
  <c r="E22" i="33"/>
  <c r="U21" i="33"/>
  <c r="S21" i="33"/>
  <c r="R21" i="33"/>
  <c r="Q21" i="33"/>
  <c r="P21" i="33"/>
  <c r="E21" i="33"/>
  <c r="T21" i="33" s="1"/>
  <c r="S20" i="33"/>
  <c r="R20" i="33"/>
  <c r="Q20" i="33"/>
  <c r="P20" i="33"/>
  <c r="E20" i="33"/>
  <c r="U20" i="33" s="1"/>
  <c r="S19" i="33"/>
  <c r="R19" i="33"/>
  <c r="Q19" i="33"/>
  <c r="P19" i="33"/>
  <c r="E19" i="33"/>
  <c r="S18" i="33"/>
  <c r="R18" i="33"/>
  <c r="Q18" i="33"/>
  <c r="P18" i="33"/>
  <c r="E18" i="33"/>
  <c r="W16" i="33"/>
  <c r="V16" i="33"/>
  <c r="O16" i="33"/>
  <c r="N16" i="33"/>
  <c r="M16" i="33"/>
  <c r="L16" i="33"/>
  <c r="K16" i="33"/>
  <c r="J16" i="33"/>
  <c r="I16" i="33"/>
  <c r="S16" i="33" s="1"/>
  <c r="H16" i="33"/>
  <c r="G16" i="33"/>
  <c r="F16" i="33"/>
  <c r="C16" i="33"/>
  <c r="E16" i="33" s="1"/>
  <c r="B16" i="33"/>
  <c r="T15" i="33"/>
  <c r="S15" i="33"/>
  <c r="R15" i="33"/>
  <c r="Q15" i="33"/>
  <c r="P15" i="33"/>
  <c r="E15" i="33"/>
  <c r="U15" i="33" s="1"/>
  <c r="S14" i="33"/>
  <c r="R14" i="33"/>
  <c r="Q14" i="33"/>
  <c r="P14" i="33"/>
  <c r="E14" i="33"/>
  <c r="S13" i="33"/>
  <c r="R13" i="33"/>
  <c r="Q13" i="33"/>
  <c r="P13" i="33"/>
  <c r="E13" i="33"/>
  <c r="U12" i="33"/>
  <c r="S12" i="33"/>
  <c r="R12" i="33"/>
  <c r="Q12" i="33"/>
  <c r="P12" i="33"/>
  <c r="E12" i="33"/>
  <c r="T12" i="33" s="1"/>
  <c r="T11" i="33"/>
  <c r="S11" i="33"/>
  <c r="R11" i="33"/>
  <c r="Q11" i="33"/>
  <c r="P11" i="33"/>
  <c r="E11" i="33"/>
  <c r="U11" i="33" s="1"/>
  <c r="S10" i="33"/>
  <c r="R10" i="33"/>
  <c r="Q10" i="33"/>
  <c r="P10" i="33"/>
  <c r="E10" i="33"/>
  <c r="S9" i="33"/>
  <c r="R9" i="33"/>
  <c r="Q9" i="33"/>
  <c r="P9" i="33"/>
  <c r="E9" i="33"/>
  <c r="S93" i="32"/>
  <c r="R93" i="32"/>
  <c r="Q93" i="32"/>
  <c r="P93" i="32"/>
  <c r="E93" i="32"/>
  <c r="T93" i="32" s="1"/>
  <c r="T92" i="32"/>
  <c r="S92" i="32"/>
  <c r="R92" i="32"/>
  <c r="Q92" i="32"/>
  <c r="P92" i="32"/>
  <c r="E92" i="32"/>
  <c r="U92" i="32" s="1"/>
  <c r="S91" i="32"/>
  <c r="R91" i="32"/>
  <c r="Q91" i="32"/>
  <c r="P91" i="32"/>
  <c r="E91" i="32"/>
  <c r="S90" i="32"/>
  <c r="R90" i="32"/>
  <c r="Q90" i="32"/>
  <c r="P90" i="32"/>
  <c r="E90" i="32"/>
  <c r="S89" i="32"/>
  <c r="R89" i="32"/>
  <c r="Q89" i="32"/>
  <c r="P89" i="32"/>
  <c r="E89" i="32"/>
  <c r="T89" i="32" s="1"/>
  <c r="T88" i="32"/>
  <c r="S88" i="32"/>
  <c r="R88" i="32"/>
  <c r="Q88" i="32"/>
  <c r="P88" i="32"/>
  <c r="E88" i="32"/>
  <c r="U88" i="32" s="1"/>
  <c r="S87" i="32"/>
  <c r="R87" i="32"/>
  <c r="Q87" i="32"/>
  <c r="P87" i="32"/>
  <c r="E87" i="32"/>
  <c r="S86" i="32"/>
  <c r="R86" i="32"/>
  <c r="Q86" i="32"/>
  <c r="P86" i="32"/>
  <c r="E86" i="32"/>
  <c r="W72" i="32"/>
  <c r="V72" i="32"/>
  <c r="O72" i="32"/>
  <c r="N72" i="32"/>
  <c r="M72" i="32"/>
  <c r="L72" i="32"/>
  <c r="K72" i="32"/>
  <c r="J72" i="32"/>
  <c r="I72" i="32"/>
  <c r="S72" i="32" s="1"/>
  <c r="H72" i="32"/>
  <c r="G72" i="32"/>
  <c r="F72" i="32"/>
  <c r="C72" i="32"/>
  <c r="B72" i="32"/>
  <c r="W71" i="32"/>
  <c r="V71" i="32"/>
  <c r="O71" i="32"/>
  <c r="N71" i="32"/>
  <c r="M71" i="32"/>
  <c r="L71" i="32"/>
  <c r="K71" i="32"/>
  <c r="J71" i="32"/>
  <c r="I71" i="32"/>
  <c r="H71" i="32"/>
  <c r="R71" i="32" s="1"/>
  <c r="G71" i="32"/>
  <c r="F71" i="32"/>
  <c r="C71" i="32"/>
  <c r="B71" i="32"/>
  <c r="W70" i="32"/>
  <c r="V70" i="32"/>
  <c r="O70" i="32"/>
  <c r="N70" i="32"/>
  <c r="M70" i="32"/>
  <c r="L70" i="32"/>
  <c r="K70" i="32"/>
  <c r="J70" i="32"/>
  <c r="I70" i="32"/>
  <c r="Q70" i="32" s="1"/>
  <c r="H70" i="32"/>
  <c r="G70" i="32"/>
  <c r="F70" i="32"/>
  <c r="C70" i="32"/>
  <c r="B70" i="32"/>
  <c r="E70" i="32" s="1"/>
  <c r="S69" i="32"/>
  <c r="R69" i="32"/>
  <c r="Q69" i="32"/>
  <c r="U69" i="32" s="1"/>
  <c r="P69" i="32"/>
  <c r="T69" i="32" s="1"/>
  <c r="E69" i="32"/>
  <c r="W67" i="32"/>
  <c r="V67" i="32"/>
  <c r="O67" i="32"/>
  <c r="N67" i="32"/>
  <c r="M67" i="32"/>
  <c r="L67" i="32"/>
  <c r="K67" i="32"/>
  <c r="J67" i="32"/>
  <c r="I67" i="32"/>
  <c r="H67" i="32"/>
  <c r="G67" i="32"/>
  <c r="F67" i="32"/>
  <c r="C67" i="32"/>
  <c r="B67" i="32"/>
  <c r="W66" i="32"/>
  <c r="V66" i="32"/>
  <c r="S66" i="32"/>
  <c r="O66" i="32"/>
  <c r="N66" i="32"/>
  <c r="M66" i="32"/>
  <c r="L66" i="32"/>
  <c r="K66" i="32"/>
  <c r="J66" i="32"/>
  <c r="I66" i="32"/>
  <c r="H66" i="32"/>
  <c r="R66" i="32" s="1"/>
  <c r="G66" i="32"/>
  <c r="F66" i="32"/>
  <c r="C66" i="32"/>
  <c r="B66" i="32"/>
  <c r="S65" i="32"/>
  <c r="R65" i="32"/>
  <c r="Q65" i="32"/>
  <c r="P65" i="32"/>
  <c r="E65" i="32"/>
  <c r="U64" i="32"/>
  <c r="S64" i="32"/>
  <c r="R64" i="32"/>
  <c r="Q64" i="32"/>
  <c r="P64" i="32"/>
  <c r="E64" i="32"/>
  <c r="T64" i="32" s="1"/>
  <c r="S63" i="32"/>
  <c r="R63" i="32"/>
  <c r="Q63" i="32"/>
  <c r="P63" i="32"/>
  <c r="E63" i="32"/>
  <c r="U63" i="32" s="1"/>
  <c r="S62" i="32"/>
  <c r="R62" i="32"/>
  <c r="Q62" i="32"/>
  <c r="P62" i="32"/>
  <c r="E62" i="32"/>
  <c r="S61" i="32"/>
  <c r="R61" i="32"/>
  <c r="Q61" i="32"/>
  <c r="P61" i="32"/>
  <c r="E61" i="32"/>
  <c r="V59" i="32"/>
  <c r="O59" i="32"/>
  <c r="N59" i="32"/>
  <c r="M59" i="32"/>
  <c r="L59" i="32"/>
  <c r="K59" i="32"/>
  <c r="J59" i="32"/>
  <c r="I59" i="32"/>
  <c r="H59" i="32"/>
  <c r="G59" i="32"/>
  <c r="F59" i="32"/>
  <c r="C59" i="32"/>
  <c r="B59" i="32"/>
  <c r="S58" i="32"/>
  <c r="R58" i="32"/>
  <c r="Q58" i="32"/>
  <c r="P58" i="32"/>
  <c r="E58" i="32"/>
  <c r="S57" i="32"/>
  <c r="R57" i="32"/>
  <c r="Q57" i="32"/>
  <c r="P57" i="32"/>
  <c r="E57" i="32"/>
  <c r="U56" i="32"/>
  <c r="S56" i="32"/>
  <c r="R56" i="32"/>
  <c r="Q56" i="32"/>
  <c r="P56" i="32"/>
  <c r="E56" i="32"/>
  <c r="T56" i="32" s="1"/>
  <c r="S55" i="32"/>
  <c r="R55" i="32"/>
  <c r="Q55" i="32"/>
  <c r="P55" i="32"/>
  <c r="E55" i="32"/>
  <c r="U55" i="32" s="1"/>
  <c r="W53" i="32"/>
  <c r="V53" i="32"/>
  <c r="O53" i="32"/>
  <c r="N53" i="32"/>
  <c r="M53" i="32"/>
  <c r="L53" i="32"/>
  <c r="K53" i="32"/>
  <c r="J53" i="32"/>
  <c r="I53" i="32"/>
  <c r="H53" i="32"/>
  <c r="R53" i="32" s="1"/>
  <c r="G53" i="32"/>
  <c r="F53" i="32"/>
  <c r="C53" i="32"/>
  <c r="B53" i="32"/>
  <c r="S52" i="32"/>
  <c r="R52" i="32"/>
  <c r="Q52" i="32"/>
  <c r="P52" i="32"/>
  <c r="E52" i="32"/>
  <c r="U51" i="32"/>
  <c r="S51" i="32"/>
  <c r="R51" i="32"/>
  <c r="Q51" i="32"/>
  <c r="P51" i="32"/>
  <c r="E51" i="32"/>
  <c r="T51" i="32" s="1"/>
  <c r="S50" i="32"/>
  <c r="R50" i="32"/>
  <c r="Q50" i="32"/>
  <c r="P50" i="32"/>
  <c r="E50" i="32"/>
  <c r="U50" i="32" s="1"/>
  <c r="S49" i="32"/>
  <c r="R49" i="32"/>
  <c r="Q49" i="32"/>
  <c r="P49" i="32"/>
  <c r="E49" i="32"/>
  <c r="S48" i="32"/>
  <c r="R48" i="32"/>
  <c r="Q48" i="32"/>
  <c r="P48" i="32"/>
  <c r="E48" i="32"/>
  <c r="S47" i="32"/>
  <c r="R47" i="32"/>
  <c r="Q47" i="32"/>
  <c r="P47" i="32"/>
  <c r="E47" i="32"/>
  <c r="T47" i="32" s="1"/>
  <c r="S46" i="32"/>
  <c r="R46" i="32"/>
  <c r="Q46" i="32"/>
  <c r="P46" i="32"/>
  <c r="E46" i="32"/>
  <c r="S45" i="32"/>
  <c r="R45" i="32"/>
  <c r="Q45" i="32"/>
  <c r="P45" i="32"/>
  <c r="E45" i="32"/>
  <c r="U45" i="32" s="1"/>
  <c r="S44" i="32"/>
  <c r="R44" i="32"/>
  <c r="Q44" i="32"/>
  <c r="P44" i="32"/>
  <c r="E44" i="32"/>
  <c r="S43" i="32"/>
  <c r="R43" i="32"/>
  <c r="Q43" i="32"/>
  <c r="P43" i="32"/>
  <c r="E43" i="32"/>
  <c r="U43" i="32" s="1"/>
  <c r="S42" i="32"/>
  <c r="R42" i="32"/>
  <c r="Q42" i="32"/>
  <c r="P42" i="32"/>
  <c r="E42" i="32"/>
  <c r="W40" i="32"/>
  <c r="V40" i="32"/>
  <c r="O40" i="32"/>
  <c r="N40" i="32"/>
  <c r="M40" i="32"/>
  <c r="L40" i="32"/>
  <c r="K40" i="32"/>
  <c r="J40" i="32"/>
  <c r="I40" i="32"/>
  <c r="S40" i="32" s="1"/>
  <c r="H40" i="32"/>
  <c r="R40" i="32" s="1"/>
  <c r="G40" i="32"/>
  <c r="F40" i="32"/>
  <c r="C40" i="32"/>
  <c r="B40" i="32"/>
  <c r="S39" i="32"/>
  <c r="R39" i="32"/>
  <c r="Q39" i="32"/>
  <c r="P39" i="32"/>
  <c r="E39" i="32"/>
  <c r="U38" i="32"/>
  <c r="S38" i="32"/>
  <c r="R38" i="32"/>
  <c r="Q38" i="32"/>
  <c r="P38" i="32"/>
  <c r="E38" i="32"/>
  <c r="T38" i="32" s="1"/>
  <c r="S37" i="32"/>
  <c r="R37" i="32"/>
  <c r="Q37" i="32"/>
  <c r="P37" i="32"/>
  <c r="E37" i="32"/>
  <c r="U37" i="32" s="1"/>
  <c r="S36" i="32"/>
  <c r="R36" i="32"/>
  <c r="Q36" i="32"/>
  <c r="P36" i="32"/>
  <c r="T36" i="32" s="1"/>
  <c r="E36" i="32"/>
  <c r="U36" i="32" s="1"/>
  <c r="S35" i="32"/>
  <c r="R35" i="32"/>
  <c r="Q35" i="32"/>
  <c r="P35" i="32"/>
  <c r="E35" i="32"/>
  <c r="W33" i="32"/>
  <c r="V33" i="32"/>
  <c r="O33" i="32"/>
  <c r="N33" i="32"/>
  <c r="M33" i="32"/>
  <c r="L33" i="32"/>
  <c r="K33" i="32"/>
  <c r="J33" i="32"/>
  <c r="I33" i="32"/>
  <c r="H33" i="32"/>
  <c r="G33" i="32"/>
  <c r="F33" i="32"/>
  <c r="C33" i="32"/>
  <c r="E33" i="32" s="1"/>
  <c r="B33" i="32"/>
  <c r="S32" i="32"/>
  <c r="R32" i="32"/>
  <c r="Q32" i="32"/>
  <c r="P32" i="32"/>
  <c r="E32" i="32"/>
  <c r="W30" i="32"/>
  <c r="V30" i="32"/>
  <c r="O30" i="32"/>
  <c r="N30" i="32"/>
  <c r="M30" i="32"/>
  <c r="L30" i="32"/>
  <c r="K30" i="32"/>
  <c r="J30" i="32"/>
  <c r="I30" i="32"/>
  <c r="S30" i="32" s="1"/>
  <c r="H30" i="32"/>
  <c r="R30" i="32" s="1"/>
  <c r="G30" i="32"/>
  <c r="F30" i="32"/>
  <c r="C30" i="32"/>
  <c r="B30" i="32"/>
  <c r="E30" i="32" s="1"/>
  <c r="S29" i="32"/>
  <c r="R29" i="32"/>
  <c r="Q29" i="32"/>
  <c r="P29" i="32"/>
  <c r="E29" i="32"/>
  <c r="U28" i="32"/>
  <c r="S28" i="32"/>
  <c r="R28" i="32"/>
  <c r="Q28" i="32"/>
  <c r="P28" i="32"/>
  <c r="E28" i="32"/>
  <c r="T28" i="32" s="1"/>
  <c r="S27" i="32"/>
  <c r="R27" i="32"/>
  <c r="Q27" i="32"/>
  <c r="P27" i="32"/>
  <c r="E27" i="32"/>
  <c r="U27" i="32" s="1"/>
  <c r="S26" i="32"/>
  <c r="R26" i="32"/>
  <c r="Q26" i="32"/>
  <c r="P26" i="32"/>
  <c r="E26" i="32"/>
  <c r="W24" i="32"/>
  <c r="V24" i="32"/>
  <c r="O24" i="32"/>
  <c r="N24" i="32"/>
  <c r="M24" i="32"/>
  <c r="L24" i="32"/>
  <c r="K24" i="32"/>
  <c r="J24" i="32"/>
  <c r="I24" i="32"/>
  <c r="S24" i="32" s="1"/>
  <c r="H24" i="32"/>
  <c r="G24" i="32"/>
  <c r="F24" i="32"/>
  <c r="C24" i="32"/>
  <c r="B24" i="32"/>
  <c r="E24" i="32" s="1"/>
  <c r="U23" i="32"/>
  <c r="T23" i="32"/>
  <c r="S23" i="32"/>
  <c r="R23" i="32"/>
  <c r="Q23" i="32"/>
  <c r="P23" i="32"/>
  <c r="E23" i="32"/>
  <c r="U22" i="32"/>
  <c r="T22" i="32"/>
  <c r="S22" i="32"/>
  <c r="R22" i="32"/>
  <c r="Q22" i="32"/>
  <c r="P22" i="32"/>
  <c r="E22" i="32"/>
  <c r="S21" i="32"/>
  <c r="R21" i="32"/>
  <c r="Q21" i="32"/>
  <c r="P21" i="32"/>
  <c r="E21" i="32"/>
  <c r="U21" i="32" s="1"/>
  <c r="S20" i="32"/>
  <c r="R20" i="32"/>
  <c r="Q20" i="32"/>
  <c r="P20" i="32"/>
  <c r="E20" i="32"/>
  <c r="S19" i="32"/>
  <c r="R19" i="32"/>
  <c r="Q19" i="32"/>
  <c r="P19" i="32"/>
  <c r="E19" i="32"/>
  <c r="U18" i="32"/>
  <c r="S18" i="32"/>
  <c r="R18" i="32"/>
  <c r="Q18" i="32"/>
  <c r="P18" i="32"/>
  <c r="E18" i="32"/>
  <c r="T18" i="32" s="1"/>
  <c r="W16" i="32"/>
  <c r="V16" i="32"/>
  <c r="O16" i="32"/>
  <c r="N16" i="32"/>
  <c r="M16" i="32"/>
  <c r="L16" i="32"/>
  <c r="K16" i="32"/>
  <c r="J16" i="32"/>
  <c r="I16" i="32"/>
  <c r="H16" i="32"/>
  <c r="R16" i="32" s="1"/>
  <c r="G16" i="32"/>
  <c r="F16" i="32"/>
  <c r="C16" i="32"/>
  <c r="B16" i="32"/>
  <c r="S15" i="32"/>
  <c r="R15" i="32"/>
  <c r="Q15" i="32"/>
  <c r="P15" i="32"/>
  <c r="E15" i="32"/>
  <c r="S14" i="32"/>
  <c r="R14" i="32"/>
  <c r="Q14" i="32"/>
  <c r="P14" i="32"/>
  <c r="E14" i="32"/>
  <c r="S13" i="32"/>
  <c r="R13" i="32"/>
  <c r="Q13" i="32"/>
  <c r="P13" i="32"/>
  <c r="E13" i="32"/>
  <c r="T12" i="32"/>
  <c r="S12" i="32"/>
  <c r="R12" i="32"/>
  <c r="Q12" i="32"/>
  <c r="P12" i="32"/>
  <c r="E12" i="32"/>
  <c r="U12" i="32" s="1"/>
  <c r="S11" i="32"/>
  <c r="R11" i="32"/>
  <c r="Q11" i="32"/>
  <c r="P11" i="32"/>
  <c r="E11" i="32"/>
  <c r="S10" i="32"/>
  <c r="R10" i="32"/>
  <c r="Q10" i="32"/>
  <c r="P10" i="32"/>
  <c r="E10" i="32"/>
  <c r="T10" i="32" s="1"/>
  <c r="U9" i="32"/>
  <c r="S9" i="32"/>
  <c r="R9" i="32"/>
  <c r="Q9" i="32"/>
  <c r="P9" i="32"/>
  <c r="E9" i="32"/>
  <c r="T9" i="32" s="1"/>
  <c r="T93" i="31"/>
  <c r="S93" i="31"/>
  <c r="R93" i="31"/>
  <c r="Q93" i="31"/>
  <c r="P93" i="31"/>
  <c r="E93" i="31"/>
  <c r="U93" i="31" s="1"/>
  <c r="S92" i="31"/>
  <c r="R92" i="31"/>
  <c r="Q92" i="31"/>
  <c r="P92" i="31"/>
  <c r="E92" i="31"/>
  <c r="S91" i="31"/>
  <c r="R91" i="31"/>
  <c r="Q91" i="31"/>
  <c r="P91" i="31"/>
  <c r="E91" i="31"/>
  <c r="U90" i="31"/>
  <c r="S90" i="31"/>
  <c r="R90" i="31"/>
  <c r="Q90" i="31"/>
  <c r="P90" i="31"/>
  <c r="E90" i="31"/>
  <c r="T90" i="31" s="1"/>
  <c r="T89" i="31"/>
  <c r="S89" i="31"/>
  <c r="R89" i="31"/>
  <c r="Q89" i="31"/>
  <c r="P89" i="31"/>
  <c r="E89" i="31"/>
  <c r="U89" i="31" s="1"/>
  <c r="S88" i="31"/>
  <c r="R88" i="31"/>
  <c r="Q88" i="31"/>
  <c r="P88" i="31"/>
  <c r="E88" i="31"/>
  <c r="S87" i="31"/>
  <c r="R87" i="31"/>
  <c r="Q87" i="31"/>
  <c r="P87" i="31"/>
  <c r="E87" i="31"/>
  <c r="U86" i="31"/>
  <c r="S86" i="31"/>
  <c r="R86" i="31"/>
  <c r="Q86" i="31"/>
  <c r="P86" i="31"/>
  <c r="E86" i="31"/>
  <c r="T86" i="31" s="1"/>
  <c r="W72" i="31"/>
  <c r="V72" i="31"/>
  <c r="O72" i="31"/>
  <c r="N72" i="31"/>
  <c r="M72" i="31"/>
  <c r="L72" i="31"/>
  <c r="K72" i="31"/>
  <c r="J72" i="31"/>
  <c r="I72" i="31"/>
  <c r="S72" i="31" s="1"/>
  <c r="H72" i="31"/>
  <c r="R72" i="31" s="1"/>
  <c r="G72" i="31"/>
  <c r="F72" i="31"/>
  <c r="C72" i="31"/>
  <c r="B72" i="31"/>
  <c r="W71" i="31"/>
  <c r="V71" i="31"/>
  <c r="O71" i="31"/>
  <c r="N71" i="31"/>
  <c r="M71" i="31"/>
  <c r="L71" i="31"/>
  <c r="K71" i="31"/>
  <c r="J71" i="31"/>
  <c r="I71" i="31"/>
  <c r="S71" i="31" s="1"/>
  <c r="H71" i="31"/>
  <c r="P71" i="31" s="1"/>
  <c r="G71" i="31"/>
  <c r="F71" i="31"/>
  <c r="C71" i="31"/>
  <c r="B71" i="31"/>
  <c r="E71" i="31" s="1"/>
  <c r="W70" i="31"/>
  <c r="V70" i="31"/>
  <c r="O70" i="31"/>
  <c r="N70" i="31"/>
  <c r="M70" i="31"/>
  <c r="L70" i="31"/>
  <c r="K70" i="31"/>
  <c r="J70" i="31"/>
  <c r="I70" i="31"/>
  <c r="H70" i="31"/>
  <c r="R70" i="31" s="1"/>
  <c r="G70" i="31"/>
  <c r="F70" i="31"/>
  <c r="C70" i="31"/>
  <c r="B70" i="31"/>
  <c r="E70" i="31" s="1"/>
  <c r="S69" i="31"/>
  <c r="R69" i="31"/>
  <c r="Q69" i="31"/>
  <c r="P69" i="31"/>
  <c r="E69" i="31"/>
  <c r="T69" i="31" s="1"/>
  <c r="W67" i="31"/>
  <c r="V67" i="31"/>
  <c r="O67" i="31"/>
  <c r="N67" i="31"/>
  <c r="M67" i="31"/>
  <c r="L67" i="31"/>
  <c r="K67" i="31"/>
  <c r="J67" i="31"/>
  <c r="I67" i="31"/>
  <c r="S67" i="31" s="1"/>
  <c r="H67" i="31"/>
  <c r="R67" i="31" s="1"/>
  <c r="G67" i="31"/>
  <c r="F67" i="31"/>
  <c r="C67" i="31"/>
  <c r="B67" i="31"/>
  <c r="E67" i="31" s="1"/>
  <c r="W66" i="31"/>
  <c r="V66" i="31"/>
  <c r="O66" i="31"/>
  <c r="N66" i="31"/>
  <c r="M66" i="31"/>
  <c r="L66" i="31"/>
  <c r="K66" i="31"/>
  <c r="J66" i="31"/>
  <c r="I66" i="31"/>
  <c r="S66" i="31" s="1"/>
  <c r="H66" i="31"/>
  <c r="G66" i="31"/>
  <c r="F66" i="31"/>
  <c r="C66" i="31"/>
  <c r="B66" i="31"/>
  <c r="E66" i="31" s="1"/>
  <c r="S65" i="31"/>
  <c r="R65" i="31"/>
  <c r="Q65" i="31"/>
  <c r="P65" i="31"/>
  <c r="E65" i="31"/>
  <c r="U64" i="31"/>
  <c r="T64" i="31"/>
  <c r="S64" i="31"/>
  <c r="R64" i="31"/>
  <c r="Q64" i="31"/>
  <c r="P64" i="31"/>
  <c r="E64" i="31"/>
  <c r="S63" i="31"/>
  <c r="R63" i="31"/>
  <c r="Q63" i="31"/>
  <c r="P63" i="31"/>
  <c r="E63" i="31"/>
  <c r="U63" i="31" s="1"/>
  <c r="S62" i="31"/>
  <c r="R62" i="31"/>
  <c r="Q62" i="31"/>
  <c r="P62" i="31"/>
  <c r="E62" i="31"/>
  <c r="S61" i="31"/>
  <c r="R61" i="31"/>
  <c r="Q61" i="31"/>
  <c r="P61" i="31"/>
  <c r="E61" i="31"/>
  <c r="V59" i="31"/>
  <c r="O59" i="31"/>
  <c r="N59" i="31"/>
  <c r="M59" i="31"/>
  <c r="L59" i="31"/>
  <c r="K59" i="31"/>
  <c r="J59" i="31"/>
  <c r="I59" i="31"/>
  <c r="S59" i="31" s="1"/>
  <c r="H59" i="31"/>
  <c r="R59" i="31" s="1"/>
  <c r="G59" i="31"/>
  <c r="F59" i="31"/>
  <c r="C59" i="31"/>
  <c r="B59" i="31"/>
  <c r="S58" i="31"/>
  <c r="R58" i="31"/>
  <c r="Q58" i="31"/>
  <c r="P58" i="31"/>
  <c r="E58" i="31"/>
  <c r="S57" i="31"/>
  <c r="R57" i="31"/>
  <c r="Q57" i="31"/>
  <c r="P57" i="31"/>
  <c r="E57" i="31"/>
  <c r="U57" i="31" s="1"/>
  <c r="U56" i="31"/>
  <c r="S56" i="31"/>
  <c r="R56" i="31"/>
  <c r="Q56" i="31"/>
  <c r="P56" i="31"/>
  <c r="E56" i="31"/>
  <c r="T56" i="31" s="1"/>
  <c r="S55" i="31"/>
  <c r="R55" i="31"/>
  <c r="Q55" i="31"/>
  <c r="P55" i="31"/>
  <c r="E55" i="31"/>
  <c r="W53" i="31"/>
  <c r="V53" i="31"/>
  <c r="O53" i="31"/>
  <c r="N53" i="31"/>
  <c r="M53" i="31"/>
  <c r="L53" i="31"/>
  <c r="K53" i="31"/>
  <c r="J53" i="31"/>
  <c r="I53" i="31"/>
  <c r="S53" i="31" s="1"/>
  <c r="H53" i="31"/>
  <c r="R53" i="31" s="1"/>
  <c r="G53" i="31"/>
  <c r="F53" i="31"/>
  <c r="C53" i="31"/>
  <c r="B53" i="31"/>
  <c r="S52" i="31"/>
  <c r="R52" i="31"/>
  <c r="Q52" i="31"/>
  <c r="P52" i="31"/>
  <c r="E52" i="31"/>
  <c r="U52" i="31" s="1"/>
  <c r="S51" i="31"/>
  <c r="R51" i="31"/>
  <c r="Q51" i="31"/>
  <c r="P51" i="31"/>
  <c r="E51" i="31"/>
  <c r="T51" i="31" s="1"/>
  <c r="T50" i="31"/>
  <c r="S50" i="31"/>
  <c r="R50" i="31"/>
  <c r="Q50" i="31"/>
  <c r="P50" i="31"/>
  <c r="E50" i="31"/>
  <c r="U50" i="31" s="1"/>
  <c r="S49" i="31"/>
  <c r="R49" i="31"/>
  <c r="Q49" i="31"/>
  <c r="P49" i="31"/>
  <c r="E49" i="31"/>
  <c r="S48" i="31"/>
  <c r="R48" i="31"/>
  <c r="Q48" i="31"/>
  <c r="P48" i="31"/>
  <c r="E48" i="31"/>
  <c r="U48" i="31" s="1"/>
  <c r="U47" i="31"/>
  <c r="S47" i="31"/>
  <c r="R47" i="31"/>
  <c r="Q47" i="31"/>
  <c r="P47" i="31"/>
  <c r="E47" i="31"/>
  <c r="T47" i="31" s="1"/>
  <c r="S46" i="31"/>
  <c r="R46" i="31"/>
  <c r="Q46" i="31"/>
  <c r="P46" i="31"/>
  <c r="E46" i="31"/>
  <c r="U46" i="31" s="1"/>
  <c r="S45" i="31"/>
  <c r="R45" i="31"/>
  <c r="Q45" i="31"/>
  <c r="P45" i="31"/>
  <c r="E45" i="31"/>
  <c r="S44" i="31"/>
  <c r="R44" i="31"/>
  <c r="Q44" i="31"/>
  <c r="P44" i="31"/>
  <c r="E44" i="31"/>
  <c r="U44" i="31" s="1"/>
  <c r="U43" i="31"/>
  <c r="S43" i="31"/>
  <c r="R43" i="31"/>
  <c r="Q43" i="31"/>
  <c r="P43" i="31"/>
  <c r="E43" i="31"/>
  <c r="S42" i="31"/>
  <c r="R42" i="31"/>
  <c r="Q42" i="31"/>
  <c r="P42" i="31"/>
  <c r="E42" i="31"/>
  <c r="U42" i="31" s="1"/>
  <c r="W40" i="31"/>
  <c r="V40" i="31"/>
  <c r="O40" i="31"/>
  <c r="N40" i="31"/>
  <c r="M40" i="31"/>
  <c r="L40" i="31"/>
  <c r="K40" i="31"/>
  <c r="J40" i="31"/>
  <c r="I40" i="31"/>
  <c r="S40" i="31" s="1"/>
  <c r="H40" i="31"/>
  <c r="R40" i="31" s="1"/>
  <c r="G40" i="31"/>
  <c r="F40" i="31"/>
  <c r="C40" i="31"/>
  <c r="B40" i="31"/>
  <c r="S39" i="31"/>
  <c r="R39" i="31"/>
  <c r="Q39" i="31"/>
  <c r="P39" i="31"/>
  <c r="E39" i="31"/>
  <c r="U39" i="31" s="1"/>
  <c r="U38" i="31"/>
  <c r="S38" i="31"/>
  <c r="R38" i="31"/>
  <c r="Q38" i="31"/>
  <c r="P38" i="31"/>
  <c r="E38" i="31"/>
  <c r="T38" i="31" s="1"/>
  <c r="S37" i="31"/>
  <c r="R37" i="31"/>
  <c r="Q37" i="31"/>
  <c r="P37" i="31"/>
  <c r="E37" i="31"/>
  <c r="U37" i="31" s="1"/>
  <c r="S36" i="31"/>
  <c r="R36" i="31"/>
  <c r="Q36" i="31"/>
  <c r="P36" i="31"/>
  <c r="E36" i="31"/>
  <c r="S35" i="31"/>
  <c r="R35" i="31"/>
  <c r="Q35" i="31"/>
  <c r="P35" i="31"/>
  <c r="E35" i="31"/>
  <c r="W33" i="31"/>
  <c r="V33" i="31"/>
  <c r="Q33" i="31"/>
  <c r="O33" i="31"/>
  <c r="N33" i="31"/>
  <c r="M33" i="31"/>
  <c r="L33" i="31"/>
  <c r="K33" i="31"/>
  <c r="J33" i="31"/>
  <c r="I33" i="31"/>
  <c r="S33" i="31" s="1"/>
  <c r="H33" i="31"/>
  <c r="P33" i="31" s="1"/>
  <c r="G33" i="31"/>
  <c r="F33" i="31"/>
  <c r="E33" i="31"/>
  <c r="C33" i="31"/>
  <c r="B33" i="31"/>
  <c r="S32" i="31"/>
  <c r="R32" i="31"/>
  <c r="Q32" i="31"/>
  <c r="P32" i="31"/>
  <c r="E32" i="31"/>
  <c r="W30" i="31"/>
  <c r="V30" i="31"/>
  <c r="O30" i="31"/>
  <c r="N30" i="31"/>
  <c r="M30" i="31"/>
  <c r="L30" i="31"/>
  <c r="K30" i="31"/>
  <c r="J30" i="31"/>
  <c r="I30" i="31"/>
  <c r="S30" i="31" s="1"/>
  <c r="H30" i="31"/>
  <c r="R30" i="31" s="1"/>
  <c r="G30" i="31"/>
  <c r="F30" i="31"/>
  <c r="C30" i="31"/>
  <c r="B30" i="31"/>
  <c r="S29" i="31"/>
  <c r="R29" i="31"/>
  <c r="Q29" i="31"/>
  <c r="P29" i="31"/>
  <c r="E29" i="31"/>
  <c r="U29" i="31" s="1"/>
  <c r="U28" i="31"/>
  <c r="S28" i="31"/>
  <c r="R28" i="31"/>
  <c r="Q28" i="31"/>
  <c r="P28" i="31"/>
  <c r="E28" i="31"/>
  <c r="T28" i="31" s="1"/>
  <c r="S27" i="31"/>
  <c r="R27" i="31"/>
  <c r="Q27" i="31"/>
  <c r="P27" i="31"/>
  <c r="E27" i="31"/>
  <c r="U27" i="31" s="1"/>
  <c r="S26" i="31"/>
  <c r="R26" i="31"/>
  <c r="Q26" i="31"/>
  <c r="P26" i="31"/>
  <c r="E26" i="31"/>
  <c r="W24" i="31"/>
  <c r="V24" i="31"/>
  <c r="O24" i="31"/>
  <c r="N24" i="31"/>
  <c r="M24" i="31"/>
  <c r="L24" i="31"/>
  <c r="K24" i="31"/>
  <c r="J24" i="31"/>
  <c r="I24" i="31"/>
  <c r="H24" i="31"/>
  <c r="R24" i="31" s="1"/>
  <c r="G24" i="31"/>
  <c r="F24" i="31"/>
  <c r="C24" i="31"/>
  <c r="B24" i="31"/>
  <c r="E24" i="31" s="1"/>
  <c r="U23" i="31"/>
  <c r="S23" i="31"/>
  <c r="R23" i="31"/>
  <c r="Q23" i="31"/>
  <c r="P23" i="31"/>
  <c r="E23" i="31"/>
  <c r="T23" i="31" s="1"/>
  <c r="S22" i="31"/>
  <c r="R22" i="31"/>
  <c r="Q22" i="31"/>
  <c r="P22" i="31"/>
  <c r="E22" i="31"/>
  <c r="U22" i="31" s="1"/>
  <c r="S21" i="31"/>
  <c r="R21" i="31"/>
  <c r="Q21" i="31"/>
  <c r="P21" i="31"/>
  <c r="E21" i="31"/>
  <c r="S20" i="31"/>
  <c r="R20" i="31"/>
  <c r="Q20" i="31"/>
  <c r="P20" i="31"/>
  <c r="E20" i="31"/>
  <c r="U20" i="31" s="1"/>
  <c r="S19" i="31"/>
  <c r="R19" i="31"/>
  <c r="Q19" i="31"/>
  <c r="P19" i="31"/>
  <c r="E19" i="31"/>
  <c r="T19" i="31" s="1"/>
  <c r="S18" i="31"/>
  <c r="R18" i="31"/>
  <c r="Q18" i="31"/>
  <c r="P18" i="31"/>
  <c r="E18" i="31"/>
  <c r="U18" i="31" s="1"/>
  <c r="W16" i="31"/>
  <c r="V16" i="31"/>
  <c r="O16" i="31"/>
  <c r="N16" i="31"/>
  <c r="M16" i="31"/>
  <c r="L16" i="31"/>
  <c r="K16" i="31"/>
  <c r="J16" i="31"/>
  <c r="I16" i="31"/>
  <c r="S16" i="31" s="1"/>
  <c r="H16" i="31"/>
  <c r="R16" i="31" s="1"/>
  <c r="G16" i="31"/>
  <c r="F16" i="31"/>
  <c r="C16" i="31"/>
  <c r="B16" i="31"/>
  <c r="S15" i="31"/>
  <c r="R15" i="31"/>
  <c r="Q15" i="31"/>
  <c r="P15" i="31"/>
  <c r="E15" i="31"/>
  <c r="U15" i="31" s="1"/>
  <c r="U14" i="31"/>
  <c r="S14" i="31"/>
  <c r="R14" i="31"/>
  <c r="Q14" i="31"/>
  <c r="P14" i="31"/>
  <c r="E14" i="31"/>
  <c r="T14" i="31" s="1"/>
  <c r="S13" i="31"/>
  <c r="R13" i="31"/>
  <c r="Q13" i="31"/>
  <c r="P13" i="31"/>
  <c r="E13" i="31"/>
  <c r="U13" i="31" s="1"/>
  <c r="S12" i="31"/>
  <c r="R12" i="31"/>
  <c r="Q12" i="31"/>
  <c r="P12" i="31"/>
  <c r="E12" i="31"/>
  <c r="S11" i="31"/>
  <c r="R11" i="31"/>
  <c r="Q11" i="31"/>
  <c r="P11" i="31"/>
  <c r="E11" i="31"/>
  <c r="U11" i="31" s="1"/>
  <c r="S10" i="31"/>
  <c r="R10" i="31"/>
  <c r="Q10" i="31"/>
  <c r="U10" i="31" s="1"/>
  <c r="P10" i="31"/>
  <c r="E10" i="31"/>
  <c r="T10" i="31" s="1"/>
  <c r="U9" i="31"/>
  <c r="T9" i="31"/>
  <c r="S9" i="31"/>
  <c r="R9" i="31"/>
  <c r="Q9" i="31"/>
  <c r="P9" i="31"/>
  <c r="E9" i="31"/>
  <c r="S93" i="30"/>
  <c r="R93" i="30"/>
  <c r="Q93" i="30"/>
  <c r="P93" i="30"/>
  <c r="E93" i="30"/>
  <c r="S92" i="30"/>
  <c r="R92" i="30"/>
  <c r="Q92" i="30"/>
  <c r="P92" i="30"/>
  <c r="E92" i="30"/>
  <c r="U92" i="30" s="1"/>
  <c r="U91" i="30"/>
  <c r="S91" i="30"/>
  <c r="R91" i="30"/>
  <c r="Q91" i="30"/>
  <c r="P91" i="30"/>
  <c r="E91" i="30"/>
  <c r="T91" i="30" s="1"/>
  <c r="T90" i="30"/>
  <c r="S90" i="30"/>
  <c r="R90" i="30"/>
  <c r="Q90" i="30"/>
  <c r="P90" i="30"/>
  <c r="E90" i="30"/>
  <c r="U90" i="30" s="1"/>
  <c r="S89" i="30"/>
  <c r="R89" i="30"/>
  <c r="Q89" i="30"/>
  <c r="P89" i="30"/>
  <c r="E89" i="30"/>
  <c r="S88" i="30"/>
  <c r="R88" i="30"/>
  <c r="Q88" i="30"/>
  <c r="P88" i="30"/>
  <c r="E88" i="30"/>
  <c r="U88" i="30" s="1"/>
  <c r="U87" i="30"/>
  <c r="S87" i="30"/>
  <c r="R87" i="30"/>
  <c r="Q87" i="30"/>
  <c r="P87" i="30"/>
  <c r="E87" i="30"/>
  <c r="T87" i="30" s="1"/>
  <c r="T86" i="30"/>
  <c r="S86" i="30"/>
  <c r="R86" i="30"/>
  <c r="Q86" i="30"/>
  <c r="P86" i="30"/>
  <c r="E86" i="30"/>
  <c r="U86" i="30" s="1"/>
  <c r="W72" i="30"/>
  <c r="V72" i="30"/>
  <c r="S72" i="30"/>
  <c r="O72" i="30"/>
  <c r="N72" i="30"/>
  <c r="M72" i="30"/>
  <c r="L72" i="30"/>
  <c r="K72" i="30"/>
  <c r="J72" i="30"/>
  <c r="I72" i="30"/>
  <c r="H72" i="30"/>
  <c r="R72" i="30" s="1"/>
  <c r="G72" i="30"/>
  <c r="F72" i="30"/>
  <c r="C72" i="30"/>
  <c r="B72" i="30"/>
  <c r="W71" i="30"/>
  <c r="V71" i="30"/>
  <c r="O71" i="30"/>
  <c r="N71" i="30"/>
  <c r="M71" i="30"/>
  <c r="L71" i="30"/>
  <c r="K71" i="30"/>
  <c r="J71" i="30"/>
  <c r="I71" i="30"/>
  <c r="H71" i="30"/>
  <c r="P71" i="30" s="1"/>
  <c r="G71" i="30"/>
  <c r="F71" i="30"/>
  <c r="C71" i="30"/>
  <c r="B71" i="30"/>
  <c r="W70" i="30"/>
  <c r="V70" i="30"/>
  <c r="O70" i="30"/>
  <c r="N70" i="30"/>
  <c r="M70" i="30"/>
  <c r="L70" i="30"/>
  <c r="K70" i="30"/>
  <c r="Q70" i="30" s="1"/>
  <c r="J70" i="30"/>
  <c r="I70" i="30"/>
  <c r="S70" i="30" s="1"/>
  <c r="H70" i="30"/>
  <c r="G70" i="30"/>
  <c r="F70" i="30"/>
  <c r="C70" i="30"/>
  <c r="B70" i="30"/>
  <c r="E70" i="30" s="1"/>
  <c r="S69" i="30"/>
  <c r="R69" i="30"/>
  <c r="Q69" i="30"/>
  <c r="P69" i="30"/>
  <c r="E69" i="30"/>
  <c r="U69" i="30" s="1"/>
  <c r="W67" i="30"/>
  <c r="V67" i="30"/>
  <c r="O67" i="30"/>
  <c r="N67" i="30"/>
  <c r="M67" i="30"/>
  <c r="L67" i="30"/>
  <c r="K67" i="30"/>
  <c r="J67" i="30"/>
  <c r="I67" i="30"/>
  <c r="S67" i="30" s="1"/>
  <c r="H67" i="30"/>
  <c r="R67" i="30" s="1"/>
  <c r="G67" i="30"/>
  <c r="F67" i="30"/>
  <c r="C67" i="30"/>
  <c r="B67" i="30"/>
  <c r="W66" i="30"/>
  <c r="V66" i="30"/>
  <c r="O66" i="30"/>
  <c r="N66" i="30"/>
  <c r="M66" i="30"/>
  <c r="L66" i="30"/>
  <c r="K66" i="30"/>
  <c r="J66" i="30"/>
  <c r="I66" i="30"/>
  <c r="Q66" i="30" s="1"/>
  <c r="H66" i="30"/>
  <c r="G66" i="30"/>
  <c r="F66" i="30"/>
  <c r="C66" i="30"/>
  <c r="B66" i="30"/>
  <c r="S65" i="30"/>
  <c r="R65" i="30"/>
  <c r="Q65" i="30"/>
  <c r="P65" i="30"/>
  <c r="E65" i="30"/>
  <c r="T65" i="30" s="1"/>
  <c r="T64" i="30"/>
  <c r="S64" i="30"/>
  <c r="R64" i="30"/>
  <c r="Q64" i="30"/>
  <c r="P64" i="30"/>
  <c r="E64" i="30"/>
  <c r="U64" i="30" s="1"/>
  <c r="S63" i="30"/>
  <c r="R63" i="30"/>
  <c r="Q63" i="30"/>
  <c r="P63" i="30"/>
  <c r="E63" i="30"/>
  <c r="S62" i="30"/>
  <c r="R62" i="30"/>
  <c r="Q62" i="30"/>
  <c r="P62" i="30"/>
  <c r="E62" i="30"/>
  <c r="U62" i="30" s="1"/>
  <c r="S61" i="30"/>
  <c r="R61" i="30"/>
  <c r="Q61" i="30"/>
  <c r="P61" i="30"/>
  <c r="E61" i="30"/>
  <c r="U61" i="30" s="1"/>
  <c r="V59" i="30"/>
  <c r="O59" i="30"/>
  <c r="N59" i="30"/>
  <c r="M59" i="30"/>
  <c r="L59" i="30"/>
  <c r="K59" i="30"/>
  <c r="J59" i="30"/>
  <c r="I59" i="30"/>
  <c r="S59" i="30" s="1"/>
  <c r="H59" i="30"/>
  <c r="R59" i="30" s="1"/>
  <c r="G59" i="30"/>
  <c r="F59" i="30"/>
  <c r="C59" i="30"/>
  <c r="B59" i="30"/>
  <c r="S58" i="30"/>
  <c r="R58" i="30"/>
  <c r="Q58" i="30"/>
  <c r="P58" i="30"/>
  <c r="E58" i="30"/>
  <c r="U58" i="30" s="1"/>
  <c r="S57" i="30"/>
  <c r="R57" i="30"/>
  <c r="Q57" i="30"/>
  <c r="P57" i="30"/>
  <c r="E57" i="30"/>
  <c r="U57" i="30" s="1"/>
  <c r="S56" i="30"/>
  <c r="R56" i="30"/>
  <c r="Q56" i="30"/>
  <c r="P56" i="30"/>
  <c r="E56" i="30"/>
  <c r="S55" i="30"/>
  <c r="R55" i="30"/>
  <c r="Q55" i="30"/>
  <c r="P55" i="30"/>
  <c r="E55" i="30"/>
  <c r="W53" i="30"/>
  <c r="V53" i="30"/>
  <c r="O53" i="30"/>
  <c r="N53" i="30"/>
  <c r="M53" i="30"/>
  <c r="L53" i="30"/>
  <c r="K53" i="30"/>
  <c r="J53" i="30"/>
  <c r="I53" i="30"/>
  <c r="H53" i="30"/>
  <c r="R53" i="30" s="1"/>
  <c r="G53" i="30"/>
  <c r="F53" i="30"/>
  <c r="C53" i="30"/>
  <c r="B53" i="30"/>
  <c r="U52" i="30"/>
  <c r="S52" i="30"/>
  <c r="R52" i="30"/>
  <c r="Q52" i="30"/>
  <c r="P52" i="30"/>
  <c r="E52" i="30"/>
  <c r="T52" i="30" s="1"/>
  <c r="T51" i="30"/>
  <c r="S51" i="30"/>
  <c r="R51" i="30"/>
  <c r="Q51" i="30"/>
  <c r="P51" i="30"/>
  <c r="E51" i="30"/>
  <c r="U51" i="30" s="1"/>
  <c r="S50" i="30"/>
  <c r="R50" i="30"/>
  <c r="Q50" i="30"/>
  <c r="P50" i="30"/>
  <c r="E50" i="30"/>
  <c r="S49" i="30"/>
  <c r="R49" i="30"/>
  <c r="Q49" i="30"/>
  <c r="P49" i="30"/>
  <c r="E49" i="30"/>
  <c r="T49" i="30" s="1"/>
  <c r="U48" i="30"/>
  <c r="T48" i="30"/>
  <c r="S48" i="30"/>
  <c r="R48" i="30"/>
  <c r="Q48" i="30"/>
  <c r="P48" i="30"/>
  <c r="E48" i="30"/>
  <c r="T47" i="30"/>
  <c r="S47" i="30"/>
  <c r="R47" i="30"/>
  <c r="Q47" i="30"/>
  <c r="P47" i="30"/>
  <c r="E47" i="30"/>
  <c r="U47" i="30" s="1"/>
  <c r="S46" i="30"/>
  <c r="R46" i="30"/>
  <c r="Q46" i="30"/>
  <c r="P46" i="30"/>
  <c r="E46" i="30"/>
  <c r="S45" i="30"/>
  <c r="R45" i="30"/>
  <c r="Q45" i="30"/>
  <c r="P45" i="30"/>
  <c r="E45" i="30"/>
  <c r="T45" i="30" s="1"/>
  <c r="U44" i="30"/>
  <c r="T44" i="30"/>
  <c r="S44" i="30"/>
  <c r="R44" i="30"/>
  <c r="Q44" i="30"/>
  <c r="P44" i="30"/>
  <c r="E44" i="30"/>
  <c r="T43" i="30"/>
  <c r="S43" i="30"/>
  <c r="R43" i="30"/>
  <c r="Q43" i="30"/>
  <c r="P43" i="30"/>
  <c r="E43" i="30"/>
  <c r="U43" i="30" s="1"/>
  <c r="S42" i="30"/>
  <c r="R42" i="30"/>
  <c r="Q42" i="30"/>
  <c r="P42" i="30"/>
  <c r="E42" i="30"/>
  <c r="W40" i="30"/>
  <c r="V40" i="30"/>
  <c r="O40" i="30"/>
  <c r="N40" i="30"/>
  <c r="M40" i="30"/>
  <c r="L40" i="30"/>
  <c r="K40" i="30"/>
  <c r="J40" i="30"/>
  <c r="I40" i="30"/>
  <c r="H40" i="30"/>
  <c r="R40" i="30" s="1"/>
  <c r="G40" i="30"/>
  <c r="F40" i="30"/>
  <c r="E40" i="30"/>
  <c r="C40" i="30"/>
  <c r="B40" i="30"/>
  <c r="S39" i="30"/>
  <c r="R39" i="30"/>
  <c r="Q39" i="30"/>
  <c r="P39" i="30"/>
  <c r="E39" i="30"/>
  <c r="U39" i="30" s="1"/>
  <c r="T38" i="30"/>
  <c r="S38" i="30"/>
  <c r="R38" i="30"/>
  <c r="Q38" i="30"/>
  <c r="P38" i="30"/>
  <c r="E38" i="30"/>
  <c r="U38" i="30" s="1"/>
  <c r="S37" i="30"/>
  <c r="R37" i="30"/>
  <c r="Q37" i="30"/>
  <c r="P37" i="30"/>
  <c r="E37" i="30"/>
  <c r="U36" i="30"/>
  <c r="S36" i="30"/>
  <c r="R36" i="30"/>
  <c r="Q36" i="30"/>
  <c r="P36" i="30"/>
  <c r="E36" i="30"/>
  <c r="T36" i="30" s="1"/>
  <c r="S35" i="30"/>
  <c r="R35" i="30"/>
  <c r="Q35" i="30"/>
  <c r="P35" i="30"/>
  <c r="E35" i="30"/>
  <c r="U35" i="30" s="1"/>
  <c r="W33" i="30"/>
  <c r="V33" i="30"/>
  <c r="O33" i="30"/>
  <c r="N33" i="30"/>
  <c r="M33" i="30"/>
  <c r="L33" i="30"/>
  <c r="K33" i="30"/>
  <c r="J33" i="30"/>
  <c r="I33" i="30"/>
  <c r="S33" i="30" s="1"/>
  <c r="H33" i="30"/>
  <c r="R33" i="30" s="1"/>
  <c r="G33" i="30"/>
  <c r="F33" i="30"/>
  <c r="C33" i="30"/>
  <c r="B33" i="30"/>
  <c r="S32" i="30"/>
  <c r="R32" i="30"/>
  <c r="Q32" i="30"/>
  <c r="P32" i="30"/>
  <c r="E32" i="30"/>
  <c r="W30" i="30"/>
  <c r="V30" i="30"/>
  <c r="O30" i="30"/>
  <c r="N30" i="30"/>
  <c r="M30" i="30"/>
  <c r="L30" i="30"/>
  <c r="K30" i="30"/>
  <c r="J30" i="30"/>
  <c r="I30" i="30"/>
  <c r="Q30" i="30" s="1"/>
  <c r="H30" i="30"/>
  <c r="R30" i="30" s="1"/>
  <c r="G30" i="30"/>
  <c r="F30" i="30"/>
  <c r="E30" i="30"/>
  <c r="C30" i="30"/>
  <c r="B30" i="30"/>
  <c r="U29" i="30"/>
  <c r="T29" i="30"/>
  <c r="S29" i="30"/>
  <c r="R29" i="30"/>
  <c r="Q29" i="30"/>
  <c r="P29" i="30"/>
  <c r="E29" i="30"/>
  <c r="S28" i="30"/>
  <c r="R28" i="30"/>
  <c r="Q28" i="30"/>
  <c r="P28" i="30"/>
  <c r="E28" i="30"/>
  <c r="U28" i="30" s="1"/>
  <c r="S27" i="30"/>
  <c r="R27" i="30"/>
  <c r="Q27" i="30"/>
  <c r="P27" i="30"/>
  <c r="E27" i="30"/>
  <c r="T26" i="30"/>
  <c r="S26" i="30"/>
  <c r="R26" i="30"/>
  <c r="Q26" i="30"/>
  <c r="P26" i="30"/>
  <c r="E26" i="30"/>
  <c r="U26" i="30" s="1"/>
  <c r="W24" i="30"/>
  <c r="V24" i="30"/>
  <c r="O24" i="30"/>
  <c r="N24" i="30"/>
  <c r="M24" i="30"/>
  <c r="L24" i="30"/>
  <c r="K24" i="30"/>
  <c r="J24" i="30"/>
  <c r="I24" i="30"/>
  <c r="S24" i="30" s="1"/>
  <c r="H24" i="30"/>
  <c r="G24" i="30"/>
  <c r="F24" i="30"/>
  <c r="E24" i="30"/>
  <c r="C24" i="30"/>
  <c r="B24" i="30"/>
  <c r="T23" i="30"/>
  <c r="S23" i="30"/>
  <c r="R23" i="30"/>
  <c r="Q23" i="30"/>
  <c r="P23" i="30"/>
  <c r="E23" i="30"/>
  <c r="U23" i="30" s="1"/>
  <c r="S22" i="30"/>
  <c r="R22" i="30"/>
  <c r="Q22" i="30"/>
  <c r="P22" i="30"/>
  <c r="E22" i="30"/>
  <c r="S21" i="30"/>
  <c r="R21" i="30"/>
  <c r="Q21" i="30"/>
  <c r="P21" i="30"/>
  <c r="E21" i="30"/>
  <c r="T20" i="30"/>
  <c r="S20" i="30"/>
  <c r="R20" i="30"/>
  <c r="Q20" i="30"/>
  <c r="P20" i="30"/>
  <c r="E20" i="30"/>
  <c r="U20" i="30" s="1"/>
  <c r="T19" i="30"/>
  <c r="S19" i="30"/>
  <c r="R19" i="30"/>
  <c r="Q19" i="30"/>
  <c r="P19" i="30"/>
  <c r="E19" i="30"/>
  <c r="U19" i="30" s="1"/>
  <c r="S18" i="30"/>
  <c r="R18" i="30"/>
  <c r="Q18" i="30"/>
  <c r="P18" i="30"/>
  <c r="E18" i="30"/>
  <c r="W16" i="30"/>
  <c r="V16" i="30"/>
  <c r="O16" i="30"/>
  <c r="N16" i="30"/>
  <c r="M16" i="30"/>
  <c r="L16" i="30"/>
  <c r="K16" i="30"/>
  <c r="J16" i="30"/>
  <c r="I16" i="30"/>
  <c r="H16" i="30"/>
  <c r="R16" i="30" s="1"/>
  <c r="G16" i="30"/>
  <c r="F16" i="30"/>
  <c r="E16" i="30"/>
  <c r="C16" i="30"/>
  <c r="B16" i="30"/>
  <c r="U15" i="30"/>
  <c r="T15" i="30"/>
  <c r="S15" i="30"/>
  <c r="R15" i="30"/>
  <c r="Q15" i="30"/>
  <c r="P15" i="30"/>
  <c r="E15" i="30"/>
  <c r="T14" i="30"/>
  <c r="S14" i="30"/>
  <c r="R14" i="30"/>
  <c r="Q14" i="30"/>
  <c r="P14" i="30"/>
  <c r="E14" i="30"/>
  <c r="U14" i="30" s="1"/>
  <c r="S13" i="30"/>
  <c r="R13" i="30"/>
  <c r="Q13" i="30"/>
  <c r="P13" i="30"/>
  <c r="E13" i="30"/>
  <c r="S12" i="30"/>
  <c r="R12" i="30"/>
  <c r="Q12" i="30"/>
  <c r="P12" i="30"/>
  <c r="E12" i="30"/>
  <c r="U12" i="30" s="1"/>
  <c r="U11" i="30"/>
  <c r="S11" i="30"/>
  <c r="R11" i="30"/>
  <c r="Q11" i="30"/>
  <c r="P11" i="30"/>
  <c r="E11" i="30"/>
  <c r="T11" i="30" s="1"/>
  <c r="S10" i="30"/>
  <c r="R10" i="30"/>
  <c r="Q10" i="30"/>
  <c r="P10" i="30"/>
  <c r="E10" i="30"/>
  <c r="S9" i="30"/>
  <c r="R9" i="30"/>
  <c r="Q9" i="30"/>
  <c r="P9" i="30"/>
  <c r="E9" i="30"/>
  <c r="S93" i="29"/>
  <c r="R93" i="29"/>
  <c r="Q93" i="29"/>
  <c r="P93" i="29"/>
  <c r="E93" i="29"/>
  <c r="U93" i="29" s="1"/>
  <c r="S92" i="29"/>
  <c r="R92" i="29"/>
  <c r="Q92" i="29"/>
  <c r="P92" i="29"/>
  <c r="E92" i="29"/>
  <c r="S91" i="29"/>
  <c r="R91" i="29"/>
  <c r="Q91" i="29"/>
  <c r="P91" i="29"/>
  <c r="E91" i="29"/>
  <c r="U91" i="29" s="1"/>
  <c r="S90" i="29"/>
  <c r="R90" i="29"/>
  <c r="Q90" i="29"/>
  <c r="P90" i="29"/>
  <c r="E90" i="29"/>
  <c r="S89" i="29"/>
  <c r="R89" i="29"/>
  <c r="Q89" i="29"/>
  <c r="P89" i="29"/>
  <c r="E89" i="29"/>
  <c r="U89" i="29" s="1"/>
  <c r="S88" i="29"/>
  <c r="R88" i="29"/>
  <c r="Q88" i="29"/>
  <c r="P88" i="29"/>
  <c r="E88" i="29"/>
  <c r="S87" i="29"/>
  <c r="R87" i="29"/>
  <c r="Q87" i="29"/>
  <c r="P87" i="29"/>
  <c r="E87" i="29"/>
  <c r="U87" i="29" s="1"/>
  <c r="S86" i="29"/>
  <c r="R86" i="29"/>
  <c r="Q86" i="29"/>
  <c r="P86" i="29"/>
  <c r="E86" i="29"/>
  <c r="W72" i="29"/>
  <c r="V72" i="29"/>
  <c r="O72" i="29"/>
  <c r="N72" i="29"/>
  <c r="M72" i="29"/>
  <c r="L72" i="29"/>
  <c r="K72" i="29"/>
  <c r="J72" i="29"/>
  <c r="I72" i="29"/>
  <c r="H72" i="29"/>
  <c r="G72" i="29"/>
  <c r="F72" i="29"/>
  <c r="C72" i="29"/>
  <c r="B72" i="29"/>
  <c r="W71" i="29"/>
  <c r="V71" i="29"/>
  <c r="O71" i="29"/>
  <c r="N71" i="29"/>
  <c r="M71" i="29"/>
  <c r="L71" i="29"/>
  <c r="K71" i="29"/>
  <c r="J71" i="29"/>
  <c r="I71" i="29"/>
  <c r="S71" i="29" s="1"/>
  <c r="H71" i="29"/>
  <c r="G71" i="29"/>
  <c r="F71" i="29"/>
  <c r="C71" i="29"/>
  <c r="E71" i="29" s="1"/>
  <c r="B71" i="29"/>
  <c r="W70" i="29"/>
  <c r="V70" i="29"/>
  <c r="O70" i="29"/>
  <c r="N70" i="29"/>
  <c r="M70" i="29"/>
  <c r="L70" i="29"/>
  <c r="K70" i="29"/>
  <c r="J70" i="29"/>
  <c r="I70" i="29"/>
  <c r="H70" i="29"/>
  <c r="R70" i="29" s="1"/>
  <c r="G70" i="29"/>
  <c r="F70" i="29"/>
  <c r="C70" i="29"/>
  <c r="B70" i="29"/>
  <c r="S69" i="29"/>
  <c r="R69" i="29"/>
  <c r="Q69" i="29"/>
  <c r="P69" i="29"/>
  <c r="E69" i="29"/>
  <c r="W67" i="29"/>
  <c r="V67" i="29"/>
  <c r="O67" i="29"/>
  <c r="N67" i="29"/>
  <c r="M67" i="29"/>
  <c r="L67" i="29"/>
  <c r="K67" i="29"/>
  <c r="J67" i="29"/>
  <c r="I67" i="29"/>
  <c r="S67" i="29" s="1"/>
  <c r="H67" i="29"/>
  <c r="R67" i="29" s="1"/>
  <c r="G67" i="29"/>
  <c r="F67" i="29"/>
  <c r="C67" i="29"/>
  <c r="B67" i="29"/>
  <c r="W66" i="29"/>
  <c r="V66" i="29"/>
  <c r="O66" i="29"/>
  <c r="N66" i="29"/>
  <c r="M66" i="29"/>
  <c r="L66" i="29"/>
  <c r="K66" i="29"/>
  <c r="J66" i="29"/>
  <c r="I66" i="29"/>
  <c r="S66" i="29" s="1"/>
  <c r="H66" i="29"/>
  <c r="R66" i="29" s="1"/>
  <c r="G66" i="29"/>
  <c r="F66" i="29"/>
  <c r="C66" i="29"/>
  <c r="E66" i="29" s="1"/>
  <c r="B66" i="29"/>
  <c r="S65" i="29"/>
  <c r="R65" i="29"/>
  <c r="Q65" i="29"/>
  <c r="P65" i="29"/>
  <c r="E65" i="29"/>
  <c r="U65" i="29" s="1"/>
  <c r="S64" i="29"/>
  <c r="R64" i="29"/>
  <c r="Q64" i="29"/>
  <c r="P64" i="29"/>
  <c r="E64" i="29"/>
  <c r="S63" i="29"/>
  <c r="R63" i="29"/>
  <c r="Q63" i="29"/>
  <c r="P63" i="29"/>
  <c r="E63" i="29"/>
  <c r="U63" i="29" s="1"/>
  <c r="U62" i="29"/>
  <c r="T62" i="29"/>
  <c r="S62" i="29"/>
  <c r="R62" i="29"/>
  <c r="Q62" i="29"/>
  <c r="P62" i="29"/>
  <c r="E62" i="29"/>
  <c r="T61" i="29"/>
  <c r="S61" i="29"/>
  <c r="R61" i="29"/>
  <c r="Q61" i="29"/>
  <c r="P61" i="29"/>
  <c r="E61" i="29"/>
  <c r="V59" i="29"/>
  <c r="O59" i="29"/>
  <c r="N59" i="29"/>
  <c r="M59" i="29"/>
  <c r="L59" i="29"/>
  <c r="K59" i="29"/>
  <c r="J59" i="29"/>
  <c r="I59" i="29"/>
  <c r="S59" i="29" s="1"/>
  <c r="H59" i="29"/>
  <c r="R59" i="29" s="1"/>
  <c r="G59" i="29"/>
  <c r="F59" i="29"/>
  <c r="C59" i="29"/>
  <c r="B59" i="29"/>
  <c r="E59" i="29" s="1"/>
  <c r="T58" i="29"/>
  <c r="S58" i="29"/>
  <c r="R58" i="29"/>
  <c r="Q58" i="29"/>
  <c r="P58" i="29"/>
  <c r="E58" i="29"/>
  <c r="U58" i="29" s="1"/>
  <c r="S57" i="29"/>
  <c r="R57" i="29"/>
  <c r="Q57" i="29"/>
  <c r="P57" i="29"/>
  <c r="E57" i="29"/>
  <c r="U57" i="29" s="1"/>
  <c r="S56" i="29"/>
  <c r="R56" i="29"/>
  <c r="Q56" i="29"/>
  <c r="P56" i="29"/>
  <c r="E56" i="29"/>
  <c r="U55" i="29"/>
  <c r="T55" i="29"/>
  <c r="S55" i="29"/>
  <c r="R55" i="29"/>
  <c r="Q55" i="29"/>
  <c r="P55" i="29"/>
  <c r="E55" i="29"/>
  <c r="W53" i="29"/>
  <c r="V53" i="29"/>
  <c r="O53" i="29"/>
  <c r="N53" i="29"/>
  <c r="M53" i="29"/>
  <c r="L53" i="29"/>
  <c r="K53" i="29"/>
  <c r="J53" i="29"/>
  <c r="I53" i="29"/>
  <c r="S53" i="29" s="1"/>
  <c r="H53" i="29"/>
  <c r="R53" i="29" s="1"/>
  <c r="G53" i="29"/>
  <c r="F53" i="29"/>
  <c r="C53" i="29"/>
  <c r="E53" i="29" s="1"/>
  <c r="B53" i="29"/>
  <c r="T52" i="29"/>
  <c r="S52" i="29"/>
  <c r="R52" i="29"/>
  <c r="Q52" i="29"/>
  <c r="P52" i="29"/>
  <c r="E52" i="29"/>
  <c r="U52" i="29" s="1"/>
  <c r="S51" i="29"/>
  <c r="R51" i="29"/>
  <c r="Q51" i="29"/>
  <c r="P51" i="29"/>
  <c r="E51" i="29"/>
  <c r="U50" i="29"/>
  <c r="T50" i="29"/>
  <c r="S50" i="29"/>
  <c r="R50" i="29"/>
  <c r="Q50" i="29"/>
  <c r="P50" i="29"/>
  <c r="E50" i="29"/>
  <c r="T49" i="29"/>
  <c r="S49" i="29"/>
  <c r="R49" i="29"/>
  <c r="Q49" i="29"/>
  <c r="P49" i="29"/>
  <c r="E49" i="29"/>
  <c r="U49" i="29" s="1"/>
  <c r="S48" i="29"/>
  <c r="R48" i="29"/>
  <c r="Q48" i="29"/>
  <c r="P48" i="29"/>
  <c r="E48" i="29"/>
  <c r="U48" i="29" s="1"/>
  <c r="S47" i="29"/>
  <c r="R47" i="29"/>
  <c r="Q47" i="29"/>
  <c r="P47" i="29"/>
  <c r="E47" i="29"/>
  <c r="U46" i="29"/>
  <c r="T46" i="29"/>
  <c r="S46" i="29"/>
  <c r="R46" i="29"/>
  <c r="Q46" i="29"/>
  <c r="P46" i="29"/>
  <c r="E46" i="29"/>
  <c r="T45" i="29"/>
  <c r="S45" i="29"/>
  <c r="R45" i="29"/>
  <c r="Q45" i="29"/>
  <c r="P45" i="29"/>
  <c r="E45" i="29"/>
  <c r="U45" i="29" s="1"/>
  <c r="S44" i="29"/>
  <c r="R44" i="29"/>
  <c r="Q44" i="29"/>
  <c r="P44" i="29"/>
  <c r="E44" i="29"/>
  <c r="U44" i="29" s="1"/>
  <c r="S43" i="29"/>
  <c r="R43" i="29"/>
  <c r="Q43" i="29"/>
  <c r="P43" i="29"/>
  <c r="E43" i="29"/>
  <c r="U42" i="29"/>
  <c r="S42" i="29"/>
  <c r="R42" i="29"/>
  <c r="Q42" i="29"/>
  <c r="P42" i="29"/>
  <c r="E42" i="29"/>
  <c r="T42" i="29" s="1"/>
  <c r="W40" i="29"/>
  <c r="V40" i="29"/>
  <c r="O40" i="29"/>
  <c r="N40" i="29"/>
  <c r="M40" i="29"/>
  <c r="L40" i="29"/>
  <c r="K40" i="29"/>
  <c r="J40" i="29"/>
  <c r="I40" i="29"/>
  <c r="S40" i="29" s="1"/>
  <c r="H40" i="29"/>
  <c r="R40" i="29" s="1"/>
  <c r="G40" i="29"/>
  <c r="F40" i="29"/>
  <c r="E40" i="29"/>
  <c r="C40" i="29"/>
  <c r="B40" i="29"/>
  <c r="S39" i="29"/>
  <c r="R39" i="29"/>
  <c r="Q39" i="29"/>
  <c r="P39" i="29"/>
  <c r="E39" i="29"/>
  <c r="U39" i="29" s="1"/>
  <c r="S38" i="29"/>
  <c r="R38" i="29"/>
  <c r="Q38" i="29"/>
  <c r="P38" i="29"/>
  <c r="E38" i="29"/>
  <c r="U37" i="29"/>
  <c r="S37" i="29"/>
  <c r="R37" i="29"/>
  <c r="Q37" i="29"/>
  <c r="P37" i="29"/>
  <c r="E37" i="29"/>
  <c r="T37" i="29" s="1"/>
  <c r="S36" i="29"/>
  <c r="R36" i="29"/>
  <c r="Q36" i="29"/>
  <c r="P36" i="29"/>
  <c r="T36" i="29" s="1"/>
  <c r="E36" i="29"/>
  <c r="T35" i="29"/>
  <c r="S35" i="29"/>
  <c r="R35" i="29"/>
  <c r="Q35" i="29"/>
  <c r="P35" i="29"/>
  <c r="E35" i="29"/>
  <c r="W33" i="29"/>
  <c r="V33" i="29"/>
  <c r="O33" i="29"/>
  <c r="N33" i="29"/>
  <c r="M33" i="29"/>
  <c r="L33" i="29"/>
  <c r="K33" i="29"/>
  <c r="J33" i="29"/>
  <c r="I33" i="29"/>
  <c r="H33" i="29"/>
  <c r="G33" i="29"/>
  <c r="F33" i="29"/>
  <c r="C33" i="29"/>
  <c r="B33" i="29"/>
  <c r="S32" i="29"/>
  <c r="R32" i="29"/>
  <c r="Q32" i="29"/>
  <c r="U32" i="29" s="1"/>
  <c r="P32" i="29"/>
  <c r="E32" i="29"/>
  <c r="W30" i="29"/>
  <c r="V30" i="29"/>
  <c r="O30" i="29"/>
  <c r="N30" i="29"/>
  <c r="M30" i="29"/>
  <c r="L30" i="29"/>
  <c r="K30" i="29"/>
  <c r="J30" i="29"/>
  <c r="I30" i="29"/>
  <c r="S30" i="29" s="1"/>
  <c r="H30" i="29"/>
  <c r="R30" i="29" s="1"/>
  <c r="G30" i="29"/>
  <c r="F30" i="29"/>
  <c r="E30" i="29"/>
  <c r="C30" i="29"/>
  <c r="B30" i="29"/>
  <c r="S29" i="29"/>
  <c r="R29" i="29"/>
  <c r="Q29" i="29"/>
  <c r="P29" i="29"/>
  <c r="E29" i="29"/>
  <c r="U29" i="29" s="1"/>
  <c r="S28" i="29"/>
  <c r="R28" i="29"/>
  <c r="Q28" i="29"/>
  <c r="P28" i="29"/>
  <c r="E28" i="29"/>
  <c r="U27" i="29"/>
  <c r="S27" i="29"/>
  <c r="R27" i="29"/>
  <c r="Q27" i="29"/>
  <c r="P27" i="29"/>
  <c r="E27" i="29"/>
  <c r="T27" i="29" s="1"/>
  <c r="U26" i="29"/>
  <c r="T26" i="29"/>
  <c r="S26" i="29"/>
  <c r="R26" i="29"/>
  <c r="Q26" i="29"/>
  <c r="P26" i="29"/>
  <c r="E26" i="29"/>
  <c r="W24" i="29"/>
  <c r="V24" i="29"/>
  <c r="S24" i="29"/>
  <c r="O24" i="29"/>
  <c r="N24" i="29"/>
  <c r="M24" i="29"/>
  <c r="L24" i="29"/>
  <c r="K24" i="29"/>
  <c r="J24" i="29"/>
  <c r="I24" i="29"/>
  <c r="Q24" i="29" s="1"/>
  <c r="H24" i="29"/>
  <c r="R24" i="29" s="1"/>
  <c r="G24" i="29"/>
  <c r="F24" i="29"/>
  <c r="C24" i="29"/>
  <c r="B24" i="29"/>
  <c r="S23" i="29"/>
  <c r="R23" i="29"/>
  <c r="Q23" i="29"/>
  <c r="P23" i="29"/>
  <c r="E23" i="29"/>
  <c r="S22" i="29"/>
  <c r="R22" i="29"/>
  <c r="Q22" i="29"/>
  <c r="P22" i="29"/>
  <c r="E22" i="29"/>
  <c r="T21" i="29"/>
  <c r="S21" i="29"/>
  <c r="R21" i="29"/>
  <c r="Q21" i="29"/>
  <c r="P21" i="29"/>
  <c r="E21" i="29"/>
  <c r="U21" i="29" s="1"/>
  <c r="S20" i="29"/>
  <c r="R20" i="29"/>
  <c r="Q20" i="29"/>
  <c r="P20" i="29"/>
  <c r="E20" i="29"/>
  <c r="U20" i="29" s="1"/>
  <c r="S19" i="29"/>
  <c r="R19" i="29"/>
  <c r="Q19" i="29"/>
  <c r="P19" i="29"/>
  <c r="E19" i="29"/>
  <c r="S18" i="29"/>
  <c r="R18" i="29"/>
  <c r="Q18" i="29"/>
  <c r="P18" i="29"/>
  <c r="E18" i="29"/>
  <c r="W16" i="29"/>
  <c r="V16" i="29"/>
  <c r="O16" i="29"/>
  <c r="N16" i="29"/>
  <c r="M16" i="29"/>
  <c r="L16" i="29"/>
  <c r="K16" i="29"/>
  <c r="J16" i="29"/>
  <c r="I16" i="29"/>
  <c r="S16" i="29" s="1"/>
  <c r="H16" i="29"/>
  <c r="R16" i="29" s="1"/>
  <c r="G16" i="29"/>
  <c r="F16" i="29"/>
  <c r="C16" i="29"/>
  <c r="B16" i="29"/>
  <c r="T15" i="29"/>
  <c r="S15" i="29"/>
  <c r="R15" i="29"/>
  <c r="Q15" i="29"/>
  <c r="P15" i="29"/>
  <c r="E15" i="29"/>
  <c r="U15" i="29" s="1"/>
  <c r="S14" i="29"/>
  <c r="R14" i="29"/>
  <c r="Q14" i="29"/>
  <c r="P14" i="29"/>
  <c r="E14" i="29"/>
  <c r="S13" i="29"/>
  <c r="R13" i="29"/>
  <c r="Q13" i="29"/>
  <c r="P13" i="29"/>
  <c r="E13" i="29"/>
  <c r="T12" i="29"/>
  <c r="S12" i="29"/>
  <c r="R12" i="29"/>
  <c r="Q12" i="29"/>
  <c r="P12" i="29"/>
  <c r="E12" i="29"/>
  <c r="U12" i="29" s="1"/>
  <c r="S11" i="29"/>
  <c r="R11" i="29"/>
  <c r="Q11" i="29"/>
  <c r="P11" i="29"/>
  <c r="E11" i="29"/>
  <c r="U11" i="29" s="1"/>
  <c r="S10" i="29"/>
  <c r="R10" i="29"/>
  <c r="Q10" i="29"/>
  <c r="P10" i="29"/>
  <c r="E10" i="29"/>
  <c r="S9" i="29"/>
  <c r="R9" i="29"/>
  <c r="Q9" i="29"/>
  <c r="P9" i="29"/>
  <c r="E9" i="29"/>
  <c r="T93" i="28"/>
  <c r="S93" i="28"/>
  <c r="R93" i="28"/>
  <c r="Q93" i="28"/>
  <c r="P93" i="28"/>
  <c r="E93" i="28"/>
  <c r="U93" i="28" s="1"/>
  <c r="T92" i="28"/>
  <c r="S92" i="28"/>
  <c r="R92" i="28"/>
  <c r="Q92" i="28"/>
  <c r="P92" i="28"/>
  <c r="E92" i="28"/>
  <c r="U92" i="28" s="1"/>
  <c r="S91" i="28"/>
  <c r="R91" i="28"/>
  <c r="Q91" i="28"/>
  <c r="P91" i="28"/>
  <c r="E91" i="28"/>
  <c r="U90" i="28"/>
  <c r="T90" i="28"/>
  <c r="S90" i="28"/>
  <c r="R90" i="28"/>
  <c r="Q90" i="28"/>
  <c r="P90" i="28"/>
  <c r="E90" i="28"/>
  <c r="S89" i="28"/>
  <c r="R89" i="28"/>
  <c r="Q89" i="28"/>
  <c r="P89" i="28"/>
  <c r="E89" i="28"/>
  <c r="S88" i="28"/>
  <c r="R88" i="28"/>
  <c r="Q88" i="28"/>
  <c r="P88" i="28"/>
  <c r="E88" i="28"/>
  <c r="U88" i="28" s="1"/>
  <c r="S87" i="28"/>
  <c r="R87" i="28"/>
  <c r="Q87" i="28"/>
  <c r="P87" i="28"/>
  <c r="E87" i="28"/>
  <c r="U86" i="28"/>
  <c r="T86" i="28"/>
  <c r="S86" i="28"/>
  <c r="R86" i="28"/>
  <c r="Q86" i="28"/>
  <c r="P86" i="28"/>
  <c r="E86" i="28"/>
  <c r="W72" i="28"/>
  <c r="V72" i="28"/>
  <c r="O72" i="28"/>
  <c r="N72" i="28"/>
  <c r="M72" i="28"/>
  <c r="L72" i="28"/>
  <c r="K72" i="28"/>
  <c r="J72" i="28"/>
  <c r="I72" i="28"/>
  <c r="S72" i="28" s="1"/>
  <c r="H72" i="28"/>
  <c r="R72" i="28" s="1"/>
  <c r="G72" i="28"/>
  <c r="F72" i="28"/>
  <c r="C72" i="28"/>
  <c r="B72" i="28"/>
  <c r="W71" i="28"/>
  <c r="V71" i="28"/>
  <c r="S71" i="28"/>
  <c r="O71" i="28"/>
  <c r="N71" i="28"/>
  <c r="M71" i="28"/>
  <c r="L71" i="28"/>
  <c r="K71" i="28"/>
  <c r="J71" i="28"/>
  <c r="I71" i="28"/>
  <c r="H71" i="28"/>
  <c r="R71" i="28" s="1"/>
  <c r="G71" i="28"/>
  <c r="F71" i="28"/>
  <c r="C71" i="28"/>
  <c r="B71" i="28"/>
  <c r="W70" i="28"/>
  <c r="V70" i="28"/>
  <c r="O70" i="28"/>
  <c r="N70" i="28"/>
  <c r="M70" i="28"/>
  <c r="L70" i="28"/>
  <c r="K70" i="28"/>
  <c r="J70" i="28"/>
  <c r="I70" i="28"/>
  <c r="H70" i="28"/>
  <c r="G70" i="28"/>
  <c r="F70" i="28"/>
  <c r="C70" i="28"/>
  <c r="B70" i="28"/>
  <c r="E70" i="28" s="1"/>
  <c r="S69" i="28"/>
  <c r="R69" i="28"/>
  <c r="Q69" i="28"/>
  <c r="U69" i="28" s="1"/>
  <c r="P69" i="28"/>
  <c r="T69" i="28" s="1"/>
  <c r="E69" i="28"/>
  <c r="W67" i="28"/>
  <c r="V67" i="28"/>
  <c r="O67" i="28"/>
  <c r="N67" i="28"/>
  <c r="M67" i="28"/>
  <c r="L67" i="28"/>
  <c r="K67" i="28"/>
  <c r="J67" i="28"/>
  <c r="I67" i="28"/>
  <c r="S67" i="28" s="1"/>
  <c r="H67" i="28"/>
  <c r="R67" i="28" s="1"/>
  <c r="G67" i="28"/>
  <c r="F67" i="28"/>
  <c r="C67" i="28"/>
  <c r="B67" i="28"/>
  <c r="W66" i="28"/>
  <c r="V66" i="28"/>
  <c r="O66" i="28"/>
  <c r="N66" i="28"/>
  <c r="M66" i="28"/>
  <c r="L66" i="28"/>
  <c r="K66" i="28"/>
  <c r="J66" i="28"/>
  <c r="I66" i="28"/>
  <c r="S66" i="28" s="1"/>
  <c r="H66" i="28"/>
  <c r="R66" i="28" s="1"/>
  <c r="G66" i="28"/>
  <c r="F66" i="28"/>
  <c r="C66" i="28"/>
  <c r="B66" i="28"/>
  <c r="S65" i="28"/>
  <c r="R65" i="28"/>
  <c r="Q65" i="28"/>
  <c r="P65" i="28"/>
  <c r="E65" i="28"/>
  <c r="U64" i="28"/>
  <c r="T64" i="28"/>
  <c r="S64" i="28"/>
  <c r="R64" i="28"/>
  <c r="Q64" i="28"/>
  <c r="P64" i="28"/>
  <c r="E64" i="28"/>
  <c r="U63" i="28"/>
  <c r="T63" i="28"/>
  <c r="S63" i="28"/>
  <c r="R63" i="28"/>
  <c r="Q63" i="28"/>
  <c r="P63" i="28"/>
  <c r="E63" i="28"/>
  <c r="S62" i="28"/>
  <c r="R62" i="28"/>
  <c r="Q62" i="28"/>
  <c r="P62" i="28"/>
  <c r="E62" i="28"/>
  <c r="U62" i="28" s="1"/>
  <c r="S61" i="28"/>
  <c r="R61" i="28"/>
  <c r="Q61" i="28"/>
  <c r="P61" i="28"/>
  <c r="E61" i="28"/>
  <c r="V59" i="28"/>
  <c r="O59" i="28"/>
  <c r="N59" i="28"/>
  <c r="M59" i="28"/>
  <c r="L59" i="28"/>
  <c r="K59" i="28"/>
  <c r="J59" i="28"/>
  <c r="I59" i="28"/>
  <c r="S59" i="28" s="1"/>
  <c r="H59" i="28"/>
  <c r="R59" i="28" s="1"/>
  <c r="G59" i="28"/>
  <c r="F59" i="28"/>
  <c r="C59" i="28"/>
  <c r="B59" i="28"/>
  <c r="S58" i="28"/>
  <c r="R58" i="28"/>
  <c r="Q58" i="28"/>
  <c r="P58" i="28"/>
  <c r="E58" i="28"/>
  <c r="U58" i="28" s="1"/>
  <c r="S57" i="28"/>
  <c r="R57" i="28"/>
  <c r="Q57" i="28"/>
  <c r="P57" i="28"/>
  <c r="E57" i="28"/>
  <c r="U56" i="28"/>
  <c r="T56" i="28"/>
  <c r="S56" i="28"/>
  <c r="R56" i="28"/>
  <c r="Q56" i="28"/>
  <c r="P56" i="28"/>
  <c r="E56" i="28"/>
  <c r="T55" i="28"/>
  <c r="S55" i="28"/>
  <c r="R55" i="28"/>
  <c r="Q55" i="28"/>
  <c r="P55" i="28"/>
  <c r="E55" i="28"/>
  <c r="U55" i="28" s="1"/>
  <c r="W53" i="28"/>
  <c r="V53" i="28"/>
  <c r="S53" i="28"/>
  <c r="O53" i="28"/>
  <c r="N53" i="28"/>
  <c r="M53" i="28"/>
  <c r="L53" i="28"/>
  <c r="K53" i="28"/>
  <c r="J53" i="28"/>
  <c r="I53" i="28"/>
  <c r="H53" i="28"/>
  <c r="R53" i="28" s="1"/>
  <c r="G53" i="28"/>
  <c r="F53" i="28"/>
  <c r="C53" i="28"/>
  <c r="B53" i="28"/>
  <c r="S52" i="28"/>
  <c r="R52" i="28"/>
  <c r="Q52" i="28"/>
  <c r="P52" i="28"/>
  <c r="E52" i="28"/>
  <c r="T51" i="28"/>
  <c r="S51" i="28"/>
  <c r="R51" i="28"/>
  <c r="Q51" i="28"/>
  <c r="P51" i="28"/>
  <c r="E51" i="28"/>
  <c r="U51" i="28" s="1"/>
  <c r="U50" i="28"/>
  <c r="S50" i="28"/>
  <c r="R50" i="28"/>
  <c r="Q50" i="28"/>
  <c r="P50" i="28"/>
  <c r="E50" i="28"/>
  <c r="T50" i="28" s="1"/>
  <c r="S49" i="28"/>
  <c r="R49" i="28"/>
  <c r="Q49" i="28"/>
  <c r="P49" i="28"/>
  <c r="E49" i="28"/>
  <c r="U49" i="28" s="1"/>
  <c r="S48" i="28"/>
  <c r="R48" i="28"/>
  <c r="Q48" i="28"/>
  <c r="P48" i="28"/>
  <c r="E48" i="28"/>
  <c r="S47" i="28"/>
  <c r="R47" i="28"/>
  <c r="Q47" i="28"/>
  <c r="P47" i="28"/>
  <c r="E47" i="28"/>
  <c r="U47" i="28" s="1"/>
  <c r="T46" i="28"/>
  <c r="S46" i="28"/>
  <c r="R46" i="28"/>
  <c r="Q46" i="28"/>
  <c r="P46" i="28"/>
  <c r="E46" i="28"/>
  <c r="U46" i="28" s="1"/>
  <c r="S45" i="28"/>
  <c r="R45" i="28"/>
  <c r="Q45" i="28"/>
  <c r="P45" i="28"/>
  <c r="E45" i="28"/>
  <c r="U45" i="28" s="1"/>
  <c r="S44" i="28"/>
  <c r="R44" i="28"/>
  <c r="Q44" i="28"/>
  <c r="P44" i="28"/>
  <c r="E44" i="28"/>
  <c r="U43" i="28"/>
  <c r="S43" i="28"/>
  <c r="R43" i="28"/>
  <c r="Q43" i="28"/>
  <c r="P43" i="28"/>
  <c r="E43" i="28"/>
  <c r="T43" i="28" s="1"/>
  <c r="U42" i="28"/>
  <c r="T42" i="28"/>
  <c r="S42" i="28"/>
  <c r="R42" i="28"/>
  <c r="Q42" i="28"/>
  <c r="P42" i="28"/>
  <c r="E42" i="28"/>
  <c r="W40" i="28"/>
  <c r="V40" i="28"/>
  <c r="S40" i="28"/>
  <c r="O40" i="28"/>
  <c r="N40" i="28"/>
  <c r="M40" i="28"/>
  <c r="L40" i="28"/>
  <c r="K40" i="28"/>
  <c r="J40" i="28"/>
  <c r="I40" i="28"/>
  <c r="H40" i="28"/>
  <c r="R40" i="28" s="1"/>
  <c r="G40" i="28"/>
  <c r="F40" i="28"/>
  <c r="C40" i="28"/>
  <c r="B40" i="28"/>
  <c r="S39" i="28"/>
  <c r="R39" i="28"/>
  <c r="Q39" i="28"/>
  <c r="P39" i="28"/>
  <c r="E39" i="28"/>
  <c r="S38" i="28"/>
  <c r="R38" i="28"/>
  <c r="Q38" i="28"/>
  <c r="P38" i="28"/>
  <c r="E38" i="28"/>
  <c r="T37" i="28"/>
  <c r="S37" i="28"/>
  <c r="R37" i="28"/>
  <c r="Q37" i="28"/>
  <c r="P37" i="28"/>
  <c r="E37" i="28"/>
  <c r="U37" i="28" s="1"/>
  <c r="S36" i="28"/>
  <c r="R36" i="28"/>
  <c r="Q36" i="28"/>
  <c r="P36" i="28"/>
  <c r="T36" i="28" s="1"/>
  <c r="E36" i="28"/>
  <c r="S35" i="28"/>
  <c r="R35" i="28"/>
  <c r="Q35" i="28"/>
  <c r="P35" i="28"/>
  <c r="E35" i="28"/>
  <c r="W33" i="28"/>
  <c r="V33" i="28"/>
  <c r="O33" i="28"/>
  <c r="N33" i="28"/>
  <c r="M33" i="28"/>
  <c r="L33" i="28"/>
  <c r="K33" i="28"/>
  <c r="J33" i="28"/>
  <c r="I33" i="28"/>
  <c r="S33" i="28" s="1"/>
  <c r="H33" i="28"/>
  <c r="R33" i="28" s="1"/>
  <c r="G33" i="28"/>
  <c r="F33" i="28"/>
  <c r="C33" i="28"/>
  <c r="E33" i="28" s="1"/>
  <c r="B33" i="28"/>
  <c r="S32" i="28"/>
  <c r="R32" i="28"/>
  <c r="Q32" i="28"/>
  <c r="U32" i="28" s="1"/>
  <c r="P32" i="28"/>
  <c r="E32" i="28"/>
  <c r="W30" i="28"/>
  <c r="V30" i="28"/>
  <c r="O30" i="28"/>
  <c r="N30" i="28"/>
  <c r="M30" i="28"/>
  <c r="L30" i="28"/>
  <c r="K30" i="28"/>
  <c r="J30" i="28"/>
  <c r="I30" i="28"/>
  <c r="H30" i="28"/>
  <c r="R30" i="28" s="1"/>
  <c r="G30" i="28"/>
  <c r="F30" i="28"/>
  <c r="C30" i="28"/>
  <c r="B30" i="28"/>
  <c r="S29" i="28"/>
  <c r="R29" i="28"/>
  <c r="Q29" i="28"/>
  <c r="P29" i="28"/>
  <c r="E29" i="28"/>
  <c r="U28" i="28"/>
  <c r="T28" i="28"/>
  <c r="S28" i="28"/>
  <c r="R28" i="28"/>
  <c r="Q28" i="28"/>
  <c r="P28" i="28"/>
  <c r="E28" i="28"/>
  <c r="S27" i="28"/>
  <c r="R27" i="28"/>
  <c r="Q27" i="28"/>
  <c r="P27" i="28"/>
  <c r="E27" i="28"/>
  <c r="S26" i="28"/>
  <c r="R26" i="28"/>
  <c r="Q26" i="28"/>
  <c r="P26" i="28"/>
  <c r="E26" i="28"/>
  <c r="U26" i="28" s="1"/>
  <c r="W24" i="28"/>
  <c r="V24" i="28"/>
  <c r="O24" i="28"/>
  <c r="N24" i="28"/>
  <c r="M24" i="28"/>
  <c r="L24" i="28"/>
  <c r="K24" i="28"/>
  <c r="J24" i="28"/>
  <c r="I24" i="28"/>
  <c r="S24" i="28" s="1"/>
  <c r="H24" i="28"/>
  <c r="R24" i="28" s="1"/>
  <c r="G24" i="28"/>
  <c r="F24" i="28"/>
  <c r="C24" i="28"/>
  <c r="B24" i="28"/>
  <c r="E24" i="28" s="1"/>
  <c r="U23" i="28"/>
  <c r="T23" i="28"/>
  <c r="S23" i="28"/>
  <c r="R23" i="28"/>
  <c r="Q23" i="28"/>
  <c r="P23" i="28"/>
  <c r="E23" i="28"/>
  <c r="T22" i="28"/>
  <c r="S22" i="28"/>
  <c r="R22" i="28"/>
  <c r="Q22" i="28"/>
  <c r="P22" i="28"/>
  <c r="E22" i="28"/>
  <c r="U22" i="28" s="1"/>
  <c r="S21" i="28"/>
  <c r="R21" i="28"/>
  <c r="Q21" i="28"/>
  <c r="P21" i="28"/>
  <c r="E21" i="28"/>
  <c r="U21" i="28" s="1"/>
  <c r="S20" i="28"/>
  <c r="R20" i="28"/>
  <c r="Q20" i="28"/>
  <c r="P20" i="28"/>
  <c r="E20" i="28"/>
  <c r="U19" i="28"/>
  <c r="S19" i="28"/>
  <c r="R19" i="28"/>
  <c r="Q19" i="28"/>
  <c r="P19" i="28"/>
  <c r="E19" i="28"/>
  <c r="T19" i="28" s="1"/>
  <c r="U18" i="28"/>
  <c r="T18" i="28"/>
  <c r="S18" i="28"/>
  <c r="R18" i="28"/>
  <c r="Q18" i="28"/>
  <c r="P18" i="28"/>
  <c r="E18" i="28"/>
  <c r="W16" i="28"/>
  <c r="V16" i="28"/>
  <c r="S16" i="28"/>
  <c r="O16" i="28"/>
  <c r="N16" i="28"/>
  <c r="M16" i="28"/>
  <c r="L16" i="28"/>
  <c r="K16" i="28"/>
  <c r="J16" i="28"/>
  <c r="I16" i="28"/>
  <c r="H16" i="28"/>
  <c r="R16" i="28" s="1"/>
  <c r="G16" i="28"/>
  <c r="F16" i="28"/>
  <c r="C16" i="28"/>
  <c r="B16" i="28"/>
  <c r="S15" i="28"/>
  <c r="R15" i="28"/>
  <c r="Q15" i="28"/>
  <c r="P15" i="28"/>
  <c r="E15" i="28"/>
  <c r="S14" i="28"/>
  <c r="R14" i="28"/>
  <c r="Q14" i="28"/>
  <c r="P14" i="28"/>
  <c r="E14" i="28"/>
  <c r="U14" i="28" s="1"/>
  <c r="T13" i="28"/>
  <c r="S13" i="28"/>
  <c r="R13" i="28"/>
  <c r="Q13" i="28"/>
  <c r="P13" i="28"/>
  <c r="E13" i="28"/>
  <c r="U13" i="28" s="1"/>
  <c r="T12" i="28"/>
  <c r="S12" i="28"/>
  <c r="R12" i="28"/>
  <c r="Q12" i="28"/>
  <c r="P12" i="28"/>
  <c r="E12" i="28"/>
  <c r="U12" i="28" s="1"/>
  <c r="S11" i="28"/>
  <c r="R11" i="28"/>
  <c r="Q11" i="28"/>
  <c r="P11" i="28"/>
  <c r="E11" i="28"/>
  <c r="S10" i="28"/>
  <c r="R10" i="28"/>
  <c r="Q10" i="28"/>
  <c r="P10" i="28"/>
  <c r="E10" i="28"/>
  <c r="U9" i="28"/>
  <c r="S9" i="28"/>
  <c r="R9" i="28"/>
  <c r="Q9" i="28"/>
  <c r="P9" i="28"/>
  <c r="E9" i="28"/>
  <c r="T9" i="28" s="1"/>
  <c r="T93" i="27"/>
  <c r="S93" i="27"/>
  <c r="R93" i="27"/>
  <c r="Q93" i="27"/>
  <c r="P93" i="27"/>
  <c r="E93" i="27"/>
  <c r="U93" i="27" s="1"/>
  <c r="S92" i="27"/>
  <c r="R92" i="27"/>
  <c r="Q92" i="27"/>
  <c r="P92" i="27"/>
  <c r="E92" i="27"/>
  <c r="T91" i="27"/>
  <c r="S91" i="27"/>
  <c r="R91" i="27"/>
  <c r="Q91" i="27"/>
  <c r="P91" i="27"/>
  <c r="E91" i="27"/>
  <c r="U91" i="27" s="1"/>
  <c r="T90" i="27"/>
  <c r="S90" i="27"/>
  <c r="R90" i="27"/>
  <c r="Q90" i="27"/>
  <c r="P90" i="27"/>
  <c r="E90" i="27"/>
  <c r="U90" i="27" s="1"/>
  <c r="S89" i="27"/>
  <c r="R89" i="27"/>
  <c r="Q89" i="27"/>
  <c r="P89" i="27"/>
  <c r="E89" i="27"/>
  <c r="U89" i="27" s="1"/>
  <c r="S88" i="27"/>
  <c r="R88" i="27"/>
  <c r="Q88" i="27"/>
  <c r="P88" i="27"/>
  <c r="E88" i="27"/>
  <c r="T87" i="27"/>
  <c r="S87" i="27"/>
  <c r="R87" i="27"/>
  <c r="Q87" i="27"/>
  <c r="P87" i="27"/>
  <c r="E87" i="27"/>
  <c r="U87" i="27" s="1"/>
  <c r="T86" i="27"/>
  <c r="S86" i="27"/>
  <c r="R86" i="27"/>
  <c r="Q86" i="27"/>
  <c r="P86" i="27"/>
  <c r="E86" i="27"/>
  <c r="U86" i="27" s="1"/>
  <c r="W72" i="27"/>
  <c r="V72" i="27"/>
  <c r="S72" i="27"/>
  <c r="O72" i="27"/>
  <c r="N72" i="27"/>
  <c r="M72" i="27"/>
  <c r="L72" i="27"/>
  <c r="K72" i="27"/>
  <c r="J72" i="27"/>
  <c r="I72" i="27"/>
  <c r="H72" i="27"/>
  <c r="R72" i="27" s="1"/>
  <c r="G72" i="27"/>
  <c r="F72" i="27"/>
  <c r="C72" i="27"/>
  <c r="B72" i="27"/>
  <c r="W71" i="27"/>
  <c r="V71" i="27"/>
  <c r="O71" i="27"/>
  <c r="N71" i="27"/>
  <c r="M71" i="27"/>
  <c r="L71" i="27"/>
  <c r="K71" i="27"/>
  <c r="J71" i="27"/>
  <c r="I71" i="27"/>
  <c r="S71" i="27" s="1"/>
  <c r="H71" i="27"/>
  <c r="R71" i="27" s="1"/>
  <c r="G71" i="27"/>
  <c r="F71" i="27"/>
  <c r="C71" i="27"/>
  <c r="B71" i="27"/>
  <c r="E71" i="27" s="1"/>
  <c r="W70" i="27"/>
  <c r="V70" i="27"/>
  <c r="O70" i="27"/>
  <c r="N70" i="27"/>
  <c r="M70" i="27"/>
  <c r="L70" i="27"/>
  <c r="K70" i="27"/>
  <c r="J70" i="27"/>
  <c r="I70" i="27"/>
  <c r="S70" i="27" s="1"/>
  <c r="H70" i="27"/>
  <c r="R70" i="27" s="1"/>
  <c r="G70" i="27"/>
  <c r="F70" i="27"/>
  <c r="C70" i="27"/>
  <c r="B70" i="27"/>
  <c r="E70" i="27" s="1"/>
  <c r="S69" i="27"/>
  <c r="R69" i="27"/>
  <c r="Q69" i="27"/>
  <c r="P69" i="27"/>
  <c r="E69" i="27"/>
  <c r="W67" i="27"/>
  <c r="V67" i="27"/>
  <c r="S67" i="27"/>
  <c r="O67" i="27"/>
  <c r="N67" i="27"/>
  <c r="M67" i="27"/>
  <c r="L67" i="27"/>
  <c r="K67" i="27"/>
  <c r="J67" i="27"/>
  <c r="I67" i="27"/>
  <c r="H67" i="27"/>
  <c r="R67" i="27" s="1"/>
  <c r="G67" i="27"/>
  <c r="F67" i="27"/>
  <c r="C67" i="27"/>
  <c r="B67" i="27"/>
  <c r="W66" i="27"/>
  <c r="V66" i="27"/>
  <c r="O66" i="27"/>
  <c r="N66" i="27"/>
  <c r="M66" i="27"/>
  <c r="L66" i="27"/>
  <c r="K66" i="27"/>
  <c r="J66" i="27"/>
  <c r="I66" i="27"/>
  <c r="S66" i="27" s="1"/>
  <c r="H66" i="27"/>
  <c r="R66" i="27" s="1"/>
  <c r="G66" i="27"/>
  <c r="F66" i="27"/>
  <c r="C66" i="27"/>
  <c r="B66" i="27"/>
  <c r="E66" i="27" s="1"/>
  <c r="U65" i="27"/>
  <c r="T65" i="27"/>
  <c r="S65" i="27"/>
  <c r="R65" i="27"/>
  <c r="Q65" i="27"/>
  <c r="P65" i="27"/>
  <c r="E65" i="27"/>
  <c r="T64" i="27"/>
  <c r="S64" i="27"/>
  <c r="R64" i="27"/>
  <c r="Q64" i="27"/>
  <c r="P64" i="27"/>
  <c r="E64" i="27"/>
  <c r="U64" i="27" s="1"/>
  <c r="S63" i="27"/>
  <c r="R63" i="27"/>
  <c r="Q63" i="27"/>
  <c r="P63" i="27"/>
  <c r="E63" i="27"/>
  <c r="U63" i="27" s="1"/>
  <c r="S62" i="27"/>
  <c r="R62" i="27"/>
  <c r="Q62" i="27"/>
  <c r="P62" i="27"/>
  <c r="E62" i="27"/>
  <c r="S61" i="27"/>
  <c r="R61" i="27"/>
  <c r="Q61" i="27"/>
  <c r="P61" i="27"/>
  <c r="E61" i="27"/>
  <c r="U61" i="27" s="1"/>
  <c r="V59" i="27"/>
  <c r="O59" i="27"/>
  <c r="N59" i="27"/>
  <c r="M59" i="27"/>
  <c r="L59" i="27"/>
  <c r="K59" i="27"/>
  <c r="J59" i="27"/>
  <c r="I59" i="27"/>
  <c r="S59" i="27" s="1"/>
  <c r="H59" i="27"/>
  <c r="R59" i="27" s="1"/>
  <c r="G59" i="27"/>
  <c r="F59" i="27"/>
  <c r="C59" i="27"/>
  <c r="B59" i="27"/>
  <c r="S58" i="27"/>
  <c r="R58" i="27"/>
  <c r="Q58" i="27"/>
  <c r="P58" i="27"/>
  <c r="E58" i="27"/>
  <c r="S57" i="27"/>
  <c r="R57" i="27"/>
  <c r="Q57" i="27"/>
  <c r="P57" i="27"/>
  <c r="E57" i="27"/>
  <c r="S56" i="27"/>
  <c r="R56" i="27"/>
  <c r="Q56" i="27"/>
  <c r="P56" i="27"/>
  <c r="E56" i="27"/>
  <c r="U56" i="27" s="1"/>
  <c r="T55" i="27"/>
  <c r="S55" i="27"/>
  <c r="R55" i="27"/>
  <c r="Q55" i="27"/>
  <c r="P55" i="27"/>
  <c r="E55" i="27"/>
  <c r="U55" i="27" s="1"/>
  <c r="W53" i="27"/>
  <c r="V53" i="27"/>
  <c r="O53" i="27"/>
  <c r="N53" i="27"/>
  <c r="M53" i="27"/>
  <c r="L53" i="27"/>
  <c r="K53" i="27"/>
  <c r="J53" i="27"/>
  <c r="I53" i="27"/>
  <c r="S53" i="27" s="1"/>
  <c r="H53" i="27"/>
  <c r="R53" i="27" s="1"/>
  <c r="G53" i="27"/>
  <c r="F53" i="27"/>
  <c r="C53" i="27"/>
  <c r="B53" i="27"/>
  <c r="U52" i="27"/>
  <c r="T52" i="27"/>
  <c r="S52" i="27"/>
  <c r="R52" i="27"/>
  <c r="Q52" i="27"/>
  <c r="P52" i="27"/>
  <c r="E52" i="27"/>
  <c r="S51" i="27"/>
  <c r="R51" i="27"/>
  <c r="Q51" i="27"/>
  <c r="P51" i="27"/>
  <c r="E51" i="27"/>
  <c r="U51" i="27" s="1"/>
  <c r="S50" i="27"/>
  <c r="R50" i="27"/>
  <c r="Q50" i="27"/>
  <c r="P50" i="27"/>
  <c r="E50" i="27"/>
  <c r="U50" i="27" s="1"/>
  <c r="S49" i="27"/>
  <c r="R49" i="27"/>
  <c r="Q49" i="27"/>
  <c r="P49" i="27"/>
  <c r="E49" i="27"/>
  <c r="U48" i="27"/>
  <c r="S48" i="27"/>
  <c r="R48" i="27"/>
  <c r="Q48" i="27"/>
  <c r="P48" i="27"/>
  <c r="E48" i="27"/>
  <c r="T48" i="27" s="1"/>
  <c r="S47" i="27"/>
  <c r="R47" i="27"/>
  <c r="Q47" i="27"/>
  <c r="P47" i="27"/>
  <c r="E47" i="27"/>
  <c r="U47" i="27" s="1"/>
  <c r="S46" i="27"/>
  <c r="R46" i="27"/>
  <c r="Q46" i="27"/>
  <c r="P46" i="27"/>
  <c r="E46" i="27"/>
  <c r="U46" i="27" s="1"/>
  <c r="S45" i="27"/>
  <c r="R45" i="27"/>
  <c r="Q45" i="27"/>
  <c r="P45" i="27"/>
  <c r="E45" i="27"/>
  <c r="U44" i="27"/>
  <c r="T44" i="27"/>
  <c r="S44" i="27"/>
  <c r="R44" i="27"/>
  <c r="Q44" i="27"/>
  <c r="P44" i="27"/>
  <c r="E44" i="27"/>
  <c r="U43" i="27"/>
  <c r="S43" i="27"/>
  <c r="R43" i="27"/>
  <c r="Q43" i="27"/>
  <c r="P43" i="27"/>
  <c r="E43" i="27"/>
  <c r="T43" i="27" s="1"/>
  <c r="S42" i="27"/>
  <c r="R42" i="27"/>
  <c r="Q42" i="27"/>
  <c r="P42" i="27"/>
  <c r="E42" i="27"/>
  <c r="U42" i="27" s="1"/>
  <c r="W40" i="27"/>
  <c r="V40" i="27"/>
  <c r="O40" i="27"/>
  <c r="N40" i="27"/>
  <c r="M40" i="27"/>
  <c r="L40" i="27"/>
  <c r="K40" i="27"/>
  <c r="J40" i="27"/>
  <c r="I40" i="27"/>
  <c r="H40" i="27"/>
  <c r="G40" i="27"/>
  <c r="F40" i="27"/>
  <c r="C40" i="27"/>
  <c r="B40" i="27"/>
  <c r="E40" i="27" s="1"/>
  <c r="U39" i="27"/>
  <c r="T39" i="27"/>
  <c r="S39" i="27"/>
  <c r="R39" i="27"/>
  <c r="Q39" i="27"/>
  <c r="P39" i="27"/>
  <c r="E39" i="27"/>
  <c r="S38" i="27"/>
  <c r="R38" i="27"/>
  <c r="Q38" i="27"/>
  <c r="P38" i="27"/>
  <c r="E38" i="27"/>
  <c r="U38" i="27" s="1"/>
  <c r="S37" i="27"/>
  <c r="R37" i="27"/>
  <c r="Q37" i="27"/>
  <c r="P37" i="27"/>
  <c r="E37" i="27"/>
  <c r="U37" i="27" s="1"/>
  <c r="S36" i="27"/>
  <c r="R36" i="27"/>
  <c r="Q36" i="27"/>
  <c r="P36" i="27"/>
  <c r="E36" i="27"/>
  <c r="S35" i="27"/>
  <c r="R35" i="27"/>
  <c r="Q35" i="27"/>
  <c r="P35" i="27"/>
  <c r="E35" i="27"/>
  <c r="U35" i="27" s="1"/>
  <c r="W33" i="27"/>
  <c r="V33" i="27"/>
  <c r="O33" i="27"/>
  <c r="N33" i="27"/>
  <c r="M33" i="27"/>
  <c r="L33" i="27"/>
  <c r="K33" i="27"/>
  <c r="J33" i="27"/>
  <c r="I33" i="27"/>
  <c r="S33" i="27" s="1"/>
  <c r="H33" i="27"/>
  <c r="R33" i="27" s="1"/>
  <c r="G33" i="27"/>
  <c r="F33" i="27"/>
  <c r="C33" i="27"/>
  <c r="E33" i="27" s="1"/>
  <c r="B33" i="27"/>
  <c r="S32" i="27"/>
  <c r="R32" i="27"/>
  <c r="Q32" i="27"/>
  <c r="P32" i="27"/>
  <c r="E32" i="27"/>
  <c r="U32" i="27" s="1"/>
  <c r="W30" i="27"/>
  <c r="V30" i="27"/>
  <c r="O30" i="27"/>
  <c r="N30" i="27"/>
  <c r="M30" i="27"/>
  <c r="L30" i="27"/>
  <c r="K30" i="27"/>
  <c r="J30" i="27"/>
  <c r="I30" i="27"/>
  <c r="S30" i="27" s="1"/>
  <c r="H30" i="27"/>
  <c r="G30" i="27"/>
  <c r="F30" i="27"/>
  <c r="C30" i="27"/>
  <c r="B30" i="27"/>
  <c r="E30" i="27" s="1"/>
  <c r="U29" i="27"/>
  <c r="T29" i="27"/>
  <c r="S29" i="27"/>
  <c r="R29" i="27"/>
  <c r="Q29" i="27"/>
  <c r="P29" i="27"/>
  <c r="E29" i="27"/>
  <c r="U28" i="27"/>
  <c r="T28" i="27"/>
  <c r="S28" i="27"/>
  <c r="R28" i="27"/>
  <c r="Q28" i="27"/>
  <c r="P28" i="27"/>
  <c r="E28" i="27"/>
  <c r="S27" i="27"/>
  <c r="R27" i="27"/>
  <c r="Q27" i="27"/>
  <c r="P27" i="27"/>
  <c r="E27" i="27"/>
  <c r="U27" i="27" s="1"/>
  <c r="S26" i="27"/>
  <c r="R26" i="27"/>
  <c r="Q26" i="27"/>
  <c r="P26" i="27"/>
  <c r="E26" i="27"/>
  <c r="W24" i="27"/>
  <c r="V24" i="27"/>
  <c r="O24" i="27"/>
  <c r="N24" i="27"/>
  <c r="M24" i="27"/>
  <c r="L24" i="27"/>
  <c r="K24" i="27"/>
  <c r="J24" i="27"/>
  <c r="I24" i="27"/>
  <c r="S24" i="27" s="1"/>
  <c r="H24" i="27"/>
  <c r="G24" i="27"/>
  <c r="F24" i="27"/>
  <c r="C24" i="27"/>
  <c r="B24" i="27"/>
  <c r="E24" i="27" s="1"/>
  <c r="T23" i="27"/>
  <c r="S23" i="27"/>
  <c r="R23" i="27"/>
  <c r="Q23" i="27"/>
  <c r="P23" i="27"/>
  <c r="E23" i="27"/>
  <c r="U23" i="27" s="1"/>
  <c r="S22" i="27"/>
  <c r="R22" i="27"/>
  <c r="Q22" i="27"/>
  <c r="P22" i="27"/>
  <c r="E22" i="27"/>
  <c r="S21" i="27"/>
  <c r="R21" i="27"/>
  <c r="Q21" i="27"/>
  <c r="P21" i="27"/>
  <c r="E21" i="27"/>
  <c r="U20" i="27"/>
  <c r="T20" i="27"/>
  <c r="S20" i="27"/>
  <c r="R20" i="27"/>
  <c r="Q20" i="27"/>
  <c r="P20" i="27"/>
  <c r="E20" i="27"/>
  <c r="U19" i="27"/>
  <c r="S19" i="27"/>
  <c r="R19" i="27"/>
  <c r="Q19" i="27"/>
  <c r="P19" i="27"/>
  <c r="E19" i="27"/>
  <c r="T19" i="27" s="1"/>
  <c r="S18" i="27"/>
  <c r="R18" i="27"/>
  <c r="Q18" i="27"/>
  <c r="P18" i="27"/>
  <c r="E18" i="27"/>
  <c r="U18" i="27" s="1"/>
  <c r="W16" i="27"/>
  <c r="V16" i="27"/>
  <c r="O16" i="27"/>
  <c r="N16" i="27"/>
  <c r="M16" i="27"/>
  <c r="L16" i="27"/>
  <c r="K16" i="27"/>
  <c r="J16" i="27"/>
  <c r="I16" i="27"/>
  <c r="S16" i="27" s="1"/>
  <c r="H16" i="27"/>
  <c r="G16" i="27"/>
  <c r="F16" i="27"/>
  <c r="C16" i="27"/>
  <c r="B16" i="27"/>
  <c r="E16" i="27" s="1"/>
  <c r="S15" i="27"/>
  <c r="R15" i="27"/>
  <c r="Q15" i="27"/>
  <c r="P15" i="27"/>
  <c r="E15" i="27"/>
  <c r="U15" i="27" s="1"/>
  <c r="U14" i="27"/>
  <c r="S14" i="27"/>
  <c r="R14" i="27"/>
  <c r="Q14" i="27"/>
  <c r="P14" i="27"/>
  <c r="E14" i="27"/>
  <c r="T14" i="27" s="1"/>
  <c r="S13" i="27"/>
  <c r="R13" i="27"/>
  <c r="Q13" i="27"/>
  <c r="P13" i="27"/>
  <c r="E13" i="27"/>
  <c r="U13" i="27" s="1"/>
  <c r="S12" i="27"/>
  <c r="R12" i="27"/>
  <c r="Q12" i="27"/>
  <c r="P12" i="27"/>
  <c r="E12" i="27"/>
  <c r="S11" i="27"/>
  <c r="R11" i="27"/>
  <c r="Q11" i="27"/>
  <c r="P11" i="27"/>
  <c r="E11" i="27"/>
  <c r="U11" i="27" s="1"/>
  <c r="S10" i="27"/>
  <c r="R10" i="27"/>
  <c r="Q10" i="27"/>
  <c r="U10" i="27" s="1"/>
  <c r="P10" i="27"/>
  <c r="T10" i="27" s="1"/>
  <c r="E10" i="27"/>
  <c r="T9" i="27"/>
  <c r="S9" i="27"/>
  <c r="R9" i="27"/>
  <c r="Q9" i="27"/>
  <c r="P9" i="27"/>
  <c r="E9" i="27"/>
  <c r="S93" i="26"/>
  <c r="R93" i="26"/>
  <c r="Q93" i="26"/>
  <c r="P93" i="26"/>
  <c r="E93" i="26"/>
  <c r="U92" i="26"/>
  <c r="S92" i="26"/>
  <c r="R92" i="26"/>
  <c r="Q92" i="26"/>
  <c r="P92" i="26"/>
  <c r="E92" i="26"/>
  <c r="T92" i="26" s="1"/>
  <c r="S91" i="26"/>
  <c r="R91" i="26"/>
  <c r="Q91" i="26"/>
  <c r="P91" i="26"/>
  <c r="E91" i="26"/>
  <c r="U91" i="26" s="1"/>
  <c r="S90" i="26"/>
  <c r="R90" i="26"/>
  <c r="Q90" i="26"/>
  <c r="P90" i="26"/>
  <c r="E90" i="26"/>
  <c r="U90" i="26" s="1"/>
  <c r="S89" i="26"/>
  <c r="R89" i="26"/>
  <c r="Q89" i="26"/>
  <c r="P89" i="26"/>
  <c r="E89" i="26"/>
  <c r="S88" i="26"/>
  <c r="R88" i="26"/>
  <c r="Q88" i="26"/>
  <c r="P88" i="26"/>
  <c r="E88" i="26"/>
  <c r="U88" i="26" s="1"/>
  <c r="U87" i="26"/>
  <c r="S87" i="26"/>
  <c r="R87" i="26"/>
  <c r="Q87" i="26"/>
  <c r="P87" i="26"/>
  <c r="E87" i="26"/>
  <c r="T87" i="26" s="1"/>
  <c r="T86" i="26"/>
  <c r="S86" i="26"/>
  <c r="R86" i="26"/>
  <c r="Q86" i="26"/>
  <c r="P86" i="26"/>
  <c r="E86" i="26"/>
  <c r="U86" i="26" s="1"/>
  <c r="W72" i="26"/>
  <c r="V72" i="26"/>
  <c r="O72" i="26"/>
  <c r="N72" i="26"/>
  <c r="M72" i="26"/>
  <c r="L72" i="26"/>
  <c r="K72" i="26"/>
  <c r="J72" i="26"/>
  <c r="I72" i="26"/>
  <c r="S72" i="26" s="1"/>
  <c r="H72" i="26"/>
  <c r="R72" i="26" s="1"/>
  <c r="G72" i="26"/>
  <c r="F72" i="26"/>
  <c r="C72" i="26"/>
  <c r="B72" i="26"/>
  <c r="W71" i="26"/>
  <c r="V71" i="26"/>
  <c r="O71" i="26"/>
  <c r="N71" i="26"/>
  <c r="M71" i="26"/>
  <c r="L71" i="26"/>
  <c r="K71" i="26"/>
  <c r="J71" i="26"/>
  <c r="I71" i="26"/>
  <c r="S71" i="26" s="1"/>
  <c r="H71" i="26"/>
  <c r="R71" i="26" s="1"/>
  <c r="G71" i="26"/>
  <c r="F71" i="26"/>
  <c r="E71" i="26"/>
  <c r="C71" i="26"/>
  <c r="B71" i="26"/>
  <c r="W70" i="26"/>
  <c r="V70" i="26"/>
  <c r="O70" i="26"/>
  <c r="N70" i="26"/>
  <c r="M70" i="26"/>
  <c r="L70" i="26"/>
  <c r="K70" i="26"/>
  <c r="J70" i="26"/>
  <c r="I70" i="26"/>
  <c r="S70" i="26" s="1"/>
  <c r="H70" i="26"/>
  <c r="R70" i="26" s="1"/>
  <c r="G70" i="26"/>
  <c r="F70" i="26"/>
  <c r="C70" i="26"/>
  <c r="B70" i="26"/>
  <c r="S69" i="26"/>
  <c r="R69" i="26"/>
  <c r="Q69" i="26"/>
  <c r="P69" i="26"/>
  <c r="E69" i="26"/>
  <c r="U69" i="26" s="1"/>
  <c r="W67" i="26"/>
  <c r="V67" i="26"/>
  <c r="O67" i="26"/>
  <c r="N67" i="26"/>
  <c r="M67" i="26"/>
  <c r="L67" i="26"/>
  <c r="K67" i="26"/>
  <c r="J67" i="26"/>
  <c r="I67" i="26"/>
  <c r="S67" i="26" s="1"/>
  <c r="H67" i="26"/>
  <c r="R67" i="26" s="1"/>
  <c r="G67" i="26"/>
  <c r="F67" i="26"/>
  <c r="C67" i="26"/>
  <c r="B67" i="26"/>
  <c r="W66" i="26"/>
  <c r="V66" i="26"/>
  <c r="O66" i="26"/>
  <c r="N66" i="26"/>
  <c r="M66" i="26"/>
  <c r="L66" i="26"/>
  <c r="K66" i="26"/>
  <c r="J66" i="26"/>
  <c r="I66" i="26"/>
  <c r="S66" i="26" s="1"/>
  <c r="H66" i="26"/>
  <c r="R66" i="26" s="1"/>
  <c r="G66" i="26"/>
  <c r="F66" i="26"/>
  <c r="E66" i="26"/>
  <c r="C66" i="26"/>
  <c r="B66" i="26"/>
  <c r="T65" i="26"/>
  <c r="S65" i="26"/>
  <c r="R65" i="26"/>
  <c r="Q65" i="26"/>
  <c r="P65" i="26"/>
  <c r="E65" i="26"/>
  <c r="U65" i="26" s="1"/>
  <c r="S64" i="26"/>
  <c r="R64" i="26"/>
  <c r="Q64" i="26"/>
  <c r="P64" i="26"/>
  <c r="E64" i="26"/>
  <c r="S63" i="26"/>
  <c r="R63" i="26"/>
  <c r="Q63" i="26"/>
  <c r="P63" i="26"/>
  <c r="E63" i="26"/>
  <c r="S62" i="26"/>
  <c r="R62" i="26"/>
  <c r="Q62" i="26"/>
  <c r="P62" i="26"/>
  <c r="E62" i="26"/>
  <c r="T62" i="26" s="1"/>
  <c r="T61" i="26"/>
  <c r="S61" i="26"/>
  <c r="R61" i="26"/>
  <c r="Q61" i="26"/>
  <c r="P61" i="26"/>
  <c r="E61" i="26"/>
  <c r="U61" i="26" s="1"/>
  <c r="V59" i="26"/>
  <c r="O59" i="26"/>
  <c r="N59" i="26"/>
  <c r="M59" i="26"/>
  <c r="L59" i="26"/>
  <c r="K59" i="26"/>
  <c r="J59" i="26"/>
  <c r="I59" i="26"/>
  <c r="H59" i="26"/>
  <c r="R59" i="26" s="1"/>
  <c r="G59" i="26"/>
  <c r="F59" i="26"/>
  <c r="C59" i="26"/>
  <c r="B59" i="26"/>
  <c r="E59" i="26" s="1"/>
  <c r="S58" i="26"/>
  <c r="R58" i="26"/>
  <c r="Q58" i="26"/>
  <c r="P58" i="26"/>
  <c r="E58" i="26"/>
  <c r="T58" i="26" s="1"/>
  <c r="S57" i="26"/>
  <c r="R57" i="26"/>
  <c r="Q57" i="26"/>
  <c r="P57" i="26"/>
  <c r="E57" i="26"/>
  <c r="U57" i="26" s="1"/>
  <c r="S56" i="26"/>
  <c r="R56" i="26"/>
  <c r="Q56" i="26"/>
  <c r="P56" i="26"/>
  <c r="E56" i="26"/>
  <c r="U56" i="26" s="1"/>
  <c r="S55" i="26"/>
  <c r="R55" i="26"/>
  <c r="Q55" i="26"/>
  <c r="P55" i="26"/>
  <c r="E55" i="26"/>
  <c r="W53" i="26"/>
  <c r="V53" i="26"/>
  <c r="O53" i="26"/>
  <c r="N53" i="26"/>
  <c r="M53" i="26"/>
  <c r="L53" i="26"/>
  <c r="K53" i="26"/>
  <c r="J53" i="26"/>
  <c r="I53" i="26"/>
  <c r="S53" i="26" s="1"/>
  <c r="H53" i="26"/>
  <c r="R53" i="26" s="1"/>
  <c r="G53" i="26"/>
  <c r="F53" i="26"/>
  <c r="C53" i="26"/>
  <c r="B53" i="26"/>
  <c r="E53" i="26" s="1"/>
  <c r="T52" i="26"/>
  <c r="S52" i="26"/>
  <c r="R52" i="26"/>
  <c r="Q52" i="26"/>
  <c r="P52" i="26"/>
  <c r="E52" i="26"/>
  <c r="U52" i="26" s="1"/>
  <c r="S51" i="26"/>
  <c r="R51" i="26"/>
  <c r="Q51" i="26"/>
  <c r="P51" i="26"/>
  <c r="E51" i="26"/>
  <c r="U51" i="26" s="1"/>
  <c r="S50" i="26"/>
  <c r="R50" i="26"/>
  <c r="Q50" i="26"/>
  <c r="P50" i="26"/>
  <c r="E50" i="26"/>
  <c r="U49" i="26"/>
  <c r="S49" i="26"/>
  <c r="R49" i="26"/>
  <c r="Q49" i="26"/>
  <c r="P49" i="26"/>
  <c r="E49" i="26"/>
  <c r="T49" i="26" s="1"/>
  <c r="S48" i="26"/>
  <c r="R48" i="26"/>
  <c r="Q48" i="26"/>
  <c r="P48" i="26"/>
  <c r="E48" i="26"/>
  <c r="U48" i="26" s="1"/>
  <c r="S47" i="26"/>
  <c r="R47" i="26"/>
  <c r="Q47" i="26"/>
  <c r="P47" i="26"/>
  <c r="E47" i="26"/>
  <c r="U47" i="26" s="1"/>
  <c r="S46" i="26"/>
  <c r="R46" i="26"/>
  <c r="Q46" i="26"/>
  <c r="P46" i="26"/>
  <c r="E46" i="26"/>
  <c r="T45" i="26"/>
  <c r="S45" i="26"/>
  <c r="R45" i="26"/>
  <c r="Q45" i="26"/>
  <c r="P45" i="26"/>
  <c r="E45" i="26"/>
  <c r="U45" i="26" s="1"/>
  <c r="S44" i="26"/>
  <c r="R44" i="26"/>
  <c r="Q44" i="26"/>
  <c r="P44" i="26"/>
  <c r="E44" i="26"/>
  <c r="U44" i="26" s="1"/>
  <c r="S43" i="26"/>
  <c r="R43" i="26"/>
  <c r="Q43" i="26"/>
  <c r="P43" i="26"/>
  <c r="E43" i="26"/>
  <c r="T43" i="26" s="1"/>
  <c r="S42" i="26"/>
  <c r="R42" i="26"/>
  <c r="Q42" i="26"/>
  <c r="P42" i="26"/>
  <c r="E42" i="26"/>
  <c r="W40" i="26"/>
  <c r="V40" i="26"/>
  <c r="O40" i="26"/>
  <c r="N40" i="26"/>
  <c r="M40" i="26"/>
  <c r="L40" i="26"/>
  <c r="K40" i="26"/>
  <c r="J40" i="26"/>
  <c r="I40" i="26"/>
  <c r="S40" i="26" s="1"/>
  <c r="H40" i="26"/>
  <c r="R40" i="26" s="1"/>
  <c r="G40" i="26"/>
  <c r="F40" i="26"/>
  <c r="C40" i="26"/>
  <c r="B40" i="26"/>
  <c r="E40" i="26" s="1"/>
  <c r="U39" i="26"/>
  <c r="T39" i="26"/>
  <c r="S39" i="26"/>
  <c r="R39" i="26"/>
  <c r="Q39" i="26"/>
  <c r="P39" i="26"/>
  <c r="E39" i="26"/>
  <c r="S38" i="26"/>
  <c r="R38" i="26"/>
  <c r="Q38" i="26"/>
  <c r="P38" i="26"/>
  <c r="E38" i="26"/>
  <c r="U38" i="26" s="1"/>
  <c r="S37" i="26"/>
  <c r="R37" i="26"/>
  <c r="Q37" i="26"/>
  <c r="P37" i="26"/>
  <c r="E37" i="26"/>
  <c r="S36" i="26"/>
  <c r="R36" i="26"/>
  <c r="Q36" i="26"/>
  <c r="U36" i="26" s="1"/>
  <c r="P36" i="26"/>
  <c r="T36" i="26" s="1"/>
  <c r="E36" i="26"/>
  <c r="S35" i="26"/>
  <c r="R35" i="26"/>
  <c r="Q35" i="26"/>
  <c r="U35" i="26" s="1"/>
  <c r="P35" i="26"/>
  <c r="E35" i="26"/>
  <c r="W33" i="26"/>
  <c r="V33" i="26"/>
  <c r="O33" i="26"/>
  <c r="N33" i="26"/>
  <c r="M33" i="26"/>
  <c r="L33" i="26"/>
  <c r="K33" i="26"/>
  <c r="J33" i="26"/>
  <c r="I33" i="26"/>
  <c r="S33" i="26" s="1"/>
  <c r="H33" i="26"/>
  <c r="R33" i="26" s="1"/>
  <c r="G33" i="26"/>
  <c r="F33" i="26"/>
  <c r="C33" i="26"/>
  <c r="B33" i="26"/>
  <c r="S32" i="26"/>
  <c r="R32" i="26"/>
  <c r="Q32" i="26"/>
  <c r="P32" i="26"/>
  <c r="E32" i="26"/>
  <c r="W30" i="26"/>
  <c r="V30" i="26"/>
  <c r="O30" i="26"/>
  <c r="N30" i="26"/>
  <c r="M30" i="26"/>
  <c r="L30" i="26"/>
  <c r="K30" i="26"/>
  <c r="J30" i="26"/>
  <c r="I30" i="26"/>
  <c r="S30" i="26" s="1"/>
  <c r="H30" i="26"/>
  <c r="R30" i="26" s="1"/>
  <c r="G30" i="26"/>
  <c r="F30" i="26"/>
  <c r="E30" i="26"/>
  <c r="C30" i="26"/>
  <c r="B30" i="26"/>
  <c r="U29" i="26"/>
  <c r="T29" i="26"/>
  <c r="S29" i="26"/>
  <c r="R29" i="26"/>
  <c r="Q29" i="26"/>
  <c r="P29" i="26"/>
  <c r="E29" i="26"/>
  <c r="S28" i="26"/>
  <c r="R28" i="26"/>
  <c r="Q28" i="26"/>
  <c r="P28" i="26"/>
  <c r="E28" i="26"/>
  <c r="S27" i="26"/>
  <c r="R27" i="26"/>
  <c r="Q27" i="26"/>
  <c r="P27" i="26"/>
  <c r="E27" i="26"/>
  <c r="S26" i="26"/>
  <c r="R26" i="26"/>
  <c r="Q26" i="26"/>
  <c r="P26" i="26"/>
  <c r="E26" i="26"/>
  <c r="T26" i="26" s="1"/>
  <c r="W24" i="26"/>
  <c r="V24" i="26"/>
  <c r="O24" i="26"/>
  <c r="N24" i="26"/>
  <c r="M24" i="26"/>
  <c r="L24" i="26"/>
  <c r="K24" i="26"/>
  <c r="J24" i="26"/>
  <c r="I24" i="26"/>
  <c r="S24" i="26" s="1"/>
  <c r="H24" i="26"/>
  <c r="R24" i="26" s="1"/>
  <c r="G24" i="26"/>
  <c r="F24" i="26"/>
  <c r="C24" i="26"/>
  <c r="E24" i="26" s="1"/>
  <c r="B24" i="26"/>
  <c r="S23" i="26"/>
  <c r="R23" i="26"/>
  <c r="Q23" i="26"/>
  <c r="P23" i="26"/>
  <c r="E23" i="26"/>
  <c r="U23" i="26" s="1"/>
  <c r="S22" i="26"/>
  <c r="R22" i="26"/>
  <c r="Q22" i="26"/>
  <c r="P22" i="26"/>
  <c r="E22" i="26"/>
  <c r="U21" i="26"/>
  <c r="S21" i="26"/>
  <c r="R21" i="26"/>
  <c r="Q21" i="26"/>
  <c r="P21" i="26"/>
  <c r="E21" i="26"/>
  <c r="T21" i="26" s="1"/>
  <c r="S20" i="26"/>
  <c r="R20" i="26"/>
  <c r="Q20" i="26"/>
  <c r="P20" i="26"/>
  <c r="E20" i="26"/>
  <c r="U20" i="26" s="1"/>
  <c r="S19" i="26"/>
  <c r="R19" i="26"/>
  <c r="Q19" i="26"/>
  <c r="P19" i="26"/>
  <c r="E19" i="26"/>
  <c r="U19" i="26" s="1"/>
  <c r="S18" i="26"/>
  <c r="R18" i="26"/>
  <c r="Q18" i="26"/>
  <c r="P18" i="26"/>
  <c r="E18" i="26"/>
  <c r="W16" i="26"/>
  <c r="V16" i="26"/>
  <c r="O16" i="26"/>
  <c r="N16" i="26"/>
  <c r="M16" i="26"/>
  <c r="L16" i="26"/>
  <c r="K16" i="26"/>
  <c r="Q16" i="26" s="1"/>
  <c r="J16" i="26"/>
  <c r="I16" i="26"/>
  <c r="S16" i="26" s="1"/>
  <c r="H16" i="26"/>
  <c r="G16" i="26"/>
  <c r="F16" i="26"/>
  <c r="C16" i="26"/>
  <c r="B16" i="26"/>
  <c r="E16" i="26" s="1"/>
  <c r="T15" i="26"/>
  <c r="S15" i="26"/>
  <c r="R15" i="26"/>
  <c r="Q15" i="26"/>
  <c r="P15" i="26"/>
  <c r="E15" i="26"/>
  <c r="U15" i="26" s="1"/>
  <c r="T14" i="26"/>
  <c r="S14" i="26"/>
  <c r="R14" i="26"/>
  <c r="Q14" i="26"/>
  <c r="P14" i="26"/>
  <c r="E14" i="26"/>
  <c r="U14" i="26" s="1"/>
  <c r="S13" i="26"/>
  <c r="R13" i="26"/>
  <c r="Q13" i="26"/>
  <c r="P13" i="26"/>
  <c r="E13" i="26"/>
  <c r="S12" i="26"/>
  <c r="R12" i="26"/>
  <c r="Q12" i="26"/>
  <c r="P12" i="26"/>
  <c r="E12" i="26"/>
  <c r="S11" i="26"/>
  <c r="R11" i="26"/>
  <c r="Q11" i="26"/>
  <c r="P11" i="26"/>
  <c r="E11" i="26"/>
  <c r="U11" i="26" s="1"/>
  <c r="S10" i="26"/>
  <c r="R10" i="26"/>
  <c r="Q10" i="26"/>
  <c r="P10" i="26"/>
  <c r="T10" i="26" s="1"/>
  <c r="E10" i="26"/>
  <c r="U10" i="26" s="1"/>
  <c r="S9" i="26"/>
  <c r="R9" i="26"/>
  <c r="Q9" i="26"/>
  <c r="P9" i="26"/>
  <c r="E9" i="26"/>
  <c r="S93" i="25"/>
  <c r="R93" i="25"/>
  <c r="Q93" i="25"/>
  <c r="P93" i="25"/>
  <c r="E93" i="25"/>
  <c r="T93" i="25" s="1"/>
  <c r="U92" i="25"/>
  <c r="S92" i="25"/>
  <c r="R92" i="25"/>
  <c r="Q92" i="25"/>
  <c r="P92" i="25"/>
  <c r="E92" i="25"/>
  <c r="T92" i="25" s="1"/>
  <c r="T91" i="25"/>
  <c r="S91" i="25"/>
  <c r="R91" i="25"/>
  <c r="Q91" i="25"/>
  <c r="P91" i="25"/>
  <c r="E91" i="25"/>
  <c r="U91" i="25" s="1"/>
  <c r="S90" i="25"/>
  <c r="R90" i="25"/>
  <c r="Q90" i="25"/>
  <c r="P90" i="25"/>
  <c r="E90" i="25"/>
  <c r="S89" i="25"/>
  <c r="R89" i="25"/>
  <c r="Q89" i="25"/>
  <c r="P89" i="25"/>
  <c r="E89" i="25"/>
  <c r="T89" i="25" s="1"/>
  <c r="U88" i="25"/>
  <c r="S88" i="25"/>
  <c r="R88" i="25"/>
  <c r="Q88" i="25"/>
  <c r="P88" i="25"/>
  <c r="E88" i="25"/>
  <c r="T88" i="25" s="1"/>
  <c r="S87" i="25"/>
  <c r="R87" i="25"/>
  <c r="Q87" i="25"/>
  <c r="P87" i="25"/>
  <c r="E87" i="25"/>
  <c r="U87" i="25" s="1"/>
  <c r="S86" i="25"/>
  <c r="R86" i="25"/>
  <c r="Q86" i="25"/>
  <c r="P86" i="25"/>
  <c r="E86" i="25"/>
  <c r="W72" i="25"/>
  <c r="V72" i="25"/>
  <c r="O72" i="25"/>
  <c r="N72" i="25"/>
  <c r="M72" i="25"/>
  <c r="L72" i="25"/>
  <c r="K72" i="25"/>
  <c r="J72" i="25"/>
  <c r="I72" i="25"/>
  <c r="S72" i="25" s="1"/>
  <c r="H72" i="25"/>
  <c r="R72" i="25" s="1"/>
  <c r="G72" i="25"/>
  <c r="F72" i="25"/>
  <c r="C72" i="25"/>
  <c r="B72" i="25"/>
  <c r="W71" i="25"/>
  <c r="V71" i="25"/>
  <c r="O71" i="25"/>
  <c r="N71" i="25"/>
  <c r="M71" i="25"/>
  <c r="L71" i="25"/>
  <c r="K71" i="25"/>
  <c r="J71" i="25"/>
  <c r="I71" i="25"/>
  <c r="S71" i="25" s="1"/>
  <c r="H71" i="25"/>
  <c r="R71" i="25" s="1"/>
  <c r="G71" i="25"/>
  <c r="F71" i="25"/>
  <c r="C71" i="25"/>
  <c r="E71" i="25" s="1"/>
  <c r="B71" i="25"/>
  <c r="W70" i="25"/>
  <c r="V70" i="25"/>
  <c r="S70" i="25"/>
  <c r="O70" i="25"/>
  <c r="N70" i="25"/>
  <c r="M70" i="25"/>
  <c r="L70" i="25"/>
  <c r="K70" i="25"/>
  <c r="J70" i="25"/>
  <c r="I70" i="25"/>
  <c r="H70" i="25"/>
  <c r="R70" i="25" s="1"/>
  <c r="G70" i="25"/>
  <c r="F70" i="25"/>
  <c r="C70" i="25"/>
  <c r="B70" i="25"/>
  <c r="S69" i="25"/>
  <c r="R69" i="25"/>
  <c r="Q69" i="25"/>
  <c r="P69" i="25"/>
  <c r="E69" i="25"/>
  <c r="W67" i="25"/>
  <c r="V67" i="25"/>
  <c r="O67" i="25"/>
  <c r="N67" i="25"/>
  <c r="M67" i="25"/>
  <c r="L67" i="25"/>
  <c r="K67" i="25"/>
  <c r="J67" i="25"/>
  <c r="I67" i="25"/>
  <c r="S67" i="25" s="1"/>
  <c r="H67" i="25"/>
  <c r="R67" i="25" s="1"/>
  <c r="G67" i="25"/>
  <c r="F67" i="25"/>
  <c r="C67" i="25"/>
  <c r="E67" i="25" s="1"/>
  <c r="B67" i="25"/>
  <c r="W66" i="25"/>
  <c r="V66" i="25"/>
  <c r="O66" i="25"/>
  <c r="N66" i="25"/>
  <c r="M66" i="25"/>
  <c r="L66" i="25"/>
  <c r="K66" i="25"/>
  <c r="J66" i="25"/>
  <c r="I66" i="25"/>
  <c r="S66" i="25" s="1"/>
  <c r="H66" i="25"/>
  <c r="R66" i="25" s="1"/>
  <c r="G66" i="25"/>
  <c r="F66" i="25"/>
  <c r="C66" i="25"/>
  <c r="B66" i="25"/>
  <c r="E66" i="25" s="1"/>
  <c r="S65" i="25"/>
  <c r="R65" i="25"/>
  <c r="Q65" i="25"/>
  <c r="P65" i="25"/>
  <c r="E65" i="25"/>
  <c r="U65" i="25" s="1"/>
  <c r="S64" i="25"/>
  <c r="R64" i="25"/>
  <c r="Q64" i="25"/>
  <c r="P64" i="25"/>
  <c r="E64" i="25"/>
  <c r="S63" i="25"/>
  <c r="R63" i="25"/>
  <c r="Q63" i="25"/>
  <c r="P63" i="25"/>
  <c r="E63" i="25"/>
  <c r="T63" i="25" s="1"/>
  <c r="U62" i="25"/>
  <c r="S62" i="25"/>
  <c r="R62" i="25"/>
  <c r="Q62" i="25"/>
  <c r="P62" i="25"/>
  <c r="E62" i="25"/>
  <c r="T62" i="25" s="1"/>
  <c r="S61" i="25"/>
  <c r="R61" i="25"/>
  <c r="Q61" i="25"/>
  <c r="P61" i="25"/>
  <c r="E61" i="25"/>
  <c r="T61" i="25" s="1"/>
  <c r="V59" i="25"/>
  <c r="O59" i="25"/>
  <c r="N59" i="25"/>
  <c r="M59" i="25"/>
  <c r="L59" i="25"/>
  <c r="K59" i="25"/>
  <c r="J59" i="25"/>
  <c r="I59" i="25"/>
  <c r="S59" i="25" s="1"/>
  <c r="H59" i="25"/>
  <c r="G59" i="25"/>
  <c r="F59" i="25"/>
  <c r="E59" i="25"/>
  <c r="C59" i="25"/>
  <c r="B59" i="25"/>
  <c r="U58" i="25"/>
  <c r="T58" i="25"/>
  <c r="S58" i="25"/>
  <c r="R58" i="25"/>
  <c r="Q58" i="25"/>
  <c r="P58" i="25"/>
  <c r="E58" i="25"/>
  <c r="S57" i="25"/>
  <c r="R57" i="25"/>
  <c r="Q57" i="25"/>
  <c r="P57" i="25"/>
  <c r="E57" i="25"/>
  <c r="U57" i="25" s="1"/>
  <c r="S56" i="25"/>
  <c r="R56" i="25"/>
  <c r="Q56" i="25"/>
  <c r="P56" i="25"/>
  <c r="E56" i="25"/>
  <c r="U55" i="25"/>
  <c r="S55" i="25"/>
  <c r="R55" i="25"/>
  <c r="Q55" i="25"/>
  <c r="P55" i="25"/>
  <c r="E55" i="25"/>
  <c r="T55" i="25" s="1"/>
  <c r="W53" i="25"/>
  <c r="V53" i="25"/>
  <c r="O53" i="25"/>
  <c r="N53" i="25"/>
  <c r="M53" i="25"/>
  <c r="L53" i="25"/>
  <c r="K53" i="25"/>
  <c r="J53" i="25"/>
  <c r="I53" i="25"/>
  <c r="S53" i="25" s="1"/>
  <c r="H53" i="25"/>
  <c r="R53" i="25" s="1"/>
  <c r="G53" i="25"/>
  <c r="F53" i="25"/>
  <c r="C53" i="25"/>
  <c r="B53" i="25"/>
  <c r="E53" i="25" s="1"/>
  <c r="T52" i="25"/>
  <c r="S52" i="25"/>
  <c r="R52" i="25"/>
  <c r="Q52" i="25"/>
  <c r="P52" i="25"/>
  <c r="E52" i="25"/>
  <c r="U52" i="25" s="1"/>
  <c r="S51" i="25"/>
  <c r="R51" i="25"/>
  <c r="Q51" i="25"/>
  <c r="P51" i="25"/>
  <c r="E51" i="25"/>
  <c r="S50" i="25"/>
  <c r="R50" i="25"/>
  <c r="Q50" i="25"/>
  <c r="P50" i="25"/>
  <c r="E50" i="25"/>
  <c r="T50" i="25" s="1"/>
  <c r="S49" i="25"/>
  <c r="R49" i="25"/>
  <c r="Q49" i="25"/>
  <c r="P49" i="25"/>
  <c r="E49" i="25"/>
  <c r="U49" i="25" s="1"/>
  <c r="T48" i="25"/>
  <c r="S48" i="25"/>
  <c r="R48" i="25"/>
  <c r="Q48" i="25"/>
  <c r="P48" i="25"/>
  <c r="E48" i="25"/>
  <c r="U48" i="25" s="1"/>
  <c r="S47" i="25"/>
  <c r="R47" i="25"/>
  <c r="Q47" i="25"/>
  <c r="P47" i="25"/>
  <c r="E47" i="25"/>
  <c r="S46" i="25"/>
  <c r="R46" i="25"/>
  <c r="Q46" i="25"/>
  <c r="P46" i="25"/>
  <c r="E46" i="25"/>
  <c r="T46" i="25" s="1"/>
  <c r="S45" i="25"/>
  <c r="R45" i="25"/>
  <c r="Q45" i="25"/>
  <c r="P45" i="25"/>
  <c r="E45" i="25"/>
  <c r="U45" i="25" s="1"/>
  <c r="T44" i="25"/>
  <c r="S44" i="25"/>
  <c r="R44" i="25"/>
  <c r="Q44" i="25"/>
  <c r="P44" i="25"/>
  <c r="E44" i="25"/>
  <c r="U44" i="25" s="1"/>
  <c r="S43" i="25"/>
  <c r="R43" i="25"/>
  <c r="Q43" i="25"/>
  <c r="P43" i="25"/>
  <c r="E43" i="25"/>
  <c r="S42" i="25"/>
  <c r="R42" i="25"/>
  <c r="Q42" i="25"/>
  <c r="P42" i="25"/>
  <c r="E42" i="25"/>
  <c r="W40" i="25"/>
  <c r="V40" i="25"/>
  <c r="O40" i="25"/>
  <c r="N40" i="25"/>
  <c r="M40" i="25"/>
  <c r="L40" i="25"/>
  <c r="K40" i="25"/>
  <c r="J40" i="25"/>
  <c r="I40" i="25"/>
  <c r="S40" i="25" s="1"/>
  <c r="H40" i="25"/>
  <c r="R40" i="25" s="1"/>
  <c r="G40" i="25"/>
  <c r="F40" i="25"/>
  <c r="C40" i="25"/>
  <c r="B40" i="25"/>
  <c r="S39" i="25"/>
  <c r="R39" i="25"/>
  <c r="Q39" i="25"/>
  <c r="P39" i="25"/>
  <c r="E39" i="25"/>
  <c r="U39" i="25" s="1"/>
  <c r="S38" i="25"/>
  <c r="R38" i="25"/>
  <c r="Q38" i="25"/>
  <c r="P38" i="25"/>
  <c r="E38" i="25"/>
  <c r="S37" i="25"/>
  <c r="R37" i="25"/>
  <c r="Q37" i="25"/>
  <c r="P37" i="25"/>
  <c r="E37" i="25"/>
  <c r="T37" i="25" s="1"/>
  <c r="S36" i="25"/>
  <c r="R36" i="25"/>
  <c r="Q36" i="25"/>
  <c r="P36" i="25"/>
  <c r="T36" i="25" s="1"/>
  <c r="E36" i="25"/>
  <c r="S35" i="25"/>
  <c r="R35" i="25"/>
  <c r="Q35" i="25"/>
  <c r="P35" i="25"/>
  <c r="T35" i="25" s="1"/>
  <c r="E35" i="25"/>
  <c r="W33" i="25"/>
  <c r="V33" i="25"/>
  <c r="O33" i="25"/>
  <c r="N33" i="25"/>
  <c r="M33" i="25"/>
  <c r="L33" i="25"/>
  <c r="K33" i="25"/>
  <c r="J33" i="25"/>
  <c r="I33" i="25"/>
  <c r="S33" i="25" s="1"/>
  <c r="H33" i="25"/>
  <c r="R33" i="25" s="1"/>
  <c r="G33" i="25"/>
  <c r="F33" i="25"/>
  <c r="C33" i="25"/>
  <c r="B33" i="25"/>
  <c r="S32" i="25"/>
  <c r="R32" i="25"/>
  <c r="Q32" i="25"/>
  <c r="P32" i="25"/>
  <c r="E32" i="25"/>
  <c r="T32" i="25" s="1"/>
  <c r="W30" i="25"/>
  <c r="V30" i="25"/>
  <c r="O30" i="25"/>
  <c r="N30" i="25"/>
  <c r="M30" i="25"/>
  <c r="L30" i="25"/>
  <c r="K30" i="25"/>
  <c r="J30" i="25"/>
  <c r="I30" i="25"/>
  <c r="S30" i="25" s="1"/>
  <c r="H30" i="25"/>
  <c r="R30" i="25" s="1"/>
  <c r="G30" i="25"/>
  <c r="F30" i="25"/>
  <c r="E30" i="25"/>
  <c r="C30" i="25"/>
  <c r="B30" i="25"/>
  <c r="S29" i="25"/>
  <c r="R29" i="25"/>
  <c r="Q29" i="25"/>
  <c r="P29" i="25"/>
  <c r="E29" i="25"/>
  <c r="U29" i="25" s="1"/>
  <c r="S28" i="25"/>
  <c r="R28" i="25"/>
  <c r="Q28" i="25"/>
  <c r="P28" i="25"/>
  <c r="E28" i="25"/>
  <c r="S27" i="25"/>
  <c r="R27" i="25"/>
  <c r="Q27" i="25"/>
  <c r="P27" i="25"/>
  <c r="E27" i="25"/>
  <c r="U27" i="25" s="1"/>
  <c r="U26" i="25"/>
  <c r="S26" i="25"/>
  <c r="R26" i="25"/>
  <c r="Q26" i="25"/>
  <c r="P26" i="25"/>
  <c r="E26" i="25"/>
  <c r="T26" i="25" s="1"/>
  <c r="W24" i="25"/>
  <c r="V24" i="25"/>
  <c r="O24" i="25"/>
  <c r="N24" i="25"/>
  <c r="M24" i="25"/>
  <c r="L24" i="25"/>
  <c r="K24" i="25"/>
  <c r="J24" i="25"/>
  <c r="I24" i="25"/>
  <c r="S24" i="25" s="1"/>
  <c r="H24" i="25"/>
  <c r="R24" i="25" s="1"/>
  <c r="G24" i="25"/>
  <c r="F24" i="25"/>
  <c r="C24" i="25"/>
  <c r="B24" i="25"/>
  <c r="S23" i="25"/>
  <c r="R23" i="25"/>
  <c r="Q23" i="25"/>
  <c r="P23" i="25"/>
  <c r="E23" i="25"/>
  <c r="U22" i="25"/>
  <c r="S22" i="25"/>
  <c r="R22" i="25"/>
  <c r="Q22" i="25"/>
  <c r="P22" i="25"/>
  <c r="E22" i="25"/>
  <c r="T22" i="25" s="1"/>
  <c r="T21" i="25"/>
  <c r="S21" i="25"/>
  <c r="R21" i="25"/>
  <c r="Q21" i="25"/>
  <c r="P21" i="25"/>
  <c r="E21" i="25"/>
  <c r="U21" i="25" s="1"/>
  <c r="S20" i="25"/>
  <c r="R20" i="25"/>
  <c r="Q20" i="25"/>
  <c r="P20" i="25"/>
  <c r="E20" i="25"/>
  <c r="U20" i="25" s="1"/>
  <c r="S19" i="25"/>
  <c r="R19" i="25"/>
  <c r="Q19" i="25"/>
  <c r="P19" i="25"/>
  <c r="E19" i="25"/>
  <c r="U18" i="25"/>
  <c r="S18" i="25"/>
  <c r="R18" i="25"/>
  <c r="Q18" i="25"/>
  <c r="P18" i="25"/>
  <c r="E18" i="25"/>
  <c r="T18" i="25" s="1"/>
  <c r="W16" i="25"/>
  <c r="V16" i="25"/>
  <c r="O16" i="25"/>
  <c r="N16" i="25"/>
  <c r="M16" i="25"/>
  <c r="L16" i="25"/>
  <c r="K16" i="25"/>
  <c r="J16" i="25"/>
  <c r="I16" i="25"/>
  <c r="S16" i="25" s="1"/>
  <c r="H16" i="25"/>
  <c r="R16" i="25" s="1"/>
  <c r="G16" i="25"/>
  <c r="F16" i="25"/>
  <c r="C16" i="25"/>
  <c r="B16" i="25"/>
  <c r="T15" i="25"/>
  <c r="S15" i="25"/>
  <c r="R15" i="25"/>
  <c r="Q15" i="25"/>
  <c r="P15" i="25"/>
  <c r="E15" i="25"/>
  <c r="U15" i="25" s="1"/>
  <c r="S14" i="25"/>
  <c r="R14" i="25"/>
  <c r="Q14" i="25"/>
  <c r="P14" i="25"/>
  <c r="E14" i="25"/>
  <c r="U13" i="25"/>
  <c r="S13" i="25"/>
  <c r="R13" i="25"/>
  <c r="Q13" i="25"/>
  <c r="P13" i="25"/>
  <c r="E13" i="25"/>
  <c r="T13" i="25" s="1"/>
  <c r="S12" i="25"/>
  <c r="R12" i="25"/>
  <c r="Q12" i="25"/>
  <c r="P12" i="25"/>
  <c r="E12" i="25"/>
  <c r="U12" i="25" s="1"/>
  <c r="S11" i="25"/>
  <c r="R11" i="25"/>
  <c r="Q11" i="25"/>
  <c r="P11" i="25"/>
  <c r="E11" i="25"/>
  <c r="U11" i="25" s="1"/>
  <c r="S10" i="25"/>
  <c r="R10" i="25"/>
  <c r="Q10" i="25"/>
  <c r="P10" i="25"/>
  <c r="E10" i="25"/>
  <c r="U9" i="25"/>
  <c r="S9" i="25"/>
  <c r="R9" i="25"/>
  <c r="Q9" i="25"/>
  <c r="P9" i="25"/>
  <c r="E9" i="25"/>
  <c r="T9" i="25" s="1"/>
  <c r="S93" i="24"/>
  <c r="R93" i="24"/>
  <c r="Q93" i="24"/>
  <c r="P93" i="24"/>
  <c r="E93" i="24"/>
  <c r="S92" i="24"/>
  <c r="R92" i="24"/>
  <c r="Q92" i="24"/>
  <c r="P92" i="24"/>
  <c r="E92" i="24"/>
  <c r="U92" i="24" s="1"/>
  <c r="S91" i="24"/>
  <c r="R91" i="24"/>
  <c r="Q91" i="24"/>
  <c r="P91" i="24"/>
  <c r="E91" i="24"/>
  <c r="S90" i="24"/>
  <c r="R90" i="24"/>
  <c r="Q90" i="24"/>
  <c r="P90" i="24"/>
  <c r="E90" i="24"/>
  <c r="U90" i="24" s="1"/>
  <c r="U89" i="24"/>
  <c r="S89" i="24"/>
  <c r="R89" i="24"/>
  <c r="Q89" i="24"/>
  <c r="P89" i="24"/>
  <c r="E89" i="24"/>
  <c r="T89" i="24" s="1"/>
  <c r="S88" i="24"/>
  <c r="R88" i="24"/>
  <c r="Q88" i="24"/>
  <c r="P88" i="24"/>
  <c r="E88" i="24"/>
  <c r="U88" i="24" s="1"/>
  <c r="S87" i="24"/>
  <c r="R87" i="24"/>
  <c r="Q87" i="24"/>
  <c r="P87" i="24"/>
  <c r="E87" i="24"/>
  <c r="S86" i="24"/>
  <c r="R86" i="24"/>
  <c r="Q86" i="24"/>
  <c r="P86" i="24"/>
  <c r="E86" i="24"/>
  <c r="W72" i="24"/>
  <c r="V72" i="24"/>
  <c r="O72" i="24"/>
  <c r="N72" i="24"/>
  <c r="M72" i="24"/>
  <c r="L72" i="24"/>
  <c r="K72" i="24"/>
  <c r="J72" i="24"/>
  <c r="I72" i="24"/>
  <c r="S72" i="24" s="1"/>
  <c r="H72" i="24"/>
  <c r="R72" i="24" s="1"/>
  <c r="G72" i="24"/>
  <c r="F72" i="24"/>
  <c r="C72" i="24"/>
  <c r="B72" i="24"/>
  <c r="W71" i="24"/>
  <c r="V71" i="24"/>
  <c r="O71" i="24"/>
  <c r="N71" i="24"/>
  <c r="M71" i="24"/>
  <c r="L71" i="24"/>
  <c r="K71" i="24"/>
  <c r="J71" i="24"/>
  <c r="I71" i="24"/>
  <c r="S71" i="24" s="1"/>
  <c r="H71" i="24"/>
  <c r="R71" i="24" s="1"/>
  <c r="G71" i="24"/>
  <c r="F71" i="24"/>
  <c r="C71" i="24"/>
  <c r="B71" i="24"/>
  <c r="W70" i="24"/>
  <c r="V70" i="24"/>
  <c r="S70" i="24"/>
  <c r="O70" i="24"/>
  <c r="N70" i="24"/>
  <c r="M70" i="24"/>
  <c r="L70" i="24"/>
  <c r="K70" i="24"/>
  <c r="J70" i="24"/>
  <c r="I70" i="24"/>
  <c r="H70" i="24"/>
  <c r="R70" i="24" s="1"/>
  <c r="G70" i="24"/>
  <c r="F70" i="24"/>
  <c r="C70" i="24"/>
  <c r="B70" i="24"/>
  <c r="E70" i="24" s="1"/>
  <c r="S69" i="24"/>
  <c r="R69" i="24"/>
  <c r="Q69" i="24"/>
  <c r="U69" i="24" s="1"/>
  <c r="P69" i="24"/>
  <c r="T69" i="24" s="1"/>
  <c r="E69" i="24"/>
  <c r="W67" i="24"/>
  <c r="V67" i="24"/>
  <c r="O67" i="24"/>
  <c r="N67" i="24"/>
  <c r="M67" i="24"/>
  <c r="L67" i="24"/>
  <c r="K67" i="24"/>
  <c r="J67" i="24"/>
  <c r="I67" i="24"/>
  <c r="S67" i="24" s="1"/>
  <c r="H67" i="24"/>
  <c r="R67" i="24" s="1"/>
  <c r="G67" i="24"/>
  <c r="F67" i="24"/>
  <c r="C67" i="24"/>
  <c r="B67" i="24"/>
  <c r="W66" i="24"/>
  <c r="V66" i="24"/>
  <c r="S66" i="24"/>
  <c r="O66" i="24"/>
  <c r="N66" i="24"/>
  <c r="M66" i="24"/>
  <c r="L66" i="24"/>
  <c r="K66" i="24"/>
  <c r="J66" i="24"/>
  <c r="I66" i="24"/>
  <c r="H66" i="24"/>
  <c r="R66" i="24" s="1"/>
  <c r="G66" i="24"/>
  <c r="F66" i="24"/>
  <c r="C66" i="24"/>
  <c r="B66" i="24"/>
  <c r="S65" i="24"/>
  <c r="R65" i="24"/>
  <c r="Q65" i="24"/>
  <c r="P65" i="24"/>
  <c r="E65" i="24"/>
  <c r="U64" i="24"/>
  <c r="S64" i="24"/>
  <c r="R64" i="24"/>
  <c r="Q64" i="24"/>
  <c r="P64" i="24"/>
  <c r="E64" i="24"/>
  <c r="T64" i="24" s="1"/>
  <c r="T63" i="24"/>
  <c r="S63" i="24"/>
  <c r="R63" i="24"/>
  <c r="Q63" i="24"/>
  <c r="P63" i="24"/>
  <c r="E63" i="24"/>
  <c r="U63" i="24" s="1"/>
  <c r="S62" i="24"/>
  <c r="R62" i="24"/>
  <c r="Q62" i="24"/>
  <c r="P62" i="24"/>
  <c r="E62" i="24"/>
  <c r="S61" i="24"/>
  <c r="R61" i="24"/>
  <c r="Q61" i="24"/>
  <c r="P61" i="24"/>
  <c r="E61" i="24"/>
  <c r="V59" i="24"/>
  <c r="O59" i="24"/>
  <c r="N59" i="24"/>
  <c r="M59" i="24"/>
  <c r="L59" i="24"/>
  <c r="K59" i="24"/>
  <c r="J59" i="24"/>
  <c r="I59" i="24"/>
  <c r="S59" i="24" s="1"/>
  <c r="H59" i="24"/>
  <c r="R59" i="24" s="1"/>
  <c r="G59" i="24"/>
  <c r="F59" i="24"/>
  <c r="C59" i="24"/>
  <c r="E59" i="24" s="1"/>
  <c r="B59" i="24"/>
  <c r="S58" i="24"/>
  <c r="R58" i="24"/>
  <c r="Q58" i="24"/>
  <c r="P58" i="24"/>
  <c r="E58" i="24"/>
  <c r="U58" i="24" s="1"/>
  <c r="S57" i="24"/>
  <c r="R57" i="24"/>
  <c r="Q57" i="24"/>
  <c r="P57" i="24"/>
  <c r="E57" i="24"/>
  <c r="U56" i="24"/>
  <c r="S56" i="24"/>
  <c r="R56" i="24"/>
  <c r="Q56" i="24"/>
  <c r="P56" i="24"/>
  <c r="E56" i="24"/>
  <c r="T56" i="24" s="1"/>
  <c r="S55" i="24"/>
  <c r="R55" i="24"/>
  <c r="Q55" i="24"/>
  <c r="P55" i="24"/>
  <c r="E55" i="24"/>
  <c r="U55" i="24" s="1"/>
  <c r="W53" i="24"/>
  <c r="V53" i="24"/>
  <c r="O53" i="24"/>
  <c r="N53" i="24"/>
  <c r="M53" i="24"/>
  <c r="L53" i="24"/>
  <c r="K53" i="24"/>
  <c r="J53" i="24"/>
  <c r="I53" i="24"/>
  <c r="S53" i="24" s="1"/>
  <c r="H53" i="24"/>
  <c r="R53" i="24" s="1"/>
  <c r="G53" i="24"/>
  <c r="F53" i="24"/>
  <c r="C53" i="24"/>
  <c r="B53" i="24"/>
  <c r="S52" i="24"/>
  <c r="R52" i="24"/>
  <c r="Q52" i="24"/>
  <c r="P52" i="24"/>
  <c r="E52" i="24"/>
  <c r="S51" i="24"/>
  <c r="R51" i="24"/>
  <c r="Q51" i="24"/>
  <c r="P51" i="24"/>
  <c r="E51" i="24"/>
  <c r="T51" i="24" s="1"/>
  <c r="T50" i="24"/>
  <c r="S50" i="24"/>
  <c r="R50" i="24"/>
  <c r="Q50" i="24"/>
  <c r="P50" i="24"/>
  <c r="E50" i="24"/>
  <c r="U50" i="24" s="1"/>
  <c r="S49" i="24"/>
  <c r="R49" i="24"/>
  <c r="Q49" i="24"/>
  <c r="P49" i="24"/>
  <c r="E49" i="24"/>
  <c r="S48" i="24"/>
  <c r="R48" i="24"/>
  <c r="Q48" i="24"/>
  <c r="P48" i="24"/>
  <c r="E48" i="24"/>
  <c r="S47" i="24"/>
  <c r="R47" i="24"/>
  <c r="Q47" i="24"/>
  <c r="P47" i="24"/>
  <c r="E47" i="24"/>
  <c r="T47" i="24" s="1"/>
  <c r="T46" i="24"/>
  <c r="S46" i="24"/>
  <c r="R46" i="24"/>
  <c r="Q46" i="24"/>
  <c r="P46" i="24"/>
  <c r="E46" i="24"/>
  <c r="U46" i="24" s="1"/>
  <c r="S45" i="24"/>
  <c r="R45" i="24"/>
  <c r="Q45" i="24"/>
  <c r="P45" i="24"/>
  <c r="E45" i="24"/>
  <c r="S44" i="24"/>
  <c r="R44" i="24"/>
  <c r="Q44" i="24"/>
  <c r="P44" i="24"/>
  <c r="E44" i="24"/>
  <c r="S43" i="24"/>
  <c r="R43" i="24"/>
  <c r="Q43" i="24"/>
  <c r="P43" i="24"/>
  <c r="E43" i="24"/>
  <c r="U43" i="24" s="1"/>
  <c r="T42" i="24"/>
  <c r="S42" i="24"/>
  <c r="R42" i="24"/>
  <c r="Q42" i="24"/>
  <c r="P42" i="24"/>
  <c r="E42" i="24"/>
  <c r="U42" i="24" s="1"/>
  <c r="W40" i="24"/>
  <c r="V40" i="24"/>
  <c r="S40" i="24"/>
  <c r="O40" i="24"/>
  <c r="N40" i="24"/>
  <c r="M40" i="24"/>
  <c r="L40" i="24"/>
  <c r="K40" i="24"/>
  <c r="J40" i="24"/>
  <c r="I40" i="24"/>
  <c r="H40" i="24"/>
  <c r="R40" i="24" s="1"/>
  <c r="G40" i="24"/>
  <c r="F40" i="24"/>
  <c r="C40" i="24"/>
  <c r="B40" i="24"/>
  <c r="S39" i="24"/>
  <c r="R39" i="24"/>
  <c r="Q39" i="24"/>
  <c r="P39" i="24"/>
  <c r="E39" i="24"/>
  <c r="S38" i="24"/>
  <c r="R38" i="24"/>
  <c r="Q38" i="24"/>
  <c r="P38" i="24"/>
  <c r="E38" i="24"/>
  <c r="T38" i="24" s="1"/>
  <c r="U37" i="24"/>
  <c r="S37" i="24"/>
  <c r="R37" i="24"/>
  <c r="Q37" i="24"/>
  <c r="P37" i="24"/>
  <c r="E37" i="24"/>
  <c r="T37" i="24" s="1"/>
  <c r="S36" i="24"/>
  <c r="R36" i="24"/>
  <c r="Q36" i="24"/>
  <c r="P36" i="24"/>
  <c r="E36" i="24"/>
  <c r="U36" i="24" s="1"/>
  <c r="S35" i="24"/>
  <c r="R35" i="24"/>
  <c r="Q35" i="24"/>
  <c r="P35" i="24"/>
  <c r="E35" i="24"/>
  <c r="W33" i="24"/>
  <c r="V33" i="24"/>
  <c r="O33" i="24"/>
  <c r="N33" i="24"/>
  <c r="M33" i="24"/>
  <c r="L33" i="24"/>
  <c r="K33" i="24"/>
  <c r="J33" i="24"/>
  <c r="I33" i="24"/>
  <c r="S33" i="24" s="1"/>
  <c r="H33" i="24"/>
  <c r="R33" i="24" s="1"/>
  <c r="G33" i="24"/>
  <c r="F33" i="24"/>
  <c r="C33" i="24"/>
  <c r="B33" i="24"/>
  <c r="E33" i="24" s="1"/>
  <c r="S32" i="24"/>
  <c r="R32" i="24"/>
  <c r="Q32" i="24"/>
  <c r="U32" i="24" s="1"/>
  <c r="P32" i="24"/>
  <c r="T32" i="24" s="1"/>
  <c r="E32" i="24"/>
  <c r="W30" i="24"/>
  <c r="V30" i="24"/>
  <c r="S30" i="24"/>
  <c r="O30" i="24"/>
  <c r="N30" i="24"/>
  <c r="M30" i="24"/>
  <c r="L30" i="24"/>
  <c r="K30" i="24"/>
  <c r="J30" i="24"/>
  <c r="I30" i="24"/>
  <c r="H30" i="24"/>
  <c r="R30" i="24" s="1"/>
  <c r="G30" i="24"/>
  <c r="F30" i="24"/>
  <c r="C30" i="24"/>
  <c r="B30" i="24"/>
  <c r="S29" i="24"/>
  <c r="R29" i="24"/>
  <c r="Q29" i="24"/>
  <c r="P29" i="24"/>
  <c r="E29" i="24"/>
  <c r="S28" i="24"/>
  <c r="R28" i="24"/>
  <c r="Q28" i="24"/>
  <c r="P28" i="24"/>
  <c r="E28" i="24"/>
  <c r="T28" i="24" s="1"/>
  <c r="U27" i="24"/>
  <c r="S27" i="24"/>
  <c r="R27" i="24"/>
  <c r="Q27" i="24"/>
  <c r="P27" i="24"/>
  <c r="E27" i="24"/>
  <c r="T27" i="24" s="1"/>
  <c r="S26" i="24"/>
  <c r="R26" i="24"/>
  <c r="Q26" i="24"/>
  <c r="P26" i="24"/>
  <c r="E26" i="24"/>
  <c r="U26" i="24" s="1"/>
  <c r="W24" i="24"/>
  <c r="V24" i="24"/>
  <c r="O24" i="24"/>
  <c r="N24" i="24"/>
  <c r="M24" i="24"/>
  <c r="L24" i="24"/>
  <c r="K24" i="24"/>
  <c r="J24" i="24"/>
  <c r="I24" i="24"/>
  <c r="H24" i="24"/>
  <c r="R24" i="24" s="1"/>
  <c r="G24" i="24"/>
  <c r="F24" i="24"/>
  <c r="C24" i="24"/>
  <c r="B24" i="24"/>
  <c r="S23" i="24"/>
  <c r="R23" i="24"/>
  <c r="Q23" i="24"/>
  <c r="P23" i="24"/>
  <c r="E23" i="24"/>
  <c r="T23" i="24" s="1"/>
  <c r="U22" i="24"/>
  <c r="T22" i="24"/>
  <c r="S22" i="24"/>
  <c r="R22" i="24"/>
  <c r="Q22" i="24"/>
  <c r="P22" i="24"/>
  <c r="E22" i="24"/>
  <c r="S21" i="24"/>
  <c r="R21" i="24"/>
  <c r="Q21" i="24"/>
  <c r="P21" i="24"/>
  <c r="E21" i="24"/>
  <c r="U21" i="24" s="1"/>
  <c r="S20" i="24"/>
  <c r="R20" i="24"/>
  <c r="Q20" i="24"/>
  <c r="P20" i="24"/>
  <c r="E20" i="24"/>
  <c r="S19" i="24"/>
  <c r="R19" i="24"/>
  <c r="Q19" i="24"/>
  <c r="P19" i="24"/>
  <c r="E19" i="24"/>
  <c r="T19" i="24" s="1"/>
  <c r="U18" i="24"/>
  <c r="T18" i="24"/>
  <c r="S18" i="24"/>
  <c r="R18" i="24"/>
  <c r="Q18" i="24"/>
  <c r="P18" i="24"/>
  <c r="E18" i="24"/>
  <c r="W16" i="24"/>
  <c r="V16" i="24"/>
  <c r="O16" i="24"/>
  <c r="N16" i="24"/>
  <c r="M16" i="24"/>
  <c r="L16" i="24"/>
  <c r="K16" i="24"/>
  <c r="J16" i="24"/>
  <c r="I16" i="24"/>
  <c r="S16" i="24" s="1"/>
  <c r="H16" i="24"/>
  <c r="R16" i="24" s="1"/>
  <c r="G16" i="24"/>
  <c r="F16" i="24"/>
  <c r="C16" i="24"/>
  <c r="B16" i="24"/>
  <c r="S15" i="24"/>
  <c r="R15" i="24"/>
  <c r="Q15" i="24"/>
  <c r="P15" i="24"/>
  <c r="E15" i="24"/>
  <c r="S14" i="24"/>
  <c r="R14" i="24"/>
  <c r="Q14" i="24"/>
  <c r="P14" i="24"/>
  <c r="E14" i="24"/>
  <c r="U13" i="24"/>
  <c r="S13" i="24"/>
  <c r="R13" i="24"/>
  <c r="Q13" i="24"/>
  <c r="P13" i="24"/>
  <c r="E13" i="24"/>
  <c r="T13" i="24" s="1"/>
  <c r="T12" i="24"/>
  <c r="S12" i="24"/>
  <c r="R12" i="24"/>
  <c r="Q12" i="24"/>
  <c r="P12" i="24"/>
  <c r="E12" i="24"/>
  <c r="U12" i="24" s="1"/>
  <c r="S11" i="24"/>
  <c r="R11" i="24"/>
  <c r="Q11" i="24"/>
  <c r="P11" i="24"/>
  <c r="E11" i="24"/>
  <c r="S10" i="24"/>
  <c r="R10" i="24"/>
  <c r="Q10" i="24"/>
  <c r="U10" i="24" s="1"/>
  <c r="P10" i="24"/>
  <c r="E10" i="24"/>
  <c r="T10" i="24" s="1"/>
  <c r="U9" i="24"/>
  <c r="T9" i="24"/>
  <c r="S9" i="24"/>
  <c r="R9" i="24"/>
  <c r="Q9" i="24"/>
  <c r="P9" i="24"/>
  <c r="E9" i="24"/>
  <c r="S93" i="23"/>
  <c r="R93" i="23"/>
  <c r="Q93" i="23"/>
  <c r="P93" i="23"/>
  <c r="E93" i="23"/>
  <c r="U93" i="23" s="1"/>
  <c r="S92" i="23"/>
  <c r="R92" i="23"/>
  <c r="Q92" i="23"/>
  <c r="P92" i="23"/>
  <c r="E92" i="23"/>
  <c r="S91" i="23"/>
  <c r="R91" i="23"/>
  <c r="Q91" i="23"/>
  <c r="P91" i="23"/>
  <c r="E91" i="23"/>
  <c r="T91" i="23" s="1"/>
  <c r="U90" i="23"/>
  <c r="T90" i="23"/>
  <c r="S90" i="23"/>
  <c r="R90" i="23"/>
  <c r="Q90" i="23"/>
  <c r="P90" i="23"/>
  <c r="E90" i="23"/>
  <c r="S89" i="23"/>
  <c r="R89" i="23"/>
  <c r="Q89" i="23"/>
  <c r="P89" i="23"/>
  <c r="E89" i="23"/>
  <c r="U89" i="23" s="1"/>
  <c r="S88" i="23"/>
  <c r="R88" i="23"/>
  <c r="Q88" i="23"/>
  <c r="P88" i="23"/>
  <c r="E88" i="23"/>
  <c r="S87" i="23"/>
  <c r="R87" i="23"/>
  <c r="Q87" i="23"/>
  <c r="P87" i="23"/>
  <c r="E87" i="23"/>
  <c r="T87" i="23" s="1"/>
  <c r="U86" i="23"/>
  <c r="S86" i="23"/>
  <c r="R86" i="23"/>
  <c r="Q86" i="23"/>
  <c r="P86" i="23"/>
  <c r="E86" i="23"/>
  <c r="T86" i="23" s="1"/>
  <c r="W72" i="23"/>
  <c r="V72" i="23"/>
  <c r="O72" i="23"/>
  <c r="N72" i="23"/>
  <c r="M72" i="23"/>
  <c r="L72" i="23"/>
  <c r="K72" i="23"/>
  <c r="J72" i="23"/>
  <c r="I72" i="23"/>
  <c r="S72" i="23" s="1"/>
  <c r="H72" i="23"/>
  <c r="R72" i="23" s="1"/>
  <c r="G72" i="23"/>
  <c r="F72" i="23"/>
  <c r="C72" i="23"/>
  <c r="B72" i="23"/>
  <c r="W71" i="23"/>
  <c r="V71" i="23"/>
  <c r="O71" i="23"/>
  <c r="N71" i="23"/>
  <c r="M71" i="23"/>
  <c r="L71" i="23"/>
  <c r="K71" i="23"/>
  <c r="J71" i="23"/>
  <c r="I71" i="23"/>
  <c r="H71" i="23"/>
  <c r="G71" i="23"/>
  <c r="F71" i="23"/>
  <c r="C71" i="23"/>
  <c r="B71" i="23"/>
  <c r="E71" i="23" s="1"/>
  <c r="W70" i="23"/>
  <c r="V70" i="23"/>
  <c r="O70" i="23"/>
  <c r="N70" i="23"/>
  <c r="M70" i="23"/>
  <c r="L70" i="23"/>
  <c r="K70" i="23"/>
  <c r="J70" i="23"/>
  <c r="I70" i="23"/>
  <c r="S70" i="23" s="1"/>
  <c r="H70" i="23"/>
  <c r="P70" i="23" s="1"/>
  <c r="G70" i="23"/>
  <c r="F70" i="23"/>
  <c r="C70" i="23"/>
  <c r="B70" i="23"/>
  <c r="E70" i="23" s="1"/>
  <c r="S69" i="23"/>
  <c r="R69" i="23"/>
  <c r="Q69" i="23"/>
  <c r="U69" i="23" s="1"/>
  <c r="P69" i="23"/>
  <c r="E69" i="23"/>
  <c r="W67" i="23"/>
  <c r="V67" i="23"/>
  <c r="S67" i="23"/>
  <c r="O67" i="23"/>
  <c r="N67" i="23"/>
  <c r="M67" i="23"/>
  <c r="L67" i="23"/>
  <c r="K67" i="23"/>
  <c r="J67" i="23"/>
  <c r="I67" i="23"/>
  <c r="H67" i="23"/>
  <c r="R67" i="23" s="1"/>
  <c r="G67" i="23"/>
  <c r="F67" i="23"/>
  <c r="C67" i="23"/>
  <c r="B67" i="23"/>
  <c r="W66" i="23"/>
  <c r="V66" i="23"/>
  <c r="O66" i="23"/>
  <c r="N66" i="23"/>
  <c r="M66" i="23"/>
  <c r="L66" i="23"/>
  <c r="K66" i="23"/>
  <c r="J66" i="23"/>
  <c r="I66" i="23"/>
  <c r="H66" i="23"/>
  <c r="P66" i="23" s="1"/>
  <c r="G66" i="23"/>
  <c r="F66" i="23"/>
  <c r="C66" i="23"/>
  <c r="B66" i="23"/>
  <c r="S65" i="23"/>
  <c r="R65" i="23"/>
  <c r="Q65" i="23"/>
  <c r="P65" i="23"/>
  <c r="E65" i="23"/>
  <c r="T65" i="23" s="1"/>
  <c r="U64" i="23"/>
  <c r="T64" i="23"/>
  <c r="S64" i="23"/>
  <c r="R64" i="23"/>
  <c r="Q64" i="23"/>
  <c r="P64" i="23"/>
  <c r="E64" i="23"/>
  <c r="S63" i="23"/>
  <c r="R63" i="23"/>
  <c r="Q63" i="23"/>
  <c r="P63" i="23"/>
  <c r="E63" i="23"/>
  <c r="U63" i="23" s="1"/>
  <c r="S62" i="23"/>
  <c r="R62" i="23"/>
  <c r="Q62" i="23"/>
  <c r="P62" i="23"/>
  <c r="E62" i="23"/>
  <c r="U61" i="23"/>
  <c r="S61" i="23"/>
  <c r="R61" i="23"/>
  <c r="Q61" i="23"/>
  <c r="P61" i="23"/>
  <c r="E61" i="23"/>
  <c r="V59" i="23"/>
  <c r="S59" i="23"/>
  <c r="O59" i="23"/>
  <c r="N59" i="23"/>
  <c r="M59" i="23"/>
  <c r="L59" i="23"/>
  <c r="K59" i="23"/>
  <c r="J59" i="23"/>
  <c r="I59" i="23"/>
  <c r="H59" i="23"/>
  <c r="R59" i="23" s="1"/>
  <c r="G59" i="23"/>
  <c r="F59" i="23"/>
  <c r="C59" i="23"/>
  <c r="B59" i="23"/>
  <c r="S58" i="23"/>
  <c r="R58" i="23"/>
  <c r="Q58" i="23"/>
  <c r="P58" i="23"/>
  <c r="E58" i="23"/>
  <c r="S57" i="23"/>
  <c r="R57" i="23"/>
  <c r="Q57" i="23"/>
  <c r="P57" i="23"/>
  <c r="E57" i="23"/>
  <c r="T57" i="23" s="1"/>
  <c r="U56" i="23"/>
  <c r="T56" i="23"/>
  <c r="S56" i="23"/>
  <c r="R56" i="23"/>
  <c r="Q56" i="23"/>
  <c r="P56" i="23"/>
  <c r="E56" i="23"/>
  <c r="T55" i="23"/>
  <c r="S55" i="23"/>
  <c r="R55" i="23"/>
  <c r="Q55" i="23"/>
  <c r="P55" i="23"/>
  <c r="E55" i="23"/>
  <c r="U55" i="23" s="1"/>
  <c r="W53" i="23"/>
  <c r="V53" i="23"/>
  <c r="O53" i="23"/>
  <c r="N53" i="23"/>
  <c r="M53" i="23"/>
  <c r="L53" i="23"/>
  <c r="K53" i="23"/>
  <c r="J53" i="23"/>
  <c r="I53" i="23"/>
  <c r="H53" i="23"/>
  <c r="R53" i="23" s="1"/>
  <c r="G53" i="23"/>
  <c r="F53" i="23"/>
  <c r="C53" i="23"/>
  <c r="B53" i="23"/>
  <c r="S52" i="23"/>
  <c r="R52" i="23"/>
  <c r="Q52" i="23"/>
  <c r="P52" i="23"/>
  <c r="E52" i="23"/>
  <c r="S51" i="23"/>
  <c r="R51" i="23"/>
  <c r="Q51" i="23"/>
  <c r="P51" i="23"/>
  <c r="E51" i="23"/>
  <c r="U51" i="23" s="1"/>
  <c r="T50" i="23"/>
  <c r="S50" i="23"/>
  <c r="R50" i="23"/>
  <c r="Q50" i="23"/>
  <c r="P50" i="23"/>
  <c r="E50" i="23"/>
  <c r="U50" i="23" s="1"/>
  <c r="S49" i="23"/>
  <c r="R49" i="23"/>
  <c r="Q49" i="23"/>
  <c r="P49" i="23"/>
  <c r="E49" i="23"/>
  <c r="S48" i="23"/>
  <c r="R48" i="23"/>
  <c r="Q48" i="23"/>
  <c r="P48" i="23"/>
  <c r="E48" i="23"/>
  <c r="S47" i="23"/>
  <c r="R47" i="23"/>
  <c r="Q47" i="23"/>
  <c r="P47" i="23"/>
  <c r="E47" i="23"/>
  <c r="U47" i="23" s="1"/>
  <c r="S46" i="23"/>
  <c r="R46" i="23"/>
  <c r="Q46" i="23"/>
  <c r="P46" i="23"/>
  <c r="E46" i="23"/>
  <c r="U46" i="23" s="1"/>
  <c r="S45" i="23"/>
  <c r="R45" i="23"/>
  <c r="Q45" i="23"/>
  <c r="P45" i="23"/>
  <c r="E45" i="23"/>
  <c r="U44" i="23"/>
  <c r="S44" i="23"/>
  <c r="R44" i="23"/>
  <c r="Q44" i="23"/>
  <c r="P44" i="23"/>
  <c r="E44" i="23"/>
  <c r="T44" i="23" s="1"/>
  <c r="U43" i="23"/>
  <c r="S43" i="23"/>
  <c r="R43" i="23"/>
  <c r="Q43" i="23"/>
  <c r="P43" i="23"/>
  <c r="E43" i="23"/>
  <c r="T43" i="23" s="1"/>
  <c r="S42" i="23"/>
  <c r="R42" i="23"/>
  <c r="Q42" i="23"/>
  <c r="P42" i="23"/>
  <c r="E42" i="23"/>
  <c r="W40" i="23"/>
  <c r="V40" i="23"/>
  <c r="O40" i="23"/>
  <c r="N40" i="23"/>
  <c r="M40" i="23"/>
  <c r="L40" i="23"/>
  <c r="K40" i="23"/>
  <c r="J40" i="23"/>
  <c r="I40" i="23"/>
  <c r="H40" i="23"/>
  <c r="G40" i="23"/>
  <c r="F40" i="23"/>
  <c r="C40" i="23"/>
  <c r="B40" i="23"/>
  <c r="E40" i="23" s="1"/>
  <c r="U39" i="23"/>
  <c r="S39" i="23"/>
  <c r="R39" i="23"/>
  <c r="Q39" i="23"/>
  <c r="P39" i="23"/>
  <c r="E39" i="23"/>
  <c r="T39" i="23" s="1"/>
  <c r="U38" i="23"/>
  <c r="T38" i="23"/>
  <c r="S38" i="23"/>
  <c r="R38" i="23"/>
  <c r="Q38" i="23"/>
  <c r="P38" i="23"/>
  <c r="E38" i="23"/>
  <c r="S37" i="23"/>
  <c r="R37" i="23"/>
  <c r="Q37" i="23"/>
  <c r="P37" i="23"/>
  <c r="E37" i="23"/>
  <c r="U37" i="23" s="1"/>
  <c r="S36" i="23"/>
  <c r="R36" i="23"/>
  <c r="Q36" i="23"/>
  <c r="P36" i="23"/>
  <c r="E36" i="23"/>
  <c r="S35" i="23"/>
  <c r="R35" i="23"/>
  <c r="Q35" i="23"/>
  <c r="P35" i="23"/>
  <c r="E35" i="23"/>
  <c r="W33" i="23"/>
  <c r="V33" i="23"/>
  <c r="O33" i="23"/>
  <c r="N33" i="23"/>
  <c r="M33" i="23"/>
  <c r="L33" i="23"/>
  <c r="K33" i="23"/>
  <c r="J33" i="23"/>
  <c r="I33" i="23"/>
  <c r="S33" i="23" s="1"/>
  <c r="H33" i="23"/>
  <c r="R33" i="23" s="1"/>
  <c r="G33" i="23"/>
  <c r="F33" i="23"/>
  <c r="E33" i="23"/>
  <c r="C33" i="23"/>
  <c r="B33" i="23"/>
  <c r="S32" i="23"/>
  <c r="R32" i="23"/>
  <c r="Q32" i="23"/>
  <c r="P32" i="23"/>
  <c r="E32" i="23"/>
  <c r="U32" i="23" s="1"/>
  <c r="W30" i="23"/>
  <c r="V30" i="23"/>
  <c r="O30" i="23"/>
  <c r="N30" i="23"/>
  <c r="M30" i="23"/>
  <c r="L30" i="23"/>
  <c r="K30" i="23"/>
  <c r="J30" i="23"/>
  <c r="I30" i="23"/>
  <c r="H30" i="23"/>
  <c r="R30" i="23" s="1"/>
  <c r="G30" i="23"/>
  <c r="F30" i="23"/>
  <c r="C30" i="23"/>
  <c r="B30" i="23"/>
  <c r="E30" i="23" s="1"/>
  <c r="U29" i="23"/>
  <c r="S29" i="23"/>
  <c r="R29" i="23"/>
  <c r="Q29" i="23"/>
  <c r="P29" i="23"/>
  <c r="E29" i="23"/>
  <c r="T29" i="23" s="1"/>
  <c r="U28" i="23"/>
  <c r="T28" i="23"/>
  <c r="S28" i="23"/>
  <c r="R28" i="23"/>
  <c r="Q28" i="23"/>
  <c r="P28" i="23"/>
  <c r="E28" i="23"/>
  <c r="T27" i="23"/>
  <c r="S27" i="23"/>
  <c r="R27" i="23"/>
  <c r="Q27" i="23"/>
  <c r="P27" i="23"/>
  <c r="E27" i="23"/>
  <c r="U27" i="23" s="1"/>
  <c r="S26" i="23"/>
  <c r="R26" i="23"/>
  <c r="Q26" i="23"/>
  <c r="P26" i="23"/>
  <c r="E26" i="23"/>
  <c r="W24" i="23"/>
  <c r="V24" i="23"/>
  <c r="O24" i="23"/>
  <c r="N24" i="23"/>
  <c r="M24" i="23"/>
  <c r="L24" i="23"/>
  <c r="K24" i="23"/>
  <c r="J24" i="23"/>
  <c r="I24" i="23"/>
  <c r="S24" i="23" s="1"/>
  <c r="H24" i="23"/>
  <c r="R24" i="23" s="1"/>
  <c r="G24" i="23"/>
  <c r="F24" i="23"/>
  <c r="C24" i="23"/>
  <c r="B24" i="23"/>
  <c r="E24" i="23" s="1"/>
  <c r="U23" i="23"/>
  <c r="S23" i="23"/>
  <c r="R23" i="23"/>
  <c r="Q23" i="23"/>
  <c r="P23" i="23"/>
  <c r="E23" i="23"/>
  <c r="T23" i="23" s="1"/>
  <c r="S22" i="23"/>
  <c r="R22" i="23"/>
  <c r="Q22" i="23"/>
  <c r="P22" i="23"/>
  <c r="E22" i="23"/>
  <c r="U22" i="23" s="1"/>
  <c r="S21" i="23"/>
  <c r="R21" i="23"/>
  <c r="Q21" i="23"/>
  <c r="P21" i="23"/>
  <c r="E21" i="23"/>
  <c r="S20" i="23"/>
  <c r="R20" i="23"/>
  <c r="Q20" i="23"/>
  <c r="P20" i="23"/>
  <c r="E20" i="23"/>
  <c r="T20" i="23" s="1"/>
  <c r="U19" i="23"/>
  <c r="T19" i="23"/>
  <c r="S19" i="23"/>
  <c r="R19" i="23"/>
  <c r="Q19" i="23"/>
  <c r="P19" i="23"/>
  <c r="E19" i="23"/>
  <c r="S18" i="23"/>
  <c r="R18" i="23"/>
  <c r="Q18" i="23"/>
  <c r="P18" i="23"/>
  <c r="E18" i="23"/>
  <c r="U18" i="23" s="1"/>
  <c r="W16" i="23"/>
  <c r="V16" i="23"/>
  <c r="O16" i="23"/>
  <c r="N16" i="23"/>
  <c r="M16" i="23"/>
  <c r="L16" i="23"/>
  <c r="K16" i="23"/>
  <c r="J16" i="23"/>
  <c r="I16" i="23"/>
  <c r="S16" i="23" s="1"/>
  <c r="H16" i="23"/>
  <c r="G16" i="23"/>
  <c r="F16" i="23"/>
  <c r="C16" i="23"/>
  <c r="B16" i="23"/>
  <c r="E16" i="23" s="1"/>
  <c r="S15" i="23"/>
  <c r="R15" i="23"/>
  <c r="Q15" i="23"/>
  <c r="P15" i="23"/>
  <c r="E15" i="23"/>
  <c r="T15" i="23" s="1"/>
  <c r="S14" i="23"/>
  <c r="R14" i="23"/>
  <c r="Q14" i="23"/>
  <c r="P14" i="23"/>
  <c r="E14" i="23"/>
  <c r="T13" i="23"/>
  <c r="S13" i="23"/>
  <c r="R13" i="23"/>
  <c r="Q13" i="23"/>
  <c r="P13" i="23"/>
  <c r="E13" i="23"/>
  <c r="U13" i="23" s="1"/>
  <c r="S12" i="23"/>
  <c r="R12" i="23"/>
  <c r="Q12" i="23"/>
  <c r="P12" i="23"/>
  <c r="E12" i="23"/>
  <c r="S11" i="23"/>
  <c r="R11" i="23"/>
  <c r="Q11" i="23"/>
  <c r="P11" i="23"/>
  <c r="E11" i="23"/>
  <c r="T11" i="23" s="1"/>
  <c r="S10" i="23"/>
  <c r="R10" i="23"/>
  <c r="Q10" i="23"/>
  <c r="P10" i="23"/>
  <c r="E10" i="23"/>
  <c r="S9" i="23"/>
  <c r="R9" i="23"/>
  <c r="Q9" i="23"/>
  <c r="P9" i="23"/>
  <c r="E9" i="23"/>
  <c r="T9" i="23" s="1"/>
  <c r="S93" i="22"/>
  <c r="R93" i="22"/>
  <c r="Q93" i="22"/>
  <c r="P93" i="22"/>
  <c r="E93" i="22"/>
  <c r="S92" i="22"/>
  <c r="R92" i="22"/>
  <c r="Q92" i="22"/>
  <c r="P92" i="22"/>
  <c r="E92" i="22"/>
  <c r="T92" i="22" s="1"/>
  <c r="U91" i="22"/>
  <c r="T91" i="22"/>
  <c r="S91" i="22"/>
  <c r="R91" i="22"/>
  <c r="Q91" i="22"/>
  <c r="P91" i="22"/>
  <c r="E91" i="22"/>
  <c r="S90" i="22"/>
  <c r="R90" i="22"/>
  <c r="Q90" i="22"/>
  <c r="P90" i="22"/>
  <c r="E90" i="22"/>
  <c r="U90" i="22" s="1"/>
  <c r="S89" i="22"/>
  <c r="R89" i="22"/>
  <c r="Q89" i="22"/>
  <c r="P89" i="22"/>
  <c r="E89" i="22"/>
  <c r="S88" i="22"/>
  <c r="R88" i="22"/>
  <c r="Q88" i="22"/>
  <c r="P88" i="22"/>
  <c r="E88" i="22"/>
  <c r="T88" i="22" s="1"/>
  <c r="U87" i="22"/>
  <c r="T87" i="22"/>
  <c r="S87" i="22"/>
  <c r="R87" i="22"/>
  <c r="Q87" i="22"/>
  <c r="P87" i="22"/>
  <c r="E87" i="22"/>
  <c r="S86" i="22"/>
  <c r="R86" i="22"/>
  <c r="Q86" i="22"/>
  <c r="P86" i="22"/>
  <c r="E86" i="22"/>
  <c r="U86" i="22" s="1"/>
  <c r="W72" i="22"/>
  <c r="V72" i="22"/>
  <c r="O72" i="22"/>
  <c r="N72" i="22"/>
  <c r="M72" i="22"/>
  <c r="L72" i="22"/>
  <c r="K72" i="22"/>
  <c r="J72" i="22"/>
  <c r="I72" i="22"/>
  <c r="S72" i="22" s="1"/>
  <c r="H72" i="22"/>
  <c r="R72" i="22" s="1"/>
  <c r="G72" i="22"/>
  <c r="F72" i="22"/>
  <c r="C72" i="22"/>
  <c r="B72" i="22"/>
  <c r="W71" i="22"/>
  <c r="V71" i="22"/>
  <c r="O71" i="22"/>
  <c r="N71" i="22"/>
  <c r="M71" i="22"/>
  <c r="L71" i="22"/>
  <c r="K71" i="22"/>
  <c r="J71" i="22"/>
  <c r="I71" i="22"/>
  <c r="S71" i="22" s="1"/>
  <c r="H71" i="22"/>
  <c r="R71" i="22" s="1"/>
  <c r="G71" i="22"/>
  <c r="F71" i="22"/>
  <c r="E71" i="22"/>
  <c r="C71" i="22"/>
  <c r="B71" i="22"/>
  <c r="W70" i="22"/>
  <c r="V70" i="22"/>
  <c r="O70" i="22"/>
  <c r="N70" i="22"/>
  <c r="M70" i="22"/>
  <c r="L70" i="22"/>
  <c r="K70" i="22"/>
  <c r="J70" i="22"/>
  <c r="I70" i="22"/>
  <c r="S70" i="22" s="1"/>
  <c r="H70" i="22"/>
  <c r="R70" i="22" s="1"/>
  <c r="G70" i="22"/>
  <c r="F70" i="22"/>
  <c r="C70" i="22"/>
  <c r="B70" i="22"/>
  <c r="S69" i="22"/>
  <c r="R69" i="22"/>
  <c r="Q69" i="22"/>
  <c r="P69" i="22"/>
  <c r="T69" i="22" s="1"/>
  <c r="E69" i="22"/>
  <c r="W67" i="22"/>
  <c r="V67" i="22"/>
  <c r="O67" i="22"/>
  <c r="N67" i="22"/>
  <c r="M67" i="22"/>
  <c r="L67" i="22"/>
  <c r="K67" i="22"/>
  <c r="J67" i="22"/>
  <c r="I67" i="22"/>
  <c r="S67" i="22" s="1"/>
  <c r="H67" i="22"/>
  <c r="R67" i="22" s="1"/>
  <c r="G67" i="22"/>
  <c r="F67" i="22"/>
  <c r="C67" i="22"/>
  <c r="B67" i="22"/>
  <c r="W66" i="22"/>
  <c r="V66" i="22"/>
  <c r="O66" i="22"/>
  <c r="N66" i="22"/>
  <c r="M66" i="22"/>
  <c r="L66" i="22"/>
  <c r="K66" i="22"/>
  <c r="J66" i="22"/>
  <c r="I66" i="22"/>
  <c r="S66" i="22" s="1"/>
  <c r="H66" i="22"/>
  <c r="R66" i="22" s="1"/>
  <c r="G66" i="22"/>
  <c r="F66" i="22"/>
  <c r="E66" i="22"/>
  <c r="C66" i="22"/>
  <c r="B66" i="22"/>
  <c r="U65" i="22"/>
  <c r="S65" i="22"/>
  <c r="R65" i="22"/>
  <c r="Q65" i="22"/>
  <c r="P65" i="22"/>
  <c r="E65" i="22"/>
  <c r="T65" i="22" s="1"/>
  <c r="S64" i="22"/>
  <c r="R64" i="22"/>
  <c r="Q64" i="22"/>
  <c r="P64" i="22"/>
  <c r="E64" i="22"/>
  <c r="S63" i="22"/>
  <c r="R63" i="22"/>
  <c r="Q63" i="22"/>
  <c r="P63" i="22"/>
  <c r="E63" i="22"/>
  <c r="U62" i="22"/>
  <c r="S62" i="22"/>
  <c r="R62" i="22"/>
  <c r="Q62" i="22"/>
  <c r="P62" i="22"/>
  <c r="E62" i="22"/>
  <c r="T62" i="22" s="1"/>
  <c r="U61" i="22"/>
  <c r="S61" i="22"/>
  <c r="R61" i="22"/>
  <c r="Q61" i="22"/>
  <c r="P61" i="22"/>
  <c r="E61" i="22"/>
  <c r="T61" i="22" s="1"/>
  <c r="V59" i="22"/>
  <c r="O59" i="22"/>
  <c r="N59" i="22"/>
  <c r="M59" i="22"/>
  <c r="L59" i="22"/>
  <c r="K59" i="22"/>
  <c r="J59" i="22"/>
  <c r="I59" i="22"/>
  <c r="H59" i="22"/>
  <c r="R59" i="22" s="1"/>
  <c r="G59" i="22"/>
  <c r="F59" i="22"/>
  <c r="C59" i="22"/>
  <c r="B59" i="22"/>
  <c r="U58" i="22"/>
  <c r="S58" i="22"/>
  <c r="R58" i="22"/>
  <c r="Q58" i="22"/>
  <c r="P58" i="22"/>
  <c r="E58" i="22"/>
  <c r="T58" i="22" s="1"/>
  <c r="T57" i="22"/>
  <c r="S57" i="22"/>
  <c r="R57" i="22"/>
  <c r="Q57" i="22"/>
  <c r="P57" i="22"/>
  <c r="E57" i="22"/>
  <c r="U57" i="22" s="1"/>
  <c r="S56" i="22"/>
  <c r="R56" i="22"/>
  <c r="Q56" i="22"/>
  <c r="P56" i="22"/>
  <c r="E56" i="22"/>
  <c r="U56" i="22" s="1"/>
  <c r="S55" i="22"/>
  <c r="R55" i="22"/>
  <c r="Q55" i="22"/>
  <c r="P55" i="22"/>
  <c r="E55" i="22"/>
  <c r="U55" i="22" s="1"/>
  <c r="W53" i="22"/>
  <c r="V53" i="22"/>
  <c r="O53" i="22"/>
  <c r="N53" i="22"/>
  <c r="M53" i="22"/>
  <c r="L53" i="22"/>
  <c r="K53" i="22"/>
  <c r="J53" i="22"/>
  <c r="I53" i="22"/>
  <c r="H53" i="22"/>
  <c r="P53" i="22" s="1"/>
  <c r="G53" i="22"/>
  <c r="F53" i="22"/>
  <c r="C53" i="22"/>
  <c r="B53" i="22"/>
  <c r="E53" i="22" s="1"/>
  <c r="T52" i="22"/>
  <c r="S52" i="22"/>
  <c r="R52" i="22"/>
  <c r="Q52" i="22"/>
  <c r="P52" i="22"/>
  <c r="E52" i="22"/>
  <c r="U52" i="22" s="1"/>
  <c r="S51" i="22"/>
  <c r="R51" i="22"/>
  <c r="Q51" i="22"/>
  <c r="P51" i="22"/>
  <c r="E51" i="22"/>
  <c r="U51" i="22" s="1"/>
  <c r="S50" i="22"/>
  <c r="R50" i="22"/>
  <c r="Q50" i="22"/>
  <c r="P50" i="22"/>
  <c r="E50" i="22"/>
  <c r="U50" i="22" s="1"/>
  <c r="U49" i="22"/>
  <c r="T49" i="22"/>
  <c r="S49" i="22"/>
  <c r="R49" i="22"/>
  <c r="Q49" i="22"/>
  <c r="P49" i="22"/>
  <c r="E49" i="22"/>
  <c r="S48" i="22"/>
  <c r="R48" i="22"/>
  <c r="Q48" i="22"/>
  <c r="P48" i="22"/>
  <c r="E48" i="22"/>
  <c r="U48" i="22" s="1"/>
  <c r="S47" i="22"/>
  <c r="R47" i="22"/>
  <c r="Q47" i="22"/>
  <c r="P47" i="22"/>
  <c r="E47" i="22"/>
  <c r="U47" i="22" s="1"/>
  <c r="S46" i="22"/>
  <c r="R46" i="22"/>
  <c r="Q46" i="22"/>
  <c r="P46" i="22"/>
  <c r="E46" i="22"/>
  <c r="U46" i="22" s="1"/>
  <c r="U45" i="22"/>
  <c r="T45" i="22"/>
  <c r="S45" i="22"/>
  <c r="R45" i="22"/>
  <c r="Q45" i="22"/>
  <c r="P45" i="22"/>
  <c r="E45" i="22"/>
  <c r="U44" i="22"/>
  <c r="T44" i="22"/>
  <c r="S44" i="22"/>
  <c r="R44" i="22"/>
  <c r="Q44" i="22"/>
  <c r="P44" i="22"/>
  <c r="E44" i="22"/>
  <c r="T43" i="22"/>
  <c r="S43" i="22"/>
  <c r="R43" i="22"/>
  <c r="Q43" i="22"/>
  <c r="P43" i="22"/>
  <c r="E43" i="22"/>
  <c r="U43" i="22" s="1"/>
  <c r="S42" i="22"/>
  <c r="R42" i="22"/>
  <c r="Q42" i="22"/>
  <c r="P42" i="22"/>
  <c r="E42" i="22"/>
  <c r="U42" i="22" s="1"/>
  <c r="W40" i="22"/>
  <c r="V40" i="22"/>
  <c r="O40" i="22"/>
  <c r="N40" i="22"/>
  <c r="M40" i="22"/>
  <c r="L40" i="22"/>
  <c r="K40" i="22"/>
  <c r="J40" i="22"/>
  <c r="I40" i="22"/>
  <c r="H40" i="22"/>
  <c r="G40" i="22"/>
  <c r="F40" i="22"/>
  <c r="C40" i="22"/>
  <c r="B40" i="22"/>
  <c r="E40" i="22" s="1"/>
  <c r="U39" i="22"/>
  <c r="S39" i="22"/>
  <c r="R39" i="22"/>
  <c r="Q39" i="22"/>
  <c r="P39" i="22"/>
  <c r="E39" i="22"/>
  <c r="T39" i="22" s="1"/>
  <c r="T38" i="22"/>
  <c r="S38" i="22"/>
  <c r="R38" i="22"/>
  <c r="Q38" i="22"/>
  <c r="P38" i="22"/>
  <c r="E38" i="22"/>
  <c r="U38" i="22" s="1"/>
  <c r="S37" i="22"/>
  <c r="R37" i="22"/>
  <c r="Q37" i="22"/>
  <c r="P37" i="22"/>
  <c r="E37" i="22"/>
  <c r="U37" i="22" s="1"/>
  <c r="S36" i="22"/>
  <c r="R36" i="22"/>
  <c r="Q36" i="22"/>
  <c r="P36" i="22"/>
  <c r="T36" i="22" s="1"/>
  <c r="E36" i="22"/>
  <c r="U35" i="22"/>
  <c r="T35" i="22"/>
  <c r="S35" i="22"/>
  <c r="R35" i="22"/>
  <c r="Q35" i="22"/>
  <c r="P35" i="22"/>
  <c r="E35" i="22"/>
  <c r="W33" i="22"/>
  <c r="V33" i="22"/>
  <c r="O33" i="22"/>
  <c r="N33" i="22"/>
  <c r="M33" i="22"/>
  <c r="L33" i="22"/>
  <c r="K33" i="22"/>
  <c r="J33" i="22"/>
  <c r="I33" i="22"/>
  <c r="H33" i="22"/>
  <c r="R33" i="22" s="1"/>
  <c r="G33" i="22"/>
  <c r="F33" i="22"/>
  <c r="C33" i="22"/>
  <c r="B33" i="22"/>
  <c r="S32" i="22"/>
  <c r="R32" i="22"/>
  <c r="Q32" i="22"/>
  <c r="P32" i="22"/>
  <c r="E32" i="22"/>
  <c r="W30" i="22"/>
  <c r="V30" i="22"/>
  <c r="O30" i="22"/>
  <c r="N30" i="22"/>
  <c r="M30" i="22"/>
  <c r="L30" i="22"/>
  <c r="K30" i="22"/>
  <c r="J30" i="22"/>
  <c r="I30" i="22"/>
  <c r="H30" i="22"/>
  <c r="G30" i="22"/>
  <c r="F30" i="22"/>
  <c r="E30" i="22"/>
  <c r="C30" i="22"/>
  <c r="B30" i="22"/>
  <c r="S29" i="22"/>
  <c r="R29" i="22"/>
  <c r="Q29" i="22"/>
  <c r="P29" i="22"/>
  <c r="E29" i="22"/>
  <c r="U29" i="22" s="1"/>
  <c r="S28" i="22"/>
  <c r="R28" i="22"/>
  <c r="Q28" i="22"/>
  <c r="P28" i="22"/>
  <c r="E28" i="22"/>
  <c r="U28" i="22" s="1"/>
  <c r="S27" i="22"/>
  <c r="R27" i="22"/>
  <c r="Q27" i="22"/>
  <c r="P27" i="22"/>
  <c r="E27" i="22"/>
  <c r="U27" i="22" s="1"/>
  <c r="T26" i="22"/>
  <c r="S26" i="22"/>
  <c r="R26" i="22"/>
  <c r="Q26" i="22"/>
  <c r="P26" i="22"/>
  <c r="E26" i="22"/>
  <c r="U26" i="22" s="1"/>
  <c r="W24" i="22"/>
  <c r="V24" i="22"/>
  <c r="O24" i="22"/>
  <c r="N24" i="22"/>
  <c r="M24" i="22"/>
  <c r="L24" i="22"/>
  <c r="K24" i="22"/>
  <c r="J24" i="22"/>
  <c r="I24" i="22"/>
  <c r="S24" i="22" s="1"/>
  <c r="H24" i="22"/>
  <c r="G24" i="22"/>
  <c r="F24" i="22"/>
  <c r="E24" i="22"/>
  <c r="C24" i="22"/>
  <c r="B24" i="22"/>
  <c r="S23" i="22"/>
  <c r="R23" i="22"/>
  <c r="Q23" i="22"/>
  <c r="P23" i="22"/>
  <c r="E23" i="22"/>
  <c r="S22" i="22"/>
  <c r="R22" i="22"/>
  <c r="Q22" i="22"/>
  <c r="P22" i="22"/>
  <c r="E22" i="22"/>
  <c r="U22" i="22" s="1"/>
  <c r="S21" i="22"/>
  <c r="R21" i="22"/>
  <c r="Q21" i="22"/>
  <c r="P21" i="22"/>
  <c r="E21" i="22"/>
  <c r="U21" i="22" s="1"/>
  <c r="T20" i="22"/>
  <c r="S20" i="22"/>
  <c r="R20" i="22"/>
  <c r="Q20" i="22"/>
  <c r="P20" i="22"/>
  <c r="E20" i="22"/>
  <c r="U20" i="22" s="1"/>
  <c r="S19" i="22"/>
  <c r="R19" i="22"/>
  <c r="Q19" i="22"/>
  <c r="P19" i="22"/>
  <c r="E19" i="22"/>
  <c r="U19" i="22" s="1"/>
  <c r="S18" i="22"/>
  <c r="R18" i="22"/>
  <c r="Q18" i="22"/>
  <c r="P18" i="22"/>
  <c r="E18" i="22"/>
  <c r="U18" i="22" s="1"/>
  <c r="W16" i="22"/>
  <c r="V16" i="22"/>
  <c r="O16" i="22"/>
  <c r="N16" i="22"/>
  <c r="M16" i="22"/>
  <c r="L16" i="22"/>
  <c r="K16" i="22"/>
  <c r="J16" i="22"/>
  <c r="I16" i="22"/>
  <c r="Q16" i="22" s="1"/>
  <c r="H16" i="22"/>
  <c r="P16" i="22" s="1"/>
  <c r="G16" i="22"/>
  <c r="F16" i="22"/>
  <c r="E16" i="22"/>
  <c r="C16" i="22"/>
  <c r="B16" i="22"/>
  <c r="U15" i="22"/>
  <c r="T15" i="22"/>
  <c r="S15" i="22"/>
  <c r="R15" i="22"/>
  <c r="Q15" i="22"/>
  <c r="P15" i="22"/>
  <c r="E15" i="22"/>
  <c r="T14" i="22"/>
  <c r="S14" i="22"/>
  <c r="R14" i="22"/>
  <c r="Q14" i="22"/>
  <c r="P14" i="22"/>
  <c r="E14" i="22"/>
  <c r="U14" i="22" s="1"/>
  <c r="S13" i="22"/>
  <c r="R13" i="22"/>
  <c r="Q13" i="22"/>
  <c r="P13" i="22"/>
  <c r="E13" i="22"/>
  <c r="U13" i="22" s="1"/>
  <c r="U12" i="22"/>
  <c r="S12" i="22"/>
  <c r="R12" i="22"/>
  <c r="Q12" i="22"/>
  <c r="P12" i="22"/>
  <c r="E12" i="22"/>
  <c r="T12" i="22" s="1"/>
  <c r="U11" i="22"/>
  <c r="T11" i="22"/>
  <c r="S11" i="22"/>
  <c r="R11" i="22"/>
  <c r="Q11" i="22"/>
  <c r="P11" i="22"/>
  <c r="E11" i="22"/>
  <c r="S10" i="22"/>
  <c r="R10" i="22"/>
  <c r="Q10" i="22"/>
  <c r="P10" i="22"/>
  <c r="E10" i="22"/>
  <c r="S9" i="22"/>
  <c r="R9" i="22"/>
  <c r="Q9" i="22"/>
  <c r="P9" i="22"/>
  <c r="E9" i="22"/>
  <c r="U93" i="21"/>
  <c r="S93" i="21"/>
  <c r="R93" i="21"/>
  <c r="Q93" i="21"/>
  <c r="P93" i="21"/>
  <c r="E93" i="21"/>
  <c r="T93" i="21" s="1"/>
  <c r="U92" i="21"/>
  <c r="T92" i="21"/>
  <c r="S92" i="21"/>
  <c r="R92" i="21"/>
  <c r="Q92" i="21"/>
  <c r="P92" i="21"/>
  <c r="E92" i="21"/>
  <c r="S91" i="21"/>
  <c r="R91" i="21"/>
  <c r="Q91" i="21"/>
  <c r="P91" i="21"/>
  <c r="E91" i="21"/>
  <c r="U91" i="21" s="1"/>
  <c r="S90" i="21"/>
  <c r="R90" i="21"/>
  <c r="Q90" i="21"/>
  <c r="P90" i="21"/>
  <c r="E90" i="21"/>
  <c r="U90" i="21" s="1"/>
  <c r="S89" i="21"/>
  <c r="R89" i="21"/>
  <c r="Q89" i="21"/>
  <c r="P89" i="21"/>
  <c r="E89" i="21"/>
  <c r="U88" i="21"/>
  <c r="S88" i="21"/>
  <c r="R88" i="21"/>
  <c r="Q88" i="21"/>
  <c r="P88" i="21"/>
  <c r="E88" i="21"/>
  <c r="T88" i="21" s="1"/>
  <c r="T87" i="21"/>
  <c r="S87" i="21"/>
  <c r="R87" i="21"/>
  <c r="Q87" i="21"/>
  <c r="P87" i="21"/>
  <c r="E87" i="21"/>
  <c r="U87" i="21" s="1"/>
  <c r="S86" i="21"/>
  <c r="R86" i="21"/>
  <c r="Q86" i="21"/>
  <c r="P86" i="21"/>
  <c r="E86" i="21"/>
  <c r="U86" i="21" s="1"/>
  <c r="W72" i="21"/>
  <c r="V72" i="21"/>
  <c r="O72" i="21"/>
  <c r="N72" i="21"/>
  <c r="M72" i="21"/>
  <c r="L72" i="21"/>
  <c r="K72" i="21"/>
  <c r="J72" i="21"/>
  <c r="I72" i="21"/>
  <c r="H72" i="21"/>
  <c r="G72" i="21"/>
  <c r="F72" i="21"/>
  <c r="C72" i="21"/>
  <c r="B72" i="21"/>
  <c r="W71" i="21"/>
  <c r="V71" i="21"/>
  <c r="O71" i="21"/>
  <c r="N71" i="21"/>
  <c r="M71" i="21"/>
  <c r="L71" i="21"/>
  <c r="K71" i="21"/>
  <c r="J71" i="21"/>
  <c r="I71" i="21"/>
  <c r="S71" i="21" s="1"/>
  <c r="H71" i="21"/>
  <c r="G71" i="21"/>
  <c r="F71" i="21"/>
  <c r="C71" i="21"/>
  <c r="B71" i="21"/>
  <c r="E71" i="21" s="1"/>
  <c r="W70" i="21"/>
  <c r="V70" i="21"/>
  <c r="O70" i="21"/>
  <c r="N70" i="21"/>
  <c r="M70" i="21"/>
  <c r="L70" i="21"/>
  <c r="K70" i="21"/>
  <c r="J70" i="21"/>
  <c r="I70" i="21"/>
  <c r="H70" i="21"/>
  <c r="R70" i="21" s="1"/>
  <c r="G70" i="21"/>
  <c r="F70" i="21"/>
  <c r="C70" i="21"/>
  <c r="B70" i="21"/>
  <c r="E70" i="21" s="1"/>
  <c r="S69" i="21"/>
  <c r="R69" i="21"/>
  <c r="Q69" i="21"/>
  <c r="P69" i="21"/>
  <c r="E69" i="21"/>
  <c r="W67" i="21"/>
  <c r="V67" i="21"/>
  <c r="O67" i="21"/>
  <c r="N67" i="21"/>
  <c r="M67" i="21"/>
  <c r="L67" i="21"/>
  <c r="K67" i="21"/>
  <c r="J67" i="21"/>
  <c r="I67" i="21"/>
  <c r="H67" i="21"/>
  <c r="G67" i="21"/>
  <c r="F67" i="21"/>
  <c r="C67" i="21"/>
  <c r="B67" i="21"/>
  <c r="W66" i="21"/>
  <c r="V66" i="21"/>
  <c r="O66" i="21"/>
  <c r="N66" i="21"/>
  <c r="M66" i="21"/>
  <c r="L66" i="21"/>
  <c r="K66" i="21"/>
  <c r="J66" i="21"/>
  <c r="I66" i="21"/>
  <c r="S66" i="21" s="1"/>
  <c r="H66" i="21"/>
  <c r="G66" i="21"/>
  <c r="F66" i="21"/>
  <c r="C66" i="21"/>
  <c r="B66" i="21"/>
  <c r="E66" i="21" s="1"/>
  <c r="T65" i="21"/>
  <c r="S65" i="21"/>
  <c r="R65" i="21"/>
  <c r="Q65" i="21"/>
  <c r="P65" i="21"/>
  <c r="E65" i="21"/>
  <c r="U65" i="21" s="1"/>
  <c r="S64" i="21"/>
  <c r="R64" i="21"/>
  <c r="Q64" i="21"/>
  <c r="P64" i="21"/>
  <c r="E64" i="21"/>
  <c r="U64" i="21" s="1"/>
  <c r="U63" i="21"/>
  <c r="T63" i="21"/>
  <c r="S63" i="21"/>
  <c r="R63" i="21"/>
  <c r="Q63" i="21"/>
  <c r="P63" i="21"/>
  <c r="E63" i="21"/>
  <c r="S62" i="21"/>
  <c r="R62" i="21"/>
  <c r="Q62" i="21"/>
  <c r="P62" i="21"/>
  <c r="E62" i="21"/>
  <c r="S61" i="21"/>
  <c r="R61" i="21"/>
  <c r="Q61" i="21"/>
  <c r="P61" i="21"/>
  <c r="E61" i="21"/>
  <c r="U61" i="21" s="1"/>
  <c r="V59" i="21"/>
  <c r="O59" i="21"/>
  <c r="N59" i="21"/>
  <c r="M59" i="21"/>
  <c r="L59" i="21"/>
  <c r="K59" i="21"/>
  <c r="J59" i="21"/>
  <c r="I59" i="21"/>
  <c r="H59" i="21"/>
  <c r="P59" i="21" s="1"/>
  <c r="G59" i="21"/>
  <c r="F59" i="21"/>
  <c r="C59" i="21"/>
  <c r="B59" i="21"/>
  <c r="S58" i="21"/>
  <c r="R58" i="21"/>
  <c r="Q58" i="21"/>
  <c r="P58" i="21"/>
  <c r="E58" i="21"/>
  <c r="U58" i="21" s="1"/>
  <c r="S57" i="21"/>
  <c r="R57" i="21"/>
  <c r="Q57" i="21"/>
  <c r="P57" i="21"/>
  <c r="E57" i="21"/>
  <c r="U57" i="21" s="1"/>
  <c r="S56" i="21"/>
  <c r="R56" i="21"/>
  <c r="Q56" i="21"/>
  <c r="P56" i="21"/>
  <c r="E56" i="21"/>
  <c r="U56" i="21" s="1"/>
  <c r="U55" i="21"/>
  <c r="T55" i="21"/>
  <c r="S55" i="21"/>
  <c r="R55" i="21"/>
  <c r="Q55" i="21"/>
  <c r="P55" i="21"/>
  <c r="E55" i="21"/>
  <c r="W53" i="21"/>
  <c r="V53" i="21"/>
  <c r="O53" i="21"/>
  <c r="N53" i="21"/>
  <c r="M53" i="21"/>
  <c r="L53" i="21"/>
  <c r="K53" i="21"/>
  <c r="J53" i="21"/>
  <c r="I53" i="21"/>
  <c r="S53" i="21" s="1"/>
  <c r="H53" i="21"/>
  <c r="G53" i="21"/>
  <c r="F53" i="21"/>
  <c r="C53" i="21"/>
  <c r="B53" i="21"/>
  <c r="E53" i="21" s="1"/>
  <c r="T52" i="21"/>
  <c r="S52" i="21"/>
  <c r="R52" i="21"/>
  <c r="Q52" i="21"/>
  <c r="P52" i="21"/>
  <c r="E52" i="21"/>
  <c r="U52" i="21" s="1"/>
  <c r="S51" i="21"/>
  <c r="R51" i="21"/>
  <c r="Q51" i="21"/>
  <c r="P51" i="21"/>
  <c r="E51" i="21"/>
  <c r="U51" i="21" s="1"/>
  <c r="U50" i="21"/>
  <c r="S50" i="21"/>
  <c r="R50" i="21"/>
  <c r="Q50" i="21"/>
  <c r="P50" i="21"/>
  <c r="E50" i="21"/>
  <c r="T50" i="21" s="1"/>
  <c r="S49" i="21"/>
  <c r="R49" i="21"/>
  <c r="Q49" i="21"/>
  <c r="P49" i="21"/>
  <c r="E49" i="21"/>
  <c r="S48" i="21"/>
  <c r="R48" i="21"/>
  <c r="Q48" i="21"/>
  <c r="P48" i="21"/>
  <c r="E48" i="21"/>
  <c r="U48" i="21" s="1"/>
  <c r="S47" i="21"/>
  <c r="R47" i="21"/>
  <c r="Q47" i="21"/>
  <c r="P47" i="21"/>
  <c r="E47" i="21"/>
  <c r="U47" i="21" s="1"/>
  <c r="T46" i="21"/>
  <c r="S46" i="21"/>
  <c r="R46" i="21"/>
  <c r="Q46" i="21"/>
  <c r="P46" i="21"/>
  <c r="E46" i="21"/>
  <c r="U46" i="21" s="1"/>
  <c r="U45" i="21"/>
  <c r="S45" i="21"/>
  <c r="R45" i="21"/>
  <c r="Q45" i="21"/>
  <c r="P45" i="21"/>
  <c r="E45" i="21"/>
  <c r="T45" i="21" s="1"/>
  <c r="S44" i="21"/>
  <c r="R44" i="21"/>
  <c r="Q44" i="21"/>
  <c r="P44" i="21"/>
  <c r="E44" i="21"/>
  <c r="S43" i="21"/>
  <c r="R43" i="21"/>
  <c r="Q43" i="21"/>
  <c r="P43" i="21"/>
  <c r="E43" i="21"/>
  <c r="S42" i="21"/>
  <c r="R42" i="21"/>
  <c r="Q42" i="21"/>
  <c r="P42" i="21"/>
  <c r="E42" i="21"/>
  <c r="U42" i="21" s="1"/>
  <c r="W40" i="21"/>
  <c r="V40" i="21"/>
  <c r="O40" i="21"/>
  <c r="N40" i="21"/>
  <c r="M40" i="21"/>
  <c r="L40" i="21"/>
  <c r="K40" i="21"/>
  <c r="J40" i="21"/>
  <c r="I40" i="21"/>
  <c r="S40" i="21" s="1"/>
  <c r="H40" i="21"/>
  <c r="G40" i="21"/>
  <c r="F40" i="21"/>
  <c r="E40" i="21"/>
  <c r="C40" i="21"/>
  <c r="B40" i="21"/>
  <c r="S39" i="21"/>
  <c r="R39" i="21"/>
  <c r="Q39" i="21"/>
  <c r="P39" i="21"/>
  <c r="E39" i="21"/>
  <c r="S38" i="21"/>
  <c r="R38" i="21"/>
  <c r="Q38" i="21"/>
  <c r="P38" i="21"/>
  <c r="E38" i="21"/>
  <c r="U38" i="21" s="1"/>
  <c r="U37" i="21"/>
  <c r="T37" i="21"/>
  <c r="S37" i="21"/>
  <c r="R37" i="21"/>
  <c r="Q37" i="21"/>
  <c r="P37" i="21"/>
  <c r="E37" i="21"/>
  <c r="S36" i="21"/>
  <c r="R36" i="21"/>
  <c r="Q36" i="21"/>
  <c r="U36" i="21" s="1"/>
  <c r="P36" i="21"/>
  <c r="T36" i="21" s="1"/>
  <c r="E36" i="21"/>
  <c r="S35" i="21"/>
  <c r="R35" i="21"/>
  <c r="Q35" i="21"/>
  <c r="P35" i="21"/>
  <c r="E35" i="21"/>
  <c r="W33" i="21"/>
  <c r="V33" i="21"/>
  <c r="O33" i="21"/>
  <c r="N33" i="21"/>
  <c r="M33" i="21"/>
  <c r="L33" i="21"/>
  <c r="K33" i="21"/>
  <c r="J33" i="21"/>
  <c r="I33" i="21"/>
  <c r="H33" i="21"/>
  <c r="G33" i="21"/>
  <c r="F33" i="21"/>
  <c r="C33" i="21"/>
  <c r="B33" i="21"/>
  <c r="E33" i="21" s="1"/>
  <c r="S32" i="21"/>
  <c r="R32" i="21"/>
  <c r="Q32" i="21"/>
  <c r="U32" i="21" s="1"/>
  <c r="P32" i="21"/>
  <c r="T32" i="21" s="1"/>
  <c r="E32" i="21"/>
  <c r="W30" i="21"/>
  <c r="V30" i="21"/>
  <c r="O30" i="21"/>
  <c r="N30" i="21"/>
  <c r="M30" i="21"/>
  <c r="L30" i="21"/>
  <c r="K30" i="21"/>
  <c r="J30" i="21"/>
  <c r="I30" i="21"/>
  <c r="S30" i="21" s="1"/>
  <c r="H30" i="21"/>
  <c r="G30" i="21"/>
  <c r="F30" i="21"/>
  <c r="C30" i="21"/>
  <c r="B30" i="21"/>
  <c r="E30" i="21" s="1"/>
  <c r="S29" i="21"/>
  <c r="R29" i="21"/>
  <c r="Q29" i="21"/>
  <c r="P29" i="21"/>
  <c r="E29" i="21"/>
  <c r="U29" i="21" s="1"/>
  <c r="S28" i="21"/>
  <c r="R28" i="21"/>
  <c r="Q28" i="21"/>
  <c r="P28" i="21"/>
  <c r="E28" i="21"/>
  <c r="U28" i="21" s="1"/>
  <c r="U27" i="21"/>
  <c r="T27" i="21"/>
  <c r="S27" i="21"/>
  <c r="R27" i="21"/>
  <c r="Q27" i="21"/>
  <c r="P27" i="21"/>
  <c r="E27" i="21"/>
  <c r="U26" i="21"/>
  <c r="T26" i="21"/>
  <c r="S26" i="21"/>
  <c r="R26" i="21"/>
  <c r="Q26" i="21"/>
  <c r="P26" i="21"/>
  <c r="E26" i="21"/>
  <c r="W24" i="21"/>
  <c r="V24" i="21"/>
  <c r="S24" i="21"/>
  <c r="O24" i="21"/>
  <c r="N24" i="21"/>
  <c r="M24" i="21"/>
  <c r="L24" i="21"/>
  <c r="K24" i="21"/>
  <c r="J24" i="21"/>
  <c r="I24" i="21"/>
  <c r="H24" i="21"/>
  <c r="R24" i="21" s="1"/>
  <c r="G24" i="21"/>
  <c r="F24" i="21"/>
  <c r="C24" i="21"/>
  <c r="B24" i="21"/>
  <c r="E24" i="21" s="1"/>
  <c r="S23" i="21"/>
  <c r="R23" i="21"/>
  <c r="Q23" i="21"/>
  <c r="P23" i="21"/>
  <c r="E23" i="21"/>
  <c r="U23" i="21" s="1"/>
  <c r="S22" i="21"/>
  <c r="R22" i="21"/>
  <c r="Q22" i="21"/>
  <c r="P22" i="21"/>
  <c r="E22" i="21"/>
  <c r="U21" i="21"/>
  <c r="S21" i="21"/>
  <c r="R21" i="21"/>
  <c r="Q21" i="21"/>
  <c r="P21" i="21"/>
  <c r="E21" i="21"/>
  <c r="T21" i="21" s="1"/>
  <c r="T20" i="21"/>
  <c r="S20" i="21"/>
  <c r="R20" i="21"/>
  <c r="Q20" i="21"/>
  <c r="P20" i="21"/>
  <c r="E20" i="21"/>
  <c r="U20" i="21" s="1"/>
  <c r="S19" i="21"/>
  <c r="R19" i="21"/>
  <c r="Q19" i="21"/>
  <c r="P19" i="21"/>
  <c r="E19" i="21"/>
  <c r="U19" i="21" s="1"/>
  <c r="S18" i="21"/>
  <c r="R18" i="21"/>
  <c r="Q18" i="21"/>
  <c r="P18" i="21"/>
  <c r="E18" i="21"/>
  <c r="W16" i="21"/>
  <c r="V16" i="21"/>
  <c r="O16" i="21"/>
  <c r="N16" i="21"/>
  <c r="M16" i="21"/>
  <c r="L16" i="21"/>
  <c r="K16" i="21"/>
  <c r="J16" i="21"/>
  <c r="I16" i="21"/>
  <c r="S16" i="21" s="1"/>
  <c r="H16" i="21"/>
  <c r="G16" i="21"/>
  <c r="F16" i="21"/>
  <c r="C16" i="21"/>
  <c r="B16" i="21"/>
  <c r="E16" i="21" s="1"/>
  <c r="T15" i="21"/>
  <c r="S15" i="21"/>
  <c r="R15" i="21"/>
  <c r="Q15" i="21"/>
  <c r="P15" i="21"/>
  <c r="E15" i="21"/>
  <c r="U15" i="21" s="1"/>
  <c r="S14" i="21"/>
  <c r="R14" i="21"/>
  <c r="Q14" i="21"/>
  <c r="P14" i="21"/>
  <c r="E14" i="21"/>
  <c r="U14" i="21" s="1"/>
  <c r="U13" i="21"/>
  <c r="S13" i="21"/>
  <c r="R13" i="21"/>
  <c r="Q13" i="21"/>
  <c r="P13" i="21"/>
  <c r="E13" i="21"/>
  <c r="T13" i="21" s="1"/>
  <c r="S12" i="21"/>
  <c r="R12" i="21"/>
  <c r="Q12" i="21"/>
  <c r="P12" i="21"/>
  <c r="E12" i="21"/>
  <c r="S11" i="21"/>
  <c r="R11" i="21"/>
  <c r="Q11" i="21"/>
  <c r="P11" i="21"/>
  <c r="E11" i="21"/>
  <c r="U11" i="21" s="1"/>
  <c r="S10" i="21"/>
  <c r="R10" i="21"/>
  <c r="Q10" i="21"/>
  <c r="P10" i="21"/>
  <c r="E10" i="21"/>
  <c r="U10" i="21" s="1"/>
  <c r="T9" i="21"/>
  <c r="S9" i="21"/>
  <c r="R9" i="21"/>
  <c r="Q9" i="21"/>
  <c r="P9" i="21"/>
  <c r="E9" i="21"/>
  <c r="U9" i="21" s="1"/>
  <c r="U93" i="20"/>
  <c r="T93" i="20"/>
  <c r="S93" i="20"/>
  <c r="R93" i="20"/>
  <c r="Q93" i="20"/>
  <c r="P93" i="20"/>
  <c r="E93" i="20"/>
  <c r="S92" i="20"/>
  <c r="R92" i="20"/>
  <c r="Q92" i="20"/>
  <c r="P92" i="20"/>
  <c r="E92" i="20"/>
  <c r="S91" i="20"/>
  <c r="R91" i="20"/>
  <c r="Q91" i="20"/>
  <c r="P91" i="20"/>
  <c r="E91" i="20"/>
  <c r="U91" i="20" s="1"/>
  <c r="S90" i="20"/>
  <c r="R90" i="20"/>
  <c r="Q90" i="20"/>
  <c r="P90" i="20"/>
  <c r="E90" i="20"/>
  <c r="U90" i="20" s="1"/>
  <c r="T89" i="20"/>
  <c r="S89" i="20"/>
  <c r="R89" i="20"/>
  <c r="Q89" i="20"/>
  <c r="P89" i="20"/>
  <c r="E89" i="20"/>
  <c r="U89" i="20" s="1"/>
  <c r="S88" i="20"/>
  <c r="R88" i="20"/>
  <c r="Q88" i="20"/>
  <c r="P88" i="20"/>
  <c r="E88" i="20"/>
  <c r="S87" i="20"/>
  <c r="R87" i="20"/>
  <c r="Q87" i="20"/>
  <c r="P87" i="20"/>
  <c r="E87" i="20"/>
  <c r="U87" i="20" s="1"/>
  <c r="T86" i="20"/>
  <c r="S86" i="20"/>
  <c r="R86" i="20"/>
  <c r="Q86" i="20"/>
  <c r="P86" i="20"/>
  <c r="E86" i="20"/>
  <c r="U86" i="20" s="1"/>
  <c r="W72" i="20"/>
  <c r="V72" i="20"/>
  <c r="O72" i="20"/>
  <c r="N72" i="20"/>
  <c r="M72" i="20"/>
  <c r="L72" i="20"/>
  <c r="K72" i="20"/>
  <c r="J72" i="20"/>
  <c r="I72" i="20"/>
  <c r="S72" i="20" s="1"/>
  <c r="H72" i="20"/>
  <c r="G72" i="20"/>
  <c r="F72" i="20"/>
  <c r="C72" i="20"/>
  <c r="B72" i="20"/>
  <c r="W71" i="20"/>
  <c r="V71" i="20"/>
  <c r="S71" i="20"/>
  <c r="O71" i="20"/>
  <c r="N71" i="20"/>
  <c r="M71" i="20"/>
  <c r="L71" i="20"/>
  <c r="K71" i="20"/>
  <c r="J71" i="20"/>
  <c r="I71" i="20"/>
  <c r="H71" i="20"/>
  <c r="R71" i="20" s="1"/>
  <c r="G71" i="20"/>
  <c r="F71" i="20"/>
  <c r="C71" i="20"/>
  <c r="B71" i="20"/>
  <c r="W70" i="20"/>
  <c r="V70" i="20"/>
  <c r="O70" i="20"/>
  <c r="N70" i="20"/>
  <c r="M70" i="20"/>
  <c r="L70" i="20"/>
  <c r="K70" i="20"/>
  <c r="J70" i="20"/>
  <c r="I70" i="20"/>
  <c r="H70" i="20"/>
  <c r="G70" i="20"/>
  <c r="F70" i="20"/>
  <c r="C70" i="20"/>
  <c r="B70" i="20"/>
  <c r="S69" i="20"/>
  <c r="R69" i="20"/>
  <c r="Q69" i="20"/>
  <c r="U69" i="20" s="1"/>
  <c r="P69" i="20"/>
  <c r="T69" i="20" s="1"/>
  <c r="E69" i="20"/>
  <c r="W67" i="20"/>
  <c r="V67" i="20"/>
  <c r="O67" i="20"/>
  <c r="N67" i="20"/>
  <c r="M67" i="20"/>
  <c r="L67" i="20"/>
  <c r="K67" i="20"/>
  <c r="J67" i="20"/>
  <c r="I67" i="20"/>
  <c r="S67" i="20" s="1"/>
  <c r="H67" i="20"/>
  <c r="G67" i="20"/>
  <c r="F67" i="20"/>
  <c r="E67" i="20"/>
  <c r="C67" i="20"/>
  <c r="B67" i="20"/>
  <c r="W66" i="20"/>
  <c r="V66" i="20"/>
  <c r="S66" i="20"/>
  <c r="O66" i="20"/>
  <c r="N66" i="20"/>
  <c r="M66" i="20"/>
  <c r="L66" i="20"/>
  <c r="K66" i="20"/>
  <c r="J66" i="20"/>
  <c r="I66" i="20"/>
  <c r="Q66" i="20" s="1"/>
  <c r="H66" i="20"/>
  <c r="R66" i="20" s="1"/>
  <c r="G66" i="20"/>
  <c r="F66" i="20"/>
  <c r="C66" i="20"/>
  <c r="B66" i="20"/>
  <c r="S65" i="20"/>
  <c r="R65" i="20"/>
  <c r="Q65" i="20"/>
  <c r="P65" i="20"/>
  <c r="E65" i="20"/>
  <c r="U65" i="20" s="1"/>
  <c r="S64" i="20"/>
  <c r="R64" i="20"/>
  <c r="Q64" i="20"/>
  <c r="P64" i="20"/>
  <c r="E64" i="20"/>
  <c r="S63" i="20"/>
  <c r="R63" i="20"/>
  <c r="Q63" i="20"/>
  <c r="P63" i="20"/>
  <c r="E63" i="20"/>
  <c r="T62" i="20"/>
  <c r="S62" i="20"/>
  <c r="R62" i="20"/>
  <c r="Q62" i="20"/>
  <c r="P62" i="20"/>
  <c r="E62" i="20"/>
  <c r="U62" i="20" s="1"/>
  <c r="S61" i="20"/>
  <c r="R61" i="20"/>
  <c r="Q61" i="20"/>
  <c r="P61" i="20"/>
  <c r="E61" i="20"/>
  <c r="V59" i="20"/>
  <c r="O59" i="20"/>
  <c r="N59" i="20"/>
  <c r="M59" i="20"/>
  <c r="L59" i="20"/>
  <c r="K59" i="20"/>
  <c r="J59" i="20"/>
  <c r="I59" i="20"/>
  <c r="S59" i="20" s="1"/>
  <c r="H59" i="20"/>
  <c r="G59" i="20"/>
  <c r="F59" i="20"/>
  <c r="C59" i="20"/>
  <c r="B59" i="20"/>
  <c r="S58" i="20"/>
  <c r="R58" i="20"/>
  <c r="Q58" i="20"/>
  <c r="P58" i="20"/>
  <c r="E58" i="20"/>
  <c r="U58" i="20" s="1"/>
  <c r="S57" i="20"/>
  <c r="R57" i="20"/>
  <c r="Q57" i="20"/>
  <c r="P57" i="20"/>
  <c r="E57" i="20"/>
  <c r="U57" i="20" s="1"/>
  <c r="U56" i="20"/>
  <c r="S56" i="20"/>
  <c r="R56" i="20"/>
  <c r="Q56" i="20"/>
  <c r="P56" i="20"/>
  <c r="E56" i="20"/>
  <c r="T56" i="20" s="1"/>
  <c r="S55" i="20"/>
  <c r="R55" i="20"/>
  <c r="Q55" i="20"/>
  <c r="P55" i="20"/>
  <c r="E55" i="20"/>
  <c r="W53" i="20"/>
  <c r="V53" i="20"/>
  <c r="S53" i="20"/>
  <c r="O53" i="20"/>
  <c r="N53" i="20"/>
  <c r="M53" i="20"/>
  <c r="L53" i="20"/>
  <c r="K53" i="20"/>
  <c r="J53" i="20"/>
  <c r="I53" i="20"/>
  <c r="H53" i="20"/>
  <c r="R53" i="20" s="1"/>
  <c r="G53" i="20"/>
  <c r="F53" i="20"/>
  <c r="C53" i="20"/>
  <c r="B53" i="20"/>
  <c r="E53" i="20" s="1"/>
  <c r="S52" i="20"/>
  <c r="R52" i="20"/>
  <c r="Q52" i="20"/>
  <c r="P52" i="20"/>
  <c r="E52" i="20"/>
  <c r="U52" i="20" s="1"/>
  <c r="S51" i="20"/>
  <c r="R51" i="20"/>
  <c r="Q51" i="20"/>
  <c r="P51" i="20"/>
  <c r="E51" i="20"/>
  <c r="U51" i="20" s="1"/>
  <c r="S50" i="20"/>
  <c r="R50" i="20"/>
  <c r="Q50" i="20"/>
  <c r="P50" i="20"/>
  <c r="E50" i="20"/>
  <c r="U50" i="20" s="1"/>
  <c r="S49" i="20"/>
  <c r="R49" i="20"/>
  <c r="Q49" i="20"/>
  <c r="P49" i="20"/>
  <c r="E49" i="20"/>
  <c r="S48" i="20"/>
  <c r="R48" i="20"/>
  <c r="Q48" i="20"/>
  <c r="P48" i="20"/>
  <c r="E48" i="20"/>
  <c r="U48" i="20" s="1"/>
  <c r="S47" i="20"/>
  <c r="R47" i="20"/>
  <c r="Q47" i="20"/>
  <c r="P47" i="20"/>
  <c r="E47" i="20"/>
  <c r="U47" i="20" s="1"/>
  <c r="S46" i="20"/>
  <c r="R46" i="20"/>
  <c r="Q46" i="20"/>
  <c r="P46" i="20"/>
  <c r="E46" i="20"/>
  <c r="U46" i="20" s="1"/>
  <c r="S45" i="20"/>
  <c r="R45" i="20"/>
  <c r="Q45" i="20"/>
  <c r="P45" i="20"/>
  <c r="E45" i="20"/>
  <c r="S44" i="20"/>
  <c r="R44" i="20"/>
  <c r="Q44" i="20"/>
  <c r="P44" i="20"/>
  <c r="E44" i="20"/>
  <c r="U44" i="20" s="1"/>
  <c r="T43" i="20"/>
  <c r="S43" i="20"/>
  <c r="R43" i="20"/>
  <c r="Q43" i="20"/>
  <c r="P43" i="20"/>
  <c r="E43" i="20"/>
  <c r="U43" i="20" s="1"/>
  <c r="S42" i="20"/>
  <c r="R42" i="20"/>
  <c r="Q42" i="20"/>
  <c r="P42" i="20"/>
  <c r="E42" i="20"/>
  <c r="U42" i="20" s="1"/>
  <c r="W40" i="20"/>
  <c r="V40" i="20"/>
  <c r="O40" i="20"/>
  <c r="N40" i="20"/>
  <c r="M40" i="20"/>
  <c r="L40" i="20"/>
  <c r="K40" i="20"/>
  <c r="J40" i="20"/>
  <c r="I40" i="20"/>
  <c r="S40" i="20" s="1"/>
  <c r="H40" i="20"/>
  <c r="R40" i="20" s="1"/>
  <c r="G40" i="20"/>
  <c r="F40" i="20"/>
  <c r="C40" i="20"/>
  <c r="B40" i="20"/>
  <c r="E40" i="20" s="1"/>
  <c r="S39" i="20"/>
  <c r="R39" i="20"/>
  <c r="Q39" i="20"/>
  <c r="P39" i="20"/>
  <c r="E39" i="20"/>
  <c r="U39" i="20" s="1"/>
  <c r="U38" i="20"/>
  <c r="S38" i="20"/>
  <c r="R38" i="20"/>
  <c r="Q38" i="20"/>
  <c r="P38" i="20"/>
  <c r="E38" i="20"/>
  <c r="T38" i="20" s="1"/>
  <c r="U37" i="20"/>
  <c r="T37" i="20"/>
  <c r="S37" i="20"/>
  <c r="R37" i="20"/>
  <c r="Q37" i="20"/>
  <c r="P37" i="20"/>
  <c r="E37" i="20"/>
  <c r="S36" i="20"/>
  <c r="R36" i="20"/>
  <c r="Q36" i="20"/>
  <c r="P36" i="20"/>
  <c r="E36" i="20"/>
  <c r="S35" i="20"/>
  <c r="R35" i="20"/>
  <c r="Q35" i="20"/>
  <c r="P35" i="20"/>
  <c r="E35" i="20"/>
  <c r="W33" i="20"/>
  <c r="V33" i="20"/>
  <c r="O33" i="20"/>
  <c r="N33" i="20"/>
  <c r="M33" i="20"/>
  <c r="L33" i="20"/>
  <c r="K33" i="20"/>
  <c r="J33" i="20"/>
  <c r="I33" i="20"/>
  <c r="H33" i="20"/>
  <c r="G33" i="20"/>
  <c r="F33" i="20"/>
  <c r="C33" i="20"/>
  <c r="B33" i="20"/>
  <c r="E33" i="20" s="1"/>
  <c r="S32" i="20"/>
  <c r="R32" i="20"/>
  <c r="Q32" i="20"/>
  <c r="U32" i="20" s="1"/>
  <c r="P32" i="20"/>
  <c r="T32" i="20" s="1"/>
  <c r="E32" i="20"/>
  <c r="W30" i="20"/>
  <c r="V30" i="20"/>
  <c r="S30" i="20"/>
  <c r="O30" i="20"/>
  <c r="N30" i="20"/>
  <c r="M30" i="20"/>
  <c r="L30" i="20"/>
  <c r="K30" i="20"/>
  <c r="J30" i="20"/>
  <c r="I30" i="20"/>
  <c r="H30" i="20"/>
  <c r="R30" i="20" s="1"/>
  <c r="G30" i="20"/>
  <c r="F30" i="20"/>
  <c r="C30" i="20"/>
  <c r="B30" i="20"/>
  <c r="E30" i="20" s="1"/>
  <c r="S29" i="20"/>
  <c r="R29" i="20"/>
  <c r="Q29" i="20"/>
  <c r="P29" i="20"/>
  <c r="E29" i="20"/>
  <c r="U29" i="20" s="1"/>
  <c r="S28" i="20"/>
  <c r="R28" i="20"/>
  <c r="Q28" i="20"/>
  <c r="P28" i="20"/>
  <c r="E28" i="20"/>
  <c r="U27" i="20"/>
  <c r="S27" i="20"/>
  <c r="R27" i="20"/>
  <c r="Q27" i="20"/>
  <c r="P27" i="20"/>
  <c r="E27" i="20"/>
  <c r="T27" i="20" s="1"/>
  <c r="T26" i="20"/>
  <c r="S26" i="20"/>
  <c r="R26" i="20"/>
  <c r="Q26" i="20"/>
  <c r="P26" i="20"/>
  <c r="E26" i="20"/>
  <c r="U26" i="20" s="1"/>
  <c r="W24" i="20"/>
  <c r="V24" i="20"/>
  <c r="O24" i="20"/>
  <c r="N24" i="20"/>
  <c r="M24" i="20"/>
  <c r="L24" i="20"/>
  <c r="K24" i="20"/>
  <c r="J24" i="20"/>
  <c r="I24" i="20"/>
  <c r="Q24" i="20" s="1"/>
  <c r="H24" i="20"/>
  <c r="P24" i="20" s="1"/>
  <c r="G24" i="20"/>
  <c r="F24" i="20"/>
  <c r="C24" i="20"/>
  <c r="B24" i="20"/>
  <c r="S23" i="20"/>
  <c r="R23" i="20"/>
  <c r="Q23" i="20"/>
  <c r="P23" i="20"/>
  <c r="E23" i="20"/>
  <c r="U23" i="20" s="1"/>
  <c r="S22" i="20"/>
  <c r="R22" i="20"/>
  <c r="Q22" i="20"/>
  <c r="P22" i="20"/>
  <c r="E22" i="20"/>
  <c r="U22" i="20" s="1"/>
  <c r="S21" i="20"/>
  <c r="R21" i="20"/>
  <c r="Q21" i="20"/>
  <c r="P21" i="20"/>
  <c r="E21" i="20"/>
  <c r="S20" i="20"/>
  <c r="R20" i="20"/>
  <c r="Q20" i="20"/>
  <c r="P20" i="20"/>
  <c r="E20" i="20"/>
  <c r="U20" i="20" s="1"/>
  <c r="T19" i="20"/>
  <c r="S19" i="20"/>
  <c r="R19" i="20"/>
  <c r="Q19" i="20"/>
  <c r="P19" i="20"/>
  <c r="E19" i="20"/>
  <c r="U19" i="20" s="1"/>
  <c r="S18" i="20"/>
  <c r="R18" i="20"/>
  <c r="Q18" i="20"/>
  <c r="P18" i="20"/>
  <c r="E18" i="20"/>
  <c r="U18" i="20" s="1"/>
  <c r="W16" i="20"/>
  <c r="V16" i="20"/>
  <c r="O16" i="20"/>
  <c r="N16" i="20"/>
  <c r="M16" i="20"/>
  <c r="L16" i="20"/>
  <c r="K16" i="20"/>
  <c r="J16" i="20"/>
  <c r="I16" i="20"/>
  <c r="S16" i="20" s="1"/>
  <c r="H16" i="20"/>
  <c r="R16" i="20" s="1"/>
  <c r="G16" i="20"/>
  <c r="F16" i="20"/>
  <c r="C16" i="20"/>
  <c r="B16" i="20"/>
  <c r="E16" i="20" s="1"/>
  <c r="S15" i="20"/>
  <c r="R15" i="20"/>
  <c r="Q15" i="20"/>
  <c r="P15" i="20"/>
  <c r="E15" i="20"/>
  <c r="U15" i="20" s="1"/>
  <c r="U14" i="20"/>
  <c r="S14" i="20"/>
  <c r="R14" i="20"/>
  <c r="Q14" i="20"/>
  <c r="P14" i="20"/>
  <c r="E14" i="20"/>
  <c r="T14" i="20" s="1"/>
  <c r="U13" i="20"/>
  <c r="T13" i="20"/>
  <c r="S13" i="20"/>
  <c r="R13" i="20"/>
  <c r="Q13" i="20"/>
  <c r="P13" i="20"/>
  <c r="E13" i="20"/>
  <c r="S12" i="20"/>
  <c r="R12" i="20"/>
  <c r="Q12" i="20"/>
  <c r="P12" i="20"/>
  <c r="E12" i="20"/>
  <c r="U12" i="20" s="1"/>
  <c r="S11" i="20"/>
  <c r="R11" i="20"/>
  <c r="Q11" i="20"/>
  <c r="P11" i="20"/>
  <c r="E11" i="20"/>
  <c r="U11" i="20" s="1"/>
  <c r="S10" i="20"/>
  <c r="R10" i="20"/>
  <c r="Q10" i="20"/>
  <c r="U10" i="20" s="1"/>
  <c r="P10" i="20"/>
  <c r="T10" i="20" s="1"/>
  <c r="E10" i="20"/>
  <c r="T9" i="20"/>
  <c r="S9" i="20"/>
  <c r="R9" i="20"/>
  <c r="Q9" i="20"/>
  <c r="P9" i="20"/>
  <c r="E9" i="20"/>
  <c r="U9" i="20" s="1"/>
  <c r="S93" i="19"/>
  <c r="R93" i="19"/>
  <c r="Q93" i="19"/>
  <c r="P93" i="19"/>
  <c r="E93" i="19"/>
  <c r="U93" i="19" s="1"/>
  <c r="S92" i="19"/>
  <c r="R92" i="19"/>
  <c r="Q92" i="19"/>
  <c r="P92" i="19"/>
  <c r="E92" i="19"/>
  <c r="U92" i="19" s="1"/>
  <c r="U91" i="19"/>
  <c r="S91" i="19"/>
  <c r="R91" i="19"/>
  <c r="Q91" i="19"/>
  <c r="P91" i="19"/>
  <c r="E91" i="19"/>
  <c r="T91" i="19" s="1"/>
  <c r="U90" i="19"/>
  <c r="T90" i="19"/>
  <c r="S90" i="19"/>
  <c r="R90" i="19"/>
  <c r="Q90" i="19"/>
  <c r="P90" i="19"/>
  <c r="E90" i="19"/>
  <c r="S89" i="19"/>
  <c r="R89" i="19"/>
  <c r="Q89" i="19"/>
  <c r="P89" i="19"/>
  <c r="E89" i="19"/>
  <c r="U89" i="19" s="1"/>
  <c r="S88" i="19"/>
  <c r="R88" i="19"/>
  <c r="Q88" i="19"/>
  <c r="P88" i="19"/>
  <c r="E88" i="19"/>
  <c r="U88" i="19" s="1"/>
  <c r="S87" i="19"/>
  <c r="R87" i="19"/>
  <c r="Q87" i="19"/>
  <c r="P87" i="19"/>
  <c r="E87" i="19"/>
  <c r="U86" i="19"/>
  <c r="S86" i="19"/>
  <c r="R86" i="19"/>
  <c r="Q86" i="19"/>
  <c r="P86" i="19"/>
  <c r="E86" i="19"/>
  <c r="T86" i="19" s="1"/>
  <c r="W72" i="19"/>
  <c r="V72" i="19"/>
  <c r="O72" i="19"/>
  <c r="N72" i="19"/>
  <c r="M72" i="19"/>
  <c r="L72" i="19"/>
  <c r="K72" i="19"/>
  <c r="J72" i="19"/>
  <c r="I72" i="19"/>
  <c r="S72" i="19" s="1"/>
  <c r="H72" i="19"/>
  <c r="R72" i="19" s="1"/>
  <c r="G72" i="19"/>
  <c r="F72" i="19"/>
  <c r="C72" i="19"/>
  <c r="B72" i="19"/>
  <c r="E72" i="19" s="1"/>
  <c r="W71" i="19"/>
  <c r="V71" i="19"/>
  <c r="O71" i="19"/>
  <c r="N71" i="19"/>
  <c r="M71" i="19"/>
  <c r="L71" i="19"/>
  <c r="K71" i="19"/>
  <c r="J71" i="19"/>
  <c r="I71" i="19"/>
  <c r="H71" i="19"/>
  <c r="G71" i="19"/>
  <c r="F71" i="19"/>
  <c r="C71" i="19"/>
  <c r="B71" i="19"/>
  <c r="E71" i="19" s="1"/>
  <c r="W70" i="19"/>
  <c r="V70" i="19"/>
  <c r="O70" i="19"/>
  <c r="N70" i="19"/>
  <c r="M70" i="19"/>
  <c r="L70" i="19"/>
  <c r="K70" i="19"/>
  <c r="J70" i="19"/>
  <c r="I70" i="19"/>
  <c r="Q70" i="19" s="1"/>
  <c r="H70" i="19"/>
  <c r="P70" i="19" s="1"/>
  <c r="G70" i="19"/>
  <c r="F70" i="19"/>
  <c r="E70" i="19"/>
  <c r="C70" i="19"/>
  <c r="B70" i="19"/>
  <c r="S69" i="19"/>
  <c r="R69" i="19"/>
  <c r="Q69" i="19"/>
  <c r="U69" i="19" s="1"/>
  <c r="P69" i="19"/>
  <c r="E69" i="19"/>
  <c r="W67" i="19"/>
  <c r="V67" i="19"/>
  <c r="O67" i="19"/>
  <c r="N67" i="19"/>
  <c r="M67" i="19"/>
  <c r="L67" i="19"/>
  <c r="K67" i="19"/>
  <c r="J67" i="19"/>
  <c r="I67" i="19"/>
  <c r="S67" i="19" s="1"/>
  <c r="H67" i="19"/>
  <c r="R67" i="19" s="1"/>
  <c r="G67" i="19"/>
  <c r="F67" i="19"/>
  <c r="C67" i="19"/>
  <c r="B67" i="19"/>
  <c r="W66" i="19"/>
  <c r="V66" i="19"/>
  <c r="O66" i="19"/>
  <c r="N66" i="19"/>
  <c r="M66" i="19"/>
  <c r="L66" i="19"/>
  <c r="K66" i="19"/>
  <c r="J66" i="19"/>
  <c r="I66" i="19"/>
  <c r="H66" i="19"/>
  <c r="G66" i="19"/>
  <c r="F66" i="19"/>
  <c r="C66" i="19"/>
  <c r="B66" i="19"/>
  <c r="S65" i="19"/>
  <c r="R65" i="19"/>
  <c r="Q65" i="19"/>
  <c r="P65" i="19"/>
  <c r="E65" i="19"/>
  <c r="S64" i="19"/>
  <c r="R64" i="19"/>
  <c r="Q64" i="19"/>
  <c r="P64" i="19"/>
  <c r="E64" i="19"/>
  <c r="T63" i="19"/>
  <c r="S63" i="19"/>
  <c r="R63" i="19"/>
  <c r="Q63" i="19"/>
  <c r="P63" i="19"/>
  <c r="E63" i="19"/>
  <c r="U63" i="19" s="1"/>
  <c r="S62" i="19"/>
  <c r="R62" i="19"/>
  <c r="Q62" i="19"/>
  <c r="P62" i="19"/>
  <c r="E62" i="19"/>
  <c r="U62" i="19" s="1"/>
  <c r="U61" i="19"/>
  <c r="S61" i="19"/>
  <c r="R61" i="19"/>
  <c r="Q61" i="19"/>
  <c r="P61" i="19"/>
  <c r="E61" i="19"/>
  <c r="T61" i="19" s="1"/>
  <c r="V59" i="19"/>
  <c r="O59" i="19"/>
  <c r="N59" i="19"/>
  <c r="M59" i="19"/>
  <c r="L59" i="19"/>
  <c r="K59" i="19"/>
  <c r="J59" i="19"/>
  <c r="I59" i="19"/>
  <c r="H59" i="19"/>
  <c r="R59" i="19" s="1"/>
  <c r="G59" i="19"/>
  <c r="F59" i="19"/>
  <c r="C59" i="19"/>
  <c r="B59" i="19"/>
  <c r="S58" i="19"/>
  <c r="R58" i="19"/>
  <c r="Q58" i="19"/>
  <c r="P58" i="19"/>
  <c r="E58" i="19"/>
  <c r="U58" i="19" s="1"/>
  <c r="U57" i="19"/>
  <c r="T57" i="19"/>
  <c r="S57" i="19"/>
  <c r="R57" i="19"/>
  <c r="Q57" i="19"/>
  <c r="P57" i="19"/>
  <c r="E57" i="19"/>
  <c r="U56" i="19"/>
  <c r="S56" i="19"/>
  <c r="R56" i="19"/>
  <c r="Q56" i="19"/>
  <c r="P56" i="19"/>
  <c r="E56" i="19"/>
  <c r="T56" i="19" s="1"/>
  <c r="S55" i="19"/>
  <c r="R55" i="19"/>
  <c r="Q55" i="19"/>
  <c r="P55" i="19"/>
  <c r="E55" i="19"/>
  <c r="W53" i="19"/>
  <c r="V53" i="19"/>
  <c r="O53" i="19"/>
  <c r="N53" i="19"/>
  <c r="M53" i="19"/>
  <c r="L53" i="19"/>
  <c r="K53" i="19"/>
  <c r="J53" i="19"/>
  <c r="I53" i="19"/>
  <c r="Q53" i="19" s="1"/>
  <c r="H53" i="19"/>
  <c r="G53" i="19"/>
  <c r="F53" i="19"/>
  <c r="C53" i="19"/>
  <c r="B53" i="19"/>
  <c r="T52" i="19"/>
  <c r="S52" i="19"/>
  <c r="R52" i="19"/>
  <c r="Q52" i="19"/>
  <c r="P52" i="19"/>
  <c r="E52" i="19"/>
  <c r="U52" i="19" s="1"/>
  <c r="S51" i="19"/>
  <c r="R51" i="19"/>
  <c r="Q51" i="19"/>
  <c r="P51" i="19"/>
  <c r="E51" i="19"/>
  <c r="U51" i="19" s="1"/>
  <c r="S50" i="19"/>
  <c r="R50" i="19"/>
  <c r="Q50" i="19"/>
  <c r="P50" i="19"/>
  <c r="E50" i="19"/>
  <c r="U50" i="19" s="1"/>
  <c r="S49" i="19"/>
  <c r="R49" i="19"/>
  <c r="Q49" i="19"/>
  <c r="P49" i="19"/>
  <c r="E49" i="19"/>
  <c r="U49" i="19" s="1"/>
  <c r="U48" i="19"/>
  <c r="T48" i="19"/>
  <c r="S48" i="19"/>
  <c r="R48" i="19"/>
  <c r="Q48" i="19"/>
  <c r="P48" i="19"/>
  <c r="E48" i="19"/>
  <c r="S47" i="19"/>
  <c r="R47" i="19"/>
  <c r="Q47" i="19"/>
  <c r="P47" i="19"/>
  <c r="E47" i="19"/>
  <c r="U47" i="19" s="1"/>
  <c r="S46" i="19"/>
  <c r="R46" i="19"/>
  <c r="Q46" i="19"/>
  <c r="P46" i="19"/>
  <c r="E46" i="19"/>
  <c r="U46" i="19" s="1"/>
  <c r="S45" i="19"/>
  <c r="R45" i="19"/>
  <c r="Q45" i="19"/>
  <c r="P45" i="19"/>
  <c r="E45" i="19"/>
  <c r="U45" i="19" s="1"/>
  <c r="U44" i="19"/>
  <c r="T44" i="19"/>
  <c r="S44" i="19"/>
  <c r="R44" i="19"/>
  <c r="Q44" i="19"/>
  <c r="P44" i="19"/>
  <c r="E44" i="19"/>
  <c r="T43" i="19"/>
  <c r="S43" i="19"/>
  <c r="R43" i="19"/>
  <c r="Q43" i="19"/>
  <c r="P43" i="19"/>
  <c r="E43" i="19"/>
  <c r="U43" i="19" s="1"/>
  <c r="T42" i="19"/>
  <c r="S42" i="19"/>
  <c r="R42" i="19"/>
  <c r="Q42" i="19"/>
  <c r="P42" i="19"/>
  <c r="E42" i="19"/>
  <c r="U42" i="19" s="1"/>
  <c r="W40" i="19"/>
  <c r="V40" i="19"/>
  <c r="O40" i="19"/>
  <c r="N40" i="19"/>
  <c r="M40" i="19"/>
  <c r="L40" i="19"/>
  <c r="K40" i="19"/>
  <c r="J40" i="19"/>
  <c r="I40" i="19"/>
  <c r="H40" i="19"/>
  <c r="G40" i="19"/>
  <c r="F40" i="19"/>
  <c r="C40" i="19"/>
  <c r="B40" i="19"/>
  <c r="U39" i="19"/>
  <c r="S39" i="19"/>
  <c r="R39" i="19"/>
  <c r="Q39" i="19"/>
  <c r="P39" i="19"/>
  <c r="E39" i="19"/>
  <c r="T39" i="19" s="1"/>
  <c r="S38" i="19"/>
  <c r="R38" i="19"/>
  <c r="Q38" i="19"/>
  <c r="P38" i="19"/>
  <c r="E38" i="19"/>
  <c r="T37" i="19"/>
  <c r="S37" i="19"/>
  <c r="R37" i="19"/>
  <c r="Q37" i="19"/>
  <c r="P37" i="19"/>
  <c r="E37" i="19"/>
  <c r="U37" i="19" s="1"/>
  <c r="S36" i="19"/>
  <c r="R36" i="19"/>
  <c r="Q36" i="19"/>
  <c r="P36" i="19"/>
  <c r="E36" i="19"/>
  <c r="U36" i="19" s="1"/>
  <c r="S35" i="19"/>
  <c r="R35" i="19"/>
  <c r="Q35" i="19"/>
  <c r="P35" i="19"/>
  <c r="E35" i="19"/>
  <c r="U35" i="19" s="1"/>
  <c r="W33" i="19"/>
  <c r="V33" i="19"/>
  <c r="O33" i="19"/>
  <c r="N33" i="19"/>
  <c r="M33" i="19"/>
  <c r="L33" i="19"/>
  <c r="K33" i="19"/>
  <c r="J33" i="19"/>
  <c r="I33" i="19"/>
  <c r="S33" i="19" s="1"/>
  <c r="H33" i="19"/>
  <c r="G33" i="19"/>
  <c r="F33" i="19"/>
  <c r="C33" i="19"/>
  <c r="B33" i="19"/>
  <c r="S32" i="19"/>
  <c r="R32" i="19"/>
  <c r="Q32" i="19"/>
  <c r="P32" i="19"/>
  <c r="T32" i="19" s="1"/>
  <c r="E32" i="19"/>
  <c r="W30" i="19"/>
  <c r="V30" i="19"/>
  <c r="O30" i="19"/>
  <c r="N30" i="19"/>
  <c r="M30" i="19"/>
  <c r="L30" i="19"/>
  <c r="K30" i="19"/>
  <c r="J30" i="19"/>
  <c r="I30" i="19"/>
  <c r="Q30" i="19" s="1"/>
  <c r="H30" i="19"/>
  <c r="G30" i="19"/>
  <c r="F30" i="19"/>
  <c r="C30" i="19"/>
  <c r="B30" i="19"/>
  <c r="E30" i="19" s="1"/>
  <c r="S29" i="19"/>
  <c r="R29" i="19"/>
  <c r="Q29" i="19"/>
  <c r="P29" i="19"/>
  <c r="E29" i="19"/>
  <c r="T29" i="19" s="1"/>
  <c r="U28" i="19"/>
  <c r="T28" i="19"/>
  <c r="S28" i="19"/>
  <c r="R28" i="19"/>
  <c r="Q28" i="19"/>
  <c r="P28" i="19"/>
  <c r="E28" i="19"/>
  <c r="S27" i="19"/>
  <c r="R27" i="19"/>
  <c r="Q27" i="19"/>
  <c r="P27" i="19"/>
  <c r="E27" i="19"/>
  <c r="S26" i="19"/>
  <c r="R26" i="19"/>
  <c r="Q26" i="19"/>
  <c r="P26" i="19"/>
  <c r="E26" i="19"/>
  <c r="U26" i="19" s="1"/>
  <c r="W24" i="19"/>
  <c r="V24" i="19"/>
  <c r="O24" i="19"/>
  <c r="N24" i="19"/>
  <c r="M24" i="19"/>
  <c r="L24" i="19"/>
  <c r="K24" i="19"/>
  <c r="J24" i="19"/>
  <c r="I24" i="19"/>
  <c r="Q24" i="19" s="1"/>
  <c r="H24" i="19"/>
  <c r="P24" i="19" s="1"/>
  <c r="G24" i="19"/>
  <c r="F24" i="19"/>
  <c r="E24" i="19"/>
  <c r="C24" i="19"/>
  <c r="B24" i="19"/>
  <c r="T23" i="19"/>
  <c r="S23" i="19"/>
  <c r="R23" i="19"/>
  <c r="Q23" i="19"/>
  <c r="P23" i="19"/>
  <c r="E23" i="19"/>
  <c r="U23" i="19" s="1"/>
  <c r="T22" i="19"/>
  <c r="S22" i="19"/>
  <c r="R22" i="19"/>
  <c r="Q22" i="19"/>
  <c r="P22" i="19"/>
  <c r="E22" i="19"/>
  <c r="U22" i="19" s="1"/>
  <c r="S21" i="19"/>
  <c r="R21" i="19"/>
  <c r="Q21" i="19"/>
  <c r="P21" i="19"/>
  <c r="E21" i="19"/>
  <c r="U21" i="19" s="1"/>
  <c r="U20" i="19"/>
  <c r="S20" i="19"/>
  <c r="R20" i="19"/>
  <c r="Q20" i="19"/>
  <c r="P20" i="19"/>
  <c r="E20" i="19"/>
  <c r="T20" i="19" s="1"/>
  <c r="T19" i="19"/>
  <c r="S19" i="19"/>
  <c r="R19" i="19"/>
  <c r="Q19" i="19"/>
  <c r="P19" i="19"/>
  <c r="E19" i="19"/>
  <c r="U19" i="19" s="1"/>
  <c r="T18" i="19"/>
  <c r="S18" i="19"/>
  <c r="R18" i="19"/>
  <c r="Q18" i="19"/>
  <c r="P18" i="19"/>
  <c r="E18" i="19"/>
  <c r="U18" i="19" s="1"/>
  <c r="W16" i="19"/>
  <c r="V16" i="19"/>
  <c r="O16" i="19"/>
  <c r="N16" i="19"/>
  <c r="M16" i="19"/>
  <c r="L16" i="19"/>
  <c r="K16" i="19"/>
  <c r="J16" i="19"/>
  <c r="I16" i="19"/>
  <c r="H16" i="19"/>
  <c r="G16" i="19"/>
  <c r="F16" i="19"/>
  <c r="C16" i="19"/>
  <c r="B16" i="19"/>
  <c r="S15" i="19"/>
  <c r="R15" i="19"/>
  <c r="Q15" i="19"/>
  <c r="P15" i="19"/>
  <c r="E15" i="19"/>
  <c r="S14" i="19"/>
  <c r="R14" i="19"/>
  <c r="Q14" i="19"/>
  <c r="P14" i="19"/>
  <c r="E14" i="19"/>
  <c r="T13" i="19"/>
  <c r="S13" i="19"/>
  <c r="R13" i="19"/>
  <c r="Q13" i="19"/>
  <c r="P13" i="19"/>
  <c r="E13" i="19"/>
  <c r="U13" i="19" s="1"/>
  <c r="S12" i="19"/>
  <c r="R12" i="19"/>
  <c r="Q12" i="19"/>
  <c r="P12" i="19"/>
  <c r="E12" i="19"/>
  <c r="U12" i="19" s="1"/>
  <c r="S11" i="19"/>
  <c r="R11" i="19"/>
  <c r="Q11" i="19"/>
  <c r="P11" i="19"/>
  <c r="E11" i="19"/>
  <c r="S10" i="19"/>
  <c r="R10" i="19"/>
  <c r="Q10" i="19"/>
  <c r="U10" i="19" s="1"/>
  <c r="P10" i="19"/>
  <c r="E10" i="19"/>
  <c r="S9" i="19"/>
  <c r="R9" i="19"/>
  <c r="Q9" i="19"/>
  <c r="P9" i="19"/>
  <c r="E9" i="19"/>
  <c r="U9" i="19" s="1"/>
  <c r="S93" i="18"/>
  <c r="R93" i="18"/>
  <c r="Q93" i="18"/>
  <c r="P93" i="18"/>
  <c r="E93" i="18"/>
  <c r="U93" i="18" s="1"/>
  <c r="U92" i="18"/>
  <c r="S92" i="18"/>
  <c r="R92" i="18"/>
  <c r="Q92" i="18"/>
  <c r="P92" i="18"/>
  <c r="E92" i="18"/>
  <c r="T92" i="18" s="1"/>
  <c r="U91" i="18"/>
  <c r="T91" i="18"/>
  <c r="S91" i="18"/>
  <c r="R91" i="18"/>
  <c r="Q91" i="18"/>
  <c r="P91" i="18"/>
  <c r="E91" i="18"/>
  <c r="S90" i="18"/>
  <c r="R90" i="18"/>
  <c r="Q90" i="18"/>
  <c r="P90" i="18"/>
  <c r="E90" i="18"/>
  <c r="U90" i="18" s="1"/>
  <c r="S89" i="18"/>
  <c r="R89" i="18"/>
  <c r="Q89" i="18"/>
  <c r="P89" i="18"/>
  <c r="E89" i="18"/>
  <c r="U89" i="18" s="1"/>
  <c r="S88" i="18"/>
  <c r="R88" i="18"/>
  <c r="Q88" i="18"/>
  <c r="P88" i="18"/>
  <c r="E88" i="18"/>
  <c r="T88" i="18" s="1"/>
  <c r="U87" i="18"/>
  <c r="T87" i="18"/>
  <c r="S87" i="18"/>
  <c r="R87" i="18"/>
  <c r="Q87" i="18"/>
  <c r="P87" i="18"/>
  <c r="E87" i="18"/>
  <c r="S86" i="18"/>
  <c r="R86" i="18"/>
  <c r="Q86" i="18"/>
  <c r="P86" i="18"/>
  <c r="E86" i="18"/>
  <c r="U86" i="18" s="1"/>
  <c r="W72" i="18"/>
  <c r="V72" i="18"/>
  <c r="O72" i="18"/>
  <c r="N72" i="18"/>
  <c r="M72" i="18"/>
  <c r="L72" i="18"/>
  <c r="K72" i="18"/>
  <c r="J72" i="18"/>
  <c r="I72" i="18"/>
  <c r="H72" i="18"/>
  <c r="G72" i="18"/>
  <c r="F72" i="18"/>
  <c r="C72" i="18"/>
  <c r="B72" i="18"/>
  <c r="W71" i="18"/>
  <c r="V71" i="18"/>
  <c r="O71" i="18"/>
  <c r="N71" i="18"/>
  <c r="M71" i="18"/>
  <c r="L71" i="18"/>
  <c r="K71" i="18"/>
  <c r="J71" i="18"/>
  <c r="I71" i="18"/>
  <c r="H71" i="18"/>
  <c r="G71" i="18"/>
  <c r="F71" i="18"/>
  <c r="C71" i="18"/>
  <c r="E71" i="18" s="1"/>
  <c r="B71" i="18"/>
  <c r="W70" i="18"/>
  <c r="V70" i="18"/>
  <c r="O70" i="18"/>
  <c r="N70" i="18"/>
  <c r="M70" i="18"/>
  <c r="L70" i="18"/>
  <c r="K70" i="18"/>
  <c r="J70" i="18"/>
  <c r="I70" i="18"/>
  <c r="S70" i="18" s="1"/>
  <c r="H70" i="18"/>
  <c r="G70" i="18"/>
  <c r="F70" i="18"/>
  <c r="C70" i="18"/>
  <c r="B70" i="18"/>
  <c r="E70" i="18" s="1"/>
  <c r="S69" i="18"/>
  <c r="R69" i="18"/>
  <c r="Q69" i="18"/>
  <c r="P69" i="18"/>
  <c r="T69" i="18" s="1"/>
  <c r="E69" i="18"/>
  <c r="W67" i="18"/>
  <c r="V67" i="18"/>
  <c r="O67" i="18"/>
  <c r="N67" i="18"/>
  <c r="M67" i="18"/>
  <c r="L67" i="18"/>
  <c r="K67" i="18"/>
  <c r="J67" i="18"/>
  <c r="I67" i="18"/>
  <c r="H67" i="18"/>
  <c r="G67" i="18"/>
  <c r="F67" i="18"/>
  <c r="C67" i="18"/>
  <c r="B67" i="18"/>
  <c r="W66" i="18"/>
  <c r="V66" i="18"/>
  <c r="O66" i="18"/>
  <c r="N66" i="18"/>
  <c r="M66" i="18"/>
  <c r="L66" i="18"/>
  <c r="K66" i="18"/>
  <c r="J66" i="18"/>
  <c r="I66" i="18"/>
  <c r="H66" i="18"/>
  <c r="G66" i="18"/>
  <c r="F66" i="18"/>
  <c r="C66" i="18"/>
  <c r="B66" i="18"/>
  <c r="E66" i="18" s="1"/>
  <c r="S65" i="18"/>
  <c r="R65" i="18"/>
  <c r="Q65" i="18"/>
  <c r="P65" i="18"/>
  <c r="E65" i="18"/>
  <c r="U65" i="18" s="1"/>
  <c r="S64" i="18"/>
  <c r="R64" i="18"/>
  <c r="Q64" i="18"/>
  <c r="P64" i="18"/>
  <c r="E64" i="18"/>
  <c r="S63" i="18"/>
  <c r="R63" i="18"/>
  <c r="Q63" i="18"/>
  <c r="P63" i="18"/>
  <c r="E63" i="18"/>
  <c r="U63" i="18" s="1"/>
  <c r="S62" i="18"/>
  <c r="R62" i="18"/>
  <c r="Q62" i="18"/>
  <c r="P62" i="18"/>
  <c r="E62" i="18"/>
  <c r="T62" i="18" s="1"/>
  <c r="S61" i="18"/>
  <c r="R61" i="18"/>
  <c r="Q61" i="18"/>
  <c r="P61" i="18"/>
  <c r="E61" i="18"/>
  <c r="U61" i="18" s="1"/>
  <c r="V59" i="18"/>
  <c r="O59" i="18"/>
  <c r="N59" i="18"/>
  <c r="M59" i="18"/>
  <c r="L59" i="18"/>
  <c r="K59" i="18"/>
  <c r="J59" i="18"/>
  <c r="I59" i="18"/>
  <c r="H59" i="18"/>
  <c r="G59" i="18"/>
  <c r="F59" i="18"/>
  <c r="C59" i="18"/>
  <c r="B59" i="18"/>
  <c r="E59" i="18" s="1"/>
  <c r="T58" i="18"/>
  <c r="S58" i="18"/>
  <c r="R58" i="18"/>
  <c r="Q58" i="18"/>
  <c r="P58" i="18"/>
  <c r="E58" i="18"/>
  <c r="U58" i="18" s="1"/>
  <c r="S57" i="18"/>
  <c r="R57" i="18"/>
  <c r="Q57" i="18"/>
  <c r="P57" i="18"/>
  <c r="E57" i="18"/>
  <c r="T57" i="18" s="1"/>
  <c r="S56" i="18"/>
  <c r="R56" i="18"/>
  <c r="Q56" i="18"/>
  <c r="P56" i="18"/>
  <c r="E56" i="18"/>
  <c r="U56" i="18" s="1"/>
  <c r="S55" i="18"/>
  <c r="R55" i="18"/>
  <c r="Q55" i="18"/>
  <c r="P55" i="18"/>
  <c r="E55" i="18"/>
  <c r="U55" i="18" s="1"/>
  <c r="W53" i="18"/>
  <c r="V53" i="18"/>
  <c r="O53" i="18"/>
  <c r="N53" i="18"/>
  <c r="M53" i="18"/>
  <c r="L53" i="18"/>
  <c r="K53" i="18"/>
  <c r="J53" i="18"/>
  <c r="I53" i="18"/>
  <c r="Q53" i="18" s="1"/>
  <c r="H53" i="18"/>
  <c r="P53" i="18" s="1"/>
  <c r="G53" i="18"/>
  <c r="F53" i="18"/>
  <c r="C53" i="18"/>
  <c r="E53" i="18" s="1"/>
  <c r="B53" i="18"/>
  <c r="S52" i="18"/>
  <c r="R52" i="18"/>
  <c r="Q52" i="18"/>
  <c r="P52" i="18"/>
  <c r="E52" i="18"/>
  <c r="U52" i="18" s="1"/>
  <c r="S51" i="18"/>
  <c r="R51" i="18"/>
  <c r="Q51" i="18"/>
  <c r="P51" i="18"/>
  <c r="E51" i="18"/>
  <c r="U51" i="18" s="1"/>
  <c r="S50" i="18"/>
  <c r="R50" i="18"/>
  <c r="Q50" i="18"/>
  <c r="P50" i="18"/>
  <c r="E50" i="18"/>
  <c r="U50" i="18" s="1"/>
  <c r="U49" i="18"/>
  <c r="S49" i="18"/>
  <c r="R49" i="18"/>
  <c r="Q49" i="18"/>
  <c r="P49" i="18"/>
  <c r="E49" i="18"/>
  <c r="T49" i="18" s="1"/>
  <c r="S48" i="18"/>
  <c r="R48" i="18"/>
  <c r="Q48" i="18"/>
  <c r="P48" i="18"/>
  <c r="E48" i="18"/>
  <c r="U48" i="18" s="1"/>
  <c r="S47" i="18"/>
  <c r="R47" i="18"/>
  <c r="Q47" i="18"/>
  <c r="P47" i="18"/>
  <c r="E47" i="18"/>
  <c r="U47" i="18" s="1"/>
  <c r="S46" i="18"/>
  <c r="R46" i="18"/>
  <c r="Q46" i="18"/>
  <c r="P46" i="18"/>
  <c r="E46" i="18"/>
  <c r="U46" i="18" s="1"/>
  <c r="U45" i="18"/>
  <c r="S45" i="18"/>
  <c r="R45" i="18"/>
  <c r="Q45" i="18"/>
  <c r="P45" i="18"/>
  <c r="E45" i="18"/>
  <c r="T45" i="18" s="1"/>
  <c r="S44" i="18"/>
  <c r="R44" i="18"/>
  <c r="Q44" i="18"/>
  <c r="P44" i="18"/>
  <c r="E44" i="18"/>
  <c r="U44" i="18" s="1"/>
  <c r="S43" i="18"/>
  <c r="R43" i="18"/>
  <c r="Q43" i="18"/>
  <c r="P43" i="18"/>
  <c r="E43" i="18"/>
  <c r="U43" i="18" s="1"/>
  <c r="S42" i="18"/>
  <c r="R42" i="18"/>
  <c r="Q42" i="18"/>
  <c r="P42" i="18"/>
  <c r="E42" i="18"/>
  <c r="U42" i="18" s="1"/>
  <c r="W40" i="18"/>
  <c r="V40" i="18"/>
  <c r="O40" i="18"/>
  <c r="N40" i="18"/>
  <c r="M40" i="18"/>
  <c r="L40" i="18"/>
  <c r="K40" i="18"/>
  <c r="J40" i="18"/>
  <c r="I40" i="18"/>
  <c r="Q40" i="18" s="1"/>
  <c r="H40" i="18"/>
  <c r="G40" i="18"/>
  <c r="F40" i="18"/>
  <c r="C40" i="18"/>
  <c r="B40" i="18"/>
  <c r="E40" i="18" s="1"/>
  <c r="U39" i="18"/>
  <c r="T39" i="18"/>
  <c r="S39" i="18"/>
  <c r="R39" i="18"/>
  <c r="Q39" i="18"/>
  <c r="P39" i="18"/>
  <c r="E39" i="18"/>
  <c r="S38" i="18"/>
  <c r="R38" i="18"/>
  <c r="Q38" i="18"/>
  <c r="P38" i="18"/>
  <c r="E38" i="18"/>
  <c r="U38" i="18" s="1"/>
  <c r="S37" i="18"/>
  <c r="R37" i="18"/>
  <c r="Q37" i="18"/>
  <c r="P37" i="18"/>
  <c r="E37" i="18"/>
  <c r="U37" i="18" s="1"/>
  <c r="S36" i="18"/>
  <c r="R36" i="18"/>
  <c r="Q36" i="18"/>
  <c r="U36" i="18" s="1"/>
  <c r="P36" i="18"/>
  <c r="E36" i="18"/>
  <c r="T35" i="18"/>
  <c r="S35" i="18"/>
  <c r="R35" i="18"/>
  <c r="Q35" i="18"/>
  <c r="P35" i="18"/>
  <c r="E35" i="18"/>
  <c r="U35" i="18" s="1"/>
  <c r="W33" i="18"/>
  <c r="V33" i="18"/>
  <c r="S33" i="18"/>
  <c r="O33" i="18"/>
  <c r="N33" i="18"/>
  <c r="M33" i="18"/>
  <c r="L33" i="18"/>
  <c r="K33" i="18"/>
  <c r="J33" i="18"/>
  <c r="I33" i="18"/>
  <c r="H33" i="18"/>
  <c r="R33" i="18" s="1"/>
  <c r="G33" i="18"/>
  <c r="F33" i="18"/>
  <c r="C33" i="18"/>
  <c r="B33" i="18"/>
  <c r="E33" i="18" s="1"/>
  <c r="S32" i="18"/>
  <c r="R32" i="18"/>
  <c r="Q32" i="18"/>
  <c r="P32" i="18"/>
  <c r="E32" i="18"/>
  <c r="U32" i="18" s="1"/>
  <c r="W30" i="18"/>
  <c r="V30" i="18"/>
  <c r="O30" i="18"/>
  <c r="N30" i="18"/>
  <c r="M30" i="18"/>
  <c r="L30" i="18"/>
  <c r="K30" i="18"/>
  <c r="J30" i="18"/>
  <c r="I30" i="18"/>
  <c r="H30" i="18"/>
  <c r="G30" i="18"/>
  <c r="F30" i="18"/>
  <c r="C30" i="18"/>
  <c r="B30" i="18"/>
  <c r="E30" i="18" s="1"/>
  <c r="S29" i="18"/>
  <c r="R29" i="18"/>
  <c r="Q29" i="18"/>
  <c r="P29" i="18"/>
  <c r="E29" i="18"/>
  <c r="T28" i="18"/>
  <c r="S28" i="18"/>
  <c r="R28" i="18"/>
  <c r="Q28" i="18"/>
  <c r="P28" i="18"/>
  <c r="E28" i="18"/>
  <c r="U28" i="18" s="1"/>
  <c r="S27" i="18"/>
  <c r="R27" i="18"/>
  <c r="Q27" i="18"/>
  <c r="P27" i="18"/>
  <c r="E27" i="18"/>
  <c r="U27" i="18" s="1"/>
  <c r="U26" i="18"/>
  <c r="S26" i="18"/>
  <c r="R26" i="18"/>
  <c r="Q26" i="18"/>
  <c r="P26" i="18"/>
  <c r="E26" i="18"/>
  <c r="T26" i="18" s="1"/>
  <c r="W24" i="18"/>
  <c r="V24" i="18"/>
  <c r="O24" i="18"/>
  <c r="N24" i="18"/>
  <c r="M24" i="18"/>
  <c r="L24" i="18"/>
  <c r="K24" i="18"/>
  <c r="J24" i="18"/>
  <c r="I24" i="18"/>
  <c r="S24" i="18" s="1"/>
  <c r="H24" i="18"/>
  <c r="G24" i="18"/>
  <c r="F24" i="18"/>
  <c r="C24" i="18"/>
  <c r="B24" i="18"/>
  <c r="S23" i="18"/>
  <c r="R23" i="18"/>
  <c r="Q23" i="18"/>
  <c r="P23" i="18"/>
  <c r="E23" i="18"/>
  <c r="U23" i="18" s="1"/>
  <c r="S22" i="18"/>
  <c r="R22" i="18"/>
  <c r="Q22" i="18"/>
  <c r="P22" i="18"/>
  <c r="E22" i="18"/>
  <c r="U22" i="18" s="1"/>
  <c r="S21" i="18"/>
  <c r="R21" i="18"/>
  <c r="Q21" i="18"/>
  <c r="P21" i="18"/>
  <c r="E21" i="18"/>
  <c r="U21" i="18" s="1"/>
  <c r="U20" i="18"/>
  <c r="S20" i="18"/>
  <c r="R20" i="18"/>
  <c r="Q20" i="18"/>
  <c r="P20" i="18"/>
  <c r="E20" i="18"/>
  <c r="T20" i="18" s="1"/>
  <c r="S19" i="18"/>
  <c r="R19" i="18"/>
  <c r="Q19" i="18"/>
  <c r="P19" i="18"/>
  <c r="E19" i="18"/>
  <c r="S18" i="18"/>
  <c r="R18" i="18"/>
  <c r="Q18" i="18"/>
  <c r="P18" i="18"/>
  <c r="E18" i="18"/>
  <c r="U18" i="18" s="1"/>
  <c r="W16" i="18"/>
  <c r="V16" i="18"/>
  <c r="O16" i="18"/>
  <c r="N16" i="18"/>
  <c r="M16" i="18"/>
  <c r="L16" i="18"/>
  <c r="K16" i="18"/>
  <c r="J16" i="18"/>
  <c r="I16" i="18"/>
  <c r="H16" i="18"/>
  <c r="P16" i="18" s="1"/>
  <c r="G16" i="18"/>
  <c r="F16" i="18"/>
  <c r="C16" i="18"/>
  <c r="B16" i="18"/>
  <c r="E16" i="18" s="1"/>
  <c r="S15" i="18"/>
  <c r="R15" i="18"/>
  <c r="Q15" i="18"/>
  <c r="P15" i="18"/>
  <c r="E15" i="18"/>
  <c r="U15" i="18" s="1"/>
  <c r="S14" i="18"/>
  <c r="R14" i="18"/>
  <c r="Q14" i="18"/>
  <c r="P14" i="18"/>
  <c r="E14" i="18"/>
  <c r="U14" i="18" s="1"/>
  <c r="S13" i="18"/>
  <c r="R13" i="18"/>
  <c r="Q13" i="18"/>
  <c r="P13" i="18"/>
  <c r="E13" i="18"/>
  <c r="U13" i="18" s="1"/>
  <c r="U12" i="18"/>
  <c r="T12" i="18"/>
  <c r="S12" i="18"/>
  <c r="R12" i="18"/>
  <c r="Q12" i="18"/>
  <c r="P12" i="18"/>
  <c r="E12" i="18"/>
  <c r="T11" i="18"/>
  <c r="S11" i="18"/>
  <c r="R11" i="18"/>
  <c r="Q11" i="18"/>
  <c r="P11" i="18"/>
  <c r="E11" i="18"/>
  <c r="U11" i="18" s="1"/>
  <c r="S10" i="18"/>
  <c r="R10" i="18"/>
  <c r="Q10" i="18"/>
  <c r="P10" i="18"/>
  <c r="T10" i="18" s="1"/>
  <c r="E10" i="18"/>
  <c r="S9" i="18"/>
  <c r="R9" i="18"/>
  <c r="Q9" i="18"/>
  <c r="P9" i="18"/>
  <c r="E9" i="18"/>
  <c r="U93" i="17"/>
  <c r="T93" i="17"/>
  <c r="S93" i="17"/>
  <c r="R93" i="17"/>
  <c r="Q93" i="17"/>
  <c r="P93" i="17"/>
  <c r="E93" i="17"/>
  <c r="T92" i="17"/>
  <c r="S92" i="17"/>
  <c r="R92" i="17"/>
  <c r="Q92" i="17"/>
  <c r="P92" i="17"/>
  <c r="E92" i="17"/>
  <c r="U92" i="17" s="1"/>
  <c r="S91" i="17"/>
  <c r="R91" i="17"/>
  <c r="Q91" i="17"/>
  <c r="P91" i="17"/>
  <c r="E91" i="17"/>
  <c r="U91" i="17" s="1"/>
  <c r="S90" i="17"/>
  <c r="R90" i="17"/>
  <c r="Q90" i="17"/>
  <c r="P90" i="17"/>
  <c r="E90" i="17"/>
  <c r="U90" i="17" s="1"/>
  <c r="U89" i="17"/>
  <c r="S89" i="17"/>
  <c r="R89" i="17"/>
  <c r="Q89" i="17"/>
  <c r="P89" i="17"/>
  <c r="E89" i="17"/>
  <c r="T89" i="17" s="1"/>
  <c r="T88" i="17"/>
  <c r="S88" i="17"/>
  <c r="R88" i="17"/>
  <c r="Q88" i="17"/>
  <c r="P88" i="17"/>
  <c r="E88" i="17"/>
  <c r="U88" i="17" s="1"/>
  <c r="S87" i="17"/>
  <c r="R87" i="17"/>
  <c r="Q87" i="17"/>
  <c r="P87" i="17"/>
  <c r="E87" i="17"/>
  <c r="U87" i="17" s="1"/>
  <c r="S86" i="17"/>
  <c r="R86" i="17"/>
  <c r="Q86" i="17"/>
  <c r="P86" i="17"/>
  <c r="E86" i="17"/>
  <c r="U86" i="17" s="1"/>
  <c r="W72" i="17"/>
  <c r="V72" i="17"/>
  <c r="O72" i="17"/>
  <c r="N72" i="17"/>
  <c r="M72" i="17"/>
  <c r="L72" i="17"/>
  <c r="K72" i="17"/>
  <c r="J72" i="17"/>
  <c r="I72" i="17"/>
  <c r="H72" i="17"/>
  <c r="G72" i="17"/>
  <c r="F72" i="17"/>
  <c r="C72" i="17"/>
  <c r="B72" i="17"/>
  <c r="W71" i="17"/>
  <c r="V71" i="17"/>
  <c r="O71" i="17"/>
  <c r="N71" i="17"/>
  <c r="M71" i="17"/>
  <c r="L71" i="17"/>
  <c r="K71" i="17"/>
  <c r="J71" i="17"/>
  <c r="I71" i="17"/>
  <c r="S71" i="17" s="1"/>
  <c r="H71" i="17"/>
  <c r="P71" i="17" s="1"/>
  <c r="G71" i="17"/>
  <c r="F71" i="17"/>
  <c r="C71" i="17"/>
  <c r="B71" i="17"/>
  <c r="E71" i="17" s="1"/>
  <c r="W70" i="17"/>
  <c r="V70" i="17"/>
  <c r="S70" i="17"/>
  <c r="O70" i="17"/>
  <c r="N70" i="17"/>
  <c r="M70" i="17"/>
  <c r="L70" i="17"/>
  <c r="K70" i="17"/>
  <c r="J70" i="17"/>
  <c r="I70" i="17"/>
  <c r="H70" i="17"/>
  <c r="R70" i="17" s="1"/>
  <c r="G70" i="17"/>
  <c r="F70" i="17"/>
  <c r="C70" i="17"/>
  <c r="B70" i="17"/>
  <c r="E70" i="17" s="1"/>
  <c r="S69" i="17"/>
  <c r="R69" i="17"/>
  <c r="Q69" i="17"/>
  <c r="P69" i="17"/>
  <c r="E69" i="17"/>
  <c r="U69" i="17" s="1"/>
  <c r="W67" i="17"/>
  <c r="V67" i="17"/>
  <c r="O67" i="17"/>
  <c r="N67" i="17"/>
  <c r="M67" i="17"/>
  <c r="L67" i="17"/>
  <c r="K67" i="17"/>
  <c r="J67" i="17"/>
  <c r="I67" i="17"/>
  <c r="H67" i="17"/>
  <c r="G67" i="17"/>
  <c r="F67" i="17"/>
  <c r="C67" i="17"/>
  <c r="B67" i="17"/>
  <c r="E67" i="17" s="1"/>
  <c r="W66" i="17"/>
  <c r="V66" i="17"/>
  <c r="O66" i="17"/>
  <c r="N66" i="17"/>
  <c r="M66" i="17"/>
  <c r="L66" i="17"/>
  <c r="K66" i="17"/>
  <c r="J66" i="17"/>
  <c r="I66" i="17"/>
  <c r="S66" i="17" s="1"/>
  <c r="H66" i="17"/>
  <c r="P66" i="17" s="1"/>
  <c r="G66" i="17"/>
  <c r="F66" i="17"/>
  <c r="E66" i="17"/>
  <c r="C66" i="17"/>
  <c r="B66" i="17"/>
  <c r="T65" i="17"/>
  <c r="S65" i="17"/>
  <c r="R65" i="17"/>
  <c r="Q65" i="17"/>
  <c r="P65" i="17"/>
  <c r="E65" i="17"/>
  <c r="U65" i="17" s="1"/>
  <c r="S64" i="17"/>
  <c r="R64" i="17"/>
  <c r="Q64" i="17"/>
  <c r="P64" i="17"/>
  <c r="E64" i="17"/>
  <c r="U64" i="17" s="1"/>
  <c r="S63" i="17"/>
  <c r="R63" i="17"/>
  <c r="Q63" i="17"/>
  <c r="P63" i="17"/>
  <c r="E63" i="17"/>
  <c r="U63" i="17" s="1"/>
  <c r="U62" i="17"/>
  <c r="S62" i="17"/>
  <c r="R62" i="17"/>
  <c r="Q62" i="17"/>
  <c r="P62" i="17"/>
  <c r="E62" i="17"/>
  <c r="T62" i="17" s="1"/>
  <c r="U61" i="17"/>
  <c r="T61" i="17"/>
  <c r="S61" i="17"/>
  <c r="R61" i="17"/>
  <c r="Q61" i="17"/>
  <c r="P61" i="17"/>
  <c r="E61" i="17"/>
  <c r="V59" i="17"/>
  <c r="O59" i="17"/>
  <c r="N59" i="17"/>
  <c r="M59" i="17"/>
  <c r="L59" i="17"/>
  <c r="K59" i="17"/>
  <c r="J59" i="17"/>
  <c r="I59" i="17"/>
  <c r="H59" i="17"/>
  <c r="G59" i="17"/>
  <c r="F59" i="17"/>
  <c r="C59" i="17"/>
  <c r="B59" i="17"/>
  <c r="S58" i="17"/>
  <c r="R58" i="17"/>
  <c r="Q58" i="17"/>
  <c r="P58" i="17"/>
  <c r="E58" i="17"/>
  <c r="U58" i="17" s="1"/>
  <c r="U57" i="17"/>
  <c r="S57" i="17"/>
  <c r="R57" i="17"/>
  <c r="Q57" i="17"/>
  <c r="P57" i="17"/>
  <c r="E57" i="17"/>
  <c r="T57" i="17" s="1"/>
  <c r="S56" i="17"/>
  <c r="R56" i="17"/>
  <c r="Q56" i="17"/>
  <c r="P56" i="17"/>
  <c r="E56" i="17"/>
  <c r="U56" i="17" s="1"/>
  <c r="S55" i="17"/>
  <c r="R55" i="17"/>
  <c r="Q55" i="17"/>
  <c r="P55" i="17"/>
  <c r="E55" i="17"/>
  <c r="U55" i="17" s="1"/>
  <c r="W53" i="17"/>
  <c r="V53" i="17"/>
  <c r="O53" i="17"/>
  <c r="N53" i="17"/>
  <c r="M53" i="17"/>
  <c r="L53" i="17"/>
  <c r="K53" i="17"/>
  <c r="J53" i="17"/>
  <c r="I53" i="17"/>
  <c r="S53" i="17" s="1"/>
  <c r="H53" i="17"/>
  <c r="G53" i="17"/>
  <c r="F53" i="17"/>
  <c r="C53" i="17"/>
  <c r="B53" i="17"/>
  <c r="E53" i="17" s="1"/>
  <c r="U52" i="17"/>
  <c r="S52" i="17"/>
  <c r="R52" i="17"/>
  <c r="Q52" i="17"/>
  <c r="P52" i="17"/>
  <c r="E52" i="17"/>
  <c r="T52" i="17" s="1"/>
  <c r="T51" i="17"/>
  <c r="S51" i="17"/>
  <c r="R51" i="17"/>
  <c r="Q51" i="17"/>
  <c r="P51" i="17"/>
  <c r="E51" i="17"/>
  <c r="U51" i="17" s="1"/>
  <c r="S50" i="17"/>
  <c r="R50" i="17"/>
  <c r="Q50" i="17"/>
  <c r="P50" i="17"/>
  <c r="E50" i="17"/>
  <c r="U50" i="17" s="1"/>
  <c r="S49" i="17"/>
  <c r="R49" i="17"/>
  <c r="Q49" i="17"/>
  <c r="P49" i="17"/>
  <c r="E49" i="17"/>
  <c r="S48" i="17"/>
  <c r="R48" i="17"/>
  <c r="Q48" i="17"/>
  <c r="P48" i="17"/>
  <c r="E48" i="17"/>
  <c r="S47" i="17"/>
  <c r="R47" i="17"/>
  <c r="Q47" i="17"/>
  <c r="P47" i="17"/>
  <c r="E47" i="17"/>
  <c r="U47" i="17" s="1"/>
  <c r="S46" i="17"/>
  <c r="R46" i="17"/>
  <c r="Q46" i="17"/>
  <c r="P46" i="17"/>
  <c r="E46" i="17"/>
  <c r="U46" i="17" s="1"/>
  <c r="S45" i="17"/>
  <c r="R45" i="17"/>
  <c r="Q45" i="17"/>
  <c r="P45" i="17"/>
  <c r="E45" i="17"/>
  <c r="S44" i="17"/>
  <c r="R44" i="17"/>
  <c r="Q44" i="17"/>
  <c r="P44" i="17"/>
  <c r="E44" i="17"/>
  <c r="T43" i="17"/>
  <c r="S43" i="17"/>
  <c r="R43" i="17"/>
  <c r="Q43" i="17"/>
  <c r="P43" i="17"/>
  <c r="E43" i="17"/>
  <c r="S42" i="17"/>
  <c r="R42" i="17"/>
  <c r="Q42" i="17"/>
  <c r="P42" i="17"/>
  <c r="E42" i="17"/>
  <c r="U42" i="17" s="1"/>
  <c r="W40" i="17"/>
  <c r="V40" i="17"/>
  <c r="O40" i="17"/>
  <c r="N40" i="17"/>
  <c r="M40" i="17"/>
  <c r="L40" i="17"/>
  <c r="K40" i="17"/>
  <c r="J40" i="17"/>
  <c r="I40" i="17"/>
  <c r="S40" i="17" s="1"/>
  <c r="H40" i="17"/>
  <c r="G40" i="17"/>
  <c r="F40" i="17"/>
  <c r="E40" i="17"/>
  <c r="C40" i="17"/>
  <c r="B40" i="17"/>
  <c r="T39" i="17"/>
  <c r="S39" i="17"/>
  <c r="R39" i="17"/>
  <c r="Q39" i="17"/>
  <c r="P39" i="17"/>
  <c r="E39" i="17"/>
  <c r="U39" i="17" s="1"/>
  <c r="S38" i="17"/>
  <c r="R38" i="17"/>
  <c r="Q38" i="17"/>
  <c r="P38" i="17"/>
  <c r="E38" i="17"/>
  <c r="S37" i="17"/>
  <c r="R37" i="17"/>
  <c r="Q37" i="17"/>
  <c r="P37" i="17"/>
  <c r="E37" i="17"/>
  <c r="U37" i="17" s="1"/>
  <c r="S36" i="17"/>
  <c r="R36" i="17"/>
  <c r="Q36" i="17"/>
  <c r="U36" i="17" s="1"/>
  <c r="P36" i="17"/>
  <c r="T36" i="17" s="1"/>
  <c r="E36" i="17"/>
  <c r="S35" i="17"/>
  <c r="R35" i="17"/>
  <c r="Q35" i="17"/>
  <c r="U35" i="17" s="1"/>
  <c r="P35" i="17"/>
  <c r="T35" i="17" s="1"/>
  <c r="E35" i="17"/>
  <c r="W33" i="17"/>
  <c r="V33" i="17"/>
  <c r="O33" i="17"/>
  <c r="N33" i="17"/>
  <c r="M33" i="17"/>
  <c r="L33" i="17"/>
  <c r="K33" i="17"/>
  <c r="J33" i="17"/>
  <c r="I33" i="17"/>
  <c r="H33" i="17"/>
  <c r="R33" i="17" s="1"/>
  <c r="G33" i="17"/>
  <c r="F33" i="17"/>
  <c r="C33" i="17"/>
  <c r="B33" i="17"/>
  <c r="S32" i="17"/>
  <c r="R32" i="17"/>
  <c r="Q32" i="17"/>
  <c r="P32" i="17"/>
  <c r="E32" i="17"/>
  <c r="W30" i="17"/>
  <c r="V30" i="17"/>
  <c r="O30" i="17"/>
  <c r="N30" i="17"/>
  <c r="M30" i="17"/>
  <c r="L30" i="17"/>
  <c r="K30" i="17"/>
  <c r="J30" i="17"/>
  <c r="I30" i="17"/>
  <c r="S30" i="17" s="1"/>
  <c r="H30" i="17"/>
  <c r="G30" i="17"/>
  <c r="F30" i="17"/>
  <c r="E30" i="17"/>
  <c r="C30" i="17"/>
  <c r="B30" i="17"/>
  <c r="T29" i="17"/>
  <c r="S29" i="17"/>
  <c r="R29" i="17"/>
  <c r="Q29" i="17"/>
  <c r="P29" i="17"/>
  <c r="E29" i="17"/>
  <c r="U29" i="17" s="1"/>
  <c r="S28" i="17"/>
  <c r="R28" i="17"/>
  <c r="Q28" i="17"/>
  <c r="P28" i="17"/>
  <c r="E28" i="17"/>
  <c r="S27" i="17"/>
  <c r="R27" i="17"/>
  <c r="Q27" i="17"/>
  <c r="P27" i="17"/>
  <c r="E27" i="17"/>
  <c r="U27" i="17" s="1"/>
  <c r="S26" i="17"/>
  <c r="R26" i="17"/>
  <c r="Q26" i="17"/>
  <c r="P26" i="17"/>
  <c r="E26" i="17"/>
  <c r="U26" i="17" s="1"/>
  <c r="W24" i="17"/>
  <c r="V24" i="17"/>
  <c r="O24" i="17"/>
  <c r="N24" i="17"/>
  <c r="M24" i="17"/>
  <c r="L24" i="17"/>
  <c r="K24" i="17"/>
  <c r="J24" i="17"/>
  <c r="I24" i="17"/>
  <c r="S24" i="17" s="1"/>
  <c r="H24" i="17"/>
  <c r="R24" i="17" s="1"/>
  <c r="G24" i="17"/>
  <c r="F24" i="17"/>
  <c r="E24" i="17"/>
  <c r="C24" i="17"/>
  <c r="B24" i="17"/>
  <c r="S23" i="17"/>
  <c r="R23" i="17"/>
  <c r="Q23" i="17"/>
  <c r="P23" i="17"/>
  <c r="E23" i="17"/>
  <c r="S22" i="17"/>
  <c r="R22" i="17"/>
  <c r="Q22" i="17"/>
  <c r="P22" i="17"/>
  <c r="E22" i="17"/>
  <c r="U22" i="17" s="1"/>
  <c r="T21" i="17"/>
  <c r="S21" i="17"/>
  <c r="R21" i="17"/>
  <c r="Q21" i="17"/>
  <c r="P21" i="17"/>
  <c r="E21" i="17"/>
  <c r="U21" i="17" s="1"/>
  <c r="S20" i="17"/>
  <c r="R20" i="17"/>
  <c r="Q20" i="17"/>
  <c r="P20" i="17"/>
  <c r="E20" i="17"/>
  <c r="U20" i="17" s="1"/>
  <c r="S19" i="17"/>
  <c r="R19" i="17"/>
  <c r="Q19" i="17"/>
  <c r="P19" i="17"/>
  <c r="E19" i="17"/>
  <c r="U19" i="17" s="1"/>
  <c r="S18" i="17"/>
  <c r="R18" i="17"/>
  <c r="Q18" i="17"/>
  <c r="P18" i="17"/>
  <c r="E18" i="17"/>
  <c r="U18" i="17" s="1"/>
  <c r="W16" i="17"/>
  <c r="V16" i="17"/>
  <c r="O16" i="17"/>
  <c r="N16" i="17"/>
  <c r="M16" i="17"/>
  <c r="L16" i="17"/>
  <c r="K16" i="17"/>
  <c r="J16" i="17"/>
  <c r="I16" i="17"/>
  <c r="S16" i="17" s="1"/>
  <c r="H16" i="17"/>
  <c r="G16" i="17"/>
  <c r="F16" i="17"/>
  <c r="E16" i="17"/>
  <c r="C16" i="17"/>
  <c r="B16" i="17"/>
  <c r="U15" i="17"/>
  <c r="T15" i="17"/>
  <c r="S15" i="17"/>
  <c r="R15" i="17"/>
  <c r="Q15" i="17"/>
  <c r="P15" i="17"/>
  <c r="E15" i="17"/>
  <c r="S14" i="17"/>
  <c r="R14" i="17"/>
  <c r="Q14" i="17"/>
  <c r="P14" i="17"/>
  <c r="E14" i="17"/>
  <c r="U14" i="17" s="1"/>
  <c r="S13" i="17"/>
  <c r="R13" i="17"/>
  <c r="Q13" i="17"/>
  <c r="P13" i="17"/>
  <c r="E13" i="17"/>
  <c r="U13" i="17" s="1"/>
  <c r="S12" i="17"/>
  <c r="R12" i="17"/>
  <c r="Q12" i="17"/>
  <c r="P12" i="17"/>
  <c r="E12" i="17"/>
  <c r="U11" i="17"/>
  <c r="T11" i="17"/>
  <c r="S11" i="17"/>
  <c r="R11" i="17"/>
  <c r="Q11" i="17"/>
  <c r="P11" i="17"/>
  <c r="E11" i="17"/>
  <c r="S10" i="17"/>
  <c r="R10" i="17"/>
  <c r="Q10" i="17"/>
  <c r="P10" i="17"/>
  <c r="E10" i="17"/>
  <c r="U10" i="17" s="1"/>
  <c r="S9" i="17"/>
  <c r="R9" i="17"/>
  <c r="Q9" i="17"/>
  <c r="P9" i="17"/>
  <c r="E9" i="17"/>
  <c r="S93" i="16"/>
  <c r="R93" i="16"/>
  <c r="Q93" i="16"/>
  <c r="P93" i="16"/>
  <c r="E93" i="16"/>
  <c r="U92" i="16"/>
  <c r="S92" i="16"/>
  <c r="R92" i="16"/>
  <c r="Q92" i="16"/>
  <c r="P92" i="16"/>
  <c r="E92" i="16"/>
  <c r="T92" i="16" s="1"/>
  <c r="T91" i="16"/>
  <c r="S91" i="16"/>
  <c r="R91" i="16"/>
  <c r="Q91" i="16"/>
  <c r="P91" i="16"/>
  <c r="E91" i="16"/>
  <c r="U91" i="16" s="1"/>
  <c r="S90" i="16"/>
  <c r="R90" i="16"/>
  <c r="Q90" i="16"/>
  <c r="P90" i="16"/>
  <c r="E90" i="16"/>
  <c r="U90" i="16" s="1"/>
  <c r="S89" i="16"/>
  <c r="R89" i="16"/>
  <c r="Q89" i="16"/>
  <c r="P89" i="16"/>
  <c r="E89" i="16"/>
  <c r="S88" i="16"/>
  <c r="R88" i="16"/>
  <c r="Q88" i="16"/>
  <c r="P88" i="16"/>
  <c r="E88" i="16"/>
  <c r="T87" i="16"/>
  <c r="S87" i="16"/>
  <c r="R87" i="16"/>
  <c r="Q87" i="16"/>
  <c r="P87" i="16"/>
  <c r="E87" i="16"/>
  <c r="U87" i="16" s="1"/>
  <c r="S86" i="16"/>
  <c r="R86" i="16"/>
  <c r="Q86" i="16"/>
  <c r="P86" i="16"/>
  <c r="E86" i="16"/>
  <c r="U86" i="16" s="1"/>
  <c r="W72" i="16"/>
  <c r="V72" i="16"/>
  <c r="O72" i="16"/>
  <c r="N72" i="16"/>
  <c r="M72" i="16"/>
  <c r="L72" i="16"/>
  <c r="K72" i="16"/>
  <c r="J72" i="16"/>
  <c r="I72" i="16"/>
  <c r="S72" i="16" s="1"/>
  <c r="H72" i="16"/>
  <c r="G72" i="16"/>
  <c r="F72" i="16"/>
  <c r="C72" i="16"/>
  <c r="E72" i="16" s="1"/>
  <c r="B72" i="16"/>
  <c r="W71" i="16"/>
  <c r="V71" i="16"/>
  <c r="O71" i="16"/>
  <c r="N71" i="16"/>
  <c r="M71" i="16"/>
  <c r="L71" i="16"/>
  <c r="K71" i="16"/>
  <c r="J71" i="16"/>
  <c r="I71" i="16"/>
  <c r="S71" i="16" s="1"/>
  <c r="H71" i="16"/>
  <c r="R71" i="16" s="1"/>
  <c r="G71" i="16"/>
  <c r="F71" i="16"/>
  <c r="C71" i="16"/>
  <c r="B71" i="16"/>
  <c r="E71" i="16" s="1"/>
  <c r="W70" i="16"/>
  <c r="V70" i="16"/>
  <c r="O70" i="16"/>
  <c r="N70" i="16"/>
  <c r="M70" i="16"/>
  <c r="L70" i="16"/>
  <c r="K70" i="16"/>
  <c r="J70" i="16"/>
  <c r="I70" i="16"/>
  <c r="S70" i="16" s="1"/>
  <c r="H70" i="16"/>
  <c r="R70" i="16" s="1"/>
  <c r="G70" i="16"/>
  <c r="F70" i="16"/>
  <c r="C70" i="16"/>
  <c r="B70" i="16"/>
  <c r="S69" i="16"/>
  <c r="R69" i="16"/>
  <c r="Q69" i="16"/>
  <c r="P69" i="16"/>
  <c r="E69" i="16"/>
  <c r="U69" i="16" s="1"/>
  <c r="W67" i="16"/>
  <c r="V67" i="16"/>
  <c r="O67" i="16"/>
  <c r="N67" i="16"/>
  <c r="M67" i="16"/>
  <c r="L67" i="16"/>
  <c r="K67" i="16"/>
  <c r="J67" i="16"/>
  <c r="I67" i="16"/>
  <c r="S67" i="16" s="1"/>
  <c r="H67" i="16"/>
  <c r="G67" i="16"/>
  <c r="F67" i="16"/>
  <c r="E67" i="16"/>
  <c r="C67" i="16"/>
  <c r="B67" i="16"/>
  <c r="W66" i="16"/>
  <c r="V66" i="16"/>
  <c r="O66" i="16"/>
  <c r="N66" i="16"/>
  <c r="M66" i="16"/>
  <c r="L66" i="16"/>
  <c r="K66" i="16"/>
  <c r="J66" i="16"/>
  <c r="I66" i="16"/>
  <c r="S66" i="16" s="1"/>
  <c r="H66" i="16"/>
  <c r="R66" i="16" s="1"/>
  <c r="G66" i="16"/>
  <c r="F66" i="16"/>
  <c r="E66" i="16"/>
  <c r="C66" i="16"/>
  <c r="B66" i="16"/>
  <c r="S65" i="16"/>
  <c r="R65" i="16"/>
  <c r="Q65" i="16"/>
  <c r="P65" i="16"/>
  <c r="E65" i="16"/>
  <c r="S64" i="16"/>
  <c r="R64" i="16"/>
  <c r="Q64" i="16"/>
  <c r="P64" i="16"/>
  <c r="E64" i="16"/>
  <c r="U64" i="16" s="1"/>
  <c r="S63" i="16"/>
  <c r="R63" i="16"/>
  <c r="Q63" i="16"/>
  <c r="P63" i="16"/>
  <c r="E63" i="16"/>
  <c r="U63" i="16" s="1"/>
  <c r="U62" i="16"/>
  <c r="T62" i="16"/>
  <c r="S62" i="16"/>
  <c r="R62" i="16"/>
  <c r="Q62" i="16"/>
  <c r="P62" i="16"/>
  <c r="E62" i="16"/>
  <c r="S61" i="16"/>
  <c r="R61" i="16"/>
  <c r="Q61" i="16"/>
  <c r="P61" i="16"/>
  <c r="E61" i="16"/>
  <c r="T61" i="16" s="1"/>
  <c r="V59" i="16"/>
  <c r="O59" i="16"/>
  <c r="N59" i="16"/>
  <c r="M59" i="16"/>
  <c r="L59" i="16"/>
  <c r="K59" i="16"/>
  <c r="J59" i="16"/>
  <c r="I59" i="16"/>
  <c r="S59" i="16" s="1"/>
  <c r="H59" i="16"/>
  <c r="G59" i="16"/>
  <c r="F59" i="16"/>
  <c r="C59" i="16"/>
  <c r="E59" i="16" s="1"/>
  <c r="B59" i="16"/>
  <c r="S58" i="16"/>
  <c r="R58" i="16"/>
  <c r="Q58" i="16"/>
  <c r="P58" i="16"/>
  <c r="E58" i="16"/>
  <c r="T58" i="16" s="1"/>
  <c r="S57" i="16"/>
  <c r="R57" i="16"/>
  <c r="Q57" i="16"/>
  <c r="P57" i="16"/>
  <c r="E57" i="16"/>
  <c r="U57" i="16" s="1"/>
  <c r="S56" i="16"/>
  <c r="R56" i="16"/>
  <c r="Q56" i="16"/>
  <c r="P56" i="16"/>
  <c r="E56" i="16"/>
  <c r="U56" i="16" s="1"/>
  <c r="T55" i="16"/>
  <c r="S55" i="16"/>
  <c r="R55" i="16"/>
  <c r="Q55" i="16"/>
  <c r="P55" i="16"/>
  <c r="E55" i="16"/>
  <c r="U55" i="16" s="1"/>
  <c r="W53" i="16"/>
  <c r="V53" i="16"/>
  <c r="O53" i="16"/>
  <c r="N53" i="16"/>
  <c r="M53" i="16"/>
  <c r="L53" i="16"/>
  <c r="K53" i="16"/>
  <c r="J53" i="16"/>
  <c r="I53" i="16"/>
  <c r="S53" i="16" s="1"/>
  <c r="H53" i="16"/>
  <c r="R53" i="16" s="1"/>
  <c r="G53" i="16"/>
  <c r="F53" i="16"/>
  <c r="C53" i="16"/>
  <c r="B53" i="16"/>
  <c r="E53" i="16" s="1"/>
  <c r="S52" i="16"/>
  <c r="R52" i="16"/>
  <c r="Q52" i="16"/>
  <c r="P52" i="16"/>
  <c r="E52" i="16"/>
  <c r="S51" i="16"/>
  <c r="R51" i="16"/>
  <c r="Q51" i="16"/>
  <c r="P51" i="16"/>
  <c r="E51" i="16"/>
  <c r="U51" i="16" s="1"/>
  <c r="T50" i="16"/>
  <c r="S50" i="16"/>
  <c r="R50" i="16"/>
  <c r="Q50" i="16"/>
  <c r="P50" i="16"/>
  <c r="E50" i="16"/>
  <c r="U50" i="16" s="1"/>
  <c r="S49" i="16"/>
  <c r="R49" i="16"/>
  <c r="Q49" i="16"/>
  <c r="P49" i="16"/>
  <c r="E49" i="16"/>
  <c r="U49" i="16" s="1"/>
  <c r="T48" i="16"/>
  <c r="S48" i="16"/>
  <c r="R48" i="16"/>
  <c r="Q48" i="16"/>
  <c r="P48" i="16"/>
  <c r="E48" i="16"/>
  <c r="U48" i="16" s="1"/>
  <c r="S47" i="16"/>
  <c r="R47" i="16"/>
  <c r="Q47" i="16"/>
  <c r="P47" i="16"/>
  <c r="E47" i="16"/>
  <c r="U47" i="16" s="1"/>
  <c r="U46" i="16"/>
  <c r="T46" i="16"/>
  <c r="S46" i="16"/>
  <c r="R46" i="16"/>
  <c r="Q46" i="16"/>
  <c r="P46" i="16"/>
  <c r="E46" i="16"/>
  <c r="T45" i="16"/>
  <c r="S45" i="16"/>
  <c r="R45" i="16"/>
  <c r="Q45" i="16"/>
  <c r="P45" i="16"/>
  <c r="E45" i="16"/>
  <c r="U45" i="16" s="1"/>
  <c r="T44" i="16"/>
  <c r="S44" i="16"/>
  <c r="R44" i="16"/>
  <c r="Q44" i="16"/>
  <c r="P44" i="16"/>
  <c r="E44" i="16"/>
  <c r="U44" i="16" s="1"/>
  <c r="S43" i="16"/>
  <c r="R43" i="16"/>
  <c r="Q43" i="16"/>
  <c r="P43" i="16"/>
  <c r="E43" i="16"/>
  <c r="U42" i="16"/>
  <c r="S42" i="16"/>
  <c r="R42" i="16"/>
  <c r="Q42" i="16"/>
  <c r="P42" i="16"/>
  <c r="E42" i="16"/>
  <c r="T42" i="16" s="1"/>
  <c r="W40" i="16"/>
  <c r="V40" i="16"/>
  <c r="O40" i="16"/>
  <c r="N40" i="16"/>
  <c r="M40" i="16"/>
  <c r="L40" i="16"/>
  <c r="K40" i="16"/>
  <c r="J40" i="16"/>
  <c r="I40" i="16"/>
  <c r="S40" i="16" s="1"/>
  <c r="H40" i="16"/>
  <c r="R40" i="16" s="1"/>
  <c r="G40" i="16"/>
  <c r="F40" i="16"/>
  <c r="C40" i="16"/>
  <c r="E40" i="16" s="1"/>
  <c r="B40" i="16"/>
  <c r="S39" i="16"/>
  <c r="R39" i="16"/>
  <c r="Q39" i="16"/>
  <c r="P39" i="16"/>
  <c r="E39" i="16"/>
  <c r="U39" i="16" s="1"/>
  <c r="S38" i="16"/>
  <c r="R38" i="16"/>
  <c r="Q38" i="16"/>
  <c r="P38" i="16"/>
  <c r="E38" i="16"/>
  <c r="U38" i="16" s="1"/>
  <c r="S37" i="16"/>
  <c r="R37" i="16"/>
  <c r="Q37" i="16"/>
  <c r="P37" i="16"/>
  <c r="E37" i="16"/>
  <c r="S36" i="16"/>
  <c r="R36" i="16"/>
  <c r="Q36" i="16"/>
  <c r="P36" i="16"/>
  <c r="E36" i="16"/>
  <c r="T35" i="16"/>
  <c r="S35" i="16"/>
  <c r="R35" i="16"/>
  <c r="Q35" i="16"/>
  <c r="P35" i="16"/>
  <c r="E35" i="16"/>
  <c r="W33" i="16"/>
  <c r="V33" i="16"/>
  <c r="S33" i="16"/>
  <c r="O33" i="16"/>
  <c r="N33" i="16"/>
  <c r="M33" i="16"/>
  <c r="L33" i="16"/>
  <c r="K33" i="16"/>
  <c r="J33" i="16"/>
  <c r="I33" i="16"/>
  <c r="H33" i="16"/>
  <c r="G33" i="16"/>
  <c r="F33" i="16"/>
  <c r="C33" i="16"/>
  <c r="B33" i="16"/>
  <c r="E33" i="16" s="1"/>
  <c r="S32" i="16"/>
  <c r="R32" i="16"/>
  <c r="Q32" i="16"/>
  <c r="P32" i="16"/>
  <c r="E32" i="16"/>
  <c r="W30" i="16"/>
  <c r="V30" i="16"/>
  <c r="O30" i="16"/>
  <c r="N30" i="16"/>
  <c r="M30" i="16"/>
  <c r="L30" i="16"/>
  <c r="K30" i="16"/>
  <c r="J30" i="16"/>
  <c r="I30" i="16"/>
  <c r="S30" i="16" s="1"/>
  <c r="H30" i="16"/>
  <c r="R30" i="16" s="1"/>
  <c r="G30" i="16"/>
  <c r="F30" i="16"/>
  <c r="C30" i="16"/>
  <c r="B30" i="16"/>
  <c r="E30" i="16" s="1"/>
  <c r="T29" i="16"/>
  <c r="S29" i="16"/>
  <c r="R29" i="16"/>
  <c r="Q29" i="16"/>
  <c r="P29" i="16"/>
  <c r="E29" i="16"/>
  <c r="U29" i="16" s="1"/>
  <c r="S28" i="16"/>
  <c r="R28" i="16"/>
  <c r="Q28" i="16"/>
  <c r="P28" i="16"/>
  <c r="E28" i="16"/>
  <c r="U28" i="16" s="1"/>
  <c r="S27" i="16"/>
  <c r="R27" i="16"/>
  <c r="Q27" i="16"/>
  <c r="P27" i="16"/>
  <c r="E27" i="16"/>
  <c r="U27" i="16" s="1"/>
  <c r="S26" i="16"/>
  <c r="R26" i="16"/>
  <c r="Q26" i="16"/>
  <c r="P26" i="16"/>
  <c r="E26" i="16"/>
  <c r="W24" i="16"/>
  <c r="V24" i="16"/>
  <c r="S24" i="16"/>
  <c r="O24" i="16"/>
  <c r="N24" i="16"/>
  <c r="M24" i="16"/>
  <c r="L24" i="16"/>
  <c r="K24" i="16"/>
  <c r="J24" i="16"/>
  <c r="I24" i="16"/>
  <c r="H24" i="16"/>
  <c r="G24" i="16"/>
  <c r="F24" i="16"/>
  <c r="C24" i="16"/>
  <c r="B24" i="16"/>
  <c r="S23" i="16"/>
  <c r="R23" i="16"/>
  <c r="Q23" i="16"/>
  <c r="P23" i="16"/>
  <c r="E23" i="16"/>
  <c r="T22" i="16"/>
  <c r="S22" i="16"/>
  <c r="R22" i="16"/>
  <c r="Q22" i="16"/>
  <c r="P22" i="16"/>
  <c r="E22" i="16"/>
  <c r="U22" i="16" s="1"/>
  <c r="U21" i="16"/>
  <c r="S21" i="16"/>
  <c r="R21" i="16"/>
  <c r="Q21" i="16"/>
  <c r="P21" i="16"/>
  <c r="E21" i="16"/>
  <c r="T21" i="16" s="1"/>
  <c r="S20" i="16"/>
  <c r="R20" i="16"/>
  <c r="Q20" i="16"/>
  <c r="P20" i="16"/>
  <c r="E20" i="16"/>
  <c r="S19" i="16"/>
  <c r="R19" i="16"/>
  <c r="Q19" i="16"/>
  <c r="P19" i="16"/>
  <c r="E19" i="16"/>
  <c r="U18" i="16"/>
  <c r="T18" i="16"/>
  <c r="S18" i="16"/>
  <c r="R18" i="16"/>
  <c r="Q18" i="16"/>
  <c r="P18" i="16"/>
  <c r="E18" i="16"/>
  <c r="W16" i="16"/>
  <c r="V16" i="16"/>
  <c r="O16" i="16"/>
  <c r="N16" i="16"/>
  <c r="M16" i="16"/>
  <c r="L16" i="16"/>
  <c r="K16" i="16"/>
  <c r="J16" i="16"/>
  <c r="I16" i="16"/>
  <c r="S16" i="16" s="1"/>
  <c r="H16" i="16"/>
  <c r="R16" i="16" s="1"/>
  <c r="G16" i="16"/>
  <c r="F16" i="16"/>
  <c r="C16" i="16"/>
  <c r="B16" i="16"/>
  <c r="E16" i="16" s="1"/>
  <c r="S15" i="16"/>
  <c r="R15" i="16"/>
  <c r="Q15" i="16"/>
  <c r="P15" i="16"/>
  <c r="E15" i="16"/>
  <c r="U15" i="16" s="1"/>
  <c r="S14" i="16"/>
  <c r="R14" i="16"/>
  <c r="Q14" i="16"/>
  <c r="P14" i="16"/>
  <c r="E14" i="16"/>
  <c r="U13" i="16"/>
  <c r="T13" i="16"/>
  <c r="S13" i="16"/>
  <c r="R13" i="16"/>
  <c r="Q13" i="16"/>
  <c r="P13" i="16"/>
  <c r="E13" i="16"/>
  <c r="U12" i="16"/>
  <c r="T12" i="16"/>
  <c r="S12" i="16"/>
  <c r="R12" i="16"/>
  <c r="Q12" i="16"/>
  <c r="P12" i="16"/>
  <c r="E12" i="16"/>
  <c r="S11" i="16"/>
  <c r="R11" i="16"/>
  <c r="Q11" i="16"/>
  <c r="P11" i="16"/>
  <c r="E11" i="16"/>
  <c r="U11" i="16" s="1"/>
  <c r="S10" i="16"/>
  <c r="R10" i="16"/>
  <c r="Q10" i="16"/>
  <c r="P10" i="16"/>
  <c r="E10" i="16"/>
  <c r="U9" i="16"/>
  <c r="S9" i="16"/>
  <c r="R9" i="16"/>
  <c r="Q9" i="16"/>
  <c r="P9" i="16"/>
  <c r="E9" i="16"/>
  <c r="T9" i="16" s="1"/>
  <c r="U93" i="15"/>
  <c r="T93" i="15"/>
  <c r="S93" i="15"/>
  <c r="R93" i="15"/>
  <c r="Q93" i="15"/>
  <c r="P93" i="15"/>
  <c r="E93" i="15"/>
  <c r="T92" i="15"/>
  <c r="S92" i="15"/>
  <c r="R92" i="15"/>
  <c r="Q92" i="15"/>
  <c r="P92" i="15"/>
  <c r="E92" i="15"/>
  <c r="U92" i="15" s="1"/>
  <c r="S91" i="15"/>
  <c r="R91" i="15"/>
  <c r="Q91" i="15"/>
  <c r="P91" i="15"/>
  <c r="E91" i="15"/>
  <c r="S90" i="15"/>
  <c r="R90" i="15"/>
  <c r="Q90" i="15"/>
  <c r="P90" i="15"/>
  <c r="E90" i="15"/>
  <c r="U89" i="15"/>
  <c r="S89" i="15"/>
  <c r="R89" i="15"/>
  <c r="Q89" i="15"/>
  <c r="P89" i="15"/>
  <c r="E89" i="15"/>
  <c r="T89" i="15" s="1"/>
  <c r="T88" i="15"/>
  <c r="S88" i="15"/>
  <c r="R88" i="15"/>
  <c r="Q88" i="15"/>
  <c r="P88" i="15"/>
  <c r="E88" i="15"/>
  <c r="U88" i="15" s="1"/>
  <c r="S87" i="15"/>
  <c r="R87" i="15"/>
  <c r="Q87" i="15"/>
  <c r="P87" i="15"/>
  <c r="E87" i="15"/>
  <c r="S86" i="15"/>
  <c r="R86" i="15"/>
  <c r="Q86" i="15"/>
  <c r="P86" i="15"/>
  <c r="E86" i="15"/>
  <c r="W72" i="15"/>
  <c r="V72" i="15"/>
  <c r="O72" i="15"/>
  <c r="N72" i="15"/>
  <c r="M72" i="15"/>
  <c r="L72" i="15"/>
  <c r="K72" i="15"/>
  <c r="J72" i="15"/>
  <c r="I72" i="15"/>
  <c r="S72" i="15" s="1"/>
  <c r="H72" i="15"/>
  <c r="R72" i="15" s="1"/>
  <c r="G72" i="15"/>
  <c r="F72" i="15"/>
  <c r="C72" i="15"/>
  <c r="B72" i="15"/>
  <c r="W71" i="15"/>
  <c r="V71" i="15"/>
  <c r="O71" i="15"/>
  <c r="N71" i="15"/>
  <c r="M71" i="15"/>
  <c r="L71" i="15"/>
  <c r="K71" i="15"/>
  <c r="J71" i="15"/>
  <c r="I71" i="15"/>
  <c r="H71" i="15"/>
  <c r="R71" i="15" s="1"/>
  <c r="G71" i="15"/>
  <c r="F71" i="15"/>
  <c r="C71" i="15"/>
  <c r="B71" i="15"/>
  <c r="W70" i="15"/>
  <c r="V70" i="15"/>
  <c r="S70" i="15"/>
  <c r="O70" i="15"/>
  <c r="N70" i="15"/>
  <c r="M70" i="15"/>
  <c r="L70" i="15"/>
  <c r="K70" i="15"/>
  <c r="J70" i="15"/>
  <c r="I70" i="15"/>
  <c r="H70" i="15"/>
  <c r="G70" i="15"/>
  <c r="F70" i="15"/>
  <c r="C70" i="15"/>
  <c r="B70" i="15"/>
  <c r="S69" i="15"/>
  <c r="R69" i="15"/>
  <c r="Q69" i="15"/>
  <c r="U69" i="15" s="1"/>
  <c r="P69" i="15"/>
  <c r="T69" i="15" s="1"/>
  <c r="E69" i="15"/>
  <c r="W67" i="15"/>
  <c r="V67" i="15"/>
  <c r="O67" i="15"/>
  <c r="N67" i="15"/>
  <c r="M67" i="15"/>
  <c r="L67" i="15"/>
  <c r="K67" i="15"/>
  <c r="J67" i="15"/>
  <c r="I67" i="15"/>
  <c r="S67" i="15" s="1"/>
  <c r="H67" i="15"/>
  <c r="R67" i="15" s="1"/>
  <c r="G67" i="15"/>
  <c r="F67" i="15"/>
  <c r="C67" i="15"/>
  <c r="B67" i="15"/>
  <c r="W66" i="15"/>
  <c r="V66" i="15"/>
  <c r="S66" i="15"/>
  <c r="O66" i="15"/>
  <c r="N66" i="15"/>
  <c r="M66" i="15"/>
  <c r="L66" i="15"/>
  <c r="K66" i="15"/>
  <c r="J66" i="15"/>
  <c r="I66" i="15"/>
  <c r="H66" i="15"/>
  <c r="R66" i="15" s="1"/>
  <c r="G66" i="15"/>
  <c r="F66" i="15"/>
  <c r="C66" i="15"/>
  <c r="B66" i="15"/>
  <c r="E66" i="15" s="1"/>
  <c r="S65" i="15"/>
  <c r="R65" i="15"/>
  <c r="Q65" i="15"/>
  <c r="P65" i="15"/>
  <c r="E65" i="15"/>
  <c r="T64" i="15"/>
  <c r="S64" i="15"/>
  <c r="R64" i="15"/>
  <c r="Q64" i="15"/>
  <c r="P64" i="15"/>
  <c r="E64" i="15"/>
  <c r="U64" i="15" s="1"/>
  <c r="U63" i="15"/>
  <c r="S63" i="15"/>
  <c r="R63" i="15"/>
  <c r="Q63" i="15"/>
  <c r="P63" i="15"/>
  <c r="E63" i="15"/>
  <c r="T63" i="15" s="1"/>
  <c r="S62" i="15"/>
  <c r="R62" i="15"/>
  <c r="Q62" i="15"/>
  <c r="P62" i="15"/>
  <c r="E62" i="15"/>
  <c r="S61" i="15"/>
  <c r="R61" i="15"/>
  <c r="Q61" i="15"/>
  <c r="P61" i="15"/>
  <c r="E61" i="15"/>
  <c r="V59" i="15"/>
  <c r="O59" i="15"/>
  <c r="N59" i="15"/>
  <c r="M59" i="15"/>
  <c r="L59" i="15"/>
  <c r="K59" i="15"/>
  <c r="J59" i="15"/>
  <c r="I59" i="15"/>
  <c r="S59" i="15" s="1"/>
  <c r="H59" i="15"/>
  <c r="R59" i="15" s="1"/>
  <c r="G59" i="15"/>
  <c r="F59" i="15"/>
  <c r="C59" i="15"/>
  <c r="B59" i="15"/>
  <c r="S58" i="15"/>
  <c r="R58" i="15"/>
  <c r="Q58" i="15"/>
  <c r="P58" i="15"/>
  <c r="E58" i="15"/>
  <c r="U58" i="15" s="1"/>
  <c r="S57" i="15"/>
  <c r="R57" i="15"/>
  <c r="Q57" i="15"/>
  <c r="P57" i="15"/>
  <c r="E57" i="15"/>
  <c r="T56" i="15"/>
  <c r="S56" i="15"/>
  <c r="R56" i="15"/>
  <c r="Q56" i="15"/>
  <c r="P56" i="15"/>
  <c r="E56" i="15"/>
  <c r="U56" i="15" s="1"/>
  <c r="U55" i="15"/>
  <c r="S55" i="15"/>
  <c r="R55" i="15"/>
  <c r="Q55" i="15"/>
  <c r="P55" i="15"/>
  <c r="E55" i="15"/>
  <c r="T55" i="15" s="1"/>
  <c r="W53" i="15"/>
  <c r="V53" i="15"/>
  <c r="O53" i="15"/>
  <c r="N53" i="15"/>
  <c r="M53" i="15"/>
  <c r="L53" i="15"/>
  <c r="K53" i="15"/>
  <c r="J53" i="15"/>
  <c r="I53" i="15"/>
  <c r="H53" i="15"/>
  <c r="R53" i="15" s="1"/>
  <c r="G53" i="15"/>
  <c r="F53" i="15"/>
  <c r="C53" i="15"/>
  <c r="B53" i="15"/>
  <c r="S52" i="15"/>
  <c r="R52" i="15"/>
  <c r="Q52" i="15"/>
  <c r="P52" i="15"/>
  <c r="E52" i="15"/>
  <c r="U51" i="15"/>
  <c r="T51" i="15"/>
  <c r="S51" i="15"/>
  <c r="R51" i="15"/>
  <c r="Q51" i="15"/>
  <c r="P51" i="15"/>
  <c r="E51" i="15"/>
  <c r="T50" i="15"/>
  <c r="S50" i="15"/>
  <c r="R50" i="15"/>
  <c r="Q50" i="15"/>
  <c r="P50" i="15"/>
  <c r="E50" i="15"/>
  <c r="U50" i="15" s="1"/>
  <c r="S49" i="15"/>
  <c r="R49" i="15"/>
  <c r="Q49" i="15"/>
  <c r="P49" i="15"/>
  <c r="E49" i="15"/>
  <c r="U49" i="15" s="1"/>
  <c r="S48" i="15"/>
  <c r="R48" i="15"/>
  <c r="Q48" i="15"/>
  <c r="P48" i="15"/>
  <c r="E48" i="15"/>
  <c r="U47" i="15"/>
  <c r="T47" i="15"/>
  <c r="S47" i="15"/>
  <c r="R47" i="15"/>
  <c r="Q47" i="15"/>
  <c r="P47" i="15"/>
  <c r="E47" i="15"/>
  <c r="U46" i="15"/>
  <c r="T46" i="15"/>
  <c r="S46" i="15"/>
  <c r="R46" i="15"/>
  <c r="Q46" i="15"/>
  <c r="P46" i="15"/>
  <c r="E46" i="15"/>
  <c r="S45" i="15"/>
  <c r="R45" i="15"/>
  <c r="Q45" i="15"/>
  <c r="P45" i="15"/>
  <c r="E45" i="15"/>
  <c r="U45" i="15" s="1"/>
  <c r="S44" i="15"/>
  <c r="R44" i="15"/>
  <c r="Q44" i="15"/>
  <c r="P44" i="15"/>
  <c r="E44" i="15"/>
  <c r="U43" i="15"/>
  <c r="S43" i="15"/>
  <c r="R43" i="15"/>
  <c r="Q43" i="15"/>
  <c r="P43" i="15"/>
  <c r="E43" i="15"/>
  <c r="T43" i="15" s="1"/>
  <c r="U42" i="15"/>
  <c r="T42" i="15"/>
  <c r="S42" i="15"/>
  <c r="R42" i="15"/>
  <c r="Q42" i="15"/>
  <c r="P42" i="15"/>
  <c r="E42" i="15"/>
  <c r="W40" i="15"/>
  <c r="V40" i="15"/>
  <c r="S40" i="15"/>
  <c r="O40" i="15"/>
  <c r="N40" i="15"/>
  <c r="M40" i="15"/>
  <c r="L40" i="15"/>
  <c r="K40" i="15"/>
  <c r="J40" i="15"/>
  <c r="I40" i="15"/>
  <c r="Q40" i="15" s="1"/>
  <c r="H40" i="15"/>
  <c r="R40" i="15" s="1"/>
  <c r="G40" i="15"/>
  <c r="F40" i="15"/>
  <c r="C40" i="15"/>
  <c r="B40" i="15"/>
  <c r="S39" i="15"/>
  <c r="R39" i="15"/>
  <c r="Q39" i="15"/>
  <c r="P39" i="15"/>
  <c r="E39" i="15"/>
  <c r="S38" i="15"/>
  <c r="R38" i="15"/>
  <c r="Q38" i="15"/>
  <c r="P38" i="15"/>
  <c r="E38" i="15"/>
  <c r="S37" i="15"/>
  <c r="R37" i="15"/>
  <c r="Q37" i="15"/>
  <c r="P37" i="15"/>
  <c r="E37" i="15"/>
  <c r="S36" i="15"/>
  <c r="R36" i="15"/>
  <c r="Q36" i="15"/>
  <c r="P36" i="15"/>
  <c r="T36" i="15" s="1"/>
  <c r="E36" i="15"/>
  <c r="U36" i="15" s="1"/>
  <c r="S35" i="15"/>
  <c r="R35" i="15"/>
  <c r="Q35" i="15"/>
  <c r="P35" i="15"/>
  <c r="E35" i="15"/>
  <c r="W33" i="15"/>
  <c r="V33" i="15"/>
  <c r="O33" i="15"/>
  <c r="N33" i="15"/>
  <c r="M33" i="15"/>
  <c r="L33" i="15"/>
  <c r="K33" i="15"/>
  <c r="J33" i="15"/>
  <c r="I33" i="15"/>
  <c r="S33" i="15" s="1"/>
  <c r="H33" i="15"/>
  <c r="G33" i="15"/>
  <c r="F33" i="15"/>
  <c r="E33" i="15"/>
  <c r="C33" i="15"/>
  <c r="B33" i="15"/>
  <c r="S32" i="15"/>
  <c r="R32" i="15"/>
  <c r="Q32" i="15"/>
  <c r="P32" i="15"/>
  <c r="E32" i="15"/>
  <c r="W30" i="15"/>
  <c r="V30" i="15"/>
  <c r="O30" i="15"/>
  <c r="N30" i="15"/>
  <c r="M30" i="15"/>
  <c r="L30" i="15"/>
  <c r="K30" i="15"/>
  <c r="J30" i="15"/>
  <c r="I30" i="15"/>
  <c r="H30" i="15"/>
  <c r="R30" i="15" s="1"/>
  <c r="G30" i="15"/>
  <c r="F30" i="15"/>
  <c r="C30" i="15"/>
  <c r="B30" i="15"/>
  <c r="S29" i="15"/>
  <c r="R29" i="15"/>
  <c r="Q29" i="15"/>
  <c r="P29" i="15"/>
  <c r="E29" i="15"/>
  <c r="U28" i="15"/>
  <c r="S28" i="15"/>
  <c r="R28" i="15"/>
  <c r="Q28" i="15"/>
  <c r="P28" i="15"/>
  <c r="E28" i="15"/>
  <c r="T28" i="15" s="1"/>
  <c r="S27" i="15"/>
  <c r="R27" i="15"/>
  <c r="Q27" i="15"/>
  <c r="P27" i="15"/>
  <c r="E27" i="15"/>
  <c r="S26" i="15"/>
  <c r="R26" i="15"/>
  <c r="Q26" i="15"/>
  <c r="P26" i="15"/>
  <c r="E26" i="15"/>
  <c r="U26" i="15" s="1"/>
  <c r="W24" i="15"/>
  <c r="V24" i="15"/>
  <c r="O24" i="15"/>
  <c r="N24" i="15"/>
  <c r="M24" i="15"/>
  <c r="L24" i="15"/>
  <c r="K24" i="15"/>
  <c r="J24" i="15"/>
  <c r="I24" i="15"/>
  <c r="H24" i="15"/>
  <c r="G24" i="15"/>
  <c r="F24" i="15"/>
  <c r="C24" i="15"/>
  <c r="B24" i="15"/>
  <c r="E24" i="15" s="1"/>
  <c r="U23" i="15"/>
  <c r="T23" i="15"/>
  <c r="S23" i="15"/>
  <c r="R23" i="15"/>
  <c r="Q23" i="15"/>
  <c r="P23" i="15"/>
  <c r="E23" i="15"/>
  <c r="U22" i="15"/>
  <c r="T22" i="15"/>
  <c r="S22" i="15"/>
  <c r="R22" i="15"/>
  <c r="Q22" i="15"/>
  <c r="P22" i="15"/>
  <c r="E22" i="15"/>
  <c r="S21" i="15"/>
  <c r="R21" i="15"/>
  <c r="Q21" i="15"/>
  <c r="P21" i="15"/>
  <c r="E21" i="15"/>
  <c r="U21" i="15" s="1"/>
  <c r="S20" i="15"/>
  <c r="R20" i="15"/>
  <c r="Q20" i="15"/>
  <c r="P20" i="15"/>
  <c r="E20" i="15"/>
  <c r="U19" i="15"/>
  <c r="S19" i="15"/>
  <c r="R19" i="15"/>
  <c r="Q19" i="15"/>
  <c r="P19" i="15"/>
  <c r="E19" i="15"/>
  <c r="T19" i="15" s="1"/>
  <c r="U18" i="15"/>
  <c r="T18" i="15"/>
  <c r="S18" i="15"/>
  <c r="R18" i="15"/>
  <c r="Q18" i="15"/>
  <c r="P18" i="15"/>
  <c r="E18" i="15"/>
  <c r="W16" i="15"/>
  <c r="V16" i="15"/>
  <c r="S16" i="15"/>
  <c r="O16" i="15"/>
  <c r="N16" i="15"/>
  <c r="M16" i="15"/>
  <c r="L16" i="15"/>
  <c r="K16" i="15"/>
  <c r="J16" i="15"/>
  <c r="I16" i="15"/>
  <c r="Q16" i="15" s="1"/>
  <c r="H16" i="15"/>
  <c r="R16" i="15" s="1"/>
  <c r="G16" i="15"/>
  <c r="F16" i="15"/>
  <c r="C16" i="15"/>
  <c r="B16" i="15"/>
  <c r="S15" i="15"/>
  <c r="R15" i="15"/>
  <c r="Q15" i="15"/>
  <c r="P15" i="15"/>
  <c r="E15" i="15"/>
  <c r="S14" i="15"/>
  <c r="R14" i="15"/>
  <c r="Q14" i="15"/>
  <c r="P14" i="15"/>
  <c r="E14" i="15"/>
  <c r="S13" i="15"/>
  <c r="R13" i="15"/>
  <c r="Q13" i="15"/>
  <c r="P13" i="15"/>
  <c r="E13" i="15"/>
  <c r="T12" i="15"/>
  <c r="S12" i="15"/>
  <c r="R12" i="15"/>
  <c r="Q12" i="15"/>
  <c r="P12" i="15"/>
  <c r="E12" i="15"/>
  <c r="U12" i="15" s="1"/>
  <c r="S11" i="15"/>
  <c r="R11" i="15"/>
  <c r="Q11" i="15"/>
  <c r="P11" i="15"/>
  <c r="E11" i="15"/>
  <c r="S10" i="15"/>
  <c r="R10" i="15"/>
  <c r="Q10" i="15"/>
  <c r="P10" i="15"/>
  <c r="E10" i="15"/>
  <c r="U9" i="15"/>
  <c r="S9" i="15"/>
  <c r="R9" i="15"/>
  <c r="Q9" i="15"/>
  <c r="P9" i="15"/>
  <c r="E9" i="15"/>
  <c r="T9" i="15" s="1"/>
  <c r="T93" i="14"/>
  <c r="S93" i="14"/>
  <c r="R93" i="14"/>
  <c r="Q93" i="14"/>
  <c r="P93" i="14"/>
  <c r="E93" i="14"/>
  <c r="U93" i="14" s="1"/>
  <c r="S92" i="14"/>
  <c r="R92" i="14"/>
  <c r="Q92" i="14"/>
  <c r="P92" i="14"/>
  <c r="E92" i="14"/>
  <c r="S91" i="14"/>
  <c r="R91" i="14"/>
  <c r="Q91" i="14"/>
  <c r="P91" i="14"/>
  <c r="E91" i="14"/>
  <c r="S90" i="14"/>
  <c r="R90" i="14"/>
  <c r="Q90" i="14"/>
  <c r="P90" i="14"/>
  <c r="E90" i="14"/>
  <c r="T89" i="14"/>
  <c r="S89" i="14"/>
  <c r="R89" i="14"/>
  <c r="Q89" i="14"/>
  <c r="P89" i="14"/>
  <c r="E89" i="14"/>
  <c r="U89" i="14" s="1"/>
  <c r="S88" i="14"/>
  <c r="R88" i="14"/>
  <c r="Q88" i="14"/>
  <c r="P88" i="14"/>
  <c r="E88" i="14"/>
  <c r="U87" i="14"/>
  <c r="S87" i="14"/>
  <c r="R87" i="14"/>
  <c r="Q87" i="14"/>
  <c r="P87" i="14"/>
  <c r="E87" i="14"/>
  <c r="T87" i="14" s="1"/>
  <c r="S86" i="14"/>
  <c r="R86" i="14"/>
  <c r="Q86" i="14"/>
  <c r="P86" i="14"/>
  <c r="E86" i="14"/>
  <c r="W72" i="14"/>
  <c r="V72" i="14"/>
  <c r="O72" i="14"/>
  <c r="N72" i="14"/>
  <c r="M72" i="14"/>
  <c r="L72" i="14"/>
  <c r="K72" i="14"/>
  <c r="J72" i="14"/>
  <c r="I72" i="14"/>
  <c r="S72" i="14" s="1"/>
  <c r="H72" i="14"/>
  <c r="R72" i="14" s="1"/>
  <c r="G72" i="14"/>
  <c r="F72" i="14"/>
  <c r="C72" i="14"/>
  <c r="B72" i="14"/>
  <c r="W71" i="14"/>
  <c r="V71" i="14"/>
  <c r="O71" i="14"/>
  <c r="N71" i="14"/>
  <c r="M71" i="14"/>
  <c r="L71" i="14"/>
  <c r="K71" i="14"/>
  <c r="J71" i="14"/>
  <c r="I71" i="14"/>
  <c r="S71" i="14" s="1"/>
  <c r="H71" i="14"/>
  <c r="G71" i="14"/>
  <c r="F71" i="14"/>
  <c r="C71" i="14"/>
  <c r="B71" i="14"/>
  <c r="E71" i="14" s="1"/>
  <c r="W70" i="14"/>
  <c r="V70" i="14"/>
  <c r="O70" i="14"/>
  <c r="N70" i="14"/>
  <c r="M70" i="14"/>
  <c r="L70" i="14"/>
  <c r="K70" i="14"/>
  <c r="J70" i="14"/>
  <c r="I70" i="14"/>
  <c r="S70" i="14" s="1"/>
  <c r="H70" i="14"/>
  <c r="R70" i="14" s="1"/>
  <c r="G70" i="14"/>
  <c r="F70" i="14"/>
  <c r="C70" i="14"/>
  <c r="B70" i="14"/>
  <c r="E70" i="14" s="1"/>
  <c r="U69" i="14"/>
  <c r="S69" i="14"/>
  <c r="R69" i="14"/>
  <c r="Q69" i="14"/>
  <c r="P69" i="14"/>
  <c r="T69" i="14" s="1"/>
  <c r="E69" i="14"/>
  <c r="W67" i="14"/>
  <c r="V67" i="14"/>
  <c r="S67" i="14"/>
  <c r="O67" i="14"/>
  <c r="N67" i="14"/>
  <c r="M67" i="14"/>
  <c r="L67" i="14"/>
  <c r="K67" i="14"/>
  <c r="J67" i="14"/>
  <c r="I67" i="14"/>
  <c r="H67" i="14"/>
  <c r="R67" i="14" s="1"/>
  <c r="G67" i="14"/>
  <c r="F67" i="14"/>
  <c r="C67" i="14"/>
  <c r="B67" i="14"/>
  <c r="W66" i="14"/>
  <c r="V66" i="14"/>
  <c r="O66" i="14"/>
  <c r="N66" i="14"/>
  <c r="M66" i="14"/>
  <c r="L66" i="14"/>
  <c r="K66" i="14"/>
  <c r="J66" i="14"/>
  <c r="I66" i="14"/>
  <c r="H66" i="14"/>
  <c r="P66" i="14" s="1"/>
  <c r="G66" i="14"/>
  <c r="F66" i="14"/>
  <c r="C66" i="14"/>
  <c r="B66" i="14"/>
  <c r="E66" i="14" s="1"/>
  <c r="S65" i="14"/>
  <c r="R65" i="14"/>
  <c r="Q65" i="14"/>
  <c r="P65" i="14"/>
  <c r="E65" i="14"/>
  <c r="U65" i="14" s="1"/>
  <c r="U64" i="14"/>
  <c r="S64" i="14"/>
  <c r="R64" i="14"/>
  <c r="Q64" i="14"/>
  <c r="P64" i="14"/>
  <c r="E64" i="14"/>
  <c r="T64" i="14" s="1"/>
  <c r="S63" i="14"/>
  <c r="R63" i="14"/>
  <c r="Q63" i="14"/>
  <c r="P63" i="14"/>
  <c r="E63" i="14"/>
  <c r="S62" i="14"/>
  <c r="R62" i="14"/>
  <c r="Q62" i="14"/>
  <c r="P62" i="14"/>
  <c r="E62" i="14"/>
  <c r="T61" i="14"/>
  <c r="S61" i="14"/>
  <c r="R61" i="14"/>
  <c r="Q61" i="14"/>
  <c r="P61" i="14"/>
  <c r="E61" i="14"/>
  <c r="U61" i="14" s="1"/>
  <c r="V59" i="14"/>
  <c r="O59" i="14"/>
  <c r="N59" i="14"/>
  <c r="M59" i="14"/>
  <c r="L59" i="14"/>
  <c r="K59" i="14"/>
  <c r="J59" i="14"/>
  <c r="I59" i="14"/>
  <c r="H59" i="14"/>
  <c r="R59" i="14" s="1"/>
  <c r="G59" i="14"/>
  <c r="F59" i="14"/>
  <c r="C59" i="14"/>
  <c r="B59" i="14"/>
  <c r="S58" i="14"/>
  <c r="R58" i="14"/>
  <c r="Q58" i="14"/>
  <c r="P58" i="14"/>
  <c r="E58" i="14"/>
  <c r="U57" i="14"/>
  <c r="T57" i="14"/>
  <c r="S57" i="14"/>
  <c r="R57" i="14"/>
  <c r="Q57" i="14"/>
  <c r="P57" i="14"/>
  <c r="E57" i="14"/>
  <c r="T56" i="14"/>
  <c r="S56" i="14"/>
  <c r="R56" i="14"/>
  <c r="Q56" i="14"/>
  <c r="P56" i="14"/>
  <c r="E56" i="14"/>
  <c r="U56" i="14" s="1"/>
  <c r="S55" i="14"/>
  <c r="R55" i="14"/>
  <c r="Q55" i="14"/>
  <c r="P55" i="14"/>
  <c r="E55" i="14"/>
  <c r="U55" i="14" s="1"/>
  <c r="W53" i="14"/>
  <c r="V53" i="14"/>
  <c r="O53" i="14"/>
  <c r="N53" i="14"/>
  <c r="M53" i="14"/>
  <c r="L53" i="14"/>
  <c r="K53" i="14"/>
  <c r="J53" i="14"/>
  <c r="I53" i="14"/>
  <c r="H53" i="14"/>
  <c r="G53" i="14"/>
  <c r="F53" i="14"/>
  <c r="C53" i="14"/>
  <c r="B53" i="14"/>
  <c r="E53" i="14" s="1"/>
  <c r="U52" i="14"/>
  <c r="S52" i="14"/>
  <c r="R52" i="14"/>
  <c r="Q52" i="14"/>
  <c r="P52" i="14"/>
  <c r="E52" i="14"/>
  <c r="T52" i="14" s="1"/>
  <c r="U51" i="14"/>
  <c r="T51" i="14"/>
  <c r="S51" i="14"/>
  <c r="R51" i="14"/>
  <c r="Q51" i="14"/>
  <c r="P51" i="14"/>
  <c r="E51" i="14"/>
  <c r="T50" i="14"/>
  <c r="S50" i="14"/>
  <c r="R50" i="14"/>
  <c r="Q50" i="14"/>
  <c r="P50" i="14"/>
  <c r="E50" i="14"/>
  <c r="U50" i="14" s="1"/>
  <c r="S49" i="14"/>
  <c r="R49" i="14"/>
  <c r="Q49" i="14"/>
  <c r="P49" i="14"/>
  <c r="E49" i="14"/>
  <c r="S48" i="14"/>
  <c r="R48" i="14"/>
  <c r="Q48" i="14"/>
  <c r="P48" i="14"/>
  <c r="E48" i="14"/>
  <c r="U47" i="14"/>
  <c r="S47" i="14"/>
  <c r="R47" i="14"/>
  <c r="Q47" i="14"/>
  <c r="P47" i="14"/>
  <c r="E47" i="14"/>
  <c r="T47" i="14" s="1"/>
  <c r="T46" i="14"/>
  <c r="S46" i="14"/>
  <c r="R46" i="14"/>
  <c r="Q46" i="14"/>
  <c r="P46" i="14"/>
  <c r="E46" i="14"/>
  <c r="U46" i="14" s="1"/>
  <c r="S45" i="14"/>
  <c r="R45" i="14"/>
  <c r="Q45" i="14"/>
  <c r="P45" i="14"/>
  <c r="E45" i="14"/>
  <c r="S44" i="14"/>
  <c r="R44" i="14"/>
  <c r="Q44" i="14"/>
  <c r="P44" i="14"/>
  <c r="E44" i="14"/>
  <c r="S43" i="14"/>
  <c r="R43" i="14"/>
  <c r="Q43" i="14"/>
  <c r="P43" i="14"/>
  <c r="E43" i="14"/>
  <c r="T42" i="14"/>
  <c r="S42" i="14"/>
  <c r="R42" i="14"/>
  <c r="Q42" i="14"/>
  <c r="P42" i="14"/>
  <c r="E42" i="14"/>
  <c r="U42" i="14" s="1"/>
  <c r="W40" i="14"/>
  <c r="V40" i="14"/>
  <c r="S40" i="14"/>
  <c r="O40" i="14"/>
  <c r="N40" i="14"/>
  <c r="M40" i="14"/>
  <c r="L40" i="14"/>
  <c r="K40" i="14"/>
  <c r="J40" i="14"/>
  <c r="I40" i="14"/>
  <c r="H40" i="14"/>
  <c r="G40" i="14"/>
  <c r="F40" i="14"/>
  <c r="C40" i="14"/>
  <c r="B40" i="14"/>
  <c r="E40" i="14" s="1"/>
  <c r="U39" i="14"/>
  <c r="T39" i="14"/>
  <c r="S39" i="14"/>
  <c r="R39" i="14"/>
  <c r="Q39" i="14"/>
  <c r="P39" i="14"/>
  <c r="E39" i="14"/>
  <c r="T38" i="14"/>
  <c r="S38" i="14"/>
  <c r="R38" i="14"/>
  <c r="Q38" i="14"/>
  <c r="P38" i="14"/>
  <c r="E38" i="14"/>
  <c r="U38" i="14" s="1"/>
  <c r="S37" i="14"/>
  <c r="R37" i="14"/>
  <c r="Q37" i="14"/>
  <c r="P37" i="14"/>
  <c r="E37" i="14"/>
  <c r="U37" i="14" s="1"/>
  <c r="S36" i="14"/>
  <c r="R36" i="14"/>
  <c r="Q36" i="14"/>
  <c r="P36" i="14"/>
  <c r="E36" i="14"/>
  <c r="S35" i="14"/>
  <c r="R35" i="14"/>
  <c r="Q35" i="14"/>
  <c r="P35" i="14"/>
  <c r="E35" i="14"/>
  <c r="W33" i="14"/>
  <c r="V33" i="14"/>
  <c r="O33" i="14"/>
  <c r="Q33" i="14" s="1"/>
  <c r="N33" i="14"/>
  <c r="M33" i="14"/>
  <c r="L33" i="14"/>
  <c r="K33" i="14"/>
  <c r="J33" i="14"/>
  <c r="I33" i="14"/>
  <c r="S33" i="14" s="1"/>
  <c r="H33" i="14"/>
  <c r="R33" i="14" s="1"/>
  <c r="G33" i="14"/>
  <c r="F33" i="14"/>
  <c r="C33" i="14"/>
  <c r="B33" i="14"/>
  <c r="E33" i="14" s="1"/>
  <c r="S32" i="14"/>
  <c r="R32" i="14"/>
  <c r="Q32" i="14"/>
  <c r="P32" i="14"/>
  <c r="E32" i="14"/>
  <c r="U32" i="14" s="1"/>
  <c r="W30" i="14"/>
  <c r="V30" i="14"/>
  <c r="O30" i="14"/>
  <c r="N30" i="14"/>
  <c r="M30" i="14"/>
  <c r="L30" i="14"/>
  <c r="K30" i="14"/>
  <c r="J30" i="14"/>
  <c r="I30" i="14"/>
  <c r="S30" i="14" s="1"/>
  <c r="H30" i="14"/>
  <c r="G30" i="14"/>
  <c r="F30" i="14"/>
  <c r="C30" i="14"/>
  <c r="B30" i="14"/>
  <c r="S29" i="14"/>
  <c r="R29" i="14"/>
  <c r="Q29" i="14"/>
  <c r="P29" i="14"/>
  <c r="E29" i="14"/>
  <c r="U28" i="14"/>
  <c r="S28" i="14"/>
  <c r="R28" i="14"/>
  <c r="Q28" i="14"/>
  <c r="P28" i="14"/>
  <c r="E28" i="14"/>
  <c r="T28" i="14" s="1"/>
  <c r="T27" i="14"/>
  <c r="S27" i="14"/>
  <c r="R27" i="14"/>
  <c r="Q27" i="14"/>
  <c r="P27" i="14"/>
  <c r="E27" i="14"/>
  <c r="U27" i="14" s="1"/>
  <c r="S26" i="14"/>
  <c r="R26" i="14"/>
  <c r="Q26" i="14"/>
  <c r="P26" i="14"/>
  <c r="E26" i="14"/>
  <c r="W24" i="14"/>
  <c r="V24" i="14"/>
  <c r="O24" i="14"/>
  <c r="N24" i="14"/>
  <c r="M24" i="14"/>
  <c r="L24" i="14"/>
  <c r="K24" i="14"/>
  <c r="J24" i="14"/>
  <c r="I24" i="14"/>
  <c r="S24" i="14" s="1"/>
  <c r="H24" i="14"/>
  <c r="G24" i="14"/>
  <c r="F24" i="14"/>
  <c r="E24" i="14"/>
  <c r="C24" i="14"/>
  <c r="B24" i="14"/>
  <c r="S23" i="14"/>
  <c r="R23" i="14"/>
  <c r="Q23" i="14"/>
  <c r="P23" i="14"/>
  <c r="E23" i="14"/>
  <c r="S22" i="14"/>
  <c r="R22" i="14"/>
  <c r="Q22" i="14"/>
  <c r="P22" i="14"/>
  <c r="E22" i="14"/>
  <c r="U22" i="14" s="1"/>
  <c r="S21" i="14"/>
  <c r="R21" i="14"/>
  <c r="Q21" i="14"/>
  <c r="P21" i="14"/>
  <c r="E21" i="14"/>
  <c r="U20" i="14"/>
  <c r="T20" i="14"/>
  <c r="S20" i="14"/>
  <c r="R20" i="14"/>
  <c r="Q20" i="14"/>
  <c r="P20" i="14"/>
  <c r="E20" i="14"/>
  <c r="S19" i="14"/>
  <c r="R19" i="14"/>
  <c r="Q19" i="14"/>
  <c r="P19" i="14"/>
  <c r="E19" i="14"/>
  <c r="U19" i="14" s="1"/>
  <c r="S18" i="14"/>
  <c r="R18" i="14"/>
  <c r="Q18" i="14"/>
  <c r="P18" i="14"/>
  <c r="E18" i="14"/>
  <c r="W16" i="14"/>
  <c r="V16" i="14"/>
  <c r="O16" i="14"/>
  <c r="N16" i="14"/>
  <c r="M16" i="14"/>
  <c r="L16" i="14"/>
  <c r="K16" i="14"/>
  <c r="J16" i="14"/>
  <c r="I16" i="14"/>
  <c r="S16" i="14" s="1"/>
  <c r="H16" i="14"/>
  <c r="G16" i="14"/>
  <c r="F16" i="14"/>
  <c r="C16" i="14"/>
  <c r="B16" i="14"/>
  <c r="E16" i="14" s="1"/>
  <c r="U15" i="14"/>
  <c r="S15" i="14"/>
  <c r="R15" i="14"/>
  <c r="Q15" i="14"/>
  <c r="P15" i="14"/>
  <c r="E15" i="14"/>
  <c r="T15" i="14" s="1"/>
  <c r="U14" i="14"/>
  <c r="T14" i="14"/>
  <c r="S14" i="14"/>
  <c r="R14" i="14"/>
  <c r="Q14" i="14"/>
  <c r="P14" i="14"/>
  <c r="E14" i="14"/>
  <c r="T13" i="14"/>
  <c r="S13" i="14"/>
  <c r="R13" i="14"/>
  <c r="Q13" i="14"/>
  <c r="P13" i="14"/>
  <c r="E13" i="14"/>
  <c r="U13" i="14" s="1"/>
  <c r="S12" i="14"/>
  <c r="R12" i="14"/>
  <c r="Q12" i="14"/>
  <c r="P12" i="14"/>
  <c r="E12" i="14"/>
  <c r="S11" i="14"/>
  <c r="R11" i="14"/>
  <c r="Q11" i="14"/>
  <c r="P11" i="14"/>
  <c r="E11" i="14"/>
  <c r="U10" i="14"/>
  <c r="S10" i="14"/>
  <c r="R10" i="14"/>
  <c r="Q10" i="14"/>
  <c r="P10" i="14"/>
  <c r="E10" i="14"/>
  <c r="T9" i="14"/>
  <c r="S9" i="14"/>
  <c r="R9" i="14"/>
  <c r="Q9" i="14"/>
  <c r="P9" i="14"/>
  <c r="E9" i="14"/>
  <c r="S93" i="13"/>
  <c r="R93" i="13"/>
  <c r="Q93" i="13"/>
  <c r="P93" i="13"/>
  <c r="E93" i="13"/>
  <c r="S92" i="13"/>
  <c r="R92" i="13"/>
  <c r="Q92" i="13"/>
  <c r="P92" i="13"/>
  <c r="E92" i="13"/>
  <c r="U91" i="13"/>
  <c r="S91" i="13"/>
  <c r="R91" i="13"/>
  <c r="Q91" i="13"/>
  <c r="P91" i="13"/>
  <c r="E91" i="13"/>
  <c r="T91" i="13" s="1"/>
  <c r="T90" i="13"/>
  <c r="S90" i="13"/>
  <c r="R90" i="13"/>
  <c r="Q90" i="13"/>
  <c r="P90" i="13"/>
  <c r="E90" i="13"/>
  <c r="U90" i="13" s="1"/>
  <c r="S89" i="13"/>
  <c r="R89" i="13"/>
  <c r="Q89" i="13"/>
  <c r="P89" i="13"/>
  <c r="E89" i="13"/>
  <c r="S88" i="13"/>
  <c r="R88" i="13"/>
  <c r="Q88" i="13"/>
  <c r="P88" i="13"/>
  <c r="E88" i="13"/>
  <c r="S87" i="13"/>
  <c r="R87" i="13"/>
  <c r="Q87" i="13"/>
  <c r="P87" i="13"/>
  <c r="E87" i="13"/>
  <c r="T86" i="13"/>
  <c r="S86" i="13"/>
  <c r="R86" i="13"/>
  <c r="Q86" i="13"/>
  <c r="P86" i="13"/>
  <c r="E86" i="13"/>
  <c r="U86" i="13" s="1"/>
  <c r="W72" i="13"/>
  <c r="V72" i="13"/>
  <c r="O72" i="13"/>
  <c r="N72" i="13"/>
  <c r="M72" i="13"/>
  <c r="L72" i="13"/>
  <c r="K72" i="13"/>
  <c r="J72" i="13"/>
  <c r="I72" i="13"/>
  <c r="H72" i="13"/>
  <c r="G72" i="13"/>
  <c r="F72" i="13"/>
  <c r="C72" i="13"/>
  <c r="B72" i="13"/>
  <c r="E72" i="13" s="1"/>
  <c r="W71" i="13"/>
  <c r="V71" i="13"/>
  <c r="O71" i="13"/>
  <c r="N71" i="13"/>
  <c r="M71" i="13"/>
  <c r="L71" i="13"/>
  <c r="K71" i="13"/>
  <c r="J71" i="13"/>
  <c r="I71" i="13"/>
  <c r="S71" i="13" s="1"/>
  <c r="H71" i="13"/>
  <c r="G71" i="13"/>
  <c r="F71" i="13"/>
  <c r="C71" i="13"/>
  <c r="B71" i="13"/>
  <c r="E71" i="13" s="1"/>
  <c r="W70" i="13"/>
  <c r="V70" i="13"/>
  <c r="O70" i="13"/>
  <c r="Q70" i="13" s="1"/>
  <c r="N70" i="13"/>
  <c r="M70" i="13"/>
  <c r="L70" i="13"/>
  <c r="K70" i="13"/>
  <c r="J70" i="13"/>
  <c r="I70" i="13"/>
  <c r="S70" i="13" s="1"/>
  <c r="H70" i="13"/>
  <c r="R70" i="13" s="1"/>
  <c r="G70" i="13"/>
  <c r="F70" i="13"/>
  <c r="C70" i="13"/>
  <c r="B70" i="13"/>
  <c r="E70" i="13" s="1"/>
  <c r="S69" i="13"/>
  <c r="R69" i="13"/>
  <c r="Q69" i="13"/>
  <c r="P69" i="13"/>
  <c r="E69" i="13"/>
  <c r="U69" i="13" s="1"/>
  <c r="W67" i="13"/>
  <c r="V67" i="13"/>
  <c r="O67" i="13"/>
  <c r="N67" i="13"/>
  <c r="M67" i="13"/>
  <c r="L67" i="13"/>
  <c r="K67" i="13"/>
  <c r="J67" i="13"/>
  <c r="I67" i="13"/>
  <c r="S67" i="13" s="1"/>
  <c r="H67" i="13"/>
  <c r="G67" i="13"/>
  <c r="F67" i="13"/>
  <c r="C67" i="13"/>
  <c r="B67" i="13"/>
  <c r="W66" i="13"/>
  <c r="V66" i="13"/>
  <c r="O66" i="13"/>
  <c r="N66" i="13"/>
  <c r="M66" i="13"/>
  <c r="L66" i="13"/>
  <c r="K66" i="13"/>
  <c r="J66" i="13"/>
  <c r="I66" i="13"/>
  <c r="S66" i="13" s="1"/>
  <c r="H66" i="13"/>
  <c r="R66" i="13" s="1"/>
  <c r="G66" i="13"/>
  <c r="F66" i="13"/>
  <c r="C66" i="13"/>
  <c r="B66" i="13"/>
  <c r="E66" i="13" s="1"/>
  <c r="U65" i="13"/>
  <c r="T65" i="13"/>
  <c r="S65" i="13"/>
  <c r="R65" i="13"/>
  <c r="Q65" i="13"/>
  <c r="P65" i="13"/>
  <c r="E65" i="13"/>
  <c r="T64" i="13"/>
  <c r="S64" i="13"/>
  <c r="R64" i="13"/>
  <c r="Q64" i="13"/>
  <c r="P64" i="13"/>
  <c r="E64" i="13"/>
  <c r="U64" i="13" s="1"/>
  <c r="S63" i="13"/>
  <c r="R63" i="13"/>
  <c r="Q63" i="13"/>
  <c r="P63" i="13"/>
  <c r="E63" i="13"/>
  <c r="S62" i="13"/>
  <c r="R62" i="13"/>
  <c r="Q62" i="13"/>
  <c r="P62" i="13"/>
  <c r="E62" i="13"/>
  <c r="U61" i="13"/>
  <c r="S61" i="13"/>
  <c r="R61" i="13"/>
  <c r="Q61" i="13"/>
  <c r="P61" i="13"/>
  <c r="E61" i="13"/>
  <c r="T61" i="13" s="1"/>
  <c r="V59" i="13"/>
  <c r="O59" i="13"/>
  <c r="N59" i="13"/>
  <c r="M59" i="13"/>
  <c r="L59" i="13"/>
  <c r="K59" i="13"/>
  <c r="J59" i="13"/>
  <c r="I59" i="13"/>
  <c r="H59" i="13"/>
  <c r="G59" i="13"/>
  <c r="F59" i="13"/>
  <c r="C59" i="13"/>
  <c r="B59" i="13"/>
  <c r="E59" i="13" s="1"/>
  <c r="S58" i="13"/>
  <c r="R58" i="13"/>
  <c r="Q58" i="13"/>
  <c r="P58" i="13"/>
  <c r="E58" i="13"/>
  <c r="U58" i="13" s="1"/>
  <c r="S57" i="13"/>
  <c r="R57" i="13"/>
  <c r="Q57" i="13"/>
  <c r="P57" i="13"/>
  <c r="E57" i="13"/>
  <c r="T56" i="13"/>
  <c r="S56" i="13"/>
  <c r="R56" i="13"/>
  <c r="Q56" i="13"/>
  <c r="P56" i="13"/>
  <c r="E56" i="13"/>
  <c r="U56" i="13" s="1"/>
  <c r="S55" i="13"/>
  <c r="R55" i="13"/>
  <c r="Q55" i="13"/>
  <c r="P55" i="13"/>
  <c r="E55" i="13"/>
  <c r="W53" i="13"/>
  <c r="V53" i="13"/>
  <c r="O53" i="13"/>
  <c r="N53" i="13"/>
  <c r="M53" i="13"/>
  <c r="L53" i="13"/>
  <c r="K53" i="13"/>
  <c r="J53" i="13"/>
  <c r="I53" i="13"/>
  <c r="S53" i="13" s="1"/>
  <c r="H53" i="13"/>
  <c r="R53" i="13" s="1"/>
  <c r="G53" i="13"/>
  <c r="F53" i="13"/>
  <c r="C53" i="13"/>
  <c r="B53" i="13"/>
  <c r="E53" i="13" s="1"/>
  <c r="S52" i="13"/>
  <c r="R52" i="13"/>
  <c r="Q52" i="13"/>
  <c r="P52" i="13"/>
  <c r="E52" i="13"/>
  <c r="S51" i="13"/>
  <c r="R51" i="13"/>
  <c r="Q51" i="13"/>
  <c r="P51" i="13"/>
  <c r="T51" i="13" s="1"/>
  <c r="E51" i="13"/>
  <c r="S50" i="13"/>
  <c r="R50" i="13"/>
  <c r="Q50" i="13"/>
  <c r="P50" i="13"/>
  <c r="E50" i="13"/>
  <c r="S49" i="13"/>
  <c r="R49" i="13"/>
  <c r="Q49" i="13"/>
  <c r="P49" i="13"/>
  <c r="E49" i="13"/>
  <c r="S48" i="13"/>
  <c r="R48" i="13"/>
  <c r="Q48" i="13"/>
  <c r="P48" i="13"/>
  <c r="E48" i="13"/>
  <c r="S47" i="13"/>
  <c r="R47" i="13"/>
  <c r="Q47" i="13"/>
  <c r="P47" i="13"/>
  <c r="E47" i="13"/>
  <c r="U47" i="13" s="1"/>
  <c r="S46" i="13"/>
  <c r="R46" i="13"/>
  <c r="Q46" i="13"/>
  <c r="P46" i="13"/>
  <c r="E46" i="13"/>
  <c r="S45" i="13"/>
  <c r="R45" i="13"/>
  <c r="Q45" i="13"/>
  <c r="P45" i="13"/>
  <c r="E45" i="13"/>
  <c r="S44" i="13"/>
  <c r="R44" i="13"/>
  <c r="Q44" i="13"/>
  <c r="U44" i="13" s="1"/>
  <c r="P44" i="13"/>
  <c r="T44" i="13" s="1"/>
  <c r="E44" i="13"/>
  <c r="T43" i="13"/>
  <c r="S43" i="13"/>
  <c r="R43" i="13"/>
  <c r="Q43" i="13"/>
  <c r="P43" i="13"/>
  <c r="E43" i="13"/>
  <c r="S42" i="13"/>
  <c r="R42" i="13"/>
  <c r="Q42" i="13"/>
  <c r="P42" i="13"/>
  <c r="E42" i="13"/>
  <c r="W40" i="13"/>
  <c r="V40" i="13"/>
  <c r="O40" i="13"/>
  <c r="N40" i="13"/>
  <c r="M40" i="13"/>
  <c r="L40" i="13"/>
  <c r="K40" i="13"/>
  <c r="J40" i="13"/>
  <c r="I40" i="13"/>
  <c r="S40" i="13" s="1"/>
  <c r="H40" i="13"/>
  <c r="G40" i="13"/>
  <c r="F40" i="13"/>
  <c r="C40" i="13"/>
  <c r="B40" i="13"/>
  <c r="E40" i="13" s="1"/>
  <c r="S39" i="13"/>
  <c r="R39" i="13"/>
  <c r="Q39" i="13"/>
  <c r="P39" i="13"/>
  <c r="E39" i="13"/>
  <c r="S38" i="13"/>
  <c r="R38" i="13"/>
  <c r="Q38" i="13"/>
  <c r="P38" i="13"/>
  <c r="T38" i="13" s="1"/>
  <c r="E38" i="13"/>
  <c r="U38" i="13" s="1"/>
  <c r="S37" i="13"/>
  <c r="R37" i="13"/>
  <c r="Q37" i="13"/>
  <c r="P37" i="13"/>
  <c r="E37" i="13"/>
  <c r="S36" i="13"/>
  <c r="R36" i="13"/>
  <c r="Q36" i="13"/>
  <c r="P36" i="13"/>
  <c r="E36" i="13"/>
  <c r="S35" i="13"/>
  <c r="R35" i="13"/>
  <c r="Q35" i="13"/>
  <c r="P35" i="13"/>
  <c r="E35" i="13"/>
  <c r="W33" i="13"/>
  <c r="V33" i="13"/>
  <c r="S33" i="13"/>
  <c r="O33" i="13"/>
  <c r="N33" i="13"/>
  <c r="M33" i="13"/>
  <c r="L33" i="13"/>
  <c r="K33" i="13"/>
  <c r="J33" i="13"/>
  <c r="I33" i="13"/>
  <c r="H33" i="13"/>
  <c r="R33" i="13" s="1"/>
  <c r="G33" i="13"/>
  <c r="F33" i="13"/>
  <c r="C33" i="13"/>
  <c r="B33" i="13"/>
  <c r="S32" i="13"/>
  <c r="R32" i="13"/>
  <c r="Q32" i="13"/>
  <c r="P32" i="13"/>
  <c r="E32" i="13"/>
  <c r="W30" i="13"/>
  <c r="V30" i="13"/>
  <c r="O30" i="13"/>
  <c r="N30" i="13"/>
  <c r="M30" i="13"/>
  <c r="L30" i="13"/>
  <c r="K30" i="13"/>
  <c r="J30" i="13"/>
  <c r="I30" i="13"/>
  <c r="S30" i="13" s="1"/>
  <c r="H30" i="13"/>
  <c r="R30" i="13" s="1"/>
  <c r="G30" i="13"/>
  <c r="F30" i="13"/>
  <c r="C30" i="13"/>
  <c r="B30" i="13"/>
  <c r="E30" i="13" s="1"/>
  <c r="U29" i="13"/>
  <c r="S29" i="13"/>
  <c r="R29" i="13"/>
  <c r="Q29" i="13"/>
  <c r="P29" i="13"/>
  <c r="E29" i="13"/>
  <c r="T29" i="13" s="1"/>
  <c r="T28" i="13"/>
  <c r="S28" i="13"/>
  <c r="R28" i="13"/>
  <c r="Q28" i="13"/>
  <c r="P28" i="13"/>
  <c r="E28" i="13"/>
  <c r="U28" i="13" s="1"/>
  <c r="S27" i="13"/>
  <c r="R27" i="13"/>
  <c r="Q27" i="13"/>
  <c r="P27" i="13"/>
  <c r="E27" i="13"/>
  <c r="S26" i="13"/>
  <c r="R26" i="13"/>
  <c r="Q26" i="13"/>
  <c r="P26" i="13"/>
  <c r="E26" i="13"/>
  <c r="W24" i="13"/>
  <c r="V24" i="13"/>
  <c r="O24" i="13"/>
  <c r="N24" i="13"/>
  <c r="M24" i="13"/>
  <c r="L24" i="13"/>
  <c r="K24" i="13"/>
  <c r="Q24" i="13" s="1"/>
  <c r="J24" i="13"/>
  <c r="I24" i="13"/>
  <c r="S24" i="13" s="1"/>
  <c r="H24" i="13"/>
  <c r="R24" i="13" s="1"/>
  <c r="G24" i="13"/>
  <c r="F24" i="13"/>
  <c r="C24" i="13"/>
  <c r="B24" i="13"/>
  <c r="S23" i="13"/>
  <c r="R23" i="13"/>
  <c r="Q23" i="13"/>
  <c r="P23" i="13"/>
  <c r="E23" i="13"/>
  <c r="U23" i="13" s="1"/>
  <c r="S22" i="13"/>
  <c r="R22" i="13"/>
  <c r="Q22" i="13"/>
  <c r="P22" i="13"/>
  <c r="E22" i="13"/>
  <c r="U21" i="13"/>
  <c r="S21" i="13"/>
  <c r="R21" i="13"/>
  <c r="Q21" i="13"/>
  <c r="P21" i="13"/>
  <c r="E21" i="13"/>
  <c r="T21" i="13" s="1"/>
  <c r="S20" i="13"/>
  <c r="R20" i="13"/>
  <c r="Q20" i="13"/>
  <c r="P20" i="13"/>
  <c r="E20" i="13"/>
  <c r="U20" i="13" s="1"/>
  <c r="S19" i="13"/>
  <c r="R19" i="13"/>
  <c r="Q19" i="13"/>
  <c r="P19" i="13"/>
  <c r="E19" i="13"/>
  <c r="S18" i="13"/>
  <c r="R18" i="13"/>
  <c r="Q18" i="13"/>
  <c r="P18" i="13"/>
  <c r="E18" i="13"/>
  <c r="W16" i="13"/>
  <c r="V16" i="13"/>
  <c r="O16" i="13"/>
  <c r="N16" i="13"/>
  <c r="M16" i="13"/>
  <c r="L16" i="13"/>
  <c r="K16" i="13"/>
  <c r="J16" i="13"/>
  <c r="I16" i="13"/>
  <c r="S16" i="13" s="1"/>
  <c r="H16" i="13"/>
  <c r="P16" i="13" s="1"/>
  <c r="G16" i="13"/>
  <c r="F16" i="13"/>
  <c r="C16" i="13"/>
  <c r="B16" i="13"/>
  <c r="E16" i="13" s="1"/>
  <c r="T15" i="13"/>
  <c r="S15" i="13"/>
  <c r="R15" i="13"/>
  <c r="Q15" i="13"/>
  <c r="P15" i="13"/>
  <c r="E15" i="13"/>
  <c r="U15" i="13" s="1"/>
  <c r="S14" i="13"/>
  <c r="R14" i="13"/>
  <c r="Q14" i="13"/>
  <c r="P14" i="13"/>
  <c r="E14" i="13"/>
  <c r="U14" i="13" s="1"/>
  <c r="S13" i="13"/>
  <c r="R13" i="13"/>
  <c r="Q13" i="13"/>
  <c r="P13" i="13"/>
  <c r="E13" i="13"/>
  <c r="U12" i="13"/>
  <c r="S12" i="13"/>
  <c r="R12" i="13"/>
  <c r="Q12" i="13"/>
  <c r="P12" i="13"/>
  <c r="E12" i="13"/>
  <c r="T12" i="13" s="1"/>
  <c r="T11" i="13"/>
  <c r="S11" i="13"/>
  <c r="R11" i="13"/>
  <c r="Q11" i="13"/>
  <c r="P11" i="13"/>
  <c r="E11" i="13"/>
  <c r="U11" i="13" s="1"/>
  <c r="S10" i="13"/>
  <c r="R10" i="13"/>
  <c r="Q10" i="13"/>
  <c r="P10" i="13"/>
  <c r="T10" i="13" s="1"/>
  <c r="E10" i="13"/>
  <c r="U10" i="13" s="1"/>
  <c r="S9" i="13"/>
  <c r="R9" i="13"/>
  <c r="Q9" i="13"/>
  <c r="P9" i="13"/>
  <c r="E9" i="13"/>
  <c r="U93" i="12"/>
  <c r="S93" i="12"/>
  <c r="R93" i="12"/>
  <c r="Q93" i="12"/>
  <c r="P93" i="12"/>
  <c r="E93" i="12"/>
  <c r="T93" i="12" s="1"/>
  <c r="U92" i="12"/>
  <c r="S92" i="12"/>
  <c r="R92" i="12"/>
  <c r="Q92" i="12"/>
  <c r="P92" i="12"/>
  <c r="E92" i="12"/>
  <c r="T92" i="12" s="1"/>
  <c r="S91" i="12"/>
  <c r="R91" i="12"/>
  <c r="Q91" i="12"/>
  <c r="P91" i="12"/>
  <c r="E91" i="12"/>
  <c r="S90" i="12"/>
  <c r="R90" i="12"/>
  <c r="Q90" i="12"/>
  <c r="P90" i="12"/>
  <c r="E90" i="12"/>
  <c r="U89" i="12"/>
  <c r="S89" i="12"/>
  <c r="R89" i="12"/>
  <c r="Q89" i="12"/>
  <c r="P89" i="12"/>
  <c r="E89" i="12"/>
  <c r="T89" i="12" s="1"/>
  <c r="U88" i="12"/>
  <c r="S88" i="12"/>
  <c r="R88" i="12"/>
  <c r="Q88" i="12"/>
  <c r="P88" i="12"/>
  <c r="E88" i="12"/>
  <c r="T88" i="12" s="1"/>
  <c r="S87" i="12"/>
  <c r="R87" i="12"/>
  <c r="Q87" i="12"/>
  <c r="P87" i="12"/>
  <c r="E87" i="12"/>
  <c r="S86" i="12"/>
  <c r="R86" i="12"/>
  <c r="Q86" i="12"/>
  <c r="P86" i="12"/>
  <c r="E86" i="12"/>
  <c r="W72" i="12"/>
  <c r="V72" i="12"/>
  <c r="O72" i="12"/>
  <c r="N72" i="12"/>
  <c r="M72" i="12"/>
  <c r="L72" i="12"/>
  <c r="K72" i="12"/>
  <c r="J72" i="12"/>
  <c r="I72" i="12"/>
  <c r="S72" i="12" s="1"/>
  <c r="H72" i="12"/>
  <c r="R72" i="12" s="1"/>
  <c r="G72" i="12"/>
  <c r="F72" i="12"/>
  <c r="C72" i="12"/>
  <c r="B72" i="12"/>
  <c r="W71" i="12"/>
  <c r="V71" i="12"/>
  <c r="O71" i="12"/>
  <c r="N71" i="12"/>
  <c r="M71" i="12"/>
  <c r="L71" i="12"/>
  <c r="K71" i="12"/>
  <c r="J71" i="12"/>
  <c r="I71" i="12"/>
  <c r="S71" i="12" s="1"/>
  <c r="H71" i="12"/>
  <c r="R71" i="12" s="1"/>
  <c r="G71" i="12"/>
  <c r="F71" i="12"/>
  <c r="E71" i="12"/>
  <c r="C71" i="12"/>
  <c r="B71" i="12"/>
  <c r="W70" i="12"/>
  <c r="V70" i="12"/>
  <c r="O70" i="12"/>
  <c r="N70" i="12"/>
  <c r="M70" i="12"/>
  <c r="L70" i="12"/>
  <c r="K70" i="12"/>
  <c r="J70" i="12"/>
  <c r="I70" i="12"/>
  <c r="S70" i="12" s="1"/>
  <c r="H70" i="12"/>
  <c r="R70" i="12" s="1"/>
  <c r="G70" i="12"/>
  <c r="F70" i="12"/>
  <c r="C70" i="12"/>
  <c r="B70" i="12"/>
  <c r="S69" i="12"/>
  <c r="R69" i="12"/>
  <c r="Q69" i="12"/>
  <c r="P69" i="12"/>
  <c r="E69" i="12"/>
  <c r="W67" i="12"/>
  <c r="V67" i="12"/>
  <c r="O67" i="12"/>
  <c r="N67" i="12"/>
  <c r="M67" i="12"/>
  <c r="L67" i="12"/>
  <c r="K67" i="12"/>
  <c r="J67" i="12"/>
  <c r="I67" i="12"/>
  <c r="S67" i="12" s="1"/>
  <c r="H67" i="12"/>
  <c r="R67" i="12" s="1"/>
  <c r="G67" i="12"/>
  <c r="F67" i="12"/>
  <c r="C67" i="12"/>
  <c r="B67" i="12"/>
  <c r="W66" i="12"/>
  <c r="V66" i="12"/>
  <c r="O66" i="12"/>
  <c r="N66" i="12"/>
  <c r="M66" i="12"/>
  <c r="L66" i="12"/>
  <c r="K66" i="12"/>
  <c r="J66" i="12"/>
  <c r="I66" i="12"/>
  <c r="S66" i="12" s="1"/>
  <c r="H66" i="12"/>
  <c r="R66" i="12" s="1"/>
  <c r="G66" i="12"/>
  <c r="F66" i="12"/>
  <c r="C66" i="12"/>
  <c r="B66" i="12"/>
  <c r="E66" i="12" s="1"/>
  <c r="S65" i="12"/>
  <c r="R65" i="12"/>
  <c r="Q65" i="12"/>
  <c r="P65" i="12"/>
  <c r="E65" i="12"/>
  <c r="U65" i="12" s="1"/>
  <c r="S64" i="12"/>
  <c r="R64" i="12"/>
  <c r="Q64" i="12"/>
  <c r="P64" i="12"/>
  <c r="E64" i="12"/>
  <c r="U63" i="12"/>
  <c r="S63" i="12"/>
  <c r="R63" i="12"/>
  <c r="Q63" i="12"/>
  <c r="P63" i="12"/>
  <c r="E63" i="12"/>
  <c r="T63" i="12" s="1"/>
  <c r="T62" i="12"/>
  <c r="S62" i="12"/>
  <c r="R62" i="12"/>
  <c r="Q62" i="12"/>
  <c r="P62" i="12"/>
  <c r="E62" i="12"/>
  <c r="U62" i="12" s="1"/>
  <c r="S61" i="12"/>
  <c r="R61" i="12"/>
  <c r="Q61" i="12"/>
  <c r="P61" i="12"/>
  <c r="E61" i="12"/>
  <c r="T61" i="12" s="1"/>
  <c r="V59" i="12"/>
  <c r="O59" i="12"/>
  <c r="N59" i="12"/>
  <c r="M59" i="12"/>
  <c r="L59" i="12"/>
  <c r="K59" i="12"/>
  <c r="J59" i="12"/>
  <c r="I59" i="12"/>
  <c r="S59" i="12" s="1"/>
  <c r="H59" i="12"/>
  <c r="G59" i="12"/>
  <c r="F59" i="12"/>
  <c r="C59" i="12"/>
  <c r="B59" i="12"/>
  <c r="E59" i="12" s="1"/>
  <c r="U58" i="12"/>
  <c r="T58" i="12"/>
  <c r="S58" i="12"/>
  <c r="R58" i="12"/>
  <c r="Q58" i="12"/>
  <c r="P58" i="12"/>
  <c r="E58" i="12"/>
  <c r="T57" i="12"/>
  <c r="S57" i="12"/>
  <c r="R57" i="12"/>
  <c r="Q57" i="12"/>
  <c r="P57" i="12"/>
  <c r="E57" i="12"/>
  <c r="U57" i="12" s="1"/>
  <c r="S56" i="12"/>
  <c r="R56" i="12"/>
  <c r="Q56" i="12"/>
  <c r="P56" i="12"/>
  <c r="E56" i="12"/>
  <c r="S55" i="12"/>
  <c r="R55" i="12"/>
  <c r="Q55" i="12"/>
  <c r="P55" i="12"/>
  <c r="E55" i="12"/>
  <c r="T55" i="12" s="1"/>
  <c r="W53" i="12"/>
  <c r="V53" i="12"/>
  <c r="O53" i="12"/>
  <c r="N53" i="12"/>
  <c r="M53" i="12"/>
  <c r="L53" i="12"/>
  <c r="K53" i="12"/>
  <c r="J53" i="12"/>
  <c r="I53" i="12"/>
  <c r="S53" i="12" s="1"/>
  <c r="H53" i="12"/>
  <c r="R53" i="12" s="1"/>
  <c r="G53" i="12"/>
  <c r="F53" i="12"/>
  <c r="E53" i="12"/>
  <c r="C53" i="12"/>
  <c r="B53" i="12"/>
  <c r="T52" i="12"/>
  <c r="S52" i="12"/>
  <c r="R52" i="12"/>
  <c r="Q52" i="12"/>
  <c r="P52" i="12"/>
  <c r="E52" i="12"/>
  <c r="U52" i="12" s="1"/>
  <c r="S51" i="12"/>
  <c r="R51" i="12"/>
  <c r="Q51" i="12"/>
  <c r="P51" i="12"/>
  <c r="E51" i="12"/>
  <c r="S50" i="12"/>
  <c r="R50" i="12"/>
  <c r="Q50" i="12"/>
  <c r="P50" i="12"/>
  <c r="E50" i="12"/>
  <c r="T50" i="12" s="1"/>
  <c r="U49" i="12"/>
  <c r="T49" i="12"/>
  <c r="S49" i="12"/>
  <c r="R49" i="12"/>
  <c r="Q49" i="12"/>
  <c r="P49" i="12"/>
  <c r="E49" i="12"/>
  <c r="T48" i="12"/>
  <c r="S48" i="12"/>
  <c r="R48" i="12"/>
  <c r="Q48" i="12"/>
  <c r="P48" i="12"/>
  <c r="E48" i="12"/>
  <c r="U48" i="12" s="1"/>
  <c r="S47" i="12"/>
  <c r="R47" i="12"/>
  <c r="Q47" i="12"/>
  <c r="P47" i="12"/>
  <c r="E47" i="12"/>
  <c r="S46" i="12"/>
  <c r="R46" i="12"/>
  <c r="Q46" i="12"/>
  <c r="P46" i="12"/>
  <c r="E46" i="12"/>
  <c r="T46" i="12" s="1"/>
  <c r="U45" i="12"/>
  <c r="T45" i="12"/>
  <c r="S45" i="12"/>
  <c r="R45" i="12"/>
  <c r="Q45" i="12"/>
  <c r="P45" i="12"/>
  <c r="E45" i="12"/>
  <c r="S44" i="12"/>
  <c r="R44" i="12"/>
  <c r="Q44" i="12"/>
  <c r="P44" i="12"/>
  <c r="T44" i="12" s="1"/>
  <c r="E44" i="12"/>
  <c r="S43" i="12"/>
  <c r="R43" i="12"/>
  <c r="Q43" i="12"/>
  <c r="P43" i="12"/>
  <c r="E43" i="12"/>
  <c r="U42" i="12"/>
  <c r="S42" i="12"/>
  <c r="R42" i="12"/>
  <c r="Q42" i="12"/>
  <c r="P42" i="12"/>
  <c r="E42" i="12"/>
  <c r="T42" i="12" s="1"/>
  <c r="W40" i="12"/>
  <c r="V40" i="12"/>
  <c r="Q40" i="12"/>
  <c r="O40" i="12"/>
  <c r="N40" i="12"/>
  <c r="M40" i="12"/>
  <c r="L40" i="12"/>
  <c r="K40" i="12"/>
  <c r="J40" i="12"/>
  <c r="I40" i="12"/>
  <c r="S40" i="12" s="1"/>
  <c r="H40" i="12"/>
  <c r="R40" i="12" s="1"/>
  <c r="G40" i="12"/>
  <c r="F40" i="12"/>
  <c r="E40" i="12"/>
  <c r="C40" i="12"/>
  <c r="B40" i="12"/>
  <c r="T39" i="12"/>
  <c r="S39" i="12"/>
  <c r="R39" i="12"/>
  <c r="Q39" i="12"/>
  <c r="P39" i="12"/>
  <c r="E39" i="12"/>
  <c r="U39" i="12" s="1"/>
  <c r="S38" i="12"/>
  <c r="R38" i="12"/>
  <c r="Q38" i="12"/>
  <c r="P38" i="12"/>
  <c r="E38" i="12"/>
  <c r="S37" i="12"/>
  <c r="R37" i="12"/>
  <c r="Q37" i="12"/>
  <c r="P37" i="12"/>
  <c r="E37" i="12"/>
  <c r="T37" i="12" s="1"/>
  <c r="U36" i="12"/>
  <c r="S36" i="12"/>
  <c r="R36" i="12"/>
  <c r="Q36" i="12"/>
  <c r="P36" i="12"/>
  <c r="T36" i="12" s="1"/>
  <c r="E36" i="12"/>
  <c r="S35" i="12"/>
  <c r="R35" i="12"/>
  <c r="Q35" i="12"/>
  <c r="P35" i="12"/>
  <c r="T35" i="12" s="1"/>
  <c r="E35" i="12"/>
  <c r="W33" i="12"/>
  <c r="V33" i="12"/>
  <c r="O33" i="12"/>
  <c r="N33" i="12"/>
  <c r="M33" i="12"/>
  <c r="L33" i="12"/>
  <c r="K33" i="12"/>
  <c r="J33" i="12"/>
  <c r="I33" i="12"/>
  <c r="S33" i="12" s="1"/>
  <c r="H33" i="12"/>
  <c r="G33" i="12"/>
  <c r="F33" i="12"/>
  <c r="C33" i="12"/>
  <c r="B33" i="12"/>
  <c r="S32" i="12"/>
  <c r="R32" i="12"/>
  <c r="Q32" i="12"/>
  <c r="P32" i="12"/>
  <c r="E32" i="12"/>
  <c r="T32" i="12" s="1"/>
  <c r="W30" i="12"/>
  <c r="V30" i="12"/>
  <c r="O30" i="12"/>
  <c r="N30" i="12"/>
  <c r="M30" i="12"/>
  <c r="L30" i="12"/>
  <c r="K30" i="12"/>
  <c r="J30" i="12"/>
  <c r="I30" i="12"/>
  <c r="S30" i="12" s="1"/>
  <c r="H30" i="12"/>
  <c r="R30" i="12" s="1"/>
  <c r="G30" i="12"/>
  <c r="F30" i="12"/>
  <c r="E30" i="12"/>
  <c r="C30" i="12"/>
  <c r="B30" i="12"/>
  <c r="T29" i="12"/>
  <c r="S29" i="12"/>
  <c r="R29" i="12"/>
  <c r="Q29" i="12"/>
  <c r="P29" i="12"/>
  <c r="E29" i="12"/>
  <c r="U29" i="12" s="1"/>
  <c r="S28" i="12"/>
  <c r="R28" i="12"/>
  <c r="Q28" i="12"/>
  <c r="P28" i="12"/>
  <c r="E28" i="12"/>
  <c r="S27" i="12"/>
  <c r="R27" i="12"/>
  <c r="Q27" i="12"/>
  <c r="P27" i="12"/>
  <c r="E27" i="12"/>
  <c r="T27" i="12" s="1"/>
  <c r="U26" i="12"/>
  <c r="T26" i="12"/>
  <c r="S26" i="12"/>
  <c r="R26" i="12"/>
  <c r="Q26" i="12"/>
  <c r="P26" i="12"/>
  <c r="E26" i="12"/>
  <c r="W24" i="12"/>
  <c r="V24" i="12"/>
  <c r="O24" i="12"/>
  <c r="N24" i="12"/>
  <c r="M24" i="12"/>
  <c r="L24" i="12"/>
  <c r="K24" i="12"/>
  <c r="J24" i="12"/>
  <c r="I24" i="12"/>
  <c r="Q24" i="12" s="1"/>
  <c r="H24" i="12"/>
  <c r="R24" i="12" s="1"/>
  <c r="G24" i="12"/>
  <c r="F24" i="12"/>
  <c r="C24" i="12"/>
  <c r="B24" i="12"/>
  <c r="S23" i="12"/>
  <c r="R23" i="12"/>
  <c r="Q23" i="12"/>
  <c r="P23" i="12"/>
  <c r="E23" i="12"/>
  <c r="S22" i="12"/>
  <c r="R22" i="12"/>
  <c r="Q22" i="12"/>
  <c r="P22" i="12"/>
  <c r="E22" i="12"/>
  <c r="U21" i="12"/>
  <c r="S21" i="12"/>
  <c r="R21" i="12"/>
  <c r="Q21" i="12"/>
  <c r="P21" i="12"/>
  <c r="E21" i="12"/>
  <c r="T21" i="12" s="1"/>
  <c r="T20" i="12"/>
  <c r="S20" i="12"/>
  <c r="R20" i="12"/>
  <c r="Q20" i="12"/>
  <c r="P20" i="12"/>
  <c r="E20" i="12"/>
  <c r="U20" i="12" s="1"/>
  <c r="S19" i="12"/>
  <c r="R19" i="12"/>
  <c r="Q19" i="12"/>
  <c r="P19" i="12"/>
  <c r="E19" i="12"/>
  <c r="S18" i="12"/>
  <c r="R18" i="12"/>
  <c r="Q18" i="12"/>
  <c r="P18" i="12"/>
  <c r="E18" i="12"/>
  <c r="W16" i="12"/>
  <c r="V16" i="12"/>
  <c r="O16" i="12"/>
  <c r="N16" i="12"/>
  <c r="M16" i="12"/>
  <c r="L16" i="12"/>
  <c r="K16" i="12"/>
  <c r="J16" i="12"/>
  <c r="I16" i="12"/>
  <c r="S16" i="12" s="1"/>
  <c r="H16" i="12"/>
  <c r="R16" i="12" s="1"/>
  <c r="G16" i="12"/>
  <c r="F16" i="12"/>
  <c r="C16" i="12"/>
  <c r="B16" i="12"/>
  <c r="E16" i="12" s="1"/>
  <c r="T15" i="12"/>
  <c r="S15" i="12"/>
  <c r="R15" i="12"/>
  <c r="Q15" i="12"/>
  <c r="P15" i="12"/>
  <c r="E15" i="12"/>
  <c r="U15" i="12" s="1"/>
  <c r="S14" i="12"/>
  <c r="R14" i="12"/>
  <c r="Q14" i="12"/>
  <c r="P14" i="12"/>
  <c r="E14" i="12"/>
  <c r="S13" i="12"/>
  <c r="R13" i="12"/>
  <c r="Q13" i="12"/>
  <c r="P13" i="12"/>
  <c r="E13" i="12"/>
  <c r="U12" i="12"/>
  <c r="S12" i="12"/>
  <c r="R12" i="12"/>
  <c r="Q12" i="12"/>
  <c r="P12" i="12"/>
  <c r="E12" i="12"/>
  <c r="T12" i="12" s="1"/>
  <c r="T11" i="12"/>
  <c r="S11" i="12"/>
  <c r="R11" i="12"/>
  <c r="Q11" i="12"/>
  <c r="P11" i="12"/>
  <c r="E11" i="12"/>
  <c r="U11" i="12" s="1"/>
  <c r="S10" i="12"/>
  <c r="R10" i="12"/>
  <c r="Q10" i="12"/>
  <c r="P10" i="12"/>
  <c r="E10" i="12"/>
  <c r="S9" i="12"/>
  <c r="R9" i="12"/>
  <c r="Q9" i="12"/>
  <c r="P9" i="12"/>
  <c r="E9" i="12"/>
  <c r="U9" i="12" s="1"/>
  <c r="U93" i="11"/>
  <c r="S93" i="11"/>
  <c r="R93" i="11"/>
  <c r="Q93" i="11"/>
  <c r="P93" i="11"/>
  <c r="E93" i="11"/>
  <c r="T93" i="11" s="1"/>
  <c r="T92" i="11"/>
  <c r="S92" i="11"/>
  <c r="R92" i="11"/>
  <c r="Q92" i="11"/>
  <c r="P92" i="11"/>
  <c r="E92" i="11"/>
  <c r="U92" i="11" s="1"/>
  <c r="S91" i="11"/>
  <c r="R91" i="11"/>
  <c r="Q91" i="11"/>
  <c r="P91" i="11"/>
  <c r="E91" i="11"/>
  <c r="S90" i="11"/>
  <c r="R90" i="11"/>
  <c r="Q90" i="11"/>
  <c r="P90" i="11"/>
  <c r="E90" i="11"/>
  <c r="U89" i="11"/>
  <c r="S89" i="11"/>
  <c r="R89" i="11"/>
  <c r="Q89" i="11"/>
  <c r="P89" i="11"/>
  <c r="E89" i="11"/>
  <c r="T89" i="11" s="1"/>
  <c r="T88" i="11"/>
  <c r="S88" i="11"/>
  <c r="R88" i="11"/>
  <c r="Q88" i="11"/>
  <c r="P88" i="11"/>
  <c r="E88" i="11"/>
  <c r="U88" i="11" s="1"/>
  <c r="S87" i="11"/>
  <c r="R87" i="11"/>
  <c r="Q87" i="11"/>
  <c r="P87" i="11"/>
  <c r="E87" i="11"/>
  <c r="S86" i="11"/>
  <c r="R86" i="11"/>
  <c r="Q86" i="11"/>
  <c r="P86" i="11"/>
  <c r="E86" i="11"/>
  <c r="W72" i="11"/>
  <c r="V72" i="11"/>
  <c r="O72" i="11"/>
  <c r="N72" i="11"/>
  <c r="M72" i="11"/>
  <c r="L72" i="11"/>
  <c r="K72" i="11"/>
  <c r="J72" i="11"/>
  <c r="I72" i="11"/>
  <c r="S72" i="11" s="1"/>
  <c r="H72" i="11"/>
  <c r="R72" i="11" s="1"/>
  <c r="G72" i="11"/>
  <c r="F72" i="11"/>
  <c r="C72" i="11"/>
  <c r="B72" i="11"/>
  <c r="W71" i="11"/>
  <c r="V71" i="11"/>
  <c r="O71" i="11"/>
  <c r="N71" i="11"/>
  <c r="M71" i="11"/>
  <c r="L71" i="11"/>
  <c r="K71" i="11"/>
  <c r="J71" i="11"/>
  <c r="I71" i="11"/>
  <c r="Q71" i="11" s="1"/>
  <c r="H71" i="11"/>
  <c r="R71" i="11" s="1"/>
  <c r="G71" i="11"/>
  <c r="F71" i="11"/>
  <c r="C71" i="11"/>
  <c r="B71" i="11"/>
  <c r="E71" i="11" s="1"/>
  <c r="W70" i="11"/>
  <c r="V70" i="11"/>
  <c r="S70" i="11"/>
  <c r="O70" i="11"/>
  <c r="N70" i="11"/>
  <c r="M70" i="11"/>
  <c r="L70" i="11"/>
  <c r="K70" i="11"/>
  <c r="J70" i="11"/>
  <c r="I70" i="11"/>
  <c r="H70" i="11"/>
  <c r="P70" i="11" s="1"/>
  <c r="G70" i="11"/>
  <c r="F70" i="11"/>
  <c r="C70" i="11"/>
  <c r="B70" i="11"/>
  <c r="E70" i="11" s="1"/>
  <c r="S69" i="11"/>
  <c r="R69" i="11"/>
  <c r="Q69" i="11"/>
  <c r="U69" i="11" s="1"/>
  <c r="P69" i="11"/>
  <c r="E69" i="11"/>
  <c r="W67" i="11"/>
  <c r="V67" i="11"/>
  <c r="O67" i="11"/>
  <c r="N67" i="11"/>
  <c r="M67" i="11"/>
  <c r="L67" i="11"/>
  <c r="K67" i="11"/>
  <c r="J67" i="11"/>
  <c r="I67" i="11"/>
  <c r="S67" i="11" s="1"/>
  <c r="H67" i="11"/>
  <c r="R67" i="11" s="1"/>
  <c r="G67" i="11"/>
  <c r="F67" i="11"/>
  <c r="C67" i="11"/>
  <c r="B67" i="11"/>
  <c r="W66" i="11"/>
  <c r="V66" i="11"/>
  <c r="O66" i="11"/>
  <c r="N66" i="11"/>
  <c r="M66" i="11"/>
  <c r="L66" i="11"/>
  <c r="K66" i="11"/>
  <c r="J66" i="11"/>
  <c r="I66" i="11"/>
  <c r="S66" i="11" s="1"/>
  <c r="H66" i="11"/>
  <c r="R66" i="11" s="1"/>
  <c r="G66" i="11"/>
  <c r="F66" i="11"/>
  <c r="C66" i="11"/>
  <c r="B66" i="11"/>
  <c r="S65" i="11"/>
  <c r="R65" i="11"/>
  <c r="Q65" i="11"/>
  <c r="P65" i="11"/>
  <c r="E65" i="11"/>
  <c r="U64" i="11"/>
  <c r="S64" i="11"/>
  <c r="R64" i="11"/>
  <c r="Q64" i="11"/>
  <c r="P64" i="11"/>
  <c r="E64" i="11"/>
  <c r="T64" i="11" s="1"/>
  <c r="S63" i="11"/>
  <c r="R63" i="11"/>
  <c r="Q63" i="11"/>
  <c r="P63" i="11"/>
  <c r="E63" i="11"/>
  <c r="S62" i="11"/>
  <c r="R62" i="11"/>
  <c r="Q62" i="11"/>
  <c r="P62" i="11"/>
  <c r="E62" i="11"/>
  <c r="U62" i="11" s="1"/>
  <c r="S61" i="11"/>
  <c r="R61" i="11"/>
  <c r="Q61" i="11"/>
  <c r="P61" i="11"/>
  <c r="E61" i="11"/>
  <c r="V59" i="11"/>
  <c r="O59" i="11"/>
  <c r="N59" i="11"/>
  <c r="M59" i="11"/>
  <c r="L59" i="11"/>
  <c r="K59" i="11"/>
  <c r="J59" i="11"/>
  <c r="I59" i="11"/>
  <c r="S59" i="11" s="1"/>
  <c r="H59" i="11"/>
  <c r="R59" i="11" s="1"/>
  <c r="G59" i="11"/>
  <c r="F59" i="11"/>
  <c r="C59" i="11"/>
  <c r="B59" i="11"/>
  <c r="S58" i="11"/>
  <c r="R58" i="11"/>
  <c r="Q58" i="11"/>
  <c r="P58" i="11"/>
  <c r="E58" i="11"/>
  <c r="U58" i="11" s="1"/>
  <c r="S57" i="11"/>
  <c r="R57" i="11"/>
  <c r="Q57" i="11"/>
  <c r="P57" i="11"/>
  <c r="E57" i="11"/>
  <c r="U56" i="11"/>
  <c r="S56" i="11"/>
  <c r="R56" i="11"/>
  <c r="Q56" i="11"/>
  <c r="P56" i="11"/>
  <c r="E56" i="11"/>
  <c r="T56" i="11" s="1"/>
  <c r="S55" i="11"/>
  <c r="R55" i="11"/>
  <c r="Q55" i="11"/>
  <c r="P55" i="11"/>
  <c r="E55" i="11"/>
  <c r="W53" i="11"/>
  <c r="V53" i="11"/>
  <c r="O53" i="11"/>
  <c r="N53" i="11"/>
  <c r="M53" i="11"/>
  <c r="L53" i="11"/>
  <c r="K53" i="11"/>
  <c r="J53" i="11"/>
  <c r="I53" i="11"/>
  <c r="S53" i="11" s="1"/>
  <c r="H53" i="11"/>
  <c r="R53" i="11" s="1"/>
  <c r="G53" i="11"/>
  <c r="F53" i="11"/>
  <c r="C53" i="11"/>
  <c r="B53" i="11"/>
  <c r="S52" i="11"/>
  <c r="R52" i="11"/>
  <c r="Q52" i="11"/>
  <c r="P52" i="11"/>
  <c r="E52" i="11"/>
  <c r="S51" i="11"/>
  <c r="R51" i="11"/>
  <c r="Q51" i="11"/>
  <c r="P51" i="11"/>
  <c r="E51" i="11"/>
  <c r="S50" i="11"/>
  <c r="R50" i="11"/>
  <c r="Q50" i="11"/>
  <c r="P50" i="11"/>
  <c r="E50" i="11"/>
  <c r="T49" i="11"/>
  <c r="S49" i="11"/>
  <c r="R49" i="11"/>
  <c r="Q49" i="11"/>
  <c r="P49" i="11"/>
  <c r="E49" i="11"/>
  <c r="U49" i="11" s="1"/>
  <c r="S48" i="11"/>
  <c r="R48" i="11"/>
  <c r="Q48" i="11"/>
  <c r="P48" i="11"/>
  <c r="E48" i="11"/>
  <c r="S47" i="11"/>
  <c r="R47" i="11"/>
  <c r="Q47" i="11"/>
  <c r="P47" i="11"/>
  <c r="E47" i="11"/>
  <c r="S46" i="11"/>
  <c r="R46" i="11"/>
  <c r="Q46" i="11"/>
  <c r="P46" i="11"/>
  <c r="E46" i="11"/>
  <c r="T45" i="11"/>
  <c r="S45" i="11"/>
  <c r="R45" i="11"/>
  <c r="Q45" i="11"/>
  <c r="P45" i="11"/>
  <c r="E45" i="11"/>
  <c r="U45" i="11" s="1"/>
  <c r="S44" i="11"/>
  <c r="R44" i="11"/>
  <c r="Q44" i="11"/>
  <c r="P44" i="11"/>
  <c r="E44" i="11"/>
  <c r="S43" i="11"/>
  <c r="R43" i="11"/>
  <c r="Q43" i="11"/>
  <c r="P43" i="11"/>
  <c r="E43" i="11"/>
  <c r="U43" i="11" s="1"/>
  <c r="S42" i="11"/>
  <c r="R42" i="11"/>
  <c r="Q42" i="11"/>
  <c r="P42" i="11"/>
  <c r="E42" i="11"/>
  <c r="W40" i="11"/>
  <c r="V40" i="11"/>
  <c r="O40" i="11"/>
  <c r="N40" i="11"/>
  <c r="M40" i="11"/>
  <c r="L40" i="11"/>
  <c r="K40" i="11"/>
  <c r="J40" i="11"/>
  <c r="I40" i="11"/>
  <c r="S40" i="11" s="1"/>
  <c r="H40" i="11"/>
  <c r="R40" i="11" s="1"/>
  <c r="G40" i="11"/>
  <c r="F40" i="11"/>
  <c r="C40" i="11"/>
  <c r="B40" i="11"/>
  <c r="S39" i="11"/>
  <c r="R39" i="11"/>
  <c r="Q39" i="11"/>
  <c r="P39" i="11"/>
  <c r="E39" i="11"/>
  <c r="U38" i="11"/>
  <c r="S38" i="11"/>
  <c r="R38" i="11"/>
  <c r="Q38" i="11"/>
  <c r="P38" i="11"/>
  <c r="E38" i="11"/>
  <c r="T38" i="11" s="1"/>
  <c r="S37" i="11"/>
  <c r="R37" i="11"/>
  <c r="Q37" i="11"/>
  <c r="P37" i="11"/>
  <c r="E37" i="11"/>
  <c r="S36" i="11"/>
  <c r="R36" i="11"/>
  <c r="Q36" i="11"/>
  <c r="P36" i="11"/>
  <c r="T36" i="11" s="1"/>
  <c r="E36" i="11"/>
  <c r="U36" i="11" s="1"/>
  <c r="S35" i="11"/>
  <c r="R35" i="11"/>
  <c r="Q35" i="11"/>
  <c r="P35" i="11"/>
  <c r="E35" i="11"/>
  <c r="W33" i="11"/>
  <c r="V33" i="11"/>
  <c r="O33" i="11"/>
  <c r="N33" i="11"/>
  <c r="M33" i="11"/>
  <c r="L33" i="11"/>
  <c r="K33" i="11"/>
  <c r="J33" i="11"/>
  <c r="I33" i="11"/>
  <c r="S33" i="11" s="1"/>
  <c r="H33" i="11"/>
  <c r="R33" i="11" s="1"/>
  <c r="G33" i="11"/>
  <c r="F33" i="11"/>
  <c r="E33" i="11"/>
  <c r="C33" i="11"/>
  <c r="B33" i="11"/>
  <c r="S32" i="11"/>
  <c r="R32" i="11"/>
  <c r="Q32" i="11"/>
  <c r="P32" i="11"/>
  <c r="T32" i="11" s="1"/>
  <c r="E32" i="11"/>
  <c r="U32" i="11" s="1"/>
  <c r="W30" i="11"/>
  <c r="V30" i="11"/>
  <c r="O30" i="11"/>
  <c r="N30" i="11"/>
  <c r="M30" i="11"/>
  <c r="L30" i="11"/>
  <c r="K30" i="11"/>
  <c r="J30" i="11"/>
  <c r="I30" i="11"/>
  <c r="S30" i="11" s="1"/>
  <c r="H30" i="11"/>
  <c r="R30" i="11" s="1"/>
  <c r="G30" i="11"/>
  <c r="F30" i="11"/>
  <c r="C30" i="11"/>
  <c r="B30" i="11"/>
  <c r="S29" i="11"/>
  <c r="R29" i="11"/>
  <c r="Q29" i="11"/>
  <c r="P29" i="11"/>
  <c r="E29" i="11"/>
  <c r="U28" i="11"/>
  <c r="S28" i="11"/>
  <c r="R28" i="11"/>
  <c r="Q28" i="11"/>
  <c r="P28" i="11"/>
  <c r="E28" i="11"/>
  <c r="T28" i="11" s="1"/>
  <c r="T27" i="11"/>
  <c r="S27" i="11"/>
  <c r="R27" i="11"/>
  <c r="Q27" i="11"/>
  <c r="P27" i="11"/>
  <c r="E27" i="11"/>
  <c r="U27" i="11" s="1"/>
  <c r="S26" i="11"/>
  <c r="R26" i="11"/>
  <c r="Q26" i="11"/>
  <c r="P26" i="11"/>
  <c r="E26" i="11"/>
  <c r="W24" i="11"/>
  <c r="V24" i="11"/>
  <c r="O24" i="11"/>
  <c r="N24" i="11"/>
  <c r="M24" i="11"/>
  <c r="L24" i="11"/>
  <c r="K24" i="11"/>
  <c r="J24" i="11"/>
  <c r="I24" i="11"/>
  <c r="H24" i="11"/>
  <c r="G24" i="11"/>
  <c r="F24" i="11"/>
  <c r="C24" i="11"/>
  <c r="B24" i="11"/>
  <c r="E24" i="11" s="1"/>
  <c r="U23" i="11"/>
  <c r="S23" i="11"/>
  <c r="R23" i="11"/>
  <c r="Q23" i="11"/>
  <c r="P23" i="11"/>
  <c r="E23" i="11"/>
  <c r="T23" i="11" s="1"/>
  <c r="T22" i="11"/>
  <c r="S22" i="11"/>
  <c r="R22" i="11"/>
  <c r="Q22" i="11"/>
  <c r="P22" i="11"/>
  <c r="E22" i="11"/>
  <c r="U22" i="11" s="1"/>
  <c r="T21" i="11"/>
  <c r="S21" i="11"/>
  <c r="R21" i="11"/>
  <c r="Q21" i="11"/>
  <c r="P21" i="11"/>
  <c r="E21" i="11"/>
  <c r="U21" i="11" s="1"/>
  <c r="S20" i="11"/>
  <c r="R20" i="11"/>
  <c r="Q20" i="11"/>
  <c r="P20" i="11"/>
  <c r="E20" i="11"/>
  <c r="U19" i="11"/>
  <c r="S19" i="11"/>
  <c r="R19" i="11"/>
  <c r="Q19" i="11"/>
  <c r="P19" i="11"/>
  <c r="E19" i="11"/>
  <c r="T19" i="11" s="1"/>
  <c r="T18" i="11"/>
  <c r="S18" i="11"/>
  <c r="R18" i="11"/>
  <c r="Q18" i="11"/>
  <c r="P18" i="11"/>
  <c r="E18" i="11"/>
  <c r="U18" i="11" s="1"/>
  <c r="W16" i="11"/>
  <c r="V16" i="11"/>
  <c r="S16" i="11"/>
  <c r="O16" i="11"/>
  <c r="N16" i="11"/>
  <c r="M16" i="11"/>
  <c r="L16" i="11"/>
  <c r="K16" i="11"/>
  <c r="J16" i="11"/>
  <c r="I16" i="11"/>
  <c r="H16" i="11"/>
  <c r="R16" i="11" s="1"/>
  <c r="G16" i="11"/>
  <c r="F16" i="11"/>
  <c r="C16" i="11"/>
  <c r="B16" i="11"/>
  <c r="S15" i="11"/>
  <c r="R15" i="11"/>
  <c r="Q15" i="11"/>
  <c r="P15" i="11"/>
  <c r="E15" i="11"/>
  <c r="S14" i="11"/>
  <c r="R14" i="11"/>
  <c r="Q14" i="11"/>
  <c r="P14" i="11"/>
  <c r="E14" i="11"/>
  <c r="T14" i="11" s="1"/>
  <c r="U13" i="11"/>
  <c r="T13" i="11"/>
  <c r="S13" i="11"/>
  <c r="R13" i="11"/>
  <c r="Q13" i="11"/>
  <c r="P13" i="11"/>
  <c r="E13" i="11"/>
  <c r="T12" i="11"/>
  <c r="S12" i="11"/>
  <c r="R12" i="11"/>
  <c r="Q12" i="11"/>
  <c r="P12" i="11"/>
  <c r="E12" i="11"/>
  <c r="U12" i="11" s="1"/>
  <c r="S11" i="11"/>
  <c r="R11" i="11"/>
  <c r="Q11" i="11"/>
  <c r="P11" i="11"/>
  <c r="E11" i="11"/>
  <c r="S10" i="11"/>
  <c r="R10" i="11"/>
  <c r="Q10" i="11"/>
  <c r="P10" i="11"/>
  <c r="E10" i="11"/>
  <c r="T9" i="11"/>
  <c r="S9" i="11"/>
  <c r="R9" i="11"/>
  <c r="Q9" i="11"/>
  <c r="P9" i="11"/>
  <c r="E9" i="11"/>
  <c r="U9" i="11" s="1"/>
  <c r="S93" i="10"/>
  <c r="R93" i="10"/>
  <c r="Q93" i="10"/>
  <c r="P93" i="10"/>
  <c r="E93" i="10"/>
  <c r="U93" i="10" s="1"/>
  <c r="S92" i="10"/>
  <c r="R92" i="10"/>
  <c r="Q92" i="10"/>
  <c r="P92" i="10"/>
  <c r="E92" i="10"/>
  <c r="U91" i="10"/>
  <c r="S91" i="10"/>
  <c r="R91" i="10"/>
  <c r="Q91" i="10"/>
  <c r="P91" i="10"/>
  <c r="E91" i="10"/>
  <c r="T91" i="10" s="1"/>
  <c r="T90" i="10"/>
  <c r="S90" i="10"/>
  <c r="R90" i="10"/>
  <c r="Q90" i="10"/>
  <c r="P90" i="10"/>
  <c r="E90" i="10"/>
  <c r="U90" i="10" s="1"/>
  <c r="S89" i="10"/>
  <c r="R89" i="10"/>
  <c r="Q89" i="10"/>
  <c r="P89" i="10"/>
  <c r="E89" i="10"/>
  <c r="U89" i="10" s="1"/>
  <c r="S88" i="10"/>
  <c r="R88" i="10"/>
  <c r="Q88" i="10"/>
  <c r="P88" i="10"/>
  <c r="E88" i="10"/>
  <c r="U87" i="10"/>
  <c r="S87" i="10"/>
  <c r="R87" i="10"/>
  <c r="Q87" i="10"/>
  <c r="P87" i="10"/>
  <c r="E87" i="10"/>
  <c r="T87" i="10" s="1"/>
  <c r="T86" i="10"/>
  <c r="S86" i="10"/>
  <c r="R86" i="10"/>
  <c r="Q86" i="10"/>
  <c r="P86" i="10"/>
  <c r="E86" i="10"/>
  <c r="U86" i="10" s="1"/>
  <c r="W72" i="10"/>
  <c r="V72" i="10"/>
  <c r="O72" i="10"/>
  <c r="N72" i="10"/>
  <c r="M72" i="10"/>
  <c r="L72" i="10"/>
  <c r="K72" i="10"/>
  <c r="J72" i="10"/>
  <c r="I72" i="10"/>
  <c r="S72" i="10" s="1"/>
  <c r="H72" i="10"/>
  <c r="R72" i="10" s="1"/>
  <c r="G72" i="10"/>
  <c r="F72" i="10"/>
  <c r="C72" i="10"/>
  <c r="B72" i="10"/>
  <c r="W71" i="10"/>
  <c r="V71" i="10"/>
  <c r="O71" i="10"/>
  <c r="N71" i="10"/>
  <c r="M71" i="10"/>
  <c r="L71" i="10"/>
  <c r="K71" i="10"/>
  <c r="J71" i="10"/>
  <c r="I71" i="10"/>
  <c r="S71" i="10" s="1"/>
  <c r="H71" i="10"/>
  <c r="R71" i="10" s="1"/>
  <c r="G71" i="10"/>
  <c r="F71" i="10"/>
  <c r="C71" i="10"/>
  <c r="B71" i="10"/>
  <c r="E71" i="10" s="1"/>
  <c r="W70" i="10"/>
  <c r="V70" i="10"/>
  <c r="O70" i="10"/>
  <c r="N70" i="10"/>
  <c r="M70" i="10"/>
  <c r="L70" i="10"/>
  <c r="K70" i="10"/>
  <c r="J70" i="10"/>
  <c r="I70" i="10"/>
  <c r="S70" i="10" s="1"/>
  <c r="H70" i="10"/>
  <c r="R70" i="10" s="1"/>
  <c r="G70" i="10"/>
  <c r="F70" i="10"/>
  <c r="E70" i="10"/>
  <c r="C70" i="10"/>
  <c r="B70" i="10"/>
  <c r="S69" i="10"/>
  <c r="R69" i="10"/>
  <c r="Q69" i="10"/>
  <c r="P69" i="10"/>
  <c r="E69" i="10"/>
  <c r="W67" i="10"/>
  <c r="V67" i="10"/>
  <c r="O67" i="10"/>
  <c r="N67" i="10"/>
  <c r="M67" i="10"/>
  <c r="L67" i="10"/>
  <c r="K67" i="10"/>
  <c r="J67" i="10"/>
  <c r="I67" i="10"/>
  <c r="S67" i="10" s="1"/>
  <c r="H67" i="10"/>
  <c r="R67" i="10" s="1"/>
  <c r="G67" i="10"/>
  <c r="F67" i="10"/>
  <c r="C67" i="10"/>
  <c r="B67" i="10"/>
  <c r="W66" i="10"/>
  <c r="V66" i="10"/>
  <c r="O66" i="10"/>
  <c r="N66" i="10"/>
  <c r="M66" i="10"/>
  <c r="L66" i="10"/>
  <c r="K66" i="10"/>
  <c r="J66" i="10"/>
  <c r="I66" i="10"/>
  <c r="S66" i="10" s="1"/>
  <c r="H66" i="10"/>
  <c r="G66" i="10"/>
  <c r="F66" i="10"/>
  <c r="C66" i="10"/>
  <c r="B66" i="10"/>
  <c r="S65" i="10"/>
  <c r="R65" i="10"/>
  <c r="Q65" i="10"/>
  <c r="P65" i="10"/>
  <c r="E65" i="10"/>
  <c r="T65" i="10" s="1"/>
  <c r="T64" i="10"/>
  <c r="S64" i="10"/>
  <c r="R64" i="10"/>
  <c r="Q64" i="10"/>
  <c r="P64" i="10"/>
  <c r="E64" i="10"/>
  <c r="U64" i="10" s="1"/>
  <c r="S63" i="10"/>
  <c r="R63" i="10"/>
  <c r="Q63" i="10"/>
  <c r="P63" i="10"/>
  <c r="E63" i="10"/>
  <c r="S62" i="10"/>
  <c r="R62" i="10"/>
  <c r="Q62" i="10"/>
  <c r="P62" i="10"/>
  <c r="E62" i="10"/>
  <c r="U62" i="10" s="1"/>
  <c r="U61" i="10"/>
  <c r="S61" i="10"/>
  <c r="R61" i="10"/>
  <c r="Q61" i="10"/>
  <c r="P61" i="10"/>
  <c r="E61" i="10"/>
  <c r="V59" i="10"/>
  <c r="O59" i="10"/>
  <c r="N59" i="10"/>
  <c r="M59" i="10"/>
  <c r="L59" i="10"/>
  <c r="K59" i="10"/>
  <c r="J59" i="10"/>
  <c r="I59" i="10"/>
  <c r="S59" i="10" s="1"/>
  <c r="H59" i="10"/>
  <c r="G59" i="10"/>
  <c r="F59" i="10"/>
  <c r="C59" i="10"/>
  <c r="B59" i="10"/>
  <c r="S58" i="10"/>
  <c r="R58" i="10"/>
  <c r="Q58" i="10"/>
  <c r="P58" i="10"/>
  <c r="E58" i="10"/>
  <c r="T58" i="10" s="1"/>
  <c r="U57" i="10"/>
  <c r="T57" i="10"/>
  <c r="S57" i="10"/>
  <c r="R57" i="10"/>
  <c r="Q57" i="10"/>
  <c r="P57" i="10"/>
  <c r="E57" i="10"/>
  <c r="T56" i="10"/>
  <c r="S56" i="10"/>
  <c r="R56" i="10"/>
  <c r="Q56" i="10"/>
  <c r="P56" i="10"/>
  <c r="E56" i="10"/>
  <c r="U56" i="10" s="1"/>
  <c r="S55" i="10"/>
  <c r="R55" i="10"/>
  <c r="Q55" i="10"/>
  <c r="P55" i="10"/>
  <c r="E55" i="10"/>
  <c r="U55" i="10" s="1"/>
  <c r="W53" i="10"/>
  <c r="V53" i="10"/>
  <c r="O53" i="10"/>
  <c r="N53" i="10"/>
  <c r="M53" i="10"/>
  <c r="L53" i="10"/>
  <c r="K53" i="10"/>
  <c r="J53" i="10"/>
  <c r="I53" i="10"/>
  <c r="H53" i="10"/>
  <c r="G53" i="10"/>
  <c r="F53" i="10"/>
  <c r="C53" i="10"/>
  <c r="B53" i="10"/>
  <c r="S52" i="10"/>
  <c r="R52" i="10"/>
  <c r="Q52" i="10"/>
  <c r="P52" i="10"/>
  <c r="E52" i="10"/>
  <c r="S51" i="10"/>
  <c r="R51" i="10"/>
  <c r="Q51" i="10"/>
  <c r="P51" i="10"/>
  <c r="E51" i="10"/>
  <c r="S50" i="10"/>
  <c r="R50" i="10"/>
  <c r="Q50" i="10"/>
  <c r="P50" i="10"/>
  <c r="E50" i="10"/>
  <c r="U50" i="10" s="1"/>
  <c r="S49" i="10"/>
  <c r="R49" i="10"/>
  <c r="Q49" i="10"/>
  <c r="P49" i="10"/>
  <c r="E49" i="10"/>
  <c r="T49" i="10" s="1"/>
  <c r="U48" i="10"/>
  <c r="S48" i="10"/>
  <c r="R48" i="10"/>
  <c r="Q48" i="10"/>
  <c r="P48" i="10"/>
  <c r="E48" i="10"/>
  <c r="T48" i="10" s="1"/>
  <c r="U47" i="10"/>
  <c r="T47" i="10"/>
  <c r="S47" i="10"/>
  <c r="R47" i="10"/>
  <c r="Q47" i="10"/>
  <c r="P47" i="10"/>
  <c r="E47" i="10"/>
  <c r="T46" i="10"/>
  <c r="S46" i="10"/>
  <c r="R46" i="10"/>
  <c r="Q46" i="10"/>
  <c r="P46" i="10"/>
  <c r="E46" i="10"/>
  <c r="U46" i="10" s="1"/>
  <c r="S45" i="10"/>
  <c r="R45" i="10"/>
  <c r="Q45" i="10"/>
  <c r="P45" i="10"/>
  <c r="E45" i="10"/>
  <c r="T45" i="10" s="1"/>
  <c r="S44" i="10"/>
  <c r="R44" i="10"/>
  <c r="Q44" i="10"/>
  <c r="P44" i="10"/>
  <c r="E44" i="10"/>
  <c r="U43" i="10"/>
  <c r="S43" i="10"/>
  <c r="R43" i="10"/>
  <c r="Q43" i="10"/>
  <c r="P43" i="10"/>
  <c r="E43" i="10"/>
  <c r="T43" i="10" s="1"/>
  <c r="T42" i="10"/>
  <c r="S42" i="10"/>
  <c r="R42" i="10"/>
  <c r="Q42" i="10"/>
  <c r="P42" i="10"/>
  <c r="E42" i="10"/>
  <c r="U42" i="10" s="1"/>
  <c r="W40" i="10"/>
  <c r="V40" i="10"/>
  <c r="O40" i="10"/>
  <c r="N40" i="10"/>
  <c r="M40" i="10"/>
  <c r="L40" i="10"/>
  <c r="K40" i="10"/>
  <c r="J40" i="10"/>
  <c r="I40" i="10"/>
  <c r="Q40" i="10" s="1"/>
  <c r="H40" i="10"/>
  <c r="P40" i="10" s="1"/>
  <c r="G40" i="10"/>
  <c r="F40" i="10"/>
  <c r="C40" i="10"/>
  <c r="B40" i="10"/>
  <c r="E40" i="10" s="1"/>
  <c r="U39" i="10"/>
  <c r="T39" i="10"/>
  <c r="S39" i="10"/>
  <c r="R39" i="10"/>
  <c r="Q39" i="10"/>
  <c r="P39" i="10"/>
  <c r="E39" i="10"/>
  <c r="S38" i="10"/>
  <c r="R38" i="10"/>
  <c r="Q38" i="10"/>
  <c r="P38" i="10"/>
  <c r="E38" i="10"/>
  <c r="S37" i="10"/>
  <c r="R37" i="10"/>
  <c r="Q37" i="10"/>
  <c r="P37" i="10"/>
  <c r="E37" i="10"/>
  <c r="U37" i="10" s="1"/>
  <c r="S36" i="10"/>
  <c r="R36" i="10"/>
  <c r="Q36" i="10"/>
  <c r="P36" i="10"/>
  <c r="E36" i="10"/>
  <c r="T36" i="10" s="1"/>
  <c r="U35" i="10"/>
  <c r="S35" i="10"/>
  <c r="R35" i="10"/>
  <c r="Q35" i="10"/>
  <c r="P35" i="10"/>
  <c r="E35" i="10"/>
  <c r="T35" i="10" s="1"/>
  <c r="W33" i="10"/>
  <c r="V33" i="10"/>
  <c r="O33" i="10"/>
  <c r="N33" i="10"/>
  <c r="M33" i="10"/>
  <c r="L33" i="10"/>
  <c r="K33" i="10"/>
  <c r="J33" i="10"/>
  <c r="I33" i="10"/>
  <c r="H33" i="10"/>
  <c r="R33" i="10" s="1"/>
  <c r="G33" i="10"/>
  <c r="F33" i="10"/>
  <c r="E33" i="10"/>
  <c r="C33" i="10"/>
  <c r="B33" i="10"/>
  <c r="S32" i="10"/>
  <c r="R32" i="10"/>
  <c r="Q32" i="10"/>
  <c r="P32" i="10"/>
  <c r="E32" i="10"/>
  <c r="W30" i="10"/>
  <c r="V30" i="10"/>
  <c r="O30" i="10"/>
  <c r="N30" i="10"/>
  <c r="M30" i="10"/>
  <c r="L30" i="10"/>
  <c r="K30" i="10"/>
  <c r="J30" i="10"/>
  <c r="I30" i="10"/>
  <c r="H30" i="10"/>
  <c r="G30" i="10"/>
  <c r="F30" i="10"/>
  <c r="C30" i="10"/>
  <c r="B30" i="10"/>
  <c r="E30" i="10" s="1"/>
  <c r="U29" i="10"/>
  <c r="T29" i="10"/>
  <c r="S29" i="10"/>
  <c r="R29" i="10"/>
  <c r="Q29" i="10"/>
  <c r="P29" i="10"/>
  <c r="E29" i="10"/>
  <c r="T28" i="10"/>
  <c r="S28" i="10"/>
  <c r="R28" i="10"/>
  <c r="Q28" i="10"/>
  <c r="P28" i="10"/>
  <c r="E28" i="10"/>
  <c r="U28" i="10" s="1"/>
  <c r="S27" i="10"/>
  <c r="R27" i="10"/>
  <c r="Q27" i="10"/>
  <c r="P27" i="10"/>
  <c r="E27" i="10"/>
  <c r="U27" i="10" s="1"/>
  <c r="S26" i="10"/>
  <c r="R26" i="10"/>
  <c r="Q26" i="10"/>
  <c r="P26" i="10"/>
  <c r="E26" i="10"/>
  <c r="T26" i="10" s="1"/>
  <c r="W24" i="10"/>
  <c r="V24" i="10"/>
  <c r="O24" i="10"/>
  <c r="N24" i="10"/>
  <c r="M24" i="10"/>
  <c r="L24" i="10"/>
  <c r="K24" i="10"/>
  <c r="J24" i="10"/>
  <c r="I24" i="10"/>
  <c r="S24" i="10" s="1"/>
  <c r="H24" i="10"/>
  <c r="G24" i="10"/>
  <c r="F24" i="10"/>
  <c r="C24" i="10"/>
  <c r="B24" i="10"/>
  <c r="E24" i="10" s="1"/>
  <c r="U23" i="10"/>
  <c r="S23" i="10"/>
  <c r="R23" i="10"/>
  <c r="Q23" i="10"/>
  <c r="P23" i="10"/>
  <c r="E23" i="10"/>
  <c r="T23" i="10" s="1"/>
  <c r="S22" i="10"/>
  <c r="R22" i="10"/>
  <c r="Q22" i="10"/>
  <c r="P22" i="10"/>
  <c r="E22" i="10"/>
  <c r="U22" i="10" s="1"/>
  <c r="S21" i="10"/>
  <c r="R21" i="10"/>
  <c r="Q21" i="10"/>
  <c r="P21" i="10"/>
  <c r="E21" i="10"/>
  <c r="T21" i="10" s="1"/>
  <c r="S20" i="10"/>
  <c r="R20" i="10"/>
  <c r="Q20" i="10"/>
  <c r="P20" i="10"/>
  <c r="E20" i="10"/>
  <c r="S19" i="10"/>
  <c r="R19" i="10"/>
  <c r="Q19" i="10"/>
  <c r="P19" i="10"/>
  <c r="E19" i="10"/>
  <c r="T18" i="10"/>
  <c r="S18" i="10"/>
  <c r="R18" i="10"/>
  <c r="Q18" i="10"/>
  <c r="P18" i="10"/>
  <c r="E18" i="10"/>
  <c r="U18" i="10" s="1"/>
  <c r="W16" i="10"/>
  <c r="V16" i="10"/>
  <c r="O16" i="10"/>
  <c r="N16" i="10"/>
  <c r="M16" i="10"/>
  <c r="L16" i="10"/>
  <c r="K16" i="10"/>
  <c r="J16" i="10"/>
  <c r="I16" i="10"/>
  <c r="Q16" i="10" s="1"/>
  <c r="H16" i="10"/>
  <c r="G16" i="10"/>
  <c r="F16" i="10"/>
  <c r="C16" i="10"/>
  <c r="B16" i="10"/>
  <c r="T15" i="10"/>
  <c r="S15" i="10"/>
  <c r="R15" i="10"/>
  <c r="Q15" i="10"/>
  <c r="P15" i="10"/>
  <c r="E15" i="10"/>
  <c r="U15" i="10" s="1"/>
  <c r="U14" i="10"/>
  <c r="T14" i="10"/>
  <c r="S14" i="10"/>
  <c r="R14" i="10"/>
  <c r="Q14" i="10"/>
  <c r="P14" i="10"/>
  <c r="E14" i="10"/>
  <c r="T13" i="10"/>
  <c r="S13" i="10"/>
  <c r="R13" i="10"/>
  <c r="Q13" i="10"/>
  <c r="P13" i="10"/>
  <c r="E13" i="10"/>
  <c r="U13" i="10" s="1"/>
  <c r="S12" i="10"/>
  <c r="R12" i="10"/>
  <c r="Q12" i="10"/>
  <c r="P12" i="10"/>
  <c r="E12" i="10"/>
  <c r="T12" i="10" s="1"/>
  <c r="U11" i="10"/>
  <c r="T11" i="10"/>
  <c r="S11" i="10"/>
  <c r="R11" i="10"/>
  <c r="Q11" i="10"/>
  <c r="P11" i="10"/>
  <c r="E11" i="10"/>
  <c r="S10" i="10"/>
  <c r="R10" i="10"/>
  <c r="Q10" i="10"/>
  <c r="U10" i="10" s="1"/>
  <c r="P10" i="10"/>
  <c r="T10" i="10" s="1"/>
  <c r="E10" i="10"/>
  <c r="S9" i="10"/>
  <c r="R9" i="10"/>
  <c r="Q9" i="10"/>
  <c r="P9" i="10"/>
  <c r="E9" i="10"/>
  <c r="T9" i="10" s="1"/>
  <c r="S93" i="9"/>
  <c r="R93" i="9"/>
  <c r="Q93" i="9"/>
  <c r="P93" i="9"/>
  <c r="E93" i="9"/>
  <c r="T93" i="9" s="1"/>
  <c r="S92" i="9"/>
  <c r="R92" i="9"/>
  <c r="Q92" i="9"/>
  <c r="P92" i="9"/>
  <c r="E92" i="9"/>
  <c r="U92" i="9" s="1"/>
  <c r="T91" i="9"/>
  <c r="S91" i="9"/>
  <c r="R91" i="9"/>
  <c r="Q91" i="9"/>
  <c r="P91" i="9"/>
  <c r="E91" i="9"/>
  <c r="U91" i="9" s="1"/>
  <c r="T90" i="9"/>
  <c r="S90" i="9"/>
  <c r="R90" i="9"/>
  <c r="Q90" i="9"/>
  <c r="P90" i="9"/>
  <c r="E90" i="9"/>
  <c r="U90" i="9" s="1"/>
  <c r="S89" i="9"/>
  <c r="R89" i="9"/>
  <c r="Q89" i="9"/>
  <c r="P89" i="9"/>
  <c r="E89" i="9"/>
  <c r="T89" i="9" s="1"/>
  <c r="U88" i="9"/>
  <c r="T88" i="9"/>
  <c r="S88" i="9"/>
  <c r="R88" i="9"/>
  <c r="Q88" i="9"/>
  <c r="P88" i="9"/>
  <c r="E88" i="9"/>
  <c r="S87" i="9"/>
  <c r="R87" i="9"/>
  <c r="Q87" i="9"/>
  <c r="P87" i="9"/>
  <c r="E87" i="9"/>
  <c r="U87" i="9" s="1"/>
  <c r="S86" i="9"/>
  <c r="R86" i="9"/>
  <c r="Q86" i="9"/>
  <c r="P86" i="9"/>
  <c r="E86" i="9"/>
  <c r="U86" i="9" s="1"/>
  <c r="W72" i="9"/>
  <c r="V72" i="9"/>
  <c r="O72" i="9"/>
  <c r="N72" i="9"/>
  <c r="M72" i="9"/>
  <c r="L72" i="9"/>
  <c r="K72" i="9"/>
  <c r="J72" i="9"/>
  <c r="I72" i="9"/>
  <c r="H72" i="9"/>
  <c r="G72" i="9"/>
  <c r="F72" i="9"/>
  <c r="C72" i="9"/>
  <c r="B72" i="9"/>
  <c r="W71" i="9"/>
  <c r="V71" i="9"/>
  <c r="O71" i="9"/>
  <c r="N71" i="9"/>
  <c r="M71" i="9"/>
  <c r="L71" i="9"/>
  <c r="K71" i="9"/>
  <c r="J71" i="9"/>
  <c r="I71" i="9"/>
  <c r="S71" i="9" s="1"/>
  <c r="H71" i="9"/>
  <c r="G71" i="9"/>
  <c r="F71" i="9"/>
  <c r="C71" i="9"/>
  <c r="B71" i="9"/>
  <c r="W70" i="9"/>
  <c r="V70" i="9"/>
  <c r="O70" i="9"/>
  <c r="N70" i="9"/>
  <c r="M70" i="9"/>
  <c r="L70" i="9"/>
  <c r="K70" i="9"/>
  <c r="J70" i="9"/>
  <c r="I70" i="9"/>
  <c r="H70" i="9"/>
  <c r="R70" i="9" s="1"/>
  <c r="G70" i="9"/>
  <c r="F70" i="9"/>
  <c r="C70" i="9"/>
  <c r="B70" i="9"/>
  <c r="E70" i="9" s="1"/>
  <c r="S69" i="9"/>
  <c r="R69" i="9"/>
  <c r="Q69" i="9"/>
  <c r="P69" i="9"/>
  <c r="E69" i="9"/>
  <c r="U69" i="9" s="1"/>
  <c r="W67" i="9"/>
  <c r="V67" i="9"/>
  <c r="O67" i="9"/>
  <c r="N67" i="9"/>
  <c r="M67" i="9"/>
  <c r="L67" i="9"/>
  <c r="K67" i="9"/>
  <c r="J67" i="9"/>
  <c r="I67" i="9"/>
  <c r="H67" i="9"/>
  <c r="G67" i="9"/>
  <c r="F67" i="9"/>
  <c r="C67" i="9"/>
  <c r="B67" i="9"/>
  <c r="E67" i="9" s="1"/>
  <c r="W66" i="9"/>
  <c r="V66" i="9"/>
  <c r="O66" i="9"/>
  <c r="N66" i="9"/>
  <c r="M66" i="9"/>
  <c r="L66" i="9"/>
  <c r="K66" i="9"/>
  <c r="J66" i="9"/>
  <c r="I66" i="9"/>
  <c r="S66" i="9" s="1"/>
  <c r="H66" i="9"/>
  <c r="G66" i="9"/>
  <c r="F66" i="9"/>
  <c r="E66" i="9"/>
  <c r="C66" i="9"/>
  <c r="B66" i="9"/>
  <c r="U65" i="9"/>
  <c r="T65" i="9"/>
  <c r="S65" i="9"/>
  <c r="R65" i="9"/>
  <c r="Q65" i="9"/>
  <c r="P65" i="9"/>
  <c r="E65" i="9"/>
  <c r="S64" i="9"/>
  <c r="R64" i="9"/>
  <c r="Q64" i="9"/>
  <c r="P64" i="9"/>
  <c r="E64" i="9"/>
  <c r="S63" i="9"/>
  <c r="R63" i="9"/>
  <c r="Q63" i="9"/>
  <c r="P63" i="9"/>
  <c r="E63" i="9"/>
  <c r="T63" i="9" s="1"/>
  <c r="S62" i="9"/>
  <c r="R62" i="9"/>
  <c r="Q62" i="9"/>
  <c r="P62" i="9"/>
  <c r="E62" i="9"/>
  <c r="T62" i="9" s="1"/>
  <c r="T61" i="9"/>
  <c r="S61" i="9"/>
  <c r="R61" i="9"/>
  <c r="Q61" i="9"/>
  <c r="P61" i="9"/>
  <c r="E61" i="9"/>
  <c r="U61" i="9" s="1"/>
  <c r="V59" i="9"/>
  <c r="O59" i="9"/>
  <c r="N59" i="9"/>
  <c r="M59" i="9"/>
  <c r="L59" i="9"/>
  <c r="K59" i="9"/>
  <c r="J59" i="9"/>
  <c r="I59" i="9"/>
  <c r="H59" i="9"/>
  <c r="G59" i="9"/>
  <c r="F59" i="9"/>
  <c r="C59" i="9"/>
  <c r="B59" i="9"/>
  <c r="E59" i="9" s="1"/>
  <c r="S58" i="9"/>
  <c r="R58" i="9"/>
  <c r="Q58" i="9"/>
  <c r="P58" i="9"/>
  <c r="E58" i="9"/>
  <c r="T58" i="9" s="1"/>
  <c r="U57" i="9"/>
  <c r="S57" i="9"/>
  <c r="R57" i="9"/>
  <c r="Q57" i="9"/>
  <c r="P57" i="9"/>
  <c r="E57" i="9"/>
  <c r="T57" i="9" s="1"/>
  <c r="S56" i="9"/>
  <c r="R56" i="9"/>
  <c r="Q56" i="9"/>
  <c r="P56" i="9"/>
  <c r="E56" i="9"/>
  <c r="S55" i="9"/>
  <c r="R55" i="9"/>
  <c r="Q55" i="9"/>
  <c r="P55" i="9"/>
  <c r="E55" i="9"/>
  <c r="T55" i="9" s="1"/>
  <c r="W53" i="9"/>
  <c r="V53" i="9"/>
  <c r="O53" i="9"/>
  <c r="N53" i="9"/>
  <c r="M53" i="9"/>
  <c r="L53" i="9"/>
  <c r="K53" i="9"/>
  <c r="J53" i="9"/>
  <c r="I53" i="9"/>
  <c r="S53" i="9" s="1"/>
  <c r="H53" i="9"/>
  <c r="G53" i="9"/>
  <c r="F53" i="9"/>
  <c r="C53" i="9"/>
  <c r="B53" i="9"/>
  <c r="E53" i="9" s="1"/>
  <c r="T52" i="9"/>
  <c r="S52" i="9"/>
  <c r="R52" i="9"/>
  <c r="Q52" i="9"/>
  <c r="P52" i="9"/>
  <c r="E52" i="9"/>
  <c r="U52" i="9" s="1"/>
  <c r="S51" i="9"/>
  <c r="R51" i="9"/>
  <c r="Q51" i="9"/>
  <c r="P51" i="9"/>
  <c r="E51" i="9"/>
  <c r="U51" i="9" s="1"/>
  <c r="S50" i="9"/>
  <c r="R50" i="9"/>
  <c r="Q50" i="9"/>
  <c r="P50" i="9"/>
  <c r="E50" i="9"/>
  <c r="T50" i="9" s="1"/>
  <c r="U49" i="9"/>
  <c r="S49" i="9"/>
  <c r="R49" i="9"/>
  <c r="Q49" i="9"/>
  <c r="P49" i="9"/>
  <c r="E49" i="9"/>
  <c r="T49" i="9" s="1"/>
  <c r="U48" i="9"/>
  <c r="S48" i="9"/>
  <c r="R48" i="9"/>
  <c r="Q48" i="9"/>
  <c r="P48" i="9"/>
  <c r="E48" i="9"/>
  <c r="T48" i="9" s="1"/>
  <c r="S47" i="9"/>
  <c r="R47" i="9"/>
  <c r="Q47" i="9"/>
  <c r="P47" i="9"/>
  <c r="E47" i="9"/>
  <c r="S46" i="9"/>
  <c r="R46" i="9"/>
  <c r="Q46" i="9"/>
  <c r="P46" i="9"/>
  <c r="E46" i="9"/>
  <c r="T46" i="9" s="1"/>
  <c r="U45" i="9"/>
  <c r="S45" i="9"/>
  <c r="R45" i="9"/>
  <c r="Q45" i="9"/>
  <c r="P45" i="9"/>
  <c r="E45" i="9"/>
  <c r="T45" i="9" s="1"/>
  <c r="S44" i="9"/>
  <c r="R44" i="9"/>
  <c r="Q44" i="9"/>
  <c r="P44" i="9"/>
  <c r="E44" i="9"/>
  <c r="S43" i="9"/>
  <c r="R43" i="9"/>
  <c r="Q43" i="9"/>
  <c r="P43" i="9"/>
  <c r="E43" i="9"/>
  <c r="T43" i="9" s="1"/>
  <c r="S42" i="9"/>
  <c r="R42" i="9"/>
  <c r="Q42" i="9"/>
  <c r="P42" i="9"/>
  <c r="E42" i="9"/>
  <c r="T42" i="9" s="1"/>
  <c r="W40" i="9"/>
  <c r="V40" i="9"/>
  <c r="O40" i="9"/>
  <c r="N40" i="9"/>
  <c r="M40" i="9"/>
  <c r="L40" i="9"/>
  <c r="K40" i="9"/>
  <c r="J40" i="9"/>
  <c r="I40" i="9"/>
  <c r="S40" i="9" s="1"/>
  <c r="H40" i="9"/>
  <c r="G40" i="9"/>
  <c r="F40" i="9"/>
  <c r="C40" i="9"/>
  <c r="B40" i="9"/>
  <c r="E40" i="9" s="1"/>
  <c r="U39" i="9"/>
  <c r="S39" i="9"/>
  <c r="R39" i="9"/>
  <c r="Q39" i="9"/>
  <c r="P39" i="9"/>
  <c r="E39" i="9"/>
  <c r="T39" i="9" s="1"/>
  <c r="S38" i="9"/>
  <c r="R38" i="9"/>
  <c r="Q38" i="9"/>
  <c r="P38" i="9"/>
  <c r="E38" i="9"/>
  <c r="S37" i="9"/>
  <c r="R37" i="9"/>
  <c r="Q37" i="9"/>
  <c r="P37" i="9"/>
  <c r="E37" i="9"/>
  <c r="T37" i="9" s="1"/>
  <c r="S36" i="9"/>
  <c r="R36" i="9"/>
  <c r="Q36" i="9"/>
  <c r="U36" i="9" s="1"/>
  <c r="P36" i="9"/>
  <c r="E36" i="9"/>
  <c r="T36" i="9" s="1"/>
  <c r="T35" i="9"/>
  <c r="S35" i="9"/>
  <c r="R35" i="9"/>
  <c r="Q35" i="9"/>
  <c r="P35" i="9"/>
  <c r="E35" i="9"/>
  <c r="U35" i="9" s="1"/>
  <c r="W33" i="9"/>
  <c r="V33" i="9"/>
  <c r="S33" i="9"/>
  <c r="O33" i="9"/>
  <c r="N33" i="9"/>
  <c r="M33" i="9"/>
  <c r="L33" i="9"/>
  <c r="K33" i="9"/>
  <c r="J33" i="9"/>
  <c r="I33" i="9"/>
  <c r="H33" i="9"/>
  <c r="G33" i="9"/>
  <c r="F33" i="9"/>
  <c r="C33" i="9"/>
  <c r="B33" i="9"/>
  <c r="E33" i="9" s="1"/>
  <c r="S32" i="9"/>
  <c r="R32" i="9"/>
  <c r="Q32" i="9"/>
  <c r="P32" i="9"/>
  <c r="E32" i="9"/>
  <c r="W30" i="9"/>
  <c r="V30" i="9"/>
  <c r="O30" i="9"/>
  <c r="N30" i="9"/>
  <c r="M30" i="9"/>
  <c r="L30" i="9"/>
  <c r="K30" i="9"/>
  <c r="J30" i="9"/>
  <c r="I30" i="9"/>
  <c r="S30" i="9" s="1"/>
  <c r="H30" i="9"/>
  <c r="P30" i="9" s="1"/>
  <c r="G30" i="9"/>
  <c r="F30" i="9"/>
  <c r="C30" i="9"/>
  <c r="B30" i="9"/>
  <c r="S29" i="9"/>
  <c r="R29" i="9"/>
  <c r="Q29" i="9"/>
  <c r="P29" i="9"/>
  <c r="E29" i="9"/>
  <c r="U29" i="9" s="1"/>
  <c r="S28" i="9"/>
  <c r="R28" i="9"/>
  <c r="Q28" i="9"/>
  <c r="P28" i="9"/>
  <c r="E28" i="9"/>
  <c r="U28" i="9" s="1"/>
  <c r="S27" i="9"/>
  <c r="R27" i="9"/>
  <c r="Q27" i="9"/>
  <c r="P27" i="9"/>
  <c r="E27" i="9"/>
  <c r="T27" i="9" s="1"/>
  <c r="U26" i="9"/>
  <c r="S26" i="9"/>
  <c r="R26" i="9"/>
  <c r="Q26" i="9"/>
  <c r="P26" i="9"/>
  <c r="E26" i="9"/>
  <c r="T26" i="9" s="1"/>
  <c r="W24" i="9"/>
  <c r="V24" i="9"/>
  <c r="O24" i="9"/>
  <c r="N24" i="9"/>
  <c r="M24" i="9"/>
  <c r="L24" i="9"/>
  <c r="K24" i="9"/>
  <c r="J24" i="9"/>
  <c r="I24" i="9"/>
  <c r="H24" i="9"/>
  <c r="R24" i="9" s="1"/>
  <c r="G24" i="9"/>
  <c r="F24" i="9"/>
  <c r="C24" i="9"/>
  <c r="B24" i="9"/>
  <c r="E24" i="9" s="1"/>
  <c r="S23" i="9"/>
  <c r="R23" i="9"/>
  <c r="Q23" i="9"/>
  <c r="P23" i="9"/>
  <c r="E23" i="9"/>
  <c r="U23" i="9" s="1"/>
  <c r="S22" i="9"/>
  <c r="R22" i="9"/>
  <c r="Q22" i="9"/>
  <c r="P22" i="9"/>
  <c r="E22" i="9"/>
  <c r="T22" i="9" s="1"/>
  <c r="U21" i="9"/>
  <c r="S21" i="9"/>
  <c r="R21" i="9"/>
  <c r="Q21" i="9"/>
  <c r="P21" i="9"/>
  <c r="E21" i="9"/>
  <c r="T21" i="9" s="1"/>
  <c r="T20" i="9"/>
  <c r="S20" i="9"/>
  <c r="R20" i="9"/>
  <c r="Q20" i="9"/>
  <c r="P20" i="9"/>
  <c r="E20" i="9"/>
  <c r="U20" i="9" s="1"/>
  <c r="S19" i="9"/>
  <c r="R19" i="9"/>
  <c r="Q19" i="9"/>
  <c r="P19" i="9"/>
  <c r="E19" i="9"/>
  <c r="U19" i="9" s="1"/>
  <c r="S18" i="9"/>
  <c r="R18" i="9"/>
  <c r="Q18" i="9"/>
  <c r="P18" i="9"/>
  <c r="E18" i="9"/>
  <c r="T18" i="9" s="1"/>
  <c r="W16" i="9"/>
  <c r="V16" i="9"/>
  <c r="O16" i="9"/>
  <c r="N16" i="9"/>
  <c r="M16" i="9"/>
  <c r="L16" i="9"/>
  <c r="K16" i="9"/>
  <c r="J16" i="9"/>
  <c r="I16" i="9"/>
  <c r="S16" i="9" s="1"/>
  <c r="H16" i="9"/>
  <c r="G16" i="9"/>
  <c r="F16" i="9"/>
  <c r="C16" i="9"/>
  <c r="B16" i="9"/>
  <c r="E16" i="9" s="1"/>
  <c r="U15" i="9"/>
  <c r="T15" i="9"/>
  <c r="S15" i="9"/>
  <c r="R15" i="9"/>
  <c r="Q15" i="9"/>
  <c r="P15" i="9"/>
  <c r="E15" i="9"/>
  <c r="T14" i="9"/>
  <c r="S14" i="9"/>
  <c r="R14" i="9"/>
  <c r="Q14" i="9"/>
  <c r="P14" i="9"/>
  <c r="E14" i="9"/>
  <c r="U14" i="9" s="1"/>
  <c r="S13" i="9"/>
  <c r="R13" i="9"/>
  <c r="Q13" i="9"/>
  <c r="P13" i="9"/>
  <c r="E13" i="9"/>
  <c r="T13" i="9" s="1"/>
  <c r="S12" i="9"/>
  <c r="R12" i="9"/>
  <c r="Q12" i="9"/>
  <c r="P12" i="9"/>
  <c r="E12" i="9"/>
  <c r="T12" i="9" s="1"/>
  <c r="U11" i="9"/>
  <c r="T11" i="9"/>
  <c r="S11" i="9"/>
  <c r="R11" i="9"/>
  <c r="Q11" i="9"/>
  <c r="P11" i="9"/>
  <c r="E11" i="9"/>
  <c r="S10" i="9"/>
  <c r="R10" i="9"/>
  <c r="Q10" i="9"/>
  <c r="P10" i="9"/>
  <c r="E10" i="9"/>
  <c r="U10" i="9" s="1"/>
  <c r="S9" i="9"/>
  <c r="R9" i="9"/>
  <c r="Q9" i="9"/>
  <c r="P9" i="9"/>
  <c r="E9" i="9"/>
  <c r="U9" i="9" s="1"/>
  <c r="U93" i="8"/>
  <c r="S93" i="8"/>
  <c r="R93" i="8"/>
  <c r="Q93" i="8"/>
  <c r="P93" i="8"/>
  <c r="E93" i="8"/>
  <c r="T93" i="8" s="1"/>
  <c r="U92" i="8"/>
  <c r="T92" i="8"/>
  <c r="S92" i="8"/>
  <c r="R92" i="8"/>
  <c r="Q92" i="8"/>
  <c r="P92" i="8"/>
  <c r="E92" i="8"/>
  <c r="S91" i="8"/>
  <c r="R91" i="8"/>
  <c r="Q91" i="8"/>
  <c r="P91" i="8"/>
  <c r="E91" i="8"/>
  <c r="U91" i="8" s="1"/>
  <c r="S90" i="8"/>
  <c r="R90" i="8"/>
  <c r="Q90" i="8"/>
  <c r="P90" i="8"/>
  <c r="E90" i="8"/>
  <c r="T90" i="8" s="1"/>
  <c r="U89" i="8"/>
  <c r="S89" i="8"/>
  <c r="R89" i="8"/>
  <c r="Q89" i="8"/>
  <c r="P89" i="8"/>
  <c r="E89" i="8"/>
  <c r="T89" i="8" s="1"/>
  <c r="U88" i="8"/>
  <c r="T88" i="8"/>
  <c r="S88" i="8"/>
  <c r="R88" i="8"/>
  <c r="Q88" i="8"/>
  <c r="P88" i="8"/>
  <c r="E88" i="8"/>
  <c r="S87" i="8"/>
  <c r="R87" i="8"/>
  <c r="Q87" i="8"/>
  <c r="P87" i="8"/>
  <c r="E87" i="8"/>
  <c r="U87" i="8" s="1"/>
  <c r="S86" i="8"/>
  <c r="R86" i="8"/>
  <c r="Q86" i="8"/>
  <c r="P86" i="8"/>
  <c r="E86" i="8"/>
  <c r="T86" i="8" s="1"/>
  <c r="W72" i="8"/>
  <c r="V72" i="8"/>
  <c r="O72" i="8"/>
  <c r="N72" i="8"/>
  <c r="M72" i="8"/>
  <c r="L72" i="8"/>
  <c r="K72" i="8"/>
  <c r="J72" i="8"/>
  <c r="I72" i="8"/>
  <c r="S72" i="8" s="1"/>
  <c r="H72" i="8"/>
  <c r="G72" i="8"/>
  <c r="F72" i="8"/>
  <c r="C72" i="8"/>
  <c r="B72" i="8"/>
  <c r="W71" i="8"/>
  <c r="V71" i="8"/>
  <c r="O71" i="8"/>
  <c r="N71" i="8"/>
  <c r="M71" i="8"/>
  <c r="L71" i="8"/>
  <c r="K71" i="8"/>
  <c r="J71" i="8"/>
  <c r="I71" i="8"/>
  <c r="H71" i="8"/>
  <c r="R71" i="8" s="1"/>
  <c r="G71" i="8"/>
  <c r="F71" i="8"/>
  <c r="E71" i="8"/>
  <c r="C71" i="8"/>
  <c r="B71" i="8"/>
  <c r="W70" i="8"/>
  <c r="V70" i="8"/>
  <c r="S70" i="8"/>
  <c r="O70" i="8"/>
  <c r="N70" i="8"/>
  <c r="M70" i="8"/>
  <c r="L70" i="8"/>
  <c r="K70" i="8"/>
  <c r="J70" i="8"/>
  <c r="I70" i="8"/>
  <c r="H70" i="8"/>
  <c r="P70" i="8" s="1"/>
  <c r="G70" i="8"/>
  <c r="F70" i="8"/>
  <c r="C70" i="8"/>
  <c r="B70" i="8"/>
  <c r="S69" i="8"/>
  <c r="R69" i="8"/>
  <c r="Q69" i="8"/>
  <c r="P69" i="8"/>
  <c r="E69" i="8"/>
  <c r="W67" i="8"/>
  <c r="V67" i="8"/>
  <c r="O67" i="8"/>
  <c r="N67" i="8"/>
  <c r="M67" i="8"/>
  <c r="L67" i="8"/>
  <c r="K67" i="8"/>
  <c r="J67" i="8"/>
  <c r="I67" i="8"/>
  <c r="S67" i="8" s="1"/>
  <c r="H67" i="8"/>
  <c r="G67" i="8"/>
  <c r="F67" i="8"/>
  <c r="C67" i="8"/>
  <c r="B67" i="8"/>
  <c r="W66" i="8"/>
  <c r="V66" i="8"/>
  <c r="O66" i="8"/>
  <c r="N66" i="8"/>
  <c r="M66" i="8"/>
  <c r="L66" i="8"/>
  <c r="K66" i="8"/>
  <c r="J66" i="8"/>
  <c r="I66" i="8"/>
  <c r="Q66" i="8" s="1"/>
  <c r="H66" i="8"/>
  <c r="R66" i="8" s="1"/>
  <c r="G66" i="8"/>
  <c r="F66" i="8"/>
  <c r="E66" i="8"/>
  <c r="C66" i="8"/>
  <c r="B66" i="8"/>
  <c r="T65" i="8"/>
  <c r="S65" i="8"/>
  <c r="R65" i="8"/>
  <c r="Q65" i="8"/>
  <c r="P65" i="8"/>
  <c r="E65" i="8"/>
  <c r="U65" i="8" s="1"/>
  <c r="S64" i="8"/>
  <c r="R64" i="8"/>
  <c r="Q64" i="8"/>
  <c r="P64" i="8"/>
  <c r="E64" i="8"/>
  <c r="T64" i="8" s="1"/>
  <c r="S63" i="8"/>
  <c r="R63" i="8"/>
  <c r="Q63" i="8"/>
  <c r="P63" i="8"/>
  <c r="E63" i="8"/>
  <c r="T63" i="8" s="1"/>
  <c r="U62" i="8"/>
  <c r="T62" i="8"/>
  <c r="S62" i="8"/>
  <c r="R62" i="8"/>
  <c r="Q62" i="8"/>
  <c r="P62" i="8"/>
  <c r="E62" i="8"/>
  <c r="T61" i="8"/>
  <c r="S61" i="8"/>
  <c r="R61" i="8"/>
  <c r="Q61" i="8"/>
  <c r="P61" i="8"/>
  <c r="E61" i="8"/>
  <c r="V59" i="8"/>
  <c r="O59" i="8"/>
  <c r="N59" i="8"/>
  <c r="M59" i="8"/>
  <c r="L59" i="8"/>
  <c r="K59" i="8"/>
  <c r="J59" i="8"/>
  <c r="I59" i="8"/>
  <c r="S59" i="8" s="1"/>
  <c r="H59" i="8"/>
  <c r="G59" i="8"/>
  <c r="F59" i="8"/>
  <c r="C59" i="8"/>
  <c r="B59" i="8"/>
  <c r="S58" i="8"/>
  <c r="R58" i="8"/>
  <c r="Q58" i="8"/>
  <c r="P58" i="8"/>
  <c r="E58" i="8"/>
  <c r="U58" i="8" s="1"/>
  <c r="T57" i="8"/>
  <c r="S57" i="8"/>
  <c r="R57" i="8"/>
  <c r="Q57" i="8"/>
  <c r="P57" i="8"/>
  <c r="E57" i="8"/>
  <c r="U57" i="8" s="1"/>
  <c r="S56" i="8"/>
  <c r="R56" i="8"/>
  <c r="Q56" i="8"/>
  <c r="P56" i="8"/>
  <c r="E56" i="8"/>
  <c r="T56" i="8" s="1"/>
  <c r="S55" i="8"/>
  <c r="R55" i="8"/>
  <c r="Q55" i="8"/>
  <c r="P55" i="8"/>
  <c r="E55" i="8"/>
  <c r="T55" i="8" s="1"/>
  <c r="W53" i="8"/>
  <c r="V53" i="8"/>
  <c r="O53" i="8"/>
  <c r="N53" i="8"/>
  <c r="M53" i="8"/>
  <c r="L53" i="8"/>
  <c r="K53" i="8"/>
  <c r="J53" i="8"/>
  <c r="I53" i="8"/>
  <c r="H53" i="8"/>
  <c r="R53" i="8" s="1"/>
  <c r="G53" i="8"/>
  <c r="F53" i="8"/>
  <c r="C53" i="8"/>
  <c r="B53" i="8"/>
  <c r="S52" i="8"/>
  <c r="R52" i="8"/>
  <c r="Q52" i="8"/>
  <c r="P52" i="8"/>
  <c r="E52" i="8"/>
  <c r="U52" i="8" s="1"/>
  <c r="S51" i="8"/>
  <c r="R51" i="8"/>
  <c r="Q51" i="8"/>
  <c r="P51" i="8"/>
  <c r="E51" i="8"/>
  <c r="T51" i="8" s="1"/>
  <c r="U50" i="8"/>
  <c r="S50" i="8"/>
  <c r="R50" i="8"/>
  <c r="Q50" i="8"/>
  <c r="P50" i="8"/>
  <c r="E50" i="8"/>
  <c r="T50" i="8" s="1"/>
  <c r="U49" i="8"/>
  <c r="T49" i="8"/>
  <c r="S49" i="8"/>
  <c r="R49" i="8"/>
  <c r="Q49" i="8"/>
  <c r="P49" i="8"/>
  <c r="E49" i="8"/>
  <c r="S48" i="8"/>
  <c r="R48" i="8"/>
  <c r="Q48" i="8"/>
  <c r="P48" i="8"/>
  <c r="E48" i="8"/>
  <c r="U48" i="8" s="1"/>
  <c r="S47" i="8"/>
  <c r="R47" i="8"/>
  <c r="Q47" i="8"/>
  <c r="P47" i="8"/>
  <c r="E47" i="8"/>
  <c r="U46" i="8"/>
  <c r="S46" i="8"/>
  <c r="R46" i="8"/>
  <c r="Q46" i="8"/>
  <c r="P46" i="8"/>
  <c r="E46" i="8"/>
  <c r="T46" i="8" s="1"/>
  <c r="U45" i="8"/>
  <c r="T45" i="8"/>
  <c r="S45" i="8"/>
  <c r="R45" i="8"/>
  <c r="Q45" i="8"/>
  <c r="P45" i="8"/>
  <c r="E45" i="8"/>
  <c r="S44" i="8"/>
  <c r="R44" i="8"/>
  <c r="Q44" i="8"/>
  <c r="P44" i="8"/>
  <c r="T44" i="8" s="1"/>
  <c r="E44" i="8"/>
  <c r="S43" i="8"/>
  <c r="R43" i="8"/>
  <c r="Q43" i="8"/>
  <c r="P43" i="8"/>
  <c r="E43" i="8"/>
  <c r="U42" i="8"/>
  <c r="S42" i="8"/>
  <c r="R42" i="8"/>
  <c r="Q42" i="8"/>
  <c r="P42" i="8"/>
  <c r="E42" i="8"/>
  <c r="T42" i="8" s="1"/>
  <c r="W40" i="8"/>
  <c r="V40" i="8"/>
  <c r="O40" i="8"/>
  <c r="N40" i="8"/>
  <c r="M40" i="8"/>
  <c r="L40" i="8"/>
  <c r="K40" i="8"/>
  <c r="J40" i="8"/>
  <c r="I40" i="8"/>
  <c r="S40" i="8" s="1"/>
  <c r="H40" i="8"/>
  <c r="R40" i="8" s="1"/>
  <c r="G40" i="8"/>
  <c r="F40" i="8"/>
  <c r="C40" i="8"/>
  <c r="E40" i="8" s="1"/>
  <c r="B40" i="8"/>
  <c r="S39" i="8"/>
  <c r="R39" i="8"/>
  <c r="Q39" i="8"/>
  <c r="P39" i="8"/>
  <c r="E39" i="8"/>
  <c r="U39" i="8" s="1"/>
  <c r="S38" i="8"/>
  <c r="R38" i="8"/>
  <c r="Q38" i="8"/>
  <c r="P38" i="8"/>
  <c r="E38" i="8"/>
  <c r="U37" i="8"/>
  <c r="S37" i="8"/>
  <c r="R37" i="8"/>
  <c r="Q37" i="8"/>
  <c r="P37" i="8"/>
  <c r="E37" i="8"/>
  <c r="T37" i="8" s="1"/>
  <c r="T36" i="8"/>
  <c r="S36" i="8"/>
  <c r="R36" i="8"/>
  <c r="Q36" i="8"/>
  <c r="P36" i="8"/>
  <c r="E36" i="8"/>
  <c r="U36" i="8" s="1"/>
  <c r="S35" i="8"/>
  <c r="R35" i="8"/>
  <c r="Q35" i="8"/>
  <c r="P35" i="8"/>
  <c r="E35" i="8"/>
  <c r="T35" i="8" s="1"/>
  <c r="W33" i="8"/>
  <c r="V33" i="8"/>
  <c r="O33" i="8"/>
  <c r="N33" i="8"/>
  <c r="M33" i="8"/>
  <c r="L33" i="8"/>
  <c r="K33" i="8"/>
  <c r="J33" i="8"/>
  <c r="I33" i="8"/>
  <c r="S33" i="8" s="1"/>
  <c r="H33" i="8"/>
  <c r="G33" i="8"/>
  <c r="F33" i="8"/>
  <c r="C33" i="8"/>
  <c r="B33" i="8"/>
  <c r="S32" i="8"/>
  <c r="R32" i="8"/>
  <c r="Q32" i="8"/>
  <c r="P32" i="8"/>
  <c r="E32" i="8"/>
  <c r="T32" i="8" s="1"/>
  <c r="W30" i="8"/>
  <c r="V30" i="8"/>
  <c r="O30" i="8"/>
  <c r="N30" i="8"/>
  <c r="M30" i="8"/>
  <c r="L30" i="8"/>
  <c r="K30" i="8"/>
  <c r="J30" i="8"/>
  <c r="I30" i="8"/>
  <c r="S30" i="8" s="1"/>
  <c r="H30" i="8"/>
  <c r="R30" i="8" s="1"/>
  <c r="G30" i="8"/>
  <c r="F30" i="8"/>
  <c r="C30" i="8"/>
  <c r="B30" i="8"/>
  <c r="E30" i="8" s="1"/>
  <c r="S29" i="8"/>
  <c r="R29" i="8"/>
  <c r="Q29" i="8"/>
  <c r="P29" i="8"/>
  <c r="T29" i="8" s="1"/>
  <c r="E29" i="8"/>
  <c r="S28" i="8"/>
  <c r="R28" i="8"/>
  <c r="Q28" i="8"/>
  <c r="P28" i="8"/>
  <c r="E28" i="8"/>
  <c r="S27" i="8"/>
  <c r="R27" i="8"/>
  <c r="Q27" i="8"/>
  <c r="P27" i="8"/>
  <c r="E27" i="8"/>
  <c r="T27" i="8" s="1"/>
  <c r="U26" i="8"/>
  <c r="T26" i="8"/>
  <c r="S26" i="8"/>
  <c r="R26" i="8"/>
  <c r="Q26" i="8"/>
  <c r="P26" i="8"/>
  <c r="E26" i="8"/>
  <c r="W24" i="8"/>
  <c r="V24" i="8"/>
  <c r="O24" i="8"/>
  <c r="N24" i="8"/>
  <c r="M24" i="8"/>
  <c r="L24" i="8"/>
  <c r="K24" i="8"/>
  <c r="J24" i="8"/>
  <c r="I24" i="8"/>
  <c r="Q24" i="8" s="1"/>
  <c r="H24" i="8"/>
  <c r="R24" i="8" s="1"/>
  <c r="G24" i="8"/>
  <c r="F24" i="8"/>
  <c r="C24" i="8"/>
  <c r="B24" i="8"/>
  <c r="S23" i="8"/>
  <c r="R23" i="8"/>
  <c r="Q23" i="8"/>
  <c r="P23" i="8"/>
  <c r="E23" i="8"/>
  <c r="S22" i="8"/>
  <c r="R22" i="8"/>
  <c r="Q22" i="8"/>
  <c r="P22" i="8"/>
  <c r="E22" i="8"/>
  <c r="T22" i="8" s="1"/>
  <c r="U21" i="8"/>
  <c r="T21" i="8"/>
  <c r="S21" i="8"/>
  <c r="R21" i="8"/>
  <c r="Q21" i="8"/>
  <c r="P21" i="8"/>
  <c r="E21" i="8"/>
  <c r="T20" i="8"/>
  <c r="S20" i="8"/>
  <c r="R20" i="8"/>
  <c r="Q20" i="8"/>
  <c r="P20" i="8"/>
  <c r="E20" i="8"/>
  <c r="U20" i="8" s="1"/>
  <c r="S19" i="8"/>
  <c r="R19" i="8"/>
  <c r="Q19" i="8"/>
  <c r="P19" i="8"/>
  <c r="E19" i="8"/>
  <c r="S18" i="8"/>
  <c r="R18" i="8"/>
  <c r="Q18" i="8"/>
  <c r="P18" i="8"/>
  <c r="E18" i="8"/>
  <c r="T18" i="8" s="1"/>
  <c r="W16" i="8"/>
  <c r="V16" i="8"/>
  <c r="O16" i="8"/>
  <c r="N16" i="8"/>
  <c r="M16" i="8"/>
  <c r="L16" i="8"/>
  <c r="K16" i="8"/>
  <c r="Q16" i="8" s="1"/>
  <c r="J16" i="8"/>
  <c r="I16" i="8"/>
  <c r="S16" i="8" s="1"/>
  <c r="H16" i="8"/>
  <c r="R16" i="8" s="1"/>
  <c r="G16" i="8"/>
  <c r="F16" i="8"/>
  <c r="C16" i="8"/>
  <c r="B16" i="8"/>
  <c r="E16" i="8" s="1"/>
  <c r="T15" i="8"/>
  <c r="S15" i="8"/>
  <c r="R15" i="8"/>
  <c r="Q15" i="8"/>
  <c r="P15" i="8"/>
  <c r="E15" i="8"/>
  <c r="U15" i="8" s="1"/>
  <c r="S14" i="8"/>
  <c r="R14" i="8"/>
  <c r="Q14" i="8"/>
  <c r="P14" i="8"/>
  <c r="E14" i="8"/>
  <c r="S13" i="8"/>
  <c r="R13" i="8"/>
  <c r="Q13" i="8"/>
  <c r="P13" i="8"/>
  <c r="E13" i="8"/>
  <c r="T13" i="8" s="1"/>
  <c r="S12" i="8"/>
  <c r="R12" i="8"/>
  <c r="Q12" i="8"/>
  <c r="P12" i="8"/>
  <c r="E12" i="8"/>
  <c r="U12" i="8" s="1"/>
  <c r="S11" i="8"/>
  <c r="R11" i="8"/>
  <c r="Q11" i="8"/>
  <c r="P11" i="8"/>
  <c r="T11" i="8" s="1"/>
  <c r="E11" i="8"/>
  <c r="S10" i="8"/>
  <c r="R10" i="8"/>
  <c r="Q10" i="8"/>
  <c r="P10" i="8"/>
  <c r="E10" i="8"/>
  <c r="S9" i="8"/>
  <c r="R9" i="8"/>
  <c r="Q9" i="8"/>
  <c r="P9" i="8"/>
  <c r="E9" i="8"/>
  <c r="T9" i="8" s="1"/>
  <c r="S93" i="7"/>
  <c r="R93" i="7"/>
  <c r="Q93" i="7"/>
  <c r="P93" i="7"/>
  <c r="E93" i="7"/>
  <c r="U93" i="7" s="1"/>
  <c r="T92" i="7"/>
  <c r="S92" i="7"/>
  <c r="R92" i="7"/>
  <c r="Q92" i="7"/>
  <c r="P92" i="7"/>
  <c r="E92" i="7"/>
  <c r="U92" i="7" s="1"/>
  <c r="S91" i="7"/>
  <c r="R91" i="7"/>
  <c r="Q91" i="7"/>
  <c r="P91" i="7"/>
  <c r="E91" i="7"/>
  <c r="S90" i="7"/>
  <c r="R90" i="7"/>
  <c r="Q90" i="7"/>
  <c r="P90" i="7"/>
  <c r="E90" i="7"/>
  <c r="T90" i="7" s="1"/>
  <c r="U89" i="7"/>
  <c r="S89" i="7"/>
  <c r="R89" i="7"/>
  <c r="Q89" i="7"/>
  <c r="P89" i="7"/>
  <c r="E89" i="7"/>
  <c r="T89" i="7" s="1"/>
  <c r="T88" i="7"/>
  <c r="S88" i="7"/>
  <c r="R88" i="7"/>
  <c r="Q88" i="7"/>
  <c r="P88" i="7"/>
  <c r="E88" i="7"/>
  <c r="U88" i="7" s="1"/>
  <c r="S87" i="7"/>
  <c r="R87" i="7"/>
  <c r="Q87" i="7"/>
  <c r="P87" i="7"/>
  <c r="E87" i="7"/>
  <c r="S86" i="7"/>
  <c r="R86" i="7"/>
  <c r="Q86" i="7"/>
  <c r="P86" i="7"/>
  <c r="E86" i="7"/>
  <c r="T86" i="7" s="1"/>
  <c r="W72" i="7"/>
  <c r="V72" i="7"/>
  <c r="O72" i="7"/>
  <c r="N72" i="7"/>
  <c r="M72" i="7"/>
  <c r="L72" i="7"/>
  <c r="K72" i="7"/>
  <c r="J72" i="7"/>
  <c r="I72" i="7"/>
  <c r="S72" i="7" s="1"/>
  <c r="H72" i="7"/>
  <c r="R72" i="7" s="1"/>
  <c r="G72" i="7"/>
  <c r="F72" i="7"/>
  <c r="C72" i="7"/>
  <c r="E72" i="7" s="1"/>
  <c r="B72" i="7"/>
  <c r="W71" i="7"/>
  <c r="V71" i="7"/>
  <c r="O71" i="7"/>
  <c r="N71" i="7"/>
  <c r="M71" i="7"/>
  <c r="L71" i="7"/>
  <c r="K71" i="7"/>
  <c r="J71" i="7"/>
  <c r="I71" i="7"/>
  <c r="Q71" i="7" s="1"/>
  <c r="H71" i="7"/>
  <c r="R71" i="7" s="1"/>
  <c r="G71" i="7"/>
  <c r="F71" i="7"/>
  <c r="C71" i="7"/>
  <c r="B71" i="7"/>
  <c r="W70" i="7"/>
  <c r="V70" i="7"/>
  <c r="S70" i="7"/>
  <c r="O70" i="7"/>
  <c r="N70" i="7"/>
  <c r="M70" i="7"/>
  <c r="L70" i="7"/>
  <c r="K70" i="7"/>
  <c r="J70" i="7"/>
  <c r="I70" i="7"/>
  <c r="Q70" i="7" s="1"/>
  <c r="H70" i="7"/>
  <c r="G70" i="7"/>
  <c r="F70" i="7"/>
  <c r="C70" i="7"/>
  <c r="B70" i="7"/>
  <c r="E70" i="7" s="1"/>
  <c r="S69" i="7"/>
  <c r="R69" i="7"/>
  <c r="Q69" i="7"/>
  <c r="U69" i="7" s="1"/>
  <c r="P69" i="7"/>
  <c r="E69" i="7"/>
  <c r="W67" i="7"/>
  <c r="V67" i="7"/>
  <c r="O67" i="7"/>
  <c r="N67" i="7"/>
  <c r="M67" i="7"/>
  <c r="L67" i="7"/>
  <c r="K67" i="7"/>
  <c r="J67" i="7"/>
  <c r="I67" i="7"/>
  <c r="S67" i="7" s="1"/>
  <c r="H67" i="7"/>
  <c r="R67" i="7" s="1"/>
  <c r="G67" i="7"/>
  <c r="F67" i="7"/>
  <c r="C67" i="7"/>
  <c r="B67" i="7"/>
  <c r="W66" i="7"/>
  <c r="V66" i="7"/>
  <c r="S66" i="7"/>
  <c r="O66" i="7"/>
  <c r="N66" i="7"/>
  <c r="M66" i="7"/>
  <c r="L66" i="7"/>
  <c r="K66" i="7"/>
  <c r="J66" i="7"/>
  <c r="I66" i="7"/>
  <c r="H66" i="7"/>
  <c r="R66" i="7" s="1"/>
  <c r="G66" i="7"/>
  <c r="F66" i="7"/>
  <c r="C66" i="7"/>
  <c r="B66" i="7"/>
  <c r="S65" i="7"/>
  <c r="R65" i="7"/>
  <c r="Q65" i="7"/>
  <c r="P65" i="7"/>
  <c r="E65" i="7"/>
  <c r="S64" i="7"/>
  <c r="R64" i="7"/>
  <c r="Q64" i="7"/>
  <c r="P64" i="7"/>
  <c r="E64" i="7"/>
  <c r="T64" i="7" s="1"/>
  <c r="U63" i="7"/>
  <c r="S63" i="7"/>
  <c r="R63" i="7"/>
  <c r="Q63" i="7"/>
  <c r="P63" i="7"/>
  <c r="E63" i="7"/>
  <c r="T63" i="7" s="1"/>
  <c r="S62" i="7"/>
  <c r="R62" i="7"/>
  <c r="Q62" i="7"/>
  <c r="P62" i="7"/>
  <c r="E62" i="7"/>
  <c r="U62" i="7" s="1"/>
  <c r="S61" i="7"/>
  <c r="R61" i="7"/>
  <c r="Q61" i="7"/>
  <c r="P61" i="7"/>
  <c r="E61" i="7"/>
  <c r="V59" i="7"/>
  <c r="O59" i="7"/>
  <c r="N59" i="7"/>
  <c r="M59" i="7"/>
  <c r="L59" i="7"/>
  <c r="K59" i="7"/>
  <c r="J59" i="7"/>
  <c r="I59" i="7"/>
  <c r="S59" i="7" s="1"/>
  <c r="H59" i="7"/>
  <c r="R59" i="7" s="1"/>
  <c r="G59" i="7"/>
  <c r="F59" i="7"/>
  <c r="C59" i="7"/>
  <c r="B59" i="7"/>
  <c r="S58" i="7"/>
  <c r="R58" i="7"/>
  <c r="Q58" i="7"/>
  <c r="P58" i="7"/>
  <c r="E58" i="7"/>
  <c r="U58" i="7" s="1"/>
  <c r="S57" i="7"/>
  <c r="R57" i="7"/>
  <c r="Q57" i="7"/>
  <c r="P57" i="7"/>
  <c r="E57" i="7"/>
  <c r="U56" i="7"/>
  <c r="S56" i="7"/>
  <c r="R56" i="7"/>
  <c r="Q56" i="7"/>
  <c r="P56" i="7"/>
  <c r="E56" i="7"/>
  <c r="T56" i="7" s="1"/>
  <c r="U55" i="7"/>
  <c r="S55" i="7"/>
  <c r="R55" i="7"/>
  <c r="Q55" i="7"/>
  <c r="P55" i="7"/>
  <c r="E55" i="7"/>
  <c r="T55" i="7" s="1"/>
  <c r="W53" i="7"/>
  <c r="V53" i="7"/>
  <c r="O53" i="7"/>
  <c r="N53" i="7"/>
  <c r="M53" i="7"/>
  <c r="L53" i="7"/>
  <c r="K53" i="7"/>
  <c r="J53" i="7"/>
  <c r="I53" i="7"/>
  <c r="S53" i="7" s="1"/>
  <c r="H53" i="7"/>
  <c r="R53" i="7" s="1"/>
  <c r="G53" i="7"/>
  <c r="F53" i="7"/>
  <c r="C53" i="7"/>
  <c r="B53" i="7"/>
  <c r="S52" i="7"/>
  <c r="R52" i="7"/>
  <c r="Q52" i="7"/>
  <c r="P52" i="7"/>
  <c r="E52" i="7"/>
  <c r="S51" i="7"/>
  <c r="R51" i="7"/>
  <c r="Q51" i="7"/>
  <c r="P51" i="7"/>
  <c r="E51" i="7"/>
  <c r="S50" i="7"/>
  <c r="R50" i="7"/>
  <c r="Q50" i="7"/>
  <c r="P50" i="7"/>
  <c r="E50" i="7"/>
  <c r="U50" i="7" s="1"/>
  <c r="T49" i="7"/>
  <c r="S49" i="7"/>
  <c r="R49" i="7"/>
  <c r="Q49" i="7"/>
  <c r="P49" i="7"/>
  <c r="E49" i="7"/>
  <c r="U49" i="7" s="1"/>
  <c r="S48" i="7"/>
  <c r="R48" i="7"/>
  <c r="Q48" i="7"/>
  <c r="P48" i="7"/>
  <c r="E48" i="7"/>
  <c r="S47" i="7"/>
  <c r="R47" i="7"/>
  <c r="Q47" i="7"/>
  <c r="P47" i="7"/>
  <c r="E47" i="7"/>
  <c r="T47" i="7" s="1"/>
  <c r="S46" i="7"/>
  <c r="R46" i="7"/>
  <c r="Q46" i="7"/>
  <c r="P46" i="7"/>
  <c r="E46" i="7"/>
  <c r="U46" i="7" s="1"/>
  <c r="T45" i="7"/>
  <c r="S45" i="7"/>
  <c r="R45" i="7"/>
  <c r="Q45" i="7"/>
  <c r="P45" i="7"/>
  <c r="E45" i="7"/>
  <c r="U45" i="7" s="1"/>
  <c r="S44" i="7"/>
  <c r="R44" i="7"/>
  <c r="Q44" i="7"/>
  <c r="P44" i="7"/>
  <c r="E44" i="7"/>
  <c r="S43" i="7"/>
  <c r="R43" i="7"/>
  <c r="Q43" i="7"/>
  <c r="P43" i="7"/>
  <c r="E43" i="7"/>
  <c r="U43" i="7" s="1"/>
  <c r="S42" i="7"/>
  <c r="R42" i="7"/>
  <c r="Q42" i="7"/>
  <c r="P42" i="7"/>
  <c r="E42" i="7"/>
  <c r="U42" i="7" s="1"/>
  <c r="W40" i="7"/>
  <c r="V40" i="7"/>
  <c r="S40" i="7"/>
  <c r="O40" i="7"/>
  <c r="N40" i="7"/>
  <c r="M40" i="7"/>
  <c r="L40" i="7"/>
  <c r="K40" i="7"/>
  <c r="J40" i="7"/>
  <c r="I40" i="7"/>
  <c r="H40" i="7"/>
  <c r="R40" i="7" s="1"/>
  <c r="G40" i="7"/>
  <c r="F40" i="7"/>
  <c r="C40" i="7"/>
  <c r="B40" i="7"/>
  <c r="E40" i="7" s="1"/>
  <c r="S39" i="7"/>
  <c r="R39" i="7"/>
  <c r="Q39" i="7"/>
  <c r="P39" i="7"/>
  <c r="E39" i="7"/>
  <c r="S38" i="7"/>
  <c r="R38" i="7"/>
  <c r="Q38" i="7"/>
  <c r="P38" i="7"/>
  <c r="E38" i="7"/>
  <c r="T38" i="7" s="1"/>
  <c r="U37" i="7"/>
  <c r="S37" i="7"/>
  <c r="R37" i="7"/>
  <c r="Q37" i="7"/>
  <c r="P37" i="7"/>
  <c r="E37" i="7"/>
  <c r="T37" i="7" s="1"/>
  <c r="S36" i="7"/>
  <c r="R36" i="7"/>
  <c r="Q36" i="7"/>
  <c r="P36" i="7"/>
  <c r="E36" i="7"/>
  <c r="U36" i="7" s="1"/>
  <c r="S35" i="7"/>
  <c r="R35" i="7"/>
  <c r="Q35" i="7"/>
  <c r="P35" i="7"/>
  <c r="E35" i="7"/>
  <c r="W33" i="7"/>
  <c r="V33" i="7"/>
  <c r="O33" i="7"/>
  <c r="N33" i="7"/>
  <c r="M33" i="7"/>
  <c r="L33" i="7"/>
  <c r="K33" i="7"/>
  <c r="J33" i="7"/>
  <c r="I33" i="7"/>
  <c r="S33" i="7" s="1"/>
  <c r="H33" i="7"/>
  <c r="G33" i="7"/>
  <c r="F33" i="7"/>
  <c r="C33" i="7"/>
  <c r="E33" i="7" s="1"/>
  <c r="B33" i="7"/>
  <c r="S32" i="7"/>
  <c r="R32" i="7"/>
  <c r="Q32" i="7"/>
  <c r="P32" i="7"/>
  <c r="T32" i="7" s="1"/>
  <c r="E32" i="7"/>
  <c r="W30" i="7"/>
  <c r="V30" i="7"/>
  <c r="O30" i="7"/>
  <c r="N30" i="7"/>
  <c r="M30" i="7"/>
  <c r="L30" i="7"/>
  <c r="K30" i="7"/>
  <c r="J30" i="7"/>
  <c r="I30" i="7"/>
  <c r="S30" i="7" s="1"/>
  <c r="H30" i="7"/>
  <c r="R30" i="7" s="1"/>
  <c r="G30" i="7"/>
  <c r="F30" i="7"/>
  <c r="C30" i="7"/>
  <c r="B30" i="7"/>
  <c r="E30" i="7" s="1"/>
  <c r="S29" i="7"/>
  <c r="R29" i="7"/>
  <c r="Q29" i="7"/>
  <c r="P29" i="7"/>
  <c r="E29" i="7"/>
  <c r="S28" i="7"/>
  <c r="R28" i="7"/>
  <c r="Q28" i="7"/>
  <c r="P28" i="7"/>
  <c r="E28" i="7"/>
  <c r="T28" i="7" s="1"/>
  <c r="S27" i="7"/>
  <c r="R27" i="7"/>
  <c r="Q27" i="7"/>
  <c r="P27" i="7"/>
  <c r="E27" i="7"/>
  <c r="U27" i="7" s="1"/>
  <c r="S26" i="7"/>
  <c r="R26" i="7"/>
  <c r="Q26" i="7"/>
  <c r="P26" i="7"/>
  <c r="E26" i="7"/>
  <c r="U26" i="7" s="1"/>
  <c r="W24" i="7"/>
  <c r="V24" i="7"/>
  <c r="O24" i="7"/>
  <c r="N24" i="7"/>
  <c r="M24" i="7"/>
  <c r="L24" i="7"/>
  <c r="K24" i="7"/>
  <c r="J24" i="7"/>
  <c r="I24" i="7"/>
  <c r="S24" i="7" s="1"/>
  <c r="H24" i="7"/>
  <c r="P24" i="7" s="1"/>
  <c r="G24" i="7"/>
  <c r="F24" i="7"/>
  <c r="C24" i="7"/>
  <c r="B24" i="7"/>
  <c r="E24" i="7" s="1"/>
  <c r="U23" i="7"/>
  <c r="S23" i="7"/>
  <c r="R23" i="7"/>
  <c r="Q23" i="7"/>
  <c r="P23" i="7"/>
  <c r="E23" i="7"/>
  <c r="T23" i="7" s="1"/>
  <c r="T22" i="7"/>
  <c r="S22" i="7"/>
  <c r="R22" i="7"/>
  <c r="Q22" i="7"/>
  <c r="P22" i="7"/>
  <c r="E22" i="7"/>
  <c r="U22" i="7" s="1"/>
  <c r="S21" i="7"/>
  <c r="R21" i="7"/>
  <c r="Q21" i="7"/>
  <c r="P21" i="7"/>
  <c r="E21" i="7"/>
  <c r="U21" i="7" s="1"/>
  <c r="S20" i="7"/>
  <c r="R20" i="7"/>
  <c r="Q20" i="7"/>
  <c r="P20" i="7"/>
  <c r="E20" i="7"/>
  <c r="T20" i="7" s="1"/>
  <c r="S19" i="7"/>
  <c r="R19" i="7"/>
  <c r="Q19" i="7"/>
  <c r="U19" i="7" s="1"/>
  <c r="P19" i="7"/>
  <c r="E19" i="7"/>
  <c r="S18" i="7"/>
  <c r="R18" i="7"/>
  <c r="Q18" i="7"/>
  <c r="P18" i="7"/>
  <c r="E18" i="7"/>
  <c r="U18" i="7" s="1"/>
  <c r="W16" i="7"/>
  <c r="V16" i="7"/>
  <c r="O16" i="7"/>
  <c r="N16" i="7"/>
  <c r="M16" i="7"/>
  <c r="L16" i="7"/>
  <c r="K16" i="7"/>
  <c r="J16" i="7"/>
  <c r="I16" i="7"/>
  <c r="S16" i="7" s="1"/>
  <c r="H16" i="7"/>
  <c r="G16" i="7"/>
  <c r="F16" i="7"/>
  <c r="C16" i="7"/>
  <c r="B16" i="7"/>
  <c r="S15" i="7"/>
  <c r="R15" i="7"/>
  <c r="Q15" i="7"/>
  <c r="P15" i="7"/>
  <c r="E15" i="7"/>
  <c r="T15" i="7" s="1"/>
  <c r="U14" i="7"/>
  <c r="S14" i="7"/>
  <c r="R14" i="7"/>
  <c r="Q14" i="7"/>
  <c r="P14" i="7"/>
  <c r="E14" i="7"/>
  <c r="T14" i="7" s="1"/>
  <c r="T13" i="7"/>
  <c r="S13" i="7"/>
  <c r="R13" i="7"/>
  <c r="Q13" i="7"/>
  <c r="P13" i="7"/>
  <c r="E13" i="7"/>
  <c r="U13" i="7" s="1"/>
  <c r="S12" i="7"/>
  <c r="R12" i="7"/>
  <c r="Q12" i="7"/>
  <c r="P12" i="7"/>
  <c r="E12" i="7"/>
  <c r="U12" i="7" s="1"/>
  <c r="S11" i="7"/>
  <c r="R11" i="7"/>
  <c r="Q11" i="7"/>
  <c r="P11" i="7"/>
  <c r="E11" i="7"/>
  <c r="T11" i="7" s="1"/>
  <c r="S10" i="7"/>
  <c r="R10" i="7"/>
  <c r="Q10" i="7"/>
  <c r="U10" i="7" s="1"/>
  <c r="P10" i="7"/>
  <c r="E10" i="7"/>
  <c r="S9" i="7"/>
  <c r="R9" i="7"/>
  <c r="Q9" i="7"/>
  <c r="P9" i="7"/>
  <c r="E9" i="7"/>
  <c r="U9" i="7" s="1"/>
  <c r="S93" i="6"/>
  <c r="R93" i="6"/>
  <c r="Q93" i="6"/>
  <c r="P93" i="6"/>
  <c r="E93" i="6"/>
  <c r="U93" i="6" s="1"/>
  <c r="S92" i="6"/>
  <c r="R92" i="6"/>
  <c r="Q92" i="6"/>
  <c r="P92" i="6"/>
  <c r="E92" i="6"/>
  <c r="T92" i="6" s="1"/>
  <c r="U91" i="6"/>
  <c r="S91" i="6"/>
  <c r="R91" i="6"/>
  <c r="Q91" i="6"/>
  <c r="P91" i="6"/>
  <c r="E91" i="6"/>
  <c r="T91" i="6" s="1"/>
  <c r="S90" i="6"/>
  <c r="R90" i="6"/>
  <c r="Q90" i="6"/>
  <c r="P90" i="6"/>
  <c r="E90" i="6"/>
  <c r="U90" i="6" s="1"/>
  <c r="S89" i="6"/>
  <c r="R89" i="6"/>
  <c r="Q89" i="6"/>
  <c r="P89" i="6"/>
  <c r="E89" i="6"/>
  <c r="U89" i="6" s="1"/>
  <c r="S88" i="6"/>
  <c r="R88" i="6"/>
  <c r="Q88" i="6"/>
  <c r="P88" i="6"/>
  <c r="E88" i="6"/>
  <c r="T88" i="6" s="1"/>
  <c r="S87" i="6"/>
  <c r="R87" i="6"/>
  <c r="Q87" i="6"/>
  <c r="P87" i="6"/>
  <c r="E87" i="6"/>
  <c r="T87" i="6" s="1"/>
  <c r="S86" i="6"/>
  <c r="R86" i="6"/>
  <c r="Q86" i="6"/>
  <c r="P86" i="6"/>
  <c r="E86" i="6"/>
  <c r="U86" i="6" s="1"/>
  <c r="W72" i="6"/>
  <c r="V72" i="6"/>
  <c r="O72" i="6"/>
  <c r="N72" i="6"/>
  <c r="M72" i="6"/>
  <c r="L72" i="6"/>
  <c r="K72" i="6"/>
  <c r="J72" i="6"/>
  <c r="I72" i="6"/>
  <c r="H72" i="6"/>
  <c r="G72" i="6"/>
  <c r="F72" i="6"/>
  <c r="C72" i="6"/>
  <c r="B72" i="6"/>
  <c r="W71" i="6"/>
  <c r="V71" i="6"/>
  <c r="O71" i="6"/>
  <c r="N71" i="6"/>
  <c r="M71" i="6"/>
  <c r="L71" i="6"/>
  <c r="K71" i="6"/>
  <c r="J71" i="6"/>
  <c r="I71" i="6"/>
  <c r="H71" i="6"/>
  <c r="G71" i="6"/>
  <c r="F71" i="6"/>
  <c r="C71" i="6"/>
  <c r="B71" i="6"/>
  <c r="W70" i="6"/>
  <c r="V70" i="6"/>
  <c r="O70" i="6"/>
  <c r="N70" i="6"/>
  <c r="M70" i="6"/>
  <c r="L70" i="6"/>
  <c r="K70" i="6"/>
  <c r="J70" i="6"/>
  <c r="I70" i="6"/>
  <c r="S70" i="6" s="1"/>
  <c r="H70" i="6"/>
  <c r="G70" i="6"/>
  <c r="F70" i="6"/>
  <c r="C70" i="6"/>
  <c r="B70" i="6"/>
  <c r="E70" i="6" s="1"/>
  <c r="S69" i="6"/>
  <c r="R69" i="6"/>
  <c r="Q69" i="6"/>
  <c r="U69" i="6" s="1"/>
  <c r="P69" i="6"/>
  <c r="T69" i="6" s="1"/>
  <c r="E69" i="6"/>
  <c r="W67" i="6"/>
  <c r="V67" i="6"/>
  <c r="O67" i="6"/>
  <c r="N67" i="6"/>
  <c r="M67" i="6"/>
  <c r="L67" i="6"/>
  <c r="K67" i="6"/>
  <c r="J67" i="6"/>
  <c r="I67" i="6"/>
  <c r="H67" i="6"/>
  <c r="G67" i="6"/>
  <c r="F67" i="6"/>
  <c r="C67" i="6"/>
  <c r="B67" i="6"/>
  <c r="W66" i="6"/>
  <c r="V66" i="6"/>
  <c r="O66" i="6"/>
  <c r="N66" i="6"/>
  <c r="M66" i="6"/>
  <c r="L66" i="6"/>
  <c r="K66" i="6"/>
  <c r="J66" i="6"/>
  <c r="I66" i="6"/>
  <c r="H66" i="6"/>
  <c r="P66" i="6" s="1"/>
  <c r="G66" i="6"/>
  <c r="F66" i="6"/>
  <c r="C66" i="6"/>
  <c r="B66" i="6"/>
  <c r="U65" i="6"/>
  <c r="S65" i="6"/>
  <c r="R65" i="6"/>
  <c r="Q65" i="6"/>
  <c r="P65" i="6"/>
  <c r="E65" i="6"/>
  <c r="T65" i="6" s="1"/>
  <c r="U64" i="6"/>
  <c r="T64" i="6"/>
  <c r="S64" i="6"/>
  <c r="R64" i="6"/>
  <c r="Q64" i="6"/>
  <c r="P64" i="6"/>
  <c r="E64" i="6"/>
  <c r="S63" i="6"/>
  <c r="R63" i="6"/>
  <c r="Q63" i="6"/>
  <c r="P63" i="6"/>
  <c r="E63" i="6"/>
  <c r="U63" i="6" s="1"/>
  <c r="S62" i="6"/>
  <c r="R62" i="6"/>
  <c r="Q62" i="6"/>
  <c r="P62" i="6"/>
  <c r="E62" i="6"/>
  <c r="T62" i="6" s="1"/>
  <c r="U61" i="6"/>
  <c r="S61" i="6"/>
  <c r="R61" i="6"/>
  <c r="Q61" i="6"/>
  <c r="P61" i="6"/>
  <c r="E61" i="6"/>
  <c r="T61" i="6" s="1"/>
  <c r="V59" i="6"/>
  <c r="O59" i="6"/>
  <c r="N59" i="6"/>
  <c r="M59" i="6"/>
  <c r="L59" i="6"/>
  <c r="K59" i="6"/>
  <c r="J59" i="6"/>
  <c r="I59" i="6"/>
  <c r="H59" i="6"/>
  <c r="G59" i="6"/>
  <c r="F59" i="6"/>
  <c r="C59" i="6"/>
  <c r="B59" i="6"/>
  <c r="S58" i="6"/>
  <c r="R58" i="6"/>
  <c r="Q58" i="6"/>
  <c r="P58" i="6"/>
  <c r="E58" i="6"/>
  <c r="T58" i="6" s="1"/>
  <c r="S57" i="6"/>
  <c r="R57" i="6"/>
  <c r="Q57" i="6"/>
  <c r="P57" i="6"/>
  <c r="E57" i="6"/>
  <c r="T57" i="6" s="1"/>
  <c r="S56" i="6"/>
  <c r="R56" i="6"/>
  <c r="Q56" i="6"/>
  <c r="P56" i="6"/>
  <c r="E56" i="6"/>
  <c r="U56" i="6" s="1"/>
  <c r="T55" i="6"/>
  <c r="S55" i="6"/>
  <c r="R55" i="6"/>
  <c r="Q55" i="6"/>
  <c r="P55" i="6"/>
  <c r="E55" i="6"/>
  <c r="U55" i="6" s="1"/>
  <c r="W53" i="6"/>
  <c r="V53" i="6"/>
  <c r="O53" i="6"/>
  <c r="N53" i="6"/>
  <c r="M53" i="6"/>
  <c r="L53" i="6"/>
  <c r="K53" i="6"/>
  <c r="J53" i="6"/>
  <c r="I53" i="6"/>
  <c r="H53" i="6"/>
  <c r="G53" i="6"/>
  <c r="F53" i="6"/>
  <c r="C53" i="6"/>
  <c r="B53" i="6"/>
  <c r="U52" i="6"/>
  <c r="S52" i="6"/>
  <c r="R52" i="6"/>
  <c r="Q52" i="6"/>
  <c r="P52" i="6"/>
  <c r="E52" i="6"/>
  <c r="T52" i="6" s="1"/>
  <c r="S51" i="6"/>
  <c r="R51" i="6"/>
  <c r="Q51" i="6"/>
  <c r="P51" i="6"/>
  <c r="E51" i="6"/>
  <c r="T50" i="6"/>
  <c r="S50" i="6"/>
  <c r="R50" i="6"/>
  <c r="Q50" i="6"/>
  <c r="P50" i="6"/>
  <c r="E50" i="6"/>
  <c r="U50" i="6" s="1"/>
  <c r="S49" i="6"/>
  <c r="R49" i="6"/>
  <c r="Q49" i="6"/>
  <c r="P49" i="6"/>
  <c r="E49" i="6"/>
  <c r="T49" i="6" s="1"/>
  <c r="S48" i="6"/>
  <c r="R48" i="6"/>
  <c r="Q48" i="6"/>
  <c r="P48" i="6"/>
  <c r="E48" i="6"/>
  <c r="T48" i="6" s="1"/>
  <c r="T47" i="6"/>
  <c r="S47" i="6"/>
  <c r="R47" i="6"/>
  <c r="Q47" i="6"/>
  <c r="P47" i="6"/>
  <c r="E47" i="6"/>
  <c r="U47" i="6" s="1"/>
  <c r="S46" i="6"/>
  <c r="R46" i="6"/>
  <c r="Q46" i="6"/>
  <c r="P46" i="6"/>
  <c r="E46" i="6"/>
  <c r="U46" i="6" s="1"/>
  <c r="S45" i="6"/>
  <c r="R45" i="6"/>
  <c r="Q45" i="6"/>
  <c r="P45" i="6"/>
  <c r="E45" i="6"/>
  <c r="T45" i="6" s="1"/>
  <c r="S44" i="6"/>
  <c r="R44" i="6"/>
  <c r="Q44" i="6"/>
  <c r="P44" i="6"/>
  <c r="E44" i="6"/>
  <c r="T44" i="6" s="1"/>
  <c r="U43" i="6"/>
  <c r="T43" i="6"/>
  <c r="S43" i="6"/>
  <c r="R43" i="6"/>
  <c r="Q43" i="6"/>
  <c r="P43" i="6"/>
  <c r="E43" i="6"/>
  <c r="S42" i="6"/>
  <c r="R42" i="6"/>
  <c r="Q42" i="6"/>
  <c r="P42" i="6"/>
  <c r="E42" i="6"/>
  <c r="U42" i="6" s="1"/>
  <c r="W40" i="6"/>
  <c r="V40" i="6"/>
  <c r="O40" i="6"/>
  <c r="N40" i="6"/>
  <c r="M40" i="6"/>
  <c r="L40" i="6"/>
  <c r="K40" i="6"/>
  <c r="J40" i="6"/>
  <c r="I40" i="6"/>
  <c r="H40" i="6"/>
  <c r="P40" i="6" s="1"/>
  <c r="G40" i="6"/>
  <c r="F40" i="6"/>
  <c r="C40" i="6"/>
  <c r="B40" i="6"/>
  <c r="S39" i="6"/>
  <c r="R39" i="6"/>
  <c r="Q39" i="6"/>
  <c r="P39" i="6"/>
  <c r="E39" i="6"/>
  <c r="T39" i="6" s="1"/>
  <c r="U38" i="6"/>
  <c r="T38" i="6"/>
  <c r="S38" i="6"/>
  <c r="R38" i="6"/>
  <c r="Q38" i="6"/>
  <c r="P38" i="6"/>
  <c r="E38" i="6"/>
  <c r="S37" i="6"/>
  <c r="R37" i="6"/>
  <c r="Q37" i="6"/>
  <c r="P37" i="6"/>
  <c r="E37" i="6"/>
  <c r="U37" i="6" s="1"/>
  <c r="S36" i="6"/>
  <c r="R36" i="6"/>
  <c r="Q36" i="6"/>
  <c r="P36" i="6"/>
  <c r="E36" i="6"/>
  <c r="T36" i="6" s="1"/>
  <c r="S35" i="6"/>
  <c r="R35" i="6"/>
  <c r="Q35" i="6"/>
  <c r="P35" i="6"/>
  <c r="E35" i="6"/>
  <c r="T35" i="6" s="1"/>
  <c r="W33" i="6"/>
  <c r="V33" i="6"/>
  <c r="O33" i="6"/>
  <c r="N33" i="6"/>
  <c r="M33" i="6"/>
  <c r="L33" i="6"/>
  <c r="K33" i="6"/>
  <c r="J33" i="6"/>
  <c r="I33" i="6"/>
  <c r="Q33" i="6" s="1"/>
  <c r="H33" i="6"/>
  <c r="R33" i="6" s="1"/>
  <c r="G33" i="6"/>
  <c r="F33" i="6"/>
  <c r="C33" i="6"/>
  <c r="B33" i="6"/>
  <c r="E33" i="6" s="1"/>
  <c r="S32" i="6"/>
  <c r="R32" i="6"/>
  <c r="Q32" i="6"/>
  <c r="P32" i="6"/>
  <c r="T32" i="6" s="1"/>
  <c r="E32" i="6"/>
  <c r="W30" i="6"/>
  <c r="V30" i="6"/>
  <c r="O30" i="6"/>
  <c r="N30" i="6"/>
  <c r="M30" i="6"/>
  <c r="L30" i="6"/>
  <c r="K30" i="6"/>
  <c r="J30" i="6"/>
  <c r="I30" i="6"/>
  <c r="H30" i="6"/>
  <c r="G30" i="6"/>
  <c r="F30" i="6"/>
  <c r="C30" i="6"/>
  <c r="B30" i="6"/>
  <c r="E30" i="6" s="1"/>
  <c r="S29" i="6"/>
  <c r="R29" i="6"/>
  <c r="Q29" i="6"/>
  <c r="P29" i="6"/>
  <c r="E29" i="6"/>
  <c r="T29" i="6" s="1"/>
  <c r="U28" i="6"/>
  <c r="S28" i="6"/>
  <c r="R28" i="6"/>
  <c r="Q28" i="6"/>
  <c r="P28" i="6"/>
  <c r="E28" i="6"/>
  <c r="T28" i="6" s="1"/>
  <c r="S27" i="6"/>
  <c r="R27" i="6"/>
  <c r="Q27" i="6"/>
  <c r="P27" i="6"/>
  <c r="E27" i="6"/>
  <c r="U27" i="6" s="1"/>
  <c r="S26" i="6"/>
  <c r="R26" i="6"/>
  <c r="Q26" i="6"/>
  <c r="P26" i="6"/>
  <c r="E26" i="6"/>
  <c r="T26" i="6" s="1"/>
  <c r="W24" i="6"/>
  <c r="V24" i="6"/>
  <c r="O24" i="6"/>
  <c r="N24" i="6"/>
  <c r="M24" i="6"/>
  <c r="L24" i="6"/>
  <c r="K24" i="6"/>
  <c r="J24" i="6"/>
  <c r="I24" i="6"/>
  <c r="S24" i="6" s="1"/>
  <c r="H24" i="6"/>
  <c r="P24" i="6" s="1"/>
  <c r="G24" i="6"/>
  <c r="F24" i="6"/>
  <c r="E24" i="6"/>
  <c r="C24" i="6"/>
  <c r="B24" i="6"/>
  <c r="S23" i="6"/>
  <c r="R23" i="6"/>
  <c r="Q23" i="6"/>
  <c r="P23" i="6"/>
  <c r="E23" i="6"/>
  <c r="U23" i="6" s="1"/>
  <c r="T22" i="6"/>
  <c r="S22" i="6"/>
  <c r="R22" i="6"/>
  <c r="Q22" i="6"/>
  <c r="P22" i="6"/>
  <c r="E22" i="6"/>
  <c r="U22" i="6" s="1"/>
  <c r="S21" i="6"/>
  <c r="R21" i="6"/>
  <c r="Q21" i="6"/>
  <c r="P21" i="6"/>
  <c r="E21" i="6"/>
  <c r="T21" i="6" s="1"/>
  <c r="U20" i="6"/>
  <c r="S20" i="6"/>
  <c r="R20" i="6"/>
  <c r="Q20" i="6"/>
  <c r="P20" i="6"/>
  <c r="E20" i="6"/>
  <c r="T20" i="6" s="1"/>
  <c r="S19" i="6"/>
  <c r="R19" i="6"/>
  <c r="Q19" i="6"/>
  <c r="U19" i="6" s="1"/>
  <c r="P19" i="6"/>
  <c r="T19" i="6" s="1"/>
  <c r="E19" i="6"/>
  <c r="S18" i="6"/>
  <c r="R18" i="6"/>
  <c r="Q18" i="6"/>
  <c r="P18" i="6"/>
  <c r="E18" i="6"/>
  <c r="U18" i="6" s="1"/>
  <c r="W16" i="6"/>
  <c r="V16" i="6"/>
  <c r="O16" i="6"/>
  <c r="N16" i="6"/>
  <c r="M16" i="6"/>
  <c r="L16" i="6"/>
  <c r="K16" i="6"/>
  <c r="J16" i="6"/>
  <c r="I16" i="6"/>
  <c r="Q16" i="6" s="1"/>
  <c r="H16" i="6"/>
  <c r="G16" i="6"/>
  <c r="F16" i="6"/>
  <c r="C16" i="6"/>
  <c r="B16" i="6"/>
  <c r="E16" i="6" s="1"/>
  <c r="U15" i="6"/>
  <c r="S15" i="6"/>
  <c r="R15" i="6"/>
  <c r="Q15" i="6"/>
  <c r="P15" i="6"/>
  <c r="E15" i="6"/>
  <c r="T15" i="6" s="1"/>
  <c r="T14" i="6"/>
  <c r="S14" i="6"/>
  <c r="R14" i="6"/>
  <c r="Q14" i="6"/>
  <c r="P14" i="6"/>
  <c r="E14" i="6"/>
  <c r="U14" i="6" s="1"/>
  <c r="S13" i="6"/>
  <c r="R13" i="6"/>
  <c r="Q13" i="6"/>
  <c r="P13" i="6"/>
  <c r="E13" i="6"/>
  <c r="U13" i="6" s="1"/>
  <c r="S12" i="6"/>
  <c r="R12" i="6"/>
  <c r="Q12" i="6"/>
  <c r="P12" i="6"/>
  <c r="E12" i="6"/>
  <c r="T12" i="6" s="1"/>
  <c r="S11" i="6"/>
  <c r="R11" i="6"/>
  <c r="Q11" i="6"/>
  <c r="P11" i="6"/>
  <c r="E11" i="6"/>
  <c r="T11" i="6" s="1"/>
  <c r="S10" i="6"/>
  <c r="R10" i="6"/>
  <c r="Q10" i="6"/>
  <c r="P10" i="6"/>
  <c r="E10" i="6"/>
  <c r="T9" i="6"/>
  <c r="S9" i="6"/>
  <c r="R9" i="6"/>
  <c r="Q9" i="6"/>
  <c r="P9" i="6"/>
  <c r="E9" i="6"/>
  <c r="S93" i="5"/>
  <c r="R93" i="5"/>
  <c r="Q93" i="5"/>
  <c r="P93" i="5"/>
  <c r="E93" i="5"/>
  <c r="T93" i="5" s="1"/>
  <c r="S92" i="5"/>
  <c r="R92" i="5"/>
  <c r="Q92" i="5"/>
  <c r="P92" i="5"/>
  <c r="E92" i="5"/>
  <c r="T92" i="5" s="1"/>
  <c r="S91" i="5"/>
  <c r="R91" i="5"/>
  <c r="Q91" i="5"/>
  <c r="P91" i="5"/>
  <c r="E91" i="5"/>
  <c r="U91" i="5" s="1"/>
  <c r="T90" i="5"/>
  <c r="S90" i="5"/>
  <c r="R90" i="5"/>
  <c r="Q90" i="5"/>
  <c r="P90" i="5"/>
  <c r="E90" i="5"/>
  <c r="U90" i="5" s="1"/>
  <c r="S89" i="5"/>
  <c r="R89" i="5"/>
  <c r="Q89" i="5"/>
  <c r="P89" i="5"/>
  <c r="E89" i="5"/>
  <c r="T89" i="5" s="1"/>
  <c r="S88" i="5"/>
  <c r="R88" i="5"/>
  <c r="Q88" i="5"/>
  <c r="P88" i="5"/>
  <c r="E88" i="5"/>
  <c r="T88" i="5" s="1"/>
  <c r="S87" i="5"/>
  <c r="R87" i="5"/>
  <c r="Q87" i="5"/>
  <c r="P87" i="5"/>
  <c r="E87" i="5"/>
  <c r="U87" i="5" s="1"/>
  <c r="T86" i="5"/>
  <c r="S86" i="5"/>
  <c r="R86" i="5"/>
  <c r="Q86" i="5"/>
  <c r="P86" i="5"/>
  <c r="E86" i="5"/>
  <c r="U86" i="5" s="1"/>
  <c r="W72" i="5"/>
  <c r="V72" i="5"/>
  <c r="O72" i="5"/>
  <c r="N72" i="5"/>
  <c r="M72" i="5"/>
  <c r="L72" i="5"/>
  <c r="K72" i="5"/>
  <c r="J72" i="5"/>
  <c r="I72" i="5"/>
  <c r="H72" i="5"/>
  <c r="G72" i="5"/>
  <c r="F72" i="5"/>
  <c r="C72" i="5"/>
  <c r="B72" i="5"/>
  <c r="W71" i="5"/>
  <c r="V71" i="5"/>
  <c r="O71" i="5"/>
  <c r="N71" i="5"/>
  <c r="M71" i="5"/>
  <c r="L71" i="5"/>
  <c r="K71" i="5"/>
  <c r="J71" i="5"/>
  <c r="I71" i="5"/>
  <c r="S71" i="5" s="1"/>
  <c r="H71" i="5"/>
  <c r="G71" i="5"/>
  <c r="F71" i="5"/>
  <c r="C71" i="5"/>
  <c r="B71" i="5"/>
  <c r="E71" i="5" s="1"/>
  <c r="W70" i="5"/>
  <c r="V70" i="5"/>
  <c r="O70" i="5"/>
  <c r="N70" i="5"/>
  <c r="M70" i="5"/>
  <c r="L70" i="5"/>
  <c r="K70" i="5"/>
  <c r="J70" i="5"/>
  <c r="I70" i="5"/>
  <c r="Q70" i="5" s="1"/>
  <c r="H70" i="5"/>
  <c r="R70" i="5" s="1"/>
  <c r="G70" i="5"/>
  <c r="F70" i="5"/>
  <c r="C70" i="5"/>
  <c r="B70" i="5"/>
  <c r="E70" i="5" s="1"/>
  <c r="S69" i="5"/>
  <c r="R69" i="5"/>
  <c r="Q69" i="5"/>
  <c r="P69" i="5"/>
  <c r="E69" i="5"/>
  <c r="U69" i="5" s="1"/>
  <c r="W67" i="5"/>
  <c r="V67" i="5"/>
  <c r="O67" i="5"/>
  <c r="N67" i="5"/>
  <c r="M67" i="5"/>
  <c r="L67" i="5"/>
  <c r="K67" i="5"/>
  <c r="J67" i="5"/>
  <c r="I67" i="5"/>
  <c r="H67" i="5"/>
  <c r="G67" i="5"/>
  <c r="F67" i="5"/>
  <c r="C67" i="5"/>
  <c r="B67" i="5"/>
  <c r="W66" i="5"/>
  <c r="V66" i="5"/>
  <c r="O66" i="5"/>
  <c r="N66" i="5"/>
  <c r="M66" i="5"/>
  <c r="L66" i="5"/>
  <c r="K66" i="5"/>
  <c r="J66" i="5"/>
  <c r="I66" i="5"/>
  <c r="S66" i="5" s="1"/>
  <c r="H66" i="5"/>
  <c r="G66" i="5"/>
  <c r="F66" i="5"/>
  <c r="C66" i="5"/>
  <c r="B66" i="5"/>
  <c r="E66" i="5" s="1"/>
  <c r="S65" i="5"/>
  <c r="R65" i="5"/>
  <c r="Q65" i="5"/>
  <c r="P65" i="5"/>
  <c r="E65" i="5"/>
  <c r="U65" i="5" s="1"/>
  <c r="T64" i="5"/>
  <c r="S64" i="5"/>
  <c r="R64" i="5"/>
  <c r="Q64" i="5"/>
  <c r="P64" i="5"/>
  <c r="E64" i="5"/>
  <c r="U64" i="5" s="1"/>
  <c r="S63" i="5"/>
  <c r="R63" i="5"/>
  <c r="Q63" i="5"/>
  <c r="P63" i="5"/>
  <c r="E63" i="5"/>
  <c r="T63" i="5" s="1"/>
  <c r="S62" i="5"/>
  <c r="R62" i="5"/>
  <c r="Q62" i="5"/>
  <c r="P62" i="5"/>
  <c r="E62" i="5"/>
  <c r="T62" i="5" s="1"/>
  <c r="S61" i="5"/>
  <c r="R61" i="5"/>
  <c r="Q61" i="5"/>
  <c r="P61" i="5"/>
  <c r="E61" i="5"/>
  <c r="U61" i="5" s="1"/>
  <c r="V59" i="5"/>
  <c r="O59" i="5"/>
  <c r="N59" i="5"/>
  <c r="M59" i="5"/>
  <c r="L59" i="5"/>
  <c r="K59" i="5"/>
  <c r="J59" i="5"/>
  <c r="I59" i="5"/>
  <c r="Q59" i="5" s="1"/>
  <c r="H59" i="5"/>
  <c r="G59" i="5"/>
  <c r="F59" i="5"/>
  <c r="C59" i="5"/>
  <c r="B59" i="5"/>
  <c r="S58" i="5"/>
  <c r="R58" i="5"/>
  <c r="Q58" i="5"/>
  <c r="P58" i="5"/>
  <c r="E58" i="5"/>
  <c r="T58" i="5" s="1"/>
  <c r="U57" i="5"/>
  <c r="S57" i="5"/>
  <c r="R57" i="5"/>
  <c r="Q57" i="5"/>
  <c r="P57" i="5"/>
  <c r="E57" i="5"/>
  <c r="T57" i="5" s="1"/>
  <c r="S56" i="5"/>
  <c r="R56" i="5"/>
  <c r="Q56" i="5"/>
  <c r="P56" i="5"/>
  <c r="E56" i="5"/>
  <c r="U56" i="5" s="1"/>
  <c r="S55" i="5"/>
  <c r="R55" i="5"/>
  <c r="Q55" i="5"/>
  <c r="P55" i="5"/>
  <c r="E55" i="5"/>
  <c r="T55" i="5" s="1"/>
  <c r="W53" i="5"/>
  <c r="V53" i="5"/>
  <c r="O53" i="5"/>
  <c r="N53" i="5"/>
  <c r="M53" i="5"/>
  <c r="L53" i="5"/>
  <c r="K53" i="5"/>
  <c r="J53" i="5"/>
  <c r="I53" i="5"/>
  <c r="S53" i="5" s="1"/>
  <c r="H53" i="5"/>
  <c r="G53" i="5"/>
  <c r="F53" i="5"/>
  <c r="C53" i="5"/>
  <c r="B53" i="5"/>
  <c r="E53" i="5" s="1"/>
  <c r="U52" i="5"/>
  <c r="T52" i="5"/>
  <c r="S52" i="5"/>
  <c r="R52" i="5"/>
  <c r="Q52" i="5"/>
  <c r="P52" i="5"/>
  <c r="E52" i="5"/>
  <c r="S51" i="5"/>
  <c r="R51" i="5"/>
  <c r="Q51" i="5"/>
  <c r="P51" i="5"/>
  <c r="T51" i="5" s="1"/>
  <c r="E51" i="5"/>
  <c r="S50" i="5"/>
  <c r="R50" i="5"/>
  <c r="Q50" i="5"/>
  <c r="P50" i="5"/>
  <c r="E50" i="5"/>
  <c r="T50" i="5" s="1"/>
  <c r="U49" i="5"/>
  <c r="S49" i="5"/>
  <c r="R49" i="5"/>
  <c r="Q49" i="5"/>
  <c r="P49" i="5"/>
  <c r="E49" i="5"/>
  <c r="T49" i="5" s="1"/>
  <c r="U48" i="5"/>
  <c r="S48" i="5"/>
  <c r="R48" i="5"/>
  <c r="Q48" i="5"/>
  <c r="P48" i="5"/>
  <c r="E48" i="5"/>
  <c r="T48" i="5" s="1"/>
  <c r="S47" i="5"/>
  <c r="R47" i="5"/>
  <c r="Q47" i="5"/>
  <c r="P47" i="5"/>
  <c r="E47" i="5"/>
  <c r="U47" i="5" s="1"/>
  <c r="S46" i="5"/>
  <c r="R46" i="5"/>
  <c r="Q46" i="5"/>
  <c r="P46" i="5"/>
  <c r="E46" i="5"/>
  <c r="T46" i="5" s="1"/>
  <c r="S45" i="5"/>
  <c r="R45" i="5"/>
  <c r="Q45" i="5"/>
  <c r="P45" i="5"/>
  <c r="E45" i="5"/>
  <c r="T45" i="5" s="1"/>
  <c r="U44" i="5"/>
  <c r="S44" i="5"/>
  <c r="R44" i="5"/>
  <c r="Q44" i="5"/>
  <c r="P44" i="5"/>
  <c r="E44" i="5"/>
  <c r="T44" i="5" s="1"/>
  <c r="S43" i="5"/>
  <c r="R43" i="5"/>
  <c r="Q43" i="5"/>
  <c r="P43" i="5"/>
  <c r="T43" i="5" s="1"/>
  <c r="E43" i="5"/>
  <c r="S42" i="5"/>
  <c r="R42" i="5"/>
  <c r="Q42" i="5"/>
  <c r="P42" i="5"/>
  <c r="E42" i="5"/>
  <c r="T42" i="5" s="1"/>
  <c r="W40" i="5"/>
  <c r="V40" i="5"/>
  <c r="O40" i="5"/>
  <c r="N40" i="5"/>
  <c r="M40" i="5"/>
  <c r="L40" i="5"/>
  <c r="K40" i="5"/>
  <c r="J40" i="5"/>
  <c r="I40" i="5"/>
  <c r="S40" i="5" s="1"/>
  <c r="H40" i="5"/>
  <c r="G40" i="5"/>
  <c r="F40" i="5"/>
  <c r="C40" i="5"/>
  <c r="B40" i="5"/>
  <c r="E40" i="5" s="1"/>
  <c r="S39" i="5"/>
  <c r="R39" i="5"/>
  <c r="Q39" i="5"/>
  <c r="P39" i="5"/>
  <c r="E39" i="5"/>
  <c r="U39" i="5" s="1"/>
  <c r="S38" i="5"/>
  <c r="R38" i="5"/>
  <c r="Q38" i="5"/>
  <c r="P38" i="5"/>
  <c r="E38" i="5"/>
  <c r="U38" i="5" s="1"/>
  <c r="S37" i="5"/>
  <c r="R37" i="5"/>
  <c r="Q37" i="5"/>
  <c r="P37" i="5"/>
  <c r="E37" i="5"/>
  <c r="T37" i="5" s="1"/>
  <c r="S36" i="5"/>
  <c r="R36" i="5"/>
  <c r="Q36" i="5"/>
  <c r="P36" i="5"/>
  <c r="E36" i="5"/>
  <c r="T36" i="5" s="1"/>
  <c r="U35" i="5"/>
  <c r="T35" i="5"/>
  <c r="S35" i="5"/>
  <c r="R35" i="5"/>
  <c r="Q35" i="5"/>
  <c r="P35" i="5"/>
  <c r="E35" i="5"/>
  <c r="W33" i="5"/>
  <c r="V33" i="5"/>
  <c r="O33" i="5"/>
  <c r="N33" i="5"/>
  <c r="M33" i="5"/>
  <c r="L33" i="5"/>
  <c r="K33" i="5"/>
  <c r="J33" i="5"/>
  <c r="I33" i="5"/>
  <c r="S33" i="5" s="1"/>
  <c r="H33" i="5"/>
  <c r="G33" i="5"/>
  <c r="F33" i="5"/>
  <c r="C33" i="5"/>
  <c r="B33" i="5"/>
  <c r="S32" i="5"/>
  <c r="R32" i="5"/>
  <c r="Q32" i="5"/>
  <c r="P32" i="5"/>
  <c r="E32" i="5"/>
  <c r="W30" i="5"/>
  <c r="V30" i="5"/>
  <c r="O30" i="5"/>
  <c r="N30" i="5"/>
  <c r="M30" i="5"/>
  <c r="L30" i="5"/>
  <c r="K30" i="5"/>
  <c r="J30" i="5"/>
  <c r="I30" i="5"/>
  <c r="S30" i="5" s="1"/>
  <c r="H30" i="5"/>
  <c r="G30" i="5"/>
  <c r="F30" i="5"/>
  <c r="E30" i="5"/>
  <c r="C30" i="5"/>
  <c r="B30" i="5"/>
  <c r="S29" i="5"/>
  <c r="R29" i="5"/>
  <c r="Q29" i="5"/>
  <c r="P29" i="5"/>
  <c r="E29" i="5"/>
  <c r="S28" i="5"/>
  <c r="R28" i="5"/>
  <c r="Q28" i="5"/>
  <c r="P28" i="5"/>
  <c r="E28" i="5"/>
  <c r="U28" i="5" s="1"/>
  <c r="S27" i="5"/>
  <c r="R27" i="5"/>
  <c r="Q27" i="5"/>
  <c r="P27" i="5"/>
  <c r="E27" i="5"/>
  <c r="T27" i="5" s="1"/>
  <c r="S26" i="5"/>
  <c r="R26" i="5"/>
  <c r="Q26" i="5"/>
  <c r="P26" i="5"/>
  <c r="E26" i="5"/>
  <c r="T26" i="5" s="1"/>
  <c r="W24" i="5"/>
  <c r="V24" i="5"/>
  <c r="O24" i="5"/>
  <c r="N24" i="5"/>
  <c r="M24" i="5"/>
  <c r="L24" i="5"/>
  <c r="K24" i="5"/>
  <c r="J24" i="5"/>
  <c r="I24" i="5"/>
  <c r="H24" i="5"/>
  <c r="R24" i="5" s="1"/>
  <c r="G24" i="5"/>
  <c r="F24" i="5"/>
  <c r="C24" i="5"/>
  <c r="B24" i="5"/>
  <c r="E24" i="5" s="1"/>
  <c r="S23" i="5"/>
  <c r="R23" i="5"/>
  <c r="Q23" i="5"/>
  <c r="P23" i="5"/>
  <c r="E23" i="5"/>
  <c r="U23" i="5" s="1"/>
  <c r="S22" i="5"/>
  <c r="R22" i="5"/>
  <c r="Q22" i="5"/>
  <c r="P22" i="5"/>
  <c r="E22" i="5"/>
  <c r="T22" i="5" s="1"/>
  <c r="S21" i="5"/>
  <c r="R21" i="5"/>
  <c r="Q21" i="5"/>
  <c r="P21" i="5"/>
  <c r="E21" i="5"/>
  <c r="T21" i="5" s="1"/>
  <c r="S20" i="5"/>
  <c r="R20" i="5"/>
  <c r="Q20" i="5"/>
  <c r="P20" i="5"/>
  <c r="E20" i="5"/>
  <c r="U20" i="5" s="1"/>
  <c r="S19" i="5"/>
  <c r="R19" i="5"/>
  <c r="Q19" i="5"/>
  <c r="P19" i="5"/>
  <c r="E19" i="5"/>
  <c r="U19" i="5" s="1"/>
  <c r="S18" i="5"/>
  <c r="R18" i="5"/>
  <c r="Q18" i="5"/>
  <c r="P18" i="5"/>
  <c r="E18" i="5"/>
  <c r="T18" i="5" s="1"/>
  <c r="W16" i="5"/>
  <c r="V16" i="5"/>
  <c r="O16" i="5"/>
  <c r="N16" i="5"/>
  <c r="M16" i="5"/>
  <c r="L16" i="5"/>
  <c r="K16" i="5"/>
  <c r="J16" i="5"/>
  <c r="I16" i="5"/>
  <c r="S16" i="5" s="1"/>
  <c r="H16" i="5"/>
  <c r="P16" i="5" s="1"/>
  <c r="G16" i="5"/>
  <c r="F16" i="5"/>
  <c r="E16" i="5"/>
  <c r="C16" i="5"/>
  <c r="B16" i="5"/>
  <c r="S15" i="5"/>
  <c r="R15" i="5"/>
  <c r="Q15" i="5"/>
  <c r="P15" i="5"/>
  <c r="E15" i="5"/>
  <c r="U15" i="5" s="1"/>
  <c r="S14" i="5"/>
  <c r="R14" i="5"/>
  <c r="Q14" i="5"/>
  <c r="P14" i="5"/>
  <c r="E14" i="5"/>
  <c r="U14" i="5" s="1"/>
  <c r="S13" i="5"/>
  <c r="R13" i="5"/>
  <c r="Q13" i="5"/>
  <c r="P13" i="5"/>
  <c r="E13" i="5"/>
  <c r="T13" i="5" s="1"/>
  <c r="U12" i="5"/>
  <c r="S12" i="5"/>
  <c r="R12" i="5"/>
  <c r="Q12" i="5"/>
  <c r="P12" i="5"/>
  <c r="E12" i="5"/>
  <c r="T12" i="5" s="1"/>
  <c r="S11" i="5"/>
  <c r="R11" i="5"/>
  <c r="Q11" i="5"/>
  <c r="P11" i="5"/>
  <c r="E11" i="5"/>
  <c r="U11" i="5" s="1"/>
  <c r="S10" i="5"/>
  <c r="R10" i="5"/>
  <c r="Q10" i="5"/>
  <c r="P10" i="5"/>
  <c r="T10" i="5" s="1"/>
  <c r="E10" i="5"/>
  <c r="U10" i="5" s="1"/>
  <c r="S9" i="5"/>
  <c r="R9" i="5"/>
  <c r="Q9" i="5"/>
  <c r="P9" i="5"/>
  <c r="E9" i="5"/>
  <c r="U9" i="5" s="1"/>
  <c r="S93" i="4"/>
  <c r="R93" i="4"/>
  <c r="Q93" i="4"/>
  <c r="P93" i="4"/>
  <c r="E93" i="4"/>
  <c r="T93" i="4" s="1"/>
  <c r="S92" i="4"/>
  <c r="R92" i="4"/>
  <c r="Q92" i="4"/>
  <c r="P92" i="4"/>
  <c r="E92" i="4"/>
  <c r="U92" i="4" s="1"/>
  <c r="S91" i="4"/>
  <c r="R91" i="4"/>
  <c r="Q91" i="4"/>
  <c r="P91" i="4"/>
  <c r="E91" i="4"/>
  <c r="U91" i="4" s="1"/>
  <c r="S90" i="4"/>
  <c r="R90" i="4"/>
  <c r="Q90" i="4"/>
  <c r="P90" i="4"/>
  <c r="E90" i="4"/>
  <c r="T90" i="4" s="1"/>
  <c r="S89" i="4"/>
  <c r="R89" i="4"/>
  <c r="Q89" i="4"/>
  <c r="P89" i="4"/>
  <c r="E89" i="4"/>
  <c r="T89" i="4" s="1"/>
  <c r="S88" i="4"/>
  <c r="R88" i="4"/>
  <c r="Q88" i="4"/>
  <c r="P88" i="4"/>
  <c r="E88" i="4"/>
  <c r="U88" i="4" s="1"/>
  <c r="S87" i="4"/>
  <c r="R87" i="4"/>
  <c r="Q87" i="4"/>
  <c r="P87" i="4"/>
  <c r="E87" i="4"/>
  <c r="U87" i="4" s="1"/>
  <c r="S86" i="4"/>
  <c r="R86" i="4"/>
  <c r="Q86" i="4"/>
  <c r="P86" i="4"/>
  <c r="E86" i="4"/>
  <c r="T86" i="4" s="1"/>
  <c r="W72" i="4"/>
  <c r="V72" i="4"/>
  <c r="O72" i="4"/>
  <c r="N72" i="4"/>
  <c r="M72" i="4"/>
  <c r="L72" i="4"/>
  <c r="K72" i="4"/>
  <c r="J72" i="4"/>
  <c r="I72" i="4"/>
  <c r="S72" i="4" s="1"/>
  <c r="H72" i="4"/>
  <c r="G72" i="4"/>
  <c r="F72" i="4"/>
  <c r="C72" i="4"/>
  <c r="B72" i="4"/>
  <c r="W71" i="4"/>
  <c r="V71" i="4"/>
  <c r="O71" i="4"/>
  <c r="N71" i="4"/>
  <c r="M71" i="4"/>
  <c r="L71" i="4"/>
  <c r="K71" i="4"/>
  <c r="J71" i="4"/>
  <c r="I71" i="4"/>
  <c r="H71" i="4"/>
  <c r="G71" i="4"/>
  <c r="F71" i="4"/>
  <c r="C71" i="4"/>
  <c r="B71" i="4"/>
  <c r="E71" i="4" s="1"/>
  <c r="W70" i="4"/>
  <c r="V70" i="4"/>
  <c r="O70" i="4"/>
  <c r="N70" i="4"/>
  <c r="M70" i="4"/>
  <c r="L70" i="4"/>
  <c r="K70" i="4"/>
  <c r="J70" i="4"/>
  <c r="I70" i="4"/>
  <c r="H70" i="4"/>
  <c r="G70" i="4"/>
  <c r="F70" i="4"/>
  <c r="C70" i="4"/>
  <c r="E70" i="4" s="1"/>
  <c r="B70" i="4"/>
  <c r="S69" i="4"/>
  <c r="R69" i="4"/>
  <c r="Q69" i="4"/>
  <c r="P69" i="4"/>
  <c r="E69" i="4"/>
  <c r="T69" i="4" s="1"/>
  <c r="W67" i="4"/>
  <c r="V67" i="4"/>
  <c r="O67" i="4"/>
  <c r="N67" i="4"/>
  <c r="M67" i="4"/>
  <c r="L67" i="4"/>
  <c r="K67" i="4"/>
  <c r="J67" i="4"/>
  <c r="I67" i="4"/>
  <c r="S67" i="4" s="1"/>
  <c r="H67" i="4"/>
  <c r="G67" i="4"/>
  <c r="F67" i="4"/>
  <c r="C67" i="4"/>
  <c r="B67" i="4"/>
  <c r="W66" i="4"/>
  <c r="V66" i="4"/>
  <c r="O66" i="4"/>
  <c r="N66" i="4"/>
  <c r="M66" i="4"/>
  <c r="L66" i="4"/>
  <c r="K66" i="4"/>
  <c r="J66" i="4"/>
  <c r="I66" i="4"/>
  <c r="H66" i="4"/>
  <c r="P66" i="4" s="1"/>
  <c r="G66" i="4"/>
  <c r="F66" i="4"/>
  <c r="E66" i="4"/>
  <c r="C66" i="4"/>
  <c r="B66" i="4"/>
  <c r="S65" i="4"/>
  <c r="R65" i="4"/>
  <c r="Q65" i="4"/>
  <c r="P65" i="4"/>
  <c r="E65" i="4"/>
  <c r="U65" i="4" s="1"/>
  <c r="S64" i="4"/>
  <c r="R64" i="4"/>
  <c r="Q64" i="4"/>
  <c r="P64" i="4"/>
  <c r="E64" i="4"/>
  <c r="T64" i="4" s="1"/>
  <c r="S63" i="4"/>
  <c r="R63" i="4"/>
  <c r="Q63" i="4"/>
  <c r="P63" i="4"/>
  <c r="E63" i="4"/>
  <c r="U63" i="4" s="1"/>
  <c r="S62" i="4"/>
  <c r="R62" i="4"/>
  <c r="Q62" i="4"/>
  <c r="P62" i="4"/>
  <c r="E62" i="4"/>
  <c r="T62" i="4" s="1"/>
  <c r="S61" i="4"/>
  <c r="R61" i="4"/>
  <c r="Q61" i="4"/>
  <c r="P61" i="4"/>
  <c r="E61" i="4"/>
  <c r="U61" i="4" s="1"/>
  <c r="V59" i="4"/>
  <c r="O59" i="4"/>
  <c r="N59" i="4"/>
  <c r="M59" i="4"/>
  <c r="L59" i="4"/>
  <c r="K59" i="4"/>
  <c r="J59" i="4"/>
  <c r="I59" i="4"/>
  <c r="H59" i="4"/>
  <c r="G59" i="4"/>
  <c r="F59" i="4"/>
  <c r="C59" i="4"/>
  <c r="B59" i="4"/>
  <c r="E59" i="4" s="1"/>
  <c r="S58" i="4"/>
  <c r="R58" i="4"/>
  <c r="Q58" i="4"/>
  <c r="P58" i="4"/>
  <c r="E58" i="4"/>
  <c r="T58" i="4" s="1"/>
  <c r="S57" i="4"/>
  <c r="R57" i="4"/>
  <c r="Q57" i="4"/>
  <c r="P57" i="4"/>
  <c r="E57" i="4"/>
  <c r="U57" i="4" s="1"/>
  <c r="S56" i="4"/>
  <c r="R56" i="4"/>
  <c r="Q56" i="4"/>
  <c r="P56" i="4"/>
  <c r="E56" i="4"/>
  <c r="T56" i="4" s="1"/>
  <c r="S55" i="4"/>
  <c r="R55" i="4"/>
  <c r="Q55" i="4"/>
  <c r="P55" i="4"/>
  <c r="E55" i="4"/>
  <c r="U55" i="4" s="1"/>
  <c r="W53" i="4"/>
  <c r="V53" i="4"/>
  <c r="O53" i="4"/>
  <c r="N53" i="4"/>
  <c r="M53" i="4"/>
  <c r="L53" i="4"/>
  <c r="K53" i="4"/>
  <c r="J53" i="4"/>
  <c r="I53" i="4"/>
  <c r="H53" i="4"/>
  <c r="R53" i="4" s="1"/>
  <c r="G53" i="4"/>
  <c r="F53" i="4"/>
  <c r="C53" i="4"/>
  <c r="B53" i="4"/>
  <c r="E53" i="4" s="1"/>
  <c r="U52" i="4"/>
  <c r="S52" i="4"/>
  <c r="R52" i="4"/>
  <c r="Q52" i="4"/>
  <c r="P52" i="4"/>
  <c r="E52" i="4"/>
  <c r="T52" i="4" s="1"/>
  <c r="S51" i="4"/>
  <c r="R51" i="4"/>
  <c r="Q51" i="4"/>
  <c r="P51" i="4"/>
  <c r="E51" i="4"/>
  <c r="T51" i="4" s="1"/>
  <c r="S50" i="4"/>
  <c r="R50" i="4"/>
  <c r="Q50" i="4"/>
  <c r="P50" i="4"/>
  <c r="E50" i="4"/>
  <c r="U50" i="4" s="1"/>
  <c r="S49" i="4"/>
  <c r="R49" i="4"/>
  <c r="Q49" i="4"/>
  <c r="P49" i="4"/>
  <c r="E49" i="4"/>
  <c r="T49" i="4" s="1"/>
  <c r="U48" i="4"/>
  <c r="S48" i="4"/>
  <c r="R48" i="4"/>
  <c r="Q48" i="4"/>
  <c r="P48" i="4"/>
  <c r="E48" i="4"/>
  <c r="T48" i="4" s="1"/>
  <c r="S47" i="4"/>
  <c r="R47" i="4"/>
  <c r="Q47" i="4"/>
  <c r="P47" i="4"/>
  <c r="E47" i="4"/>
  <c r="T47" i="4" s="1"/>
  <c r="S46" i="4"/>
  <c r="R46" i="4"/>
  <c r="Q46" i="4"/>
  <c r="P46" i="4"/>
  <c r="E46" i="4"/>
  <c r="U46" i="4" s="1"/>
  <c r="S45" i="4"/>
  <c r="R45" i="4"/>
  <c r="Q45" i="4"/>
  <c r="P45" i="4"/>
  <c r="E45" i="4"/>
  <c r="T45" i="4" s="1"/>
  <c r="S44" i="4"/>
  <c r="R44" i="4"/>
  <c r="Q44" i="4"/>
  <c r="U44" i="4" s="1"/>
  <c r="P44" i="4"/>
  <c r="T44" i="4" s="1"/>
  <c r="E44" i="4"/>
  <c r="S43" i="4"/>
  <c r="R43" i="4"/>
  <c r="Q43" i="4"/>
  <c r="P43" i="4"/>
  <c r="E43" i="4"/>
  <c r="U43" i="4" s="1"/>
  <c r="S42" i="4"/>
  <c r="R42" i="4"/>
  <c r="Q42" i="4"/>
  <c r="P42" i="4"/>
  <c r="E42" i="4"/>
  <c r="U42" i="4" s="1"/>
  <c r="W40" i="4"/>
  <c r="V40" i="4"/>
  <c r="O40" i="4"/>
  <c r="N40" i="4"/>
  <c r="M40" i="4"/>
  <c r="L40" i="4"/>
  <c r="K40" i="4"/>
  <c r="J40" i="4"/>
  <c r="I40" i="4"/>
  <c r="H40" i="4"/>
  <c r="P40" i="4" s="1"/>
  <c r="G40" i="4"/>
  <c r="F40" i="4"/>
  <c r="C40" i="4"/>
  <c r="B40" i="4"/>
  <c r="E40" i="4" s="1"/>
  <c r="U39" i="4"/>
  <c r="S39" i="4"/>
  <c r="R39" i="4"/>
  <c r="Q39" i="4"/>
  <c r="P39" i="4"/>
  <c r="E39" i="4"/>
  <c r="T39" i="4" s="1"/>
  <c r="S38" i="4"/>
  <c r="R38" i="4"/>
  <c r="Q38" i="4"/>
  <c r="P38" i="4"/>
  <c r="E38" i="4"/>
  <c r="T38" i="4" s="1"/>
  <c r="S37" i="4"/>
  <c r="R37" i="4"/>
  <c r="Q37" i="4"/>
  <c r="P37" i="4"/>
  <c r="E37" i="4"/>
  <c r="U37" i="4" s="1"/>
  <c r="S36" i="4"/>
  <c r="R36" i="4"/>
  <c r="Q36" i="4"/>
  <c r="P36" i="4"/>
  <c r="E36" i="4"/>
  <c r="T36" i="4" s="1"/>
  <c r="U35" i="4"/>
  <c r="T35" i="4"/>
  <c r="S35" i="4"/>
  <c r="R35" i="4"/>
  <c r="Q35" i="4"/>
  <c r="P35" i="4"/>
  <c r="E35" i="4"/>
  <c r="W33" i="4"/>
  <c r="V33" i="4"/>
  <c r="O33" i="4"/>
  <c r="N33" i="4"/>
  <c r="M33" i="4"/>
  <c r="L33" i="4"/>
  <c r="K33" i="4"/>
  <c r="J33" i="4"/>
  <c r="I33" i="4"/>
  <c r="Q33" i="4" s="1"/>
  <c r="H33" i="4"/>
  <c r="G33" i="4"/>
  <c r="F33" i="4"/>
  <c r="C33" i="4"/>
  <c r="B33" i="4"/>
  <c r="S32" i="4"/>
  <c r="R32" i="4"/>
  <c r="Q32" i="4"/>
  <c r="P32" i="4"/>
  <c r="E32" i="4"/>
  <c r="W30" i="4"/>
  <c r="V30" i="4"/>
  <c r="O30" i="4"/>
  <c r="N30" i="4"/>
  <c r="M30" i="4"/>
  <c r="L30" i="4"/>
  <c r="K30" i="4"/>
  <c r="J30" i="4"/>
  <c r="I30" i="4"/>
  <c r="H30" i="4"/>
  <c r="G30" i="4"/>
  <c r="F30" i="4"/>
  <c r="E30" i="4"/>
  <c r="C30" i="4"/>
  <c r="B30" i="4"/>
  <c r="S29" i="4"/>
  <c r="R29" i="4"/>
  <c r="Q29" i="4"/>
  <c r="U29" i="4" s="1"/>
  <c r="P29" i="4"/>
  <c r="T29" i="4" s="1"/>
  <c r="E29" i="4"/>
  <c r="S28" i="4"/>
  <c r="R28" i="4"/>
  <c r="Q28" i="4"/>
  <c r="P28" i="4"/>
  <c r="E28" i="4"/>
  <c r="T28" i="4" s="1"/>
  <c r="S27" i="4"/>
  <c r="R27" i="4"/>
  <c r="Q27" i="4"/>
  <c r="P27" i="4"/>
  <c r="E27" i="4"/>
  <c r="U27" i="4" s="1"/>
  <c r="S26" i="4"/>
  <c r="R26" i="4"/>
  <c r="Q26" i="4"/>
  <c r="P26" i="4"/>
  <c r="E26" i="4"/>
  <c r="T26" i="4" s="1"/>
  <c r="W24" i="4"/>
  <c r="V24" i="4"/>
  <c r="O24" i="4"/>
  <c r="N24" i="4"/>
  <c r="M24" i="4"/>
  <c r="L24" i="4"/>
  <c r="K24" i="4"/>
  <c r="J24" i="4"/>
  <c r="I24" i="4"/>
  <c r="Q24" i="4" s="1"/>
  <c r="H24" i="4"/>
  <c r="G24" i="4"/>
  <c r="F24" i="4"/>
  <c r="C24" i="4"/>
  <c r="E24" i="4" s="1"/>
  <c r="B24" i="4"/>
  <c r="S23" i="4"/>
  <c r="R23" i="4"/>
  <c r="Q23" i="4"/>
  <c r="P23" i="4"/>
  <c r="E23" i="4"/>
  <c r="T23" i="4" s="1"/>
  <c r="S22" i="4"/>
  <c r="R22" i="4"/>
  <c r="Q22" i="4"/>
  <c r="P22" i="4"/>
  <c r="E22" i="4"/>
  <c r="U22" i="4" s="1"/>
  <c r="U21" i="4"/>
  <c r="S21" i="4"/>
  <c r="R21" i="4"/>
  <c r="Q21" i="4"/>
  <c r="P21" i="4"/>
  <c r="E21" i="4"/>
  <c r="T21" i="4" s="1"/>
  <c r="S20" i="4"/>
  <c r="R20" i="4"/>
  <c r="Q20" i="4"/>
  <c r="P20" i="4"/>
  <c r="E20" i="4"/>
  <c r="U20" i="4" s="1"/>
  <c r="S19" i="4"/>
  <c r="R19" i="4"/>
  <c r="Q19" i="4"/>
  <c r="P19" i="4"/>
  <c r="E19" i="4"/>
  <c r="S18" i="4"/>
  <c r="R18" i="4"/>
  <c r="Q18" i="4"/>
  <c r="P18" i="4"/>
  <c r="E18" i="4"/>
  <c r="U18" i="4" s="1"/>
  <c r="W16" i="4"/>
  <c r="V16" i="4"/>
  <c r="O16" i="4"/>
  <c r="N16" i="4"/>
  <c r="M16" i="4"/>
  <c r="L16" i="4"/>
  <c r="K16" i="4"/>
  <c r="J16" i="4"/>
  <c r="I16" i="4"/>
  <c r="H16" i="4"/>
  <c r="R16" i="4" s="1"/>
  <c r="G16" i="4"/>
  <c r="F16" i="4"/>
  <c r="E16" i="4"/>
  <c r="C16" i="4"/>
  <c r="B16" i="4"/>
  <c r="S15" i="4"/>
  <c r="R15" i="4"/>
  <c r="Q15" i="4"/>
  <c r="P15" i="4"/>
  <c r="E15" i="4"/>
  <c r="U15" i="4" s="1"/>
  <c r="S14" i="4"/>
  <c r="R14" i="4"/>
  <c r="Q14" i="4"/>
  <c r="P14" i="4"/>
  <c r="E14" i="4"/>
  <c r="T14" i="4" s="1"/>
  <c r="S13" i="4"/>
  <c r="R13" i="4"/>
  <c r="Q13" i="4"/>
  <c r="P13" i="4"/>
  <c r="E13" i="4"/>
  <c r="U13" i="4" s="1"/>
  <c r="S12" i="4"/>
  <c r="R12" i="4"/>
  <c r="Q12" i="4"/>
  <c r="P12" i="4"/>
  <c r="E12" i="4"/>
  <c r="T12" i="4" s="1"/>
  <c r="S11" i="4"/>
  <c r="R11" i="4"/>
  <c r="Q11" i="4"/>
  <c r="P11" i="4"/>
  <c r="E11" i="4"/>
  <c r="U11" i="4" s="1"/>
  <c r="S10" i="4"/>
  <c r="R10" i="4"/>
  <c r="Q10" i="4"/>
  <c r="P10" i="4"/>
  <c r="E10" i="4"/>
  <c r="S9" i="4"/>
  <c r="R9" i="4"/>
  <c r="Q9" i="4"/>
  <c r="P9" i="4"/>
  <c r="E9" i="4"/>
  <c r="U9" i="4" s="1"/>
  <c r="S93" i="3"/>
  <c r="R93" i="3"/>
  <c r="Q93" i="3"/>
  <c r="P93" i="3"/>
  <c r="E93" i="3"/>
  <c r="T93" i="3" s="1"/>
  <c r="S92" i="3"/>
  <c r="R92" i="3"/>
  <c r="Q92" i="3"/>
  <c r="P92" i="3"/>
  <c r="E92" i="3"/>
  <c r="U92" i="3" s="1"/>
  <c r="S91" i="3"/>
  <c r="R91" i="3"/>
  <c r="Q91" i="3"/>
  <c r="P91" i="3"/>
  <c r="E91" i="3"/>
  <c r="T91" i="3" s="1"/>
  <c r="S90" i="3"/>
  <c r="R90" i="3"/>
  <c r="Q90" i="3"/>
  <c r="P90" i="3"/>
  <c r="E90" i="3"/>
  <c r="U90" i="3" s="1"/>
  <c r="S89" i="3"/>
  <c r="R89" i="3"/>
  <c r="Q89" i="3"/>
  <c r="P89" i="3"/>
  <c r="E89" i="3"/>
  <c r="T89" i="3" s="1"/>
  <c r="T88" i="3"/>
  <c r="S88" i="3"/>
  <c r="R88" i="3"/>
  <c r="Q88" i="3"/>
  <c r="P88" i="3"/>
  <c r="E88" i="3"/>
  <c r="U88" i="3" s="1"/>
  <c r="S87" i="3"/>
  <c r="R87" i="3"/>
  <c r="Q87" i="3"/>
  <c r="P87" i="3"/>
  <c r="E87" i="3"/>
  <c r="T87" i="3" s="1"/>
  <c r="S86" i="3"/>
  <c r="R86" i="3"/>
  <c r="Q86" i="3"/>
  <c r="P86" i="3"/>
  <c r="E86" i="3"/>
  <c r="U86" i="3" s="1"/>
  <c r="W72" i="3"/>
  <c r="V72" i="3"/>
  <c r="O72" i="3"/>
  <c r="N72" i="3"/>
  <c r="M72" i="3"/>
  <c r="L72" i="3"/>
  <c r="K72" i="3"/>
  <c r="J72" i="3"/>
  <c r="I72" i="3"/>
  <c r="H72" i="3"/>
  <c r="R72" i="3" s="1"/>
  <c r="G72" i="3"/>
  <c r="F72" i="3"/>
  <c r="C72" i="3"/>
  <c r="B72" i="3"/>
  <c r="E72" i="3" s="1"/>
  <c r="W71" i="3"/>
  <c r="V71" i="3"/>
  <c r="S71" i="3"/>
  <c r="O71" i="3"/>
  <c r="N71" i="3"/>
  <c r="M71" i="3"/>
  <c r="L71" i="3"/>
  <c r="K71" i="3"/>
  <c r="J71" i="3"/>
  <c r="I71" i="3"/>
  <c r="H71" i="3"/>
  <c r="P71" i="3" s="1"/>
  <c r="G71" i="3"/>
  <c r="F71" i="3"/>
  <c r="C71" i="3"/>
  <c r="B71" i="3"/>
  <c r="W70" i="3"/>
  <c r="V70" i="3"/>
  <c r="O70" i="3"/>
  <c r="N70" i="3"/>
  <c r="M70" i="3"/>
  <c r="L70" i="3"/>
  <c r="K70" i="3"/>
  <c r="J70" i="3"/>
  <c r="I70" i="3"/>
  <c r="S70" i="3" s="1"/>
  <c r="H70" i="3"/>
  <c r="G70" i="3"/>
  <c r="F70" i="3"/>
  <c r="C70" i="3"/>
  <c r="B70" i="3"/>
  <c r="E70" i="3" s="1"/>
  <c r="S69" i="3"/>
  <c r="R69" i="3"/>
  <c r="Q69" i="3"/>
  <c r="P69" i="3"/>
  <c r="E69" i="3"/>
  <c r="U69" i="3" s="1"/>
  <c r="W67" i="3"/>
  <c r="V67" i="3"/>
  <c r="O67" i="3"/>
  <c r="N67" i="3"/>
  <c r="M67" i="3"/>
  <c r="L67" i="3"/>
  <c r="K67" i="3"/>
  <c r="J67" i="3"/>
  <c r="I67" i="3"/>
  <c r="H67" i="3"/>
  <c r="R67" i="3" s="1"/>
  <c r="G67" i="3"/>
  <c r="F67" i="3"/>
  <c r="C67" i="3"/>
  <c r="E67" i="3" s="1"/>
  <c r="B67" i="3"/>
  <c r="W66" i="3"/>
  <c r="V66" i="3"/>
  <c r="O66" i="3"/>
  <c r="N66" i="3"/>
  <c r="M66" i="3"/>
  <c r="L66" i="3"/>
  <c r="K66" i="3"/>
  <c r="J66" i="3"/>
  <c r="I66" i="3"/>
  <c r="H66" i="3"/>
  <c r="P66" i="3" s="1"/>
  <c r="G66" i="3"/>
  <c r="F66" i="3"/>
  <c r="C66" i="3"/>
  <c r="B66" i="3"/>
  <c r="S65" i="3"/>
  <c r="R65" i="3"/>
  <c r="Q65" i="3"/>
  <c r="P65" i="3"/>
  <c r="E65" i="3"/>
  <c r="T65" i="3" s="1"/>
  <c r="S64" i="3"/>
  <c r="R64" i="3"/>
  <c r="Q64" i="3"/>
  <c r="P64" i="3"/>
  <c r="E64" i="3"/>
  <c r="U64" i="3" s="1"/>
  <c r="S63" i="3"/>
  <c r="R63" i="3"/>
  <c r="Q63" i="3"/>
  <c r="P63" i="3"/>
  <c r="E63" i="3"/>
  <c r="T63" i="3" s="1"/>
  <c r="T62" i="3"/>
  <c r="S62" i="3"/>
  <c r="R62" i="3"/>
  <c r="Q62" i="3"/>
  <c r="P62" i="3"/>
  <c r="E62" i="3"/>
  <c r="U62" i="3" s="1"/>
  <c r="S61" i="3"/>
  <c r="R61" i="3"/>
  <c r="Q61" i="3"/>
  <c r="P61" i="3"/>
  <c r="E61" i="3"/>
  <c r="U61" i="3" s="1"/>
  <c r="V59" i="3"/>
  <c r="O59" i="3"/>
  <c r="N59" i="3"/>
  <c r="M59" i="3"/>
  <c r="L59" i="3"/>
  <c r="K59" i="3"/>
  <c r="J59" i="3"/>
  <c r="I59" i="3"/>
  <c r="H59" i="3"/>
  <c r="R59" i="3" s="1"/>
  <c r="G59" i="3"/>
  <c r="F59" i="3"/>
  <c r="C59" i="3"/>
  <c r="E59" i="3" s="1"/>
  <c r="B59" i="3"/>
  <c r="S58" i="3"/>
  <c r="R58" i="3"/>
  <c r="Q58" i="3"/>
  <c r="P58" i="3"/>
  <c r="E58" i="3"/>
  <c r="U58" i="3" s="1"/>
  <c r="S57" i="3"/>
  <c r="R57" i="3"/>
  <c r="Q57" i="3"/>
  <c r="P57" i="3"/>
  <c r="E57" i="3"/>
  <c r="T57" i="3" s="1"/>
  <c r="S56" i="3"/>
  <c r="R56" i="3"/>
  <c r="Q56" i="3"/>
  <c r="P56" i="3"/>
  <c r="E56" i="3"/>
  <c r="U56" i="3" s="1"/>
  <c r="S55" i="3"/>
  <c r="R55" i="3"/>
  <c r="Q55" i="3"/>
  <c r="P55" i="3"/>
  <c r="E55" i="3"/>
  <c r="T55" i="3" s="1"/>
  <c r="W53" i="3"/>
  <c r="V53" i="3"/>
  <c r="O53" i="3"/>
  <c r="N53" i="3"/>
  <c r="M53" i="3"/>
  <c r="L53" i="3"/>
  <c r="K53" i="3"/>
  <c r="J53" i="3"/>
  <c r="I53" i="3"/>
  <c r="H53" i="3"/>
  <c r="G53" i="3"/>
  <c r="F53" i="3"/>
  <c r="C53" i="3"/>
  <c r="B53" i="3"/>
  <c r="E53" i="3" s="1"/>
  <c r="S52" i="3"/>
  <c r="R52" i="3"/>
  <c r="Q52" i="3"/>
  <c r="P52" i="3"/>
  <c r="E52" i="3"/>
  <c r="T52" i="3" s="1"/>
  <c r="S51" i="3"/>
  <c r="R51" i="3"/>
  <c r="Q51" i="3"/>
  <c r="P51" i="3"/>
  <c r="E51" i="3"/>
  <c r="U51" i="3" s="1"/>
  <c r="S50" i="3"/>
  <c r="R50" i="3"/>
  <c r="Q50" i="3"/>
  <c r="P50" i="3"/>
  <c r="E50" i="3"/>
  <c r="T50" i="3" s="1"/>
  <c r="T49" i="3"/>
  <c r="S49" i="3"/>
  <c r="R49" i="3"/>
  <c r="Q49" i="3"/>
  <c r="P49" i="3"/>
  <c r="E49" i="3"/>
  <c r="U49" i="3" s="1"/>
  <c r="S48" i="3"/>
  <c r="R48" i="3"/>
  <c r="Q48" i="3"/>
  <c r="P48" i="3"/>
  <c r="E48" i="3"/>
  <c r="T48" i="3" s="1"/>
  <c r="S47" i="3"/>
  <c r="R47" i="3"/>
  <c r="Q47" i="3"/>
  <c r="P47" i="3"/>
  <c r="E47" i="3"/>
  <c r="U47" i="3" s="1"/>
  <c r="U46" i="3"/>
  <c r="S46" i="3"/>
  <c r="R46" i="3"/>
  <c r="Q46" i="3"/>
  <c r="P46" i="3"/>
  <c r="E46" i="3"/>
  <c r="T46" i="3" s="1"/>
  <c r="S45" i="3"/>
  <c r="R45" i="3"/>
  <c r="Q45" i="3"/>
  <c r="P45" i="3"/>
  <c r="E45" i="3"/>
  <c r="U45" i="3" s="1"/>
  <c r="S44" i="3"/>
  <c r="R44" i="3"/>
  <c r="Q44" i="3"/>
  <c r="P44" i="3"/>
  <c r="E44" i="3"/>
  <c r="T44" i="3" s="1"/>
  <c r="S43" i="3"/>
  <c r="R43" i="3"/>
  <c r="Q43" i="3"/>
  <c r="P43" i="3"/>
  <c r="E43" i="3"/>
  <c r="U43" i="3" s="1"/>
  <c r="S42" i="3"/>
  <c r="R42" i="3"/>
  <c r="Q42" i="3"/>
  <c r="P42" i="3"/>
  <c r="E42" i="3"/>
  <c r="T42" i="3" s="1"/>
  <c r="W40" i="3"/>
  <c r="V40" i="3"/>
  <c r="O40" i="3"/>
  <c r="N40" i="3"/>
  <c r="M40" i="3"/>
  <c r="L40" i="3"/>
  <c r="K40" i="3"/>
  <c r="J40" i="3"/>
  <c r="I40" i="3"/>
  <c r="H40" i="3"/>
  <c r="G40" i="3"/>
  <c r="F40" i="3"/>
  <c r="C40" i="3"/>
  <c r="E40" i="3" s="1"/>
  <c r="B40" i="3"/>
  <c r="S39" i="3"/>
  <c r="R39" i="3"/>
  <c r="Q39" i="3"/>
  <c r="P39" i="3"/>
  <c r="E39" i="3"/>
  <c r="T39" i="3" s="1"/>
  <c r="S38" i="3"/>
  <c r="R38" i="3"/>
  <c r="Q38" i="3"/>
  <c r="P38" i="3"/>
  <c r="E38" i="3"/>
  <c r="U38" i="3" s="1"/>
  <c r="S37" i="3"/>
  <c r="R37" i="3"/>
  <c r="Q37" i="3"/>
  <c r="P37" i="3"/>
  <c r="E37" i="3"/>
  <c r="T37" i="3" s="1"/>
  <c r="S36" i="3"/>
  <c r="R36" i="3"/>
  <c r="Q36" i="3"/>
  <c r="P36" i="3"/>
  <c r="E36" i="3"/>
  <c r="U36" i="3" s="1"/>
  <c r="S35" i="3"/>
  <c r="R35" i="3"/>
  <c r="Q35" i="3"/>
  <c r="P35" i="3"/>
  <c r="E35" i="3"/>
  <c r="U35" i="3" s="1"/>
  <c r="W33" i="3"/>
  <c r="V33" i="3"/>
  <c r="O33" i="3"/>
  <c r="N33" i="3"/>
  <c r="M33" i="3"/>
  <c r="L33" i="3"/>
  <c r="K33" i="3"/>
  <c r="J33" i="3"/>
  <c r="I33" i="3"/>
  <c r="S33" i="3" s="1"/>
  <c r="H33" i="3"/>
  <c r="G33" i="3"/>
  <c r="F33" i="3"/>
  <c r="C33" i="3"/>
  <c r="B33" i="3"/>
  <c r="E33" i="3" s="1"/>
  <c r="S32" i="3"/>
  <c r="R32" i="3"/>
  <c r="Q32" i="3"/>
  <c r="P32" i="3"/>
  <c r="E32" i="3"/>
  <c r="T32" i="3" s="1"/>
  <c r="W30" i="3"/>
  <c r="V30" i="3"/>
  <c r="O30" i="3"/>
  <c r="N30" i="3"/>
  <c r="M30" i="3"/>
  <c r="L30" i="3"/>
  <c r="K30" i="3"/>
  <c r="J30" i="3"/>
  <c r="I30" i="3"/>
  <c r="H30" i="3"/>
  <c r="G30" i="3"/>
  <c r="F30" i="3"/>
  <c r="C30" i="3"/>
  <c r="B30" i="3"/>
  <c r="S29" i="3"/>
  <c r="R29" i="3"/>
  <c r="Q29" i="3"/>
  <c r="P29" i="3"/>
  <c r="E29" i="3"/>
  <c r="T29" i="3" s="1"/>
  <c r="S28" i="3"/>
  <c r="R28" i="3"/>
  <c r="Q28" i="3"/>
  <c r="P28" i="3"/>
  <c r="E28" i="3"/>
  <c r="U28" i="3" s="1"/>
  <c r="U27" i="3"/>
  <c r="S27" i="3"/>
  <c r="R27" i="3"/>
  <c r="Q27" i="3"/>
  <c r="P27" i="3"/>
  <c r="E27" i="3"/>
  <c r="T27" i="3" s="1"/>
  <c r="S26" i="3"/>
  <c r="R26" i="3"/>
  <c r="Q26" i="3"/>
  <c r="P26" i="3"/>
  <c r="E26" i="3"/>
  <c r="U26" i="3" s="1"/>
  <c r="W24" i="3"/>
  <c r="V24" i="3"/>
  <c r="O24" i="3"/>
  <c r="N24" i="3"/>
  <c r="M24" i="3"/>
  <c r="L24" i="3"/>
  <c r="K24" i="3"/>
  <c r="J24" i="3"/>
  <c r="I24" i="3"/>
  <c r="S24" i="3" s="1"/>
  <c r="H24" i="3"/>
  <c r="G24" i="3"/>
  <c r="F24" i="3"/>
  <c r="C24" i="3"/>
  <c r="B24" i="3"/>
  <c r="E24" i="3" s="1"/>
  <c r="S23" i="3"/>
  <c r="R23" i="3"/>
  <c r="Q23" i="3"/>
  <c r="P23" i="3"/>
  <c r="E23" i="3"/>
  <c r="U23" i="3" s="1"/>
  <c r="U22" i="3"/>
  <c r="S22" i="3"/>
  <c r="R22" i="3"/>
  <c r="Q22" i="3"/>
  <c r="P22" i="3"/>
  <c r="E22" i="3"/>
  <c r="T22" i="3" s="1"/>
  <c r="S21" i="3"/>
  <c r="R21" i="3"/>
  <c r="Q21" i="3"/>
  <c r="P21" i="3"/>
  <c r="E21" i="3"/>
  <c r="U21" i="3" s="1"/>
  <c r="S20" i="3"/>
  <c r="R20" i="3"/>
  <c r="Q20" i="3"/>
  <c r="P20" i="3"/>
  <c r="E20" i="3"/>
  <c r="T20" i="3" s="1"/>
  <c r="S19" i="3"/>
  <c r="R19" i="3"/>
  <c r="Q19" i="3"/>
  <c r="P19" i="3"/>
  <c r="E19" i="3"/>
  <c r="S18" i="3"/>
  <c r="R18" i="3"/>
  <c r="Q18" i="3"/>
  <c r="P18" i="3"/>
  <c r="E18" i="3"/>
  <c r="T18" i="3" s="1"/>
  <c r="W16" i="3"/>
  <c r="V16" i="3"/>
  <c r="O16" i="3"/>
  <c r="N16" i="3"/>
  <c r="M16" i="3"/>
  <c r="L16" i="3"/>
  <c r="K16" i="3"/>
  <c r="J16" i="3"/>
  <c r="I16" i="3"/>
  <c r="H16" i="3"/>
  <c r="G16" i="3"/>
  <c r="F16" i="3"/>
  <c r="C16" i="3"/>
  <c r="B16" i="3"/>
  <c r="S15" i="3"/>
  <c r="R15" i="3"/>
  <c r="Q15" i="3"/>
  <c r="P15" i="3"/>
  <c r="E15" i="3"/>
  <c r="T15" i="3" s="1"/>
  <c r="S14" i="3"/>
  <c r="R14" i="3"/>
  <c r="Q14" i="3"/>
  <c r="P14" i="3"/>
  <c r="E14" i="3"/>
  <c r="U14" i="3" s="1"/>
  <c r="U13" i="3"/>
  <c r="S13" i="3"/>
  <c r="R13" i="3"/>
  <c r="Q13" i="3"/>
  <c r="P13" i="3"/>
  <c r="E13" i="3"/>
  <c r="T13" i="3" s="1"/>
  <c r="S12" i="3"/>
  <c r="R12" i="3"/>
  <c r="Q12" i="3"/>
  <c r="P12" i="3"/>
  <c r="E12" i="3"/>
  <c r="U12" i="3" s="1"/>
  <c r="S11" i="3"/>
  <c r="R11" i="3"/>
  <c r="Q11" i="3"/>
  <c r="P11" i="3"/>
  <c r="E11" i="3"/>
  <c r="T11" i="3" s="1"/>
  <c r="S10" i="3"/>
  <c r="R10" i="3"/>
  <c r="Q10" i="3"/>
  <c r="P10" i="3"/>
  <c r="E10" i="3"/>
  <c r="S9" i="3"/>
  <c r="R9" i="3"/>
  <c r="Q9" i="3"/>
  <c r="P9" i="3"/>
  <c r="E9" i="3"/>
  <c r="U9" i="3" s="1"/>
  <c r="S93" i="2"/>
  <c r="R93" i="2"/>
  <c r="Q93" i="2"/>
  <c r="P93" i="2"/>
  <c r="E93" i="2"/>
  <c r="U93" i="2" s="1"/>
  <c r="S92" i="2"/>
  <c r="R92" i="2"/>
  <c r="Q92" i="2"/>
  <c r="P92" i="2"/>
  <c r="E92" i="2"/>
  <c r="T92" i="2" s="1"/>
  <c r="S91" i="2"/>
  <c r="R91" i="2"/>
  <c r="Q91" i="2"/>
  <c r="P91" i="2"/>
  <c r="E91" i="2"/>
  <c r="U91" i="2" s="1"/>
  <c r="S90" i="2"/>
  <c r="R90" i="2"/>
  <c r="Q90" i="2"/>
  <c r="P90" i="2"/>
  <c r="E90" i="2"/>
  <c r="T90" i="2" s="1"/>
  <c r="S89" i="2"/>
  <c r="R89" i="2"/>
  <c r="Q89" i="2"/>
  <c r="P89" i="2"/>
  <c r="E89" i="2"/>
  <c r="U89" i="2" s="1"/>
  <c r="S88" i="2"/>
  <c r="R88" i="2"/>
  <c r="Q88" i="2"/>
  <c r="P88" i="2"/>
  <c r="E88" i="2"/>
  <c r="T88" i="2" s="1"/>
  <c r="S87" i="2"/>
  <c r="R87" i="2"/>
  <c r="Q87" i="2"/>
  <c r="P87" i="2"/>
  <c r="E87" i="2"/>
  <c r="U87" i="2" s="1"/>
  <c r="S86" i="2"/>
  <c r="R86" i="2"/>
  <c r="Q86" i="2"/>
  <c r="P86" i="2"/>
  <c r="E86" i="2"/>
  <c r="T86" i="2" s="1"/>
  <c r="W72" i="2"/>
  <c r="V72" i="2"/>
  <c r="O72" i="2"/>
  <c r="N72" i="2"/>
  <c r="M72" i="2"/>
  <c r="L72" i="2"/>
  <c r="K72" i="2"/>
  <c r="J72" i="2"/>
  <c r="I72" i="2"/>
  <c r="H72" i="2"/>
  <c r="G72" i="2"/>
  <c r="F72" i="2"/>
  <c r="C72" i="2"/>
  <c r="B72" i="2"/>
  <c r="W71" i="2"/>
  <c r="V71" i="2"/>
  <c r="O71" i="2"/>
  <c r="N71" i="2"/>
  <c r="M71" i="2"/>
  <c r="L71" i="2"/>
  <c r="K71" i="2"/>
  <c r="J71" i="2"/>
  <c r="I71" i="2"/>
  <c r="S71" i="2" s="1"/>
  <c r="H71" i="2"/>
  <c r="G71" i="2"/>
  <c r="F71" i="2"/>
  <c r="C71" i="2"/>
  <c r="B71" i="2"/>
  <c r="W70" i="2"/>
  <c r="V70" i="2"/>
  <c r="O70" i="2"/>
  <c r="N70" i="2"/>
  <c r="M70" i="2"/>
  <c r="L70" i="2"/>
  <c r="K70" i="2"/>
  <c r="J70" i="2"/>
  <c r="I70" i="2"/>
  <c r="S70" i="2" s="1"/>
  <c r="H70" i="2"/>
  <c r="G70" i="2"/>
  <c r="F70" i="2"/>
  <c r="C70" i="2"/>
  <c r="B70" i="2"/>
  <c r="E70" i="2" s="1"/>
  <c r="S69" i="2"/>
  <c r="R69" i="2"/>
  <c r="Q69" i="2"/>
  <c r="P69" i="2"/>
  <c r="E69" i="2"/>
  <c r="T69" i="2" s="1"/>
  <c r="W67" i="2"/>
  <c r="V67" i="2"/>
  <c r="O67" i="2"/>
  <c r="N67" i="2"/>
  <c r="M67" i="2"/>
  <c r="L67" i="2"/>
  <c r="K67" i="2"/>
  <c r="J67" i="2"/>
  <c r="I67" i="2"/>
  <c r="H67" i="2"/>
  <c r="G67" i="2"/>
  <c r="F67" i="2"/>
  <c r="C67" i="2"/>
  <c r="B67" i="2"/>
  <c r="W66" i="2"/>
  <c r="V66" i="2"/>
  <c r="O66" i="2"/>
  <c r="N66" i="2"/>
  <c r="M66" i="2"/>
  <c r="L66" i="2"/>
  <c r="K66" i="2"/>
  <c r="J66" i="2"/>
  <c r="I66" i="2"/>
  <c r="H66" i="2"/>
  <c r="P66" i="2" s="1"/>
  <c r="G66" i="2"/>
  <c r="F66" i="2"/>
  <c r="C66" i="2"/>
  <c r="B66" i="2"/>
  <c r="S65" i="2"/>
  <c r="R65" i="2"/>
  <c r="Q65" i="2"/>
  <c r="U65" i="2" s="1"/>
  <c r="P65" i="2"/>
  <c r="E65" i="2"/>
  <c r="S64" i="2"/>
  <c r="R64" i="2"/>
  <c r="Q64" i="2"/>
  <c r="P64" i="2"/>
  <c r="E64" i="2"/>
  <c r="U64" i="2" s="1"/>
  <c r="T63" i="2"/>
  <c r="S63" i="2"/>
  <c r="R63" i="2"/>
  <c r="Q63" i="2"/>
  <c r="P63" i="2"/>
  <c r="E63" i="2"/>
  <c r="U63" i="2" s="1"/>
  <c r="S62" i="2"/>
  <c r="R62" i="2"/>
  <c r="Q62" i="2"/>
  <c r="P62" i="2"/>
  <c r="E62" i="2"/>
  <c r="T62" i="2" s="1"/>
  <c r="U61" i="2"/>
  <c r="S61" i="2"/>
  <c r="R61" i="2"/>
  <c r="Q61" i="2"/>
  <c r="P61" i="2"/>
  <c r="E61" i="2"/>
  <c r="T61" i="2" s="1"/>
  <c r="V59" i="2"/>
  <c r="S59" i="2"/>
  <c r="O59" i="2"/>
  <c r="N59" i="2"/>
  <c r="M59" i="2"/>
  <c r="L59" i="2"/>
  <c r="K59" i="2"/>
  <c r="J59" i="2"/>
  <c r="I59" i="2"/>
  <c r="H59" i="2"/>
  <c r="P59" i="2" s="1"/>
  <c r="G59" i="2"/>
  <c r="F59" i="2"/>
  <c r="C59" i="2"/>
  <c r="B59" i="2"/>
  <c r="E59" i="2" s="1"/>
  <c r="S58" i="2"/>
  <c r="R58" i="2"/>
  <c r="Q58" i="2"/>
  <c r="P58" i="2"/>
  <c r="E58" i="2"/>
  <c r="T58" i="2" s="1"/>
  <c r="S57" i="2"/>
  <c r="R57" i="2"/>
  <c r="Q57" i="2"/>
  <c r="P57" i="2"/>
  <c r="E57" i="2"/>
  <c r="U57" i="2" s="1"/>
  <c r="S56" i="2"/>
  <c r="R56" i="2"/>
  <c r="Q56" i="2"/>
  <c r="P56" i="2"/>
  <c r="E56" i="2"/>
  <c r="U56" i="2" s="1"/>
  <c r="T55" i="2"/>
  <c r="S55" i="2"/>
  <c r="R55" i="2"/>
  <c r="Q55" i="2"/>
  <c r="P55" i="2"/>
  <c r="E55" i="2"/>
  <c r="U55" i="2" s="1"/>
  <c r="W53" i="2"/>
  <c r="V53" i="2"/>
  <c r="O53" i="2"/>
  <c r="N53" i="2"/>
  <c r="M53" i="2"/>
  <c r="L53" i="2"/>
  <c r="K53" i="2"/>
  <c r="J53" i="2"/>
  <c r="I53" i="2"/>
  <c r="S53" i="2" s="1"/>
  <c r="H53" i="2"/>
  <c r="G53" i="2"/>
  <c r="F53" i="2"/>
  <c r="C53" i="2"/>
  <c r="B53" i="2"/>
  <c r="S52" i="2"/>
  <c r="R52" i="2"/>
  <c r="Q52" i="2"/>
  <c r="P52" i="2"/>
  <c r="E52" i="2"/>
  <c r="U52" i="2" s="1"/>
  <c r="S51" i="2"/>
  <c r="R51" i="2"/>
  <c r="Q51" i="2"/>
  <c r="P51" i="2"/>
  <c r="E51" i="2"/>
  <c r="T51" i="2" s="1"/>
  <c r="U50" i="2"/>
  <c r="S50" i="2"/>
  <c r="R50" i="2"/>
  <c r="Q50" i="2"/>
  <c r="P50" i="2"/>
  <c r="E50" i="2"/>
  <c r="T50" i="2" s="1"/>
  <c r="S49" i="2"/>
  <c r="R49" i="2"/>
  <c r="Q49" i="2"/>
  <c r="P49" i="2"/>
  <c r="E49" i="2"/>
  <c r="T49" i="2" s="1"/>
  <c r="S48" i="2"/>
  <c r="R48" i="2"/>
  <c r="Q48" i="2"/>
  <c r="P48" i="2"/>
  <c r="E48" i="2"/>
  <c r="U48" i="2" s="1"/>
  <c r="S47" i="2"/>
  <c r="R47" i="2"/>
  <c r="Q47" i="2"/>
  <c r="P47" i="2"/>
  <c r="E47" i="2"/>
  <c r="T47" i="2" s="1"/>
  <c r="U46" i="2"/>
  <c r="T46" i="2"/>
  <c r="S46" i="2"/>
  <c r="R46" i="2"/>
  <c r="Q46" i="2"/>
  <c r="P46" i="2"/>
  <c r="E46" i="2"/>
  <c r="S45" i="2"/>
  <c r="R45" i="2"/>
  <c r="Q45" i="2"/>
  <c r="P45" i="2"/>
  <c r="E45" i="2"/>
  <c r="T45" i="2" s="1"/>
  <c r="S44" i="2"/>
  <c r="R44" i="2"/>
  <c r="Q44" i="2"/>
  <c r="P44" i="2"/>
  <c r="E44" i="2"/>
  <c r="U44" i="2" s="1"/>
  <c r="U43" i="2"/>
  <c r="S43" i="2"/>
  <c r="R43" i="2"/>
  <c r="Q43" i="2"/>
  <c r="P43" i="2"/>
  <c r="E43" i="2"/>
  <c r="T43" i="2" s="1"/>
  <c r="U42" i="2"/>
  <c r="T42" i="2"/>
  <c r="S42" i="2"/>
  <c r="R42" i="2"/>
  <c r="Q42" i="2"/>
  <c r="P42" i="2"/>
  <c r="E42" i="2"/>
  <c r="W40" i="2"/>
  <c r="V40" i="2"/>
  <c r="O40" i="2"/>
  <c r="N40" i="2"/>
  <c r="M40" i="2"/>
  <c r="L40" i="2"/>
  <c r="K40" i="2"/>
  <c r="J40" i="2"/>
  <c r="I40" i="2"/>
  <c r="Q40" i="2" s="1"/>
  <c r="H40" i="2"/>
  <c r="G40" i="2"/>
  <c r="F40" i="2"/>
  <c r="C40" i="2"/>
  <c r="B40" i="2"/>
  <c r="S39" i="2"/>
  <c r="R39" i="2"/>
  <c r="Q39" i="2"/>
  <c r="P39" i="2"/>
  <c r="E39" i="2"/>
  <c r="U39" i="2" s="1"/>
  <c r="S38" i="2"/>
  <c r="R38" i="2"/>
  <c r="Q38" i="2"/>
  <c r="U38" i="2" s="1"/>
  <c r="P38" i="2"/>
  <c r="T38" i="2" s="1"/>
  <c r="E38" i="2"/>
  <c r="U37" i="2"/>
  <c r="T37" i="2"/>
  <c r="S37" i="2"/>
  <c r="R37" i="2"/>
  <c r="Q37" i="2"/>
  <c r="P37" i="2"/>
  <c r="E37" i="2"/>
  <c r="S36" i="2"/>
  <c r="R36" i="2"/>
  <c r="Q36" i="2"/>
  <c r="P36" i="2"/>
  <c r="E36" i="2"/>
  <c r="T36" i="2" s="1"/>
  <c r="S35" i="2"/>
  <c r="R35" i="2"/>
  <c r="Q35" i="2"/>
  <c r="P35" i="2"/>
  <c r="E35" i="2"/>
  <c r="U35" i="2" s="1"/>
  <c r="W33" i="2"/>
  <c r="V33" i="2"/>
  <c r="O33" i="2"/>
  <c r="N33" i="2"/>
  <c r="M33" i="2"/>
  <c r="L33" i="2"/>
  <c r="K33" i="2"/>
  <c r="J33" i="2"/>
  <c r="I33" i="2"/>
  <c r="H33" i="2"/>
  <c r="P33" i="2" s="1"/>
  <c r="G33" i="2"/>
  <c r="F33" i="2"/>
  <c r="C33" i="2"/>
  <c r="B33" i="2"/>
  <c r="E33" i="2" s="1"/>
  <c r="S32" i="2"/>
  <c r="R32" i="2"/>
  <c r="Q32" i="2"/>
  <c r="U32" i="2" s="1"/>
  <c r="P32" i="2"/>
  <c r="T32" i="2" s="1"/>
  <c r="E32" i="2"/>
  <c r="W30" i="2"/>
  <c r="V30" i="2"/>
  <c r="S30" i="2"/>
  <c r="O30" i="2"/>
  <c r="N30" i="2"/>
  <c r="M30" i="2"/>
  <c r="L30" i="2"/>
  <c r="K30" i="2"/>
  <c r="J30" i="2"/>
  <c r="I30" i="2"/>
  <c r="H30" i="2"/>
  <c r="P30" i="2" s="1"/>
  <c r="G30" i="2"/>
  <c r="F30" i="2"/>
  <c r="C30" i="2"/>
  <c r="B30" i="2"/>
  <c r="S29" i="2"/>
  <c r="R29" i="2"/>
  <c r="Q29" i="2"/>
  <c r="P29" i="2"/>
  <c r="E29" i="2"/>
  <c r="U29" i="2" s="1"/>
  <c r="S28" i="2"/>
  <c r="R28" i="2"/>
  <c r="Q28" i="2"/>
  <c r="P28" i="2"/>
  <c r="E28" i="2"/>
  <c r="U28" i="2" s="1"/>
  <c r="U27" i="2"/>
  <c r="S27" i="2"/>
  <c r="R27" i="2"/>
  <c r="Q27" i="2"/>
  <c r="P27" i="2"/>
  <c r="E27" i="2"/>
  <c r="T27" i="2" s="1"/>
  <c r="T26" i="2"/>
  <c r="S26" i="2"/>
  <c r="R26" i="2"/>
  <c r="Q26" i="2"/>
  <c r="P26" i="2"/>
  <c r="E26" i="2"/>
  <c r="U26" i="2" s="1"/>
  <c r="W24" i="2"/>
  <c r="V24" i="2"/>
  <c r="O24" i="2"/>
  <c r="N24" i="2"/>
  <c r="M24" i="2"/>
  <c r="L24" i="2"/>
  <c r="K24" i="2"/>
  <c r="J24" i="2"/>
  <c r="I24" i="2"/>
  <c r="Q24" i="2" s="1"/>
  <c r="H24" i="2"/>
  <c r="G24" i="2"/>
  <c r="F24" i="2"/>
  <c r="C24" i="2"/>
  <c r="B24" i="2"/>
  <c r="S23" i="2"/>
  <c r="R23" i="2"/>
  <c r="Q23" i="2"/>
  <c r="P23" i="2"/>
  <c r="E23" i="2"/>
  <c r="U23" i="2" s="1"/>
  <c r="S22" i="2"/>
  <c r="R22" i="2"/>
  <c r="Q22" i="2"/>
  <c r="P22" i="2"/>
  <c r="E22" i="2"/>
  <c r="U22" i="2" s="1"/>
  <c r="S21" i="2"/>
  <c r="R21" i="2"/>
  <c r="Q21" i="2"/>
  <c r="P21" i="2"/>
  <c r="E21" i="2"/>
  <c r="U21" i="2" s="1"/>
  <c r="S20" i="2"/>
  <c r="R20" i="2"/>
  <c r="Q20" i="2"/>
  <c r="P20" i="2"/>
  <c r="E20" i="2"/>
  <c r="U20" i="2" s="1"/>
  <c r="S19" i="2"/>
  <c r="R19" i="2"/>
  <c r="Q19" i="2"/>
  <c r="P19" i="2"/>
  <c r="E19" i="2"/>
  <c r="T19" i="2" s="1"/>
  <c r="S18" i="2"/>
  <c r="R18" i="2"/>
  <c r="Q18" i="2"/>
  <c r="P18" i="2"/>
  <c r="E18" i="2"/>
  <c r="U18" i="2" s="1"/>
  <c r="W16" i="2"/>
  <c r="V16" i="2"/>
  <c r="O16" i="2"/>
  <c r="N16" i="2"/>
  <c r="M16" i="2"/>
  <c r="L16" i="2"/>
  <c r="K16" i="2"/>
  <c r="J16" i="2"/>
  <c r="I16" i="2"/>
  <c r="S16" i="2" s="1"/>
  <c r="H16" i="2"/>
  <c r="G16" i="2"/>
  <c r="F16" i="2"/>
  <c r="C16" i="2"/>
  <c r="B16" i="2"/>
  <c r="S15" i="2"/>
  <c r="R15" i="2"/>
  <c r="Q15" i="2"/>
  <c r="P15" i="2"/>
  <c r="E15" i="2"/>
  <c r="U15" i="2" s="1"/>
  <c r="S14" i="2"/>
  <c r="R14" i="2"/>
  <c r="Q14" i="2"/>
  <c r="P14" i="2"/>
  <c r="E14" i="2"/>
  <c r="S13" i="2"/>
  <c r="R13" i="2"/>
  <c r="Q13" i="2"/>
  <c r="P13" i="2"/>
  <c r="T13" i="2" s="1"/>
  <c r="E13" i="2"/>
  <c r="S12" i="2"/>
  <c r="R12" i="2"/>
  <c r="Q12" i="2"/>
  <c r="P12" i="2"/>
  <c r="E12" i="2"/>
  <c r="T12" i="2" s="1"/>
  <c r="S11" i="2"/>
  <c r="R11" i="2"/>
  <c r="Q11" i="2"/>
  <c r="P11" i="2"/>
  <c r="E11" i="2"/>
  <c r="U11" i="2" s="1"/>
  <c r="S10" i="2"/>
  <c r="R10" i="2"/>
  <c r="Q10" i="2"/>
  <c r="P10" i="2"/>
  <c r="E10" i="2"/>
  <c r="S9" i="2"/>
  <c r="R9" i="2"/>
  <c r="Q9" i="2"/>
  <c r="U9" i="2" s="1"/>
  <c r="P9" i="2"/>
  <c r="T9" i="2" s="1"/>
  <c r="E9" i="2"/>
  <c r="S93" i="1"/>
  <c r="R93" i="1"/>
  <c r="Q93" i="1"/>
  <c r="P93" i="1"/>
  <c r="E93" i="1"/>
  <c r="T93" i="1" s="1"/>
  <c r="S92" i="1"/>
  <c r="R92" i="1"/>
  <c r="Q92" i="1"/>
  <c r="P92" i="1"/>
  <c r="E92" i="1"/>
  <c r="U92" i="1" s="1"/>
  <c r="U91" i="1"/>
  <c r="T91" i="1"/>
  <c r="S91" i="1"/>
  <c r="R91" i="1"/>
  <c r="Q91" i="1"/>
  <c r="P91" i="1"/>
  <c r="E91" i="1"/>
  <c r="T90" i="1"/>
  <c r="S90" i="1"/>
  <c r="R90" i="1"/>
  <c r="Q90" i="1"/>
  <c r="P90" i="1"/>
  <c r="E90" i="1"/>
  <c r="U90" i="1" s="1"/>
  <c r="S89" i="1"/>
  <c r="R89" i="1"/>
  <c r="Q89" i="1"/>
  <c r="P89" i="1"/>
  <c r="E89" i="1"/>
  <c r="T89" i="1" s="1"/>
  <c r="S88" i="1"/>
  <c r="R88" i="1"/>
  <c r="Q88" i="1"/>
  <c r="P88" i="1"/>
  <c r="E88" i="1"/>
  <c r="U88" i="1" s="1"/>
  <c r="U87" i="1"/>
  <c r="T87" i="1"/>
  <c r="S87" i="1"/>
  <c r="R87" i="1"/>
  <c r="Q87" i="1"/>
  <c r="P87" i="1"/>
  <c r="E87" i="1"/>
  <c r="T86" i="1"/>
  <c r="S86" i="1"/>
  <c r="R86" i="1"/>
  <c r="Q86" i="1"/>
  <c r="P86" i="1"/>
  <c r="E86" i="1"/>
  <c r="U86" i="1" s="1"/>
  <c r="W72" i="1"/>
  <c r="V72" i="1"/>
  <c r="S72" i="1"/>
  <c r="O72" i="1"/>
  <c r="N72" i="1"/>
  <c r="M72" i="1"/>
  <c r="L72" i="1"/>
  <c r="K72" i="1"/>
  <c r="J72" i="1"/>
  <c r="I72" i="1"/>
  <c r="H72" i="1"/>
  <c r="G72" i="1"/>
  <c r="F72" i="1"/>
  <c r="C72" i="1"/>
  <c r="B72" i="1"/>
  <c r="W71" i="1"/>
  <c r="V71" i="1"/>
  <c r="O71" i="1"/>
  <c r="N71" i="1"/>
  <c r="M71" i="1"/>
  <c r="L71" i="1"/>
  <c r="K71" i="1"/>
  <c r="J71" i="1"/>
  <c r="I71" i="1"/>
  <c r="H71" i="1"/>
  <c r="P71" i="1" s="1"/>
  <c r="G71" i="1"/>
  <c r="F71" i="1"/>
  <c r="C71" i="1"/>
  <c r="B71" i="1"/>
  <c r="W70" i="1"/>
  <c r="V70" i="1"/>
  <c r="O70" i="1"/>
  <c r="N70" i="1"/>
  <c r="M70" i="1"/>
  <c r="L70" i="1"/>
  <c r="K70" i="1"/>
  <c r="J70" i="1"/>
  <c r="I70" i="1"/>
  <c r="H70" i="1"/>
  <c r="G70" i="1"/>
  <c r="F70" i="1"/>
  <c r="C70" i="1"/>
  <c r="B70" i="1"/>
  <c r="E70" i="1" s="1"/>
  <c r="S69" i="1"/>
  <c r="R69" i="1"/>
  <c r="Q69" i="1"/>
  <c r="U69" i="1" s="1"/>
  <c r="P69" i="1"/>
  <c r="T69" i="1" s="1"/>
  <c r="E69" i="1"/>
  <c r="W67" i="1"/>
  <c r="V67" i="1"/>
  <c r="O67" i="1"/>
  <c r="N67" i="1"/>
  <c r="M67" i="1"/>
  <c r="L67" i="1"/>
  <c r="K67" i="1"/>
  <c r="J67" i="1"/>
  <c r="I67" i="1"/>
  <c r="S67" i="1" s="1"/>
  <c r="H67" i="1"/>
  <c r="G67" i="1"/>
  <c r="F67" i="1"/>
  <c r="C67" i="1"/>
  <c r="B67" i="1"/>
  <c r="E67" i="1" s="1"/>
  <c r="W66" i="1"/>
  <c r="V66" i="1"/>
  <c r="O66" i="1"/>
  <c r="N66" i="1"/>
  <c r="M66" i="1"/>
  <c r="L66" i="1"/>
  <c r="K66" i="1"/>
  <c r="J66" i="1"/>
  <c r="I66" i="1"/>
  <c r="Q66" i="1" s="1"/>
  <c r="H66" i="1"/>
  <c r="G66" i="1"/>
  <c r="F66" i="1"/>
  <c r="C66" i="1"/>
  <c r="B66" i="1"/>
  <c r="E66" i="1" s="1"/>
  <c r="S65" i="1"/>
  <c r="R65" i="1"/>
  <c r="Q65" i="1"/>
  <c r="U65" i="1" s="1"/>
  <c r="P65" i="1"/>
  <c r="T65" i="1" s="1"/>
  <c r="E65" i="1"/>
  <c r="S64" i="1"/>
  <c r="R64" i="1"/>
  <c r="Q64" i="1"/>
  <c r="P64" i="1"/>
  <c r="E64" i="1"/>
  <c r="U64" i="1" s="1"/>
  <c r="S63" i="1"/>
  <c r="R63" i="1"/>
  <c r="Q63" i="1"/>
  <c r="P63" i="1"/>
  <c r="E63" i="1"/>
  <c r="T63" i="1" s="1"/>
  <c r="S62" i="1"/>
  <c r="R62" i="1"/>
  <c r="Q62" i="1"/>
  <c r="P62" i="1"/>
  <c r="E62" i="1"/>
  <c r="U62" i="1" s="1"/>
  <c r="U61" i="1"/>
  <c r="T61" i="1"/>
  <c r="S61" i="1"/>
  <c r="R61" i="1"/>
  <c r="Q61" i="1"/>
  <c r="P61" i="1"/>
  <c r="E61" i="1"/>
  <c r="V59" i="1"/>
  <c r="O59" i="1"/>
  <c r="N59" i="1"/>
  <c r="M59" i="1"/>
  <c r="L59" i="1"/>
  <c r="K59" i="1"/>
  <c r="J59" i="1"/>
  <c r="I59" i="1"/>
  <c r="S59" i="1" s="1"/>
  <c r="H59" i="1"/>
  <c r="G59" i="1"/>
  <c r="F59" i="1"/>
  <c r="C59" i="1"/>
  <c r="B59" i="1"/>
  <c r="S58" i="1"/>
  <c r="R58" i="1"/>
  <c r="Q58" i="1"/>
  <c r="P58" i="1"/>
  <c r="E58" i="1"/>
  <c r="U58" i="1" s="1"/>
  <c r="U57" i="1"/>
  <c r="S57" i="1"/>
  <c r="R57" i="1"/>
  <c r="Q57" i="1"/>
  <c r="P57" i="1"/>
  <c r="E57" i="1"/>
  <c r="T57" i="1" s="1"/>
  <c r="U56" i="1"/>
  <c r="T56" i="1"/>
  <c r="S56" i="1"/>
  <c r="R56" i="1"/>
  <c r="Q56" i="1"/>
  <c r="P56" i="1"/>
  <c r="E56" i="1"/>
  <c r="S55" i="1"/>
  <c r="R55" i="1"/>
  <c r="Q55" i="1"/>
  <c r="P55" i="1"/>
  <c r="E55" i="1"/>
  <c r="T55" i="1" s="1"/>
  <c r="W53" i="1"/>
  <c r="V53" i="1"/>
  <c r="O53" i="1"/>
  <c r="N53" i="1"/>
  <c r="M53" i="1"/>
  <c r="L53" i="1"/>
  <c r="K53" i="1"/>
  <c r="J53" i="1"/>
  <c r="I53" i="1"/>
  <c r="Q53" i="1" s="1"/>
  <c r="H53" i="1"/>
  <c r="G53" i="1"/>
  <c r="F53" i="1"/>
  <c r="C53" i="1"/>
  <c r="B53" i="1"/>
  <c r="S52" i="1"/>
  <c r="R52" i="1"/>
  <c r="Q52" i="1"/>
  <c r="P52" i="1"/>
  <c r="E52" i="1"/>
  <c r="U52" i="1" s="1"/>
  <c r="S51" i="1"/>
  <c r="R51" i="1"/>
  <c r="Q51" i="1"/>
  <c r="P51" i="1"/>
  <c r="T51" i="1" s="1"/>
  <c r="E51" i="1"/>
  <c r="S50" i="1"/>
  <c r="R50" i="1"/>
  <c r="Q50" i="1"/>
  <c r="P50" i="1"/>
  <c r="E50" i="1"/>
  <c r="T50" i="1" s="1"/>
  <c r="S49" i="1"/>
  <c r="R49" i="1"/>
  <c r="Q49" i="1"/>
  <c r="P49" i="1"/>
  <c r="E49" i="1"/>
  <c r="U49" i="1" s="1"/>
  <c r="U48" i="1"/>
  <c r="T48" i="1"/>
  <c r="S48" i="1"/>
  <c r="R48" i="1"/>
  <c r="Q48" i="1"/>
  <c r="P48" i="1"/>
  <c r="E48" i="1"/>
  <c r="S47" i="1"/>
  <c r="R47" i="1"/>
  <c r="Q47" i="1"/>
  <c r="P47" i="1"/>
  <c r="E47" i="1"/>
  <c r="U47" i="1" s="1"/>
  <c r="S46" i="1"/>
  <c r="R46" i="1"/>
  <c r="Q46" i="1"/>
  <c r="P46" i="1"/>
  <c r="E46" i="1"/>
  <c r="T46" i="1" s="1"/>
  <c r="S45" i="1"/>
  <c r="R45" i="1"/>
  <c r="Q45" i="1"/>
  <c r="P45" i="1"/>
  <c r="E45" i="1"/>
  <c r="U45" i="1" s="1"/>
  <c r="S44" i="1"/>
  <c r="R44" i="1"/>
  <c r="Q44" i="1"/>
  <c r="P44" i="1"/>
  <c r="E44" i="1"/>
  <c r="S43" i="1"/>
  <c r="R43" i="1"/>
  <c r="Q43" i="1"/>
  <c r="P43" i="1"/>
  <c r="E43" i="1"/>
  <c r="S42" i="1"/>
  <c r="R42" i="1"/>
  <c r="Q42" i="1"/>
  <c r="P42" i="1"/>
  <c r="E42" i="1"/>
  <c r="T42" i="1" s="1"/>
  <c r="W40" i="1"/>
  <c r="V40" i="1"/>
  <c r="S40" i="1"/>
  <c r="O40" i="1"/>
  <c r="N40" i="1"/>
  <c r="M40" i="1"/>
  <c r="L40" i="1"/>
  <c r="K40" i="1"/>
  <c r="J40" i="1"/>
  <c r="I40" i="1"/>
  <c r="Q40" i="1" s="1"/>
  <c r="H40" i="1"/>
  <c r="G40" i="1"/>
  <c r="F40" i="1"/>
  <c r="C40" i="1"/>
  <c r="B40" i="1"/>
  <c r="S39" i="1"/>
  <c r="R39" i="1"/>
  <c r="Q39" i="1"/>
  <c r="P39" i="1"/>
  <c r="E39" i="1"/>
  <c r="U39" i="1" s="1"/>
  <c r="S38" i="1"/>
  <c r="R38" i="1"/>
  <c r="Q38" i="1"/>
  <c r="P38" i="1"/>
  <c r="T38" i="1" s="1"/>
  <c r="E38" i="1"/>
  <c r="S37" i="1"/>
  <c r="R37" i="1"/>
  <c r="Q37" i="1"/>
  <c r="P37" i="1"/>
  <c r="E37" i="1"/>
  <c r="T37" i="1" s="1"/>
  <c r="S36" i="1"/>
  <c r="R36" i="1"/>
  <c r="Q36" i="1"/>
  <c r="P36" i="1"/>
  <c r="E36" i="1"/>
  <c r="U36" i="1" s="1"/>
  <c r="S35" i="1"/>
  <c r="R35" i="1"/>
  <c r="Q35" i="1"/>
  <c r="P35" i="1"/>
  <c r="E35" i="1"/>
  <c r="W33" i="1"/>
  <c r="V33" i="1"/>
  <c r="O33" i="1"/>
  <c r="N33" i="1"/>
  <c r="M33" i="1"/>
  <c r="L33" i="1"/>
  <c r="K33" i="1"/>
  <c r="J33" i="1"/>
  <c r="I33" i="1"/>
  <c r="H33" i="1"/>
  <c r="G33" i="1"/>
  <c r="F33" i="1"/>
  <c r="C33" i="1"/>
  <c r="B33" i="1"/>
  <c r="S32" i="1"/>
  <c r="R32" i="1"/>
  <c r="Q32" i="1"/>
  <c r="P32" i="1"/>
  <c r="E32" i="1"/>
  <c r="T32" i="1" s="1"/>
  <c r="W30" i="1"/>
  <c r="V30" i="1"/>
  <c r="O30" i="1"/>
  <c r="N30" i="1"/>
  <c r="M30" i="1"/>
  <c r="L30" i="1"/>
  <c r="K30" i="1"/>
  <c r="J30" i="1"/>
  <c r="I30" i="1"/>
  <c r="H30" i="1"/>
  <c r="G30" i="1"/>
  <c r="F30" i="1"/>
  <c r="C30" i="1"/>
  <c r="B30" i="1"/>
  <c r="E30" i="1" s="1"/>
  <c r="S29" i="1"/>
  <c r="R29" i="1"/>
  <c r="Q29" i="1"/>
  <c r="P29" i="1"/>
  <c r="E29" i="1"/>
  <c r="T29" i="1" s="1"/>
  <c r="S28" i="1"/>
  <c r="R28" i="1"/>
  <c r="Q28" i="1"/>
  <c r="U28" i="1" s="1"/>
  <c r="P28" i="1"/>
  <c r="T28" i="1" s="1"/>
  <c r="E28" i="1"/>
  <c r="S27" i="1"/>
  <c r="R27" i="1"/>
  <c r="Q27" i="1"/>
  <c r="P27" i="1"/>
  <c r="E27" i="1"/>
  <c r="T27" i="1" s="1"/>
  <c r="S26" i="1"/>
  <c r="R26" i="1"/>
  <c r="Q26" i="1"/>
  <c r="P26" i="1"/>
  <c r="E26" i="1"/>
  <c r="U26" i="1" s="1"/>
  <c r="W24" i="1"/>
  <c r="V24" i="1"/>
  <c r="O24" i="1"/>
  <c r="N24" i="1"/>
  <c r="M24" i="1"/>
  <c r="L24" i="1"/>
  <c r="K24" i="1"/>
  <c r="J24" i="1"/>
  <c r="I24" i="1"/>
  <c r="H24" i="1"/>
  <c r="G24" i="1"/>
  <c r="F24" i="1"/>
  <c r="C24" i="1"/>
  <c r="B24" i="1"/>
  <c r="E24" i="1" s="1"/>
  <c r="U23" i="1"/>
  <c r="T23" i="1"/>
  <c r="S23" i="1"/>
  <c r="R23" i="1"/>
  <c r="Q23" i="1"/>
  <c r="P23" i="1"/>
  <c r="E23" i="1"/>
  <c r="S22" i="1"/>
  <c r="R22" i="1"/>
  <c r="Q22" i="1"/>
  <c r="P22" i="1"/>
  <c r="E22" i="1"/>
  <c r="T22" i="1" s="1"/>
  <c r="S21" i="1"/>
  <c r="R21" i="1"/>
  <c r="Q21" i="1"/>
  <c r="P21" i="1"/>
  <c r="E21" i="1"/>
  <c r="U21" i="1" s="1"/>
  <c r="U20" i="1"/>
  <c r="S20" i="1"/>
  <c r="R20" i="1"/>
  <c r="Q20" i="1"/>
  <c r="P20" i="1"/>
  <c r="E20" i="1"/>
  <c r="T20" i="1" s="1"/>
  <c r="S19" i="1"/>
  <c r="R19" i="1"/>
  <c r="Q19" i="1"/>
  <c r="P19" i="1"/>
  <c r="E19" i="1"/>
  <c r="S18" i="1"/>
  <c r="R18" i="1"/>
  <c r="Q18" i="1"/>
  <c r="P18" i="1"/>
  <c r="E18" i="1"/>
  <c r="T18" i="1" s="1"/>
  <c r="W16" i="1"/>
  <c r="V16" i="1"/>
  <c r="O16" i="1"/>
  <c r="N16" i="1"/>
  <c r="M16" i="1"/>
  <c r="L16" i="1"/>
  <c r="K16" i="1"/>
  <c r="J16" i="1"/>
  <c r="I16" i="1"/>
  <c r="Q16" i="1" s="1"/>
  <c r="H16" i="1"/>
  <c r="G16" i="1"/>
  <c r="F16" i="1"/>
  <c r="C16" i="1"/>
  <c r="B16" i="1"/>
  <c r="E16" i="1" s="1"/>
  <c r="U15" i="1"/>
  <c r="S15" i="1"/>
  <c r="R15" i="1"/>
  <c r="Q15" i="1"/>
  <c r="P15" i="1"/>
  <c r="E15" i="1"/>
  <c r="T15" i="1" s="1"/>
  <c r="S14" i="1"/>
  <c r="R14" i="1"/>
  <c r="Q14" i="1"/>
  <c r="P14" i="1"/>
  <c r="E14" i="1"/>
  <c r="S13" i="1"/>
  <c r="R13" i="1"/>
  <c r="Q13" i="1"/>
  <c r="P13" i="1"/>
  <c r="E13" i="1"/>
  <c r="T13" i="1" s="1"/>
  <c r="S12" i="1"/>
  <c r="R12" i="1"/>
  <c r="Q12" i="1"/>
  <c r="P12" i="1"/>
  <c r="E12" i="1"/>
  <c r="U12" i="1" s="1"/>
  <c r="S11" i="1"/>
  <c r="R11" i="1"/>
  <c r="Q11" i="1"/>
  <c r="U11" i="1" s="1"/>
  <c r="P11" i="1"/>
  <c r="E11" i="1"/>
  <c r="S10" i="1"/>
  <c r="R10" i="1"/>
  <c r="Q10" i="1"/>
  <c r="P10" i="1"/>
  <c r="T10" i="1" s="1"/>
  <c r="E10" i="1"/>
  <c r="S9" i="1"/>
  <c r="R9" i="1"/>
  <c r="Q9" i="1"/>
  <c r="P9" i="1"/>
  <c r="E9" i="1"/>
  <c r="U9" i="1" s="1"/>
  <c r="R24" i="6" l="1"/>
  <c r="R40" i="6"/>
  <c r="R30" i="9"/>
  <c r="T18" i="12"/>
  <c r="U18" i="12"/>
  <c r="U45" i="13"/>
  <c r="T45" i="13"/>
  <c r="T88" i="29"/>
  <c r="U88" i="29"/>
  <c r="P30" i="1"/>
  <c r="R30" i="1"/>
  <c r="T35" i="1"/>
  <c r="U38" i="1"/>
  <c r="T39" i="1"/>
  <c r="T43" i="1"/>
  <c r="T47" i="1"/>
  <c r="T64" i="1"/>
  <c r="P70" i="1"/>
  <c r="R70" i="1"/>
  <c r="Q71" i="1"/>
  <c r="S71" i="1"/>
  <c r="T10" i="2"/>
  <c r="U13" i="2"/>
  <c r="U19" i="2"/>
  <c r="T23" i="2"/>
  <c r="Q30" i="2"/>
  <c r="Q66" i="2"/>
  <c r="S66" i="2"/>
  <c r="U86" i="2"/>
  <c r="T89" i="2"/>
  <c r="U18" i="3"/>
  <c r="T21" i="3"/>
  <c r="P24" i="3"/>
  <c r="T26" i="3"/>
  <c r="P33" i="3"/>
  <c r="R33" i="3"/>
  <c r="Q59" i="3"/>
  <c r="U63" i="3"/>
  <c r="Q66" i="3"/>
  <c r="P70" i="3"/>
  <c r="Q71" i="3"/>
  <c r="Q16" i="4"/>
  <c r="T20" i="4"/>
  <c r="U62" i="4"/>
  <c r="T65" i="4"/>
  <c r="Q66" i="4"/>
  <c r="P71" i="4"/>
  <c r="R71" i="4"/>
  <c r="U89" i="4"/>
  <c r="U93" i="4"/>
  <c r="T11" i="5"/>
  <c r="T15" i="5"/>
  <c r="T19" i="5"/>
  <c r="U21" i="5"/>
  <c r="U26" i="5"/>
  <c r="U51" i="5"/>
  <c r="U88" i="5"/>
  <c r="U92" i="5"/>
  <c r="T23" i="6"/>
  <c r="Q40" i="6"/>
  <c r="S40" i="6"/>
  <c r="T42" i="6"/>
  <c r="T46" i="6"/>
  <c r="Q53" i="6"/>
  <c r="U53" i="6" s="1"/>
  <c r="Q66" i="6"/>
  <c r="S66" i="6"/>
  <c r="U87" i="6"/>
  <c r="U32" i="7"/>
  <c r="P33" i="7"/>
  <c r="Q33" i="7"/>
  <c r="U51" i="7"/>
  <c r="E67" i="7"/>
  <c r="Q70" i="8"/>
  <c r="Q71" i="8"/>
  <c r="T51" i="9"/>
  <c r="R40" i="10"/>
  <c r="U44" i="10"/>
  <c r="T44" i="10"/>
  <c r="U37" i="11"/>
  <c r="T37" i="11"/>
  <c r="T47" i="11"/>
  <c r="U47" i="11"/>
  <c r="U50" i="11"/>
  <c r="T50" i="11"/>
  <c r="R16" i="13"/>
  <c r="U19" i="13"/>
  <c r="T19" i="13"/>
  <c r="U26" i="13"/>
  <c r="T26" i="13"/>
  <c r="T57" i="13"/>
  <c r="U57" i="13"/>
  <c r="U92" i="13"/>
  <c r="T92" i="13"/>
  <c r="U43" i="14"/>
  <c r="T43" i="14"/>
  <c r="T42" i="25"/>
  <c r="U42" i="25"/>
  <c r="S24" i="2"/>
  <c r="U27" i="28"/>
  <c r="T27" i="28"/>
  <c r="U29" i="1"/>
  <c r="Q30" i="1"/>
  <c r="S30" i="1"/>
  <c r="U35" i="1"/>
  <c r="U43" i="1"/>
  <c r="Q70" i="1"/>
  <c r="U10" i="2"/>
  <c r="P16" i="2"/>
  <c r="T18" i="2"/>
  <c r="T22" i="2"/>
  <c r="P72" i="2"/>
  <c r="P16" i="3"/>
  <c r="U19" i="3"/>
  <c r="Q24" i="3"/>
  <c r="E30" i="3"/>
  <c r="U32" i="3"/>
  <c r="U42" i="3"/>
  <c r="T45" i="3"/>
  <c r="Q70" i="3"/>
  <c r="T10" i="4"/>
  <c r="U12" i="4"/>
  <c r="T15" i="4"/>
  <c r="T57" i="4"/>
  <c r="T61" i="4"/>
  <c r="P70" i="4"/>
  <c r="Q71" i="4"/>
  <c r="T88" i="4"/>
  <c r="T92" i="4"/>
  <c r="T20" i="5"/>
  <c r="T32" i="5"/>
  <c r="U36" i="5"/>
  <c r="P40" i="5"/>
  <c r="R40" i="5"/>
  <c r="T87" i="5"/>
  <c r="T91" i="5"/>
  <c r="T13" i="6"/>
  <c r="U32" i="6"/>
  <c r="T51" i="6"/>
  <c r="T86" i="6"/>
  <c r="T90" i="6"/>
  <c r="T9" i="7"/>
  <c r="P16" i="7"/>
  <c r="T18" i="7"/>
  <c r="U28" i="7"/>
  <c r="R33" i="7"/>
  <c r="P33" i="8"/>
  <c r="R33" i="8"/>
  <c r="T48" i="8"/>
  <c r="T52" i="8"/>
  <c r="T87" i="8"/>
  <c r="T91" i="8"/>
  <c r="U47" i="9"/>
  <c r="T47" i="9"/>
  <c r="T38" i="10"/>
  <c r="S40" i="10"/>
  <c r="U63" i="11"/>
  <c r="T63" i="11"/>
  <c r="T13" i="12"/>
  <c r="U13" i="12"/>
  <c r="T69" i="13"/>
  <c r="U18" i="14"/>
  <c r="T18" i="14"/>
  <c r="U29" i="14"/>
  <c r="T29" i="14"/>
  <c r="R66" i="14"/>
  <c r="U90" i="14"/>
  <c r="T90" i="14"/>
  <c r="U14" i="15"/>
  <c r="T14" i="15"/>
  <c r="U55" i="20"/>
  <c r="T55" i="20"/>
  <c r="U22" i="21"/>
  <c r="T22" i="21"/>
  <c r="U39" i="21"/>
  <c r="T39" i="21"/>
  <c r="U89" i="21"/>
  <c r="T89" i="21"/>
  <c r="Q33" i="22"/>
  <c r="S33" i="22"/>
  <c r="R66" i="2"/>
  <c r="T20" i="34"/>
  <c r="U20" i="34"/>
  <c r="U97" i="1"/>
  <c r="T97" i="1"/>
  <c r="U99" i="39"/>
  <c r="T99" i="39"/>
  <c r="U10" i="1"/>
  <c r="E33" i="1"/>
  <c r="E40" i="1"/>
  <c r="Q16" i="2"/>
  <c r="E24" i="2"/>
  <c r="E40" i="2"/>
  <c r="E53" i="2"/>
  <c r="P71" i="2"/>
  <c r="Q16" i="3"/>
  <c r="P40" i="3"/>
  <c r="P30" i="4"/>
  <c r="R30" i="4"/>
  <c r="E33" i="4"/>
  <c r="U49" i="4"/>
  <c r="Q70" i="4"/>
  <c r="T14" i="5"/>
  <c r="Q24" i="5"/>
  <c r="P33" i="5"/>
  <c r="T39" i="5"/>
  <c r="U45" i="5"/>
  <c r="P67" i="5"/>
  <c r="U35" i="6"/>
  <c r="U39" i="6"/>
  <c r="U51" i="6"/>
  <c r="P71" i="6"/>
  <c r="R71" i="6"/>
  <c r="T12" i="7"/>
  <c r="Q16" i="7"/>
  <c r="T21" i="7"/>
  <c r="T27" i="7"/>
  <c r="U38" i="7"/>
  <c r="U64" i="7"/>
  <c r="U11" i="8"/>
  <c r="U32" i="8"/>
  <c r="T39" i="8"/>
  <c r="E53" i="8"/>
  <c r="P59" i="8"/>
  <c r="T29" i="9"/>
  <c r="T44" i="9"/>
  <c r="U64" i="9"/>
  <c r="T64" i="9"/>
  <c r="T92" i="9"/>
  <c r="T22" i="10"/>
  <c r="E59" i="11"/>
  <c r="E24" i="13"/>
  <c r="U52" i="13"/>
  <c r="T52" i="13"/>
  <c r="U88" i="13"/>
  <c r="T88" i="13"/>
  <c r="U27" i="15"/>
  <c r="T27" i="15"/>
  <c r="U26" i="16"/>
  <c r="T26" i="16"/>
  <c r="R71" i="1"/>
  <c r="U87" i="12"/>
  <c r="T87" i="12"/>
  <c r="Q71" i="15"/>
  <c r="S71" i="15"/>
  <c r="T48" i="34"/>
  <c r="U48" i="34"/>
  <c r="P16" i="1"/>
  <c r="R16" i="1"/>
  <c r="P66" i="1"/>
  <c r="R66" i="1"/>
  <c r="P67" i="1"/>
  <c r="E71" i="1"/>
  <c r="E72" i="1"/>
  <c r="T14" i="2"/>
  <c r="T21" i="2"/>
  <c r="E30" i="2"/>
  <c r="U30" i="2" s="1"/>
  <c r="E66" i="2"/>
  <c r="P70" i="2"/>
  <c r="R70" i="2"/>
  <c r="Q71" i="2"/>
  <c r="U37" i="3"/>
  <c r="Q40" i="3"/>
  <c r="U55" i="3"/>
  <c r="E66" i="3"/>
  <c r="E71" i="3"/>
  <c r="U93" i="3"/>
  <c r="T11" i="4"/>
  <c r="Q30" i="4"/>
  <c r="U45" i="4"/>
  <c r="P59" i="4"/>
  <c r="T87" i="4"/>
  <c r="T91" i="4"/>
  <c r="T23" i="5"/>
  <c r="T28" i="5"/>
  <c r="Q33" i="5"/>
  <c r="U62" i="5"/>
  <c r="P66" i="5"/>
  <c r="R66" i="5"/>
  <c r="P16" i="6"/>
  <c r="R16" i="6"/>
  <c r="E40" i="6"/>
  <c r="E66" i="6"/>
  <c r="P70" i="6"/>
  <c r="R70" i="6"/>
  <c r="Q71" i="6"/>
  <c r="S71" i="6"/>
  <c r="Q72" i="6"/>
  <c r="T89" i="6"/>
  <c r="T93" i="6"/>
  <c r="T10" i="7"/>
  <c r="T19" i="7"/>
  <c r="U47" i="7"/>
  <c r="U13" i="8"/>
  <c r="U29" i="8"/>
  <c r="E70" i="8"/>
  <c r="E30" i="9"/>
  <c r="T30" i="9" s="1"/>
  <c r="P33" i="9"/>
  <c r="U20" i="10"/>
  <c r="T20" i="10"/>
  <c r="U46" i="11"/>
  <c r="T46" i="11"/>
  <c r="S24" i="12"/>
  <c r="U49" i="13"/>
  <c r="T49" i="13"/>
  <c r="U48" i="14"/>
  <c r="T48" i="14"/>
  <c r="U86" i="14"/>
  <c r="T86" i="14"/>
  <c r="U38" i="15"/>
  <c r="T38" i="15"/>
  <c r="U62" i="15"/>
  <c r="T62" i="15"/>
  <c r="S30" i="19"/>
  <c r="E33" i="19"/>
  <c r="U64" i="19"/>
  <c r="T64" i="19"/>
  <c r="R70" i="19"/>
  <c r="Q71" i="19"/>
  <c r="S71" i="19"/>
  <c r="U21" i="20"/>
  <c r="T21" i="20"/>
  <c r="R16" i="5"/>
  <c r="R66" i="6"/>
  <c r="Q30" i="15"/>
  <c r="S30" i="15"/>
  <c r="S66" i="1"/>
  <c r="T28" i="2"/>
  <c r="R33" i="2"/>
  <c r="U51" i="2"/>
  <c r="T56" i="2"/>
  <c r="T64" i="2"/>
  <c r="T12" i="3"/>
  <c r="R40" i="4"/>
  <c r="T38" i="5"/>
  <c r="T61" i="5"/>
  <c r="T65" i="5"/>
  <c r="S16" i="6"/>
  <c r="T18" i="6"/>
  <c r="T27" i="6"/>
  <c r="U48" i="6"/>
  <c r="T56" i="6"/>
  <c r="R24" i="7"/>
  <c r="T42" i="7"/>
  <c r="T46" i="7"/>
  <c r="T50" i="7"/>
  <c r="U86" i="7"/>
  <c r="U90" i="7"/>
  <c r="U9" i="8"/>
  <c r="T12" i="8"/>
  <c r="U18" i="8"/>
  <c r="U22" i="8"/>
  <c r="T87" i="9"/>
  <c r="U52" i="10"/>
  <c r="T52" i="10"/>
  <c r="U39" i="13"/>
  <c r="T39" i="13"/>
  <c r="U23" i="14"/>
  <c r="T23" i="14"/>
  <c r="U13" i="15"/>
  <c r="T13" i="15"/>
  <c r="U90" i="15"/>
  <c r="T90" i="15"/>
  <c r="T15" i="19"/>
  <c r="U15" i="19"/>
  <c r="T86" i="11"/>
  <c r="U86" i="11"/>
  <c r="U113" i="24"/>
  <c r="T113" i="24"/>
  <c r="S16" i="1"/>
  <c r="T11" i="1"/>
  <c r="T14" i="1"/>
  <c r="T19" i="1"/>
  <c r="P24" i="1"/>
  <c r="R24" i="1"/>
  <c r="P33" i="1"/>
  <c r="T44" i="1"/>
  <c r="U51" i="1"/>
  <c r="T52" i="1"/>
  <c r="U14" i="2"/>
  <c r="E16" i="2"/>
  <c r="Q33" i="2"/>
  <c r="U47" i="2"/>
  <c r="E72" i="2"/>
  <c r="U10" i="3"/>
  <c r="E16" i="3"/>
  <c r="P30" i="3"/>
  <c r="T36" i="3"/>
  <c r="U50" i="3"/>
  <c r="U89" i="3"/>
  <c r="T92" i="3"/>
  <c r="U26" i="4"/>
  <c r="U32" i="4"/>
  <c r="U36" i="4"/>
  <c r="Q40" i="4"/>
  <c r="T29" i="5"/>
  <c r="T47" i="5"/>
  <c r="T56" i="5"/>
  <c r="T69" i="5"/>
  <c r="P71" i="5"/>
  <c r="R71" i="5"/>
  <c r="T10" i="6"/>
  <c r="P30" i="6"/>
  <c r="R30" i="6"/>
  <c r="T37" i="6"/>
  <c r="U44" i="6"/>
  <c r="Q59" i="6"/>
  <c r="T63" i="6"/>
  <c r="E16" i="7"/>
  <c r="T58" i="7"/>
  <c r="T62" i="7"/>
  <c r="Q66" i="7"/>
  <c r="T69" i="7"/>
  <c r="T93" i="7"/>
  <c r="U27" i="8"/>
  <c r="Q30" i="8"/>
  <c r="E33" i="8"/>
  <c r="T33" i="8" s="1"/>
  <c r="U44" i="8"/>
  <c r="U55" i="8"/>
  <c r="U63" i="8"/>
  <c r="T10" i="9"/>
  <c r="U12" i="9"/>
  <c r="P16" i="9"/>
  <c r="R16" i="9"/>
  <c r="U56" i="9"/>
  <c r="T56" i="9"/>
  <c r="S16" i="10"/>
  <c r="T51" i="11"/>
  <c r="U55" i="11"/>
  <c r="T55" i="11"/>
  <c r="T90" i="11"/>
  <c r="U90" i="11"/>
  <c r="T22" i="12"/>
  <c r="U22" i="12"/>
  <c r="U91" i="12"/>
  <c r="T91" i="12"/>
  <c r="U62" i="13"/>
  <c r="T62" i="13"/>
  <c r="U87" i="13"/>
  <c r="T87" i="13"/>
  <c r="T32" i="14"/>
  <c r="U44" i="14"/>
  <c r="T44" i="14"/>
  <c r="U63" i="14"/>
  <c r="T63" i="14"/>
  <c r="U20" i="16"/>
  <c r="T20" i="16"/>
  <c r="U65" i="16"/>
  <c r="T65" i="16"/>
  <c r="U93" i="16"/>
  <c r="T93" i="16"/>
  <c r="U48" i="17"/>
  <c r="T48" i="17"/>
  <c r="R66" i="4"/>
  <c r="U14" i="1"/>
  <c r="U19" i="1"/>
  <c r="Q24" i="1"/>
  <c r="Q33" i="1"/>
  <c r="P40" i="1"/>
  <c r="R40" i="1"/>
  <c r="U44" i="1"/>
  <c r="P24" i="2"/>
  <c r="R24" i="2"/>
  <c r="P40" i="2"/>
  <c r="S40" i="2"/>
  <c r="P53" i="2"/>
  <c r="T65" i="2"/>
  <c r="U69" i="2"/>
  <c r="E71" i="2"/>
  <c r="U90" i="2"/>
  <c r="T93" i="2"/>
  <c r="Q30" i="3"/>
  <c r="T19" i="4"/>
  <c r="P24" i="4"/>
  <c r="P33" i="4"/>
  <c r="S33" i="4"/>
  <c r="U29" i="5"/>
  <c r="P30" i="5"/>
  <c r="R30" i="5"/>
  <c r="E33" i="5"/>
  <c r="E67" i="5"/>
  <c r="U10" i="6"/>
  <c r="U11" i="6"/>
  <c r="U29" i="6"/>
  <c r="Q30" i="6"/>
  <c r="S30" i="6"/>
  <c r="E71" i="6"/>
  <c r="T43" i="7"/>
  <c r="T51" i="7"/>
  <c r="E59" i="7"/>
  <c r="P70" i="7"/>
  <c r="R70" i="7"/>
  <c r="S71" i="7"/>
  <c r="S24" i="8"/>
  <c r="E59" i="8"/>
  <c r="T69" i="8"/>
  <c r="U38" i="9"/>
  <c r="T38" i="9"/>
  <c r="E71" i="9"/>
  <c r="U19" i="10"/>
  <c r="T19" i="10"/>
  <c r="U63" i="10"/>
  <c r="T63" i="10"/>
  <c r="U26" i="11"/>
  <c r="T26" i="11"/>
  <c r="U42" i="11"/>
  <c r="T42" i="11"/>
  <c r="R70" i="11"/>
  <c r="S71" i="11"/>
  <c r="U48" i="13"/>
  <c r="T48" i="13"/>
  <c r="U11" i="14"/>
  <c r="T11" i="14"/>
  <c r="E30" i="14"/>
  <c r="U91" i="14"/>
  <c r="T91" i="14"/>
  <c r="U37" i="15"/>
  <c r="T37" i="15"/>
  <c r="U86" i="15"/>
  <c r="T86" i="15"/>
  <c r="T32" i="16"/>
  <c r="P33" i="16"/>
  <c r="R33" i="16"/>
  <c r="U45" i="17"/>
  <c r="T45" i="17"/>
  <c r="Q24" i="9"/>
  <c r="P40" i="9"/>
  <c r="R40" i="9"/>
  <c r="U44" i="9"/>
  <c r="U32" i="10"/>
  <c r="U38" i="10"/>
  <c r="T69" i="10"/>
  <c r="Q16" i="11"/>
  <c r="U51" i="11"/>
  <c r="P71" i="13"/>
  <c r="R71" i="13"/>
  <c r="Q66" i="14"/>
  <c r="S66" i="14"/>
  <c r="T10" i="15"/>
  <c r="U32" i="16"/>
  <c r="Q33" i="16"/>
  <c r="U89" i="16"/>
  <c r="T89" i="16"/>
  <c r="U45" i="20"/>
  <c r="T45" i="20"/>
  <c r="U49" i="21"/>
  <c r="T49" i="21"/>
  <c r="T19" i="9"/>
  <c r="T23" i="9"/>
  <c r="T28" i="9"/>
  <c r="T32" i="9"/>
  <c r="U62" i="9"/>
  <c r="P66" i="9"/>
  <c r="R66" i="9"/>
  <c r="T86" i="9"/>
  <c r="E16" i="10"/>
  <c r="T27" i="10"/>
  <c r="T32" i="10"/>
  <c r="T50" i="10"/>
  <c r="T55" i="10"/>
  <c r="U65" i="10"/>
  <c r="U69" i="10"/>
  <c r="T89" i="10"/>
  <c r="T93" i="10"/>
  <c r="T10" i="11"/>
  <c r="E72" i="11"/>
  <c r="P33" i="12"/>
  <c r="R33" i="12"/>
  <c r="Q33" i="13"/>
  <c r="T36" i="13"/>
  <c r="T65" i="14"/>
  <c r="U10" i="15"/>
  <c r="T21" i="15"/>
  <c r="E30" i="15"/>
  <c r="T32" i="15"/>
  <c r="T45" i="15"/>
  <c r="E70" i="15"/>
  <c r="U70" i="15" s="1"/>
  <c r="E71" i="15"/>
  <c r="T11" i="16"/>
  <c r="T36" i="16"/>
  <c r="U28" i="17"/>
  <c r="T28" i="17"/>
  <c r="T11" i="19"/>
  <c r="U11" i="19"/>
  <c r="U14" i="19"/>
  <c r="T14" i="19"/>
  <c r="R24" i="19"/>
  <c r="U27" i="19"/>
  <c r="T27" i="19"/>
  <c r="U55" i="19"/>
  <c r="T55" i="19"/>
  <c r="U64" i="20"/>
  <c r="T64" i="20"/>
  <c r="U92" i="20"/>
  <c r="T92" i="20"/>
  <c r="U18" i="21"/>
  <c r="T18" i="21"/>
  <c r="U35" i="21"/>
  <c r="T35" i="21"/>
  <c r="E67" i="21"/>
  <c r="Q70" i="21"/>
  <c r="U70" i="21" s="1"/>
  <c r="S70" i="21"/>
  <c r="U93" i="24"/>
  <c r="T93" i="24"/>
  <c r="P53" i="10"/>
  <c r="E24" i="12"/>
  <c r="U32" i="12"/>
  <c r="T65" i="12"/>
  <c r="E67" i="12"/>
  <c r="Q70" i="12"/>
  <c r="T14" i="13"/>
  <c r="T20" i="13"/>
  <c r="U36" i="13"/>
  <c r="U51" i="13"/>
  <c r="T58" i="13"/>
  <c r="T10" i="14"/>
  <c r="T19" i="14"/>
  <c r="P24" i="14"/>
  <c r="R24" i="14"/>
  <c r="P30" i="14"/>
  <c r="R30" i="14"/>
  <c r="T37" i="14"/>
  <c r="T55" i="14"/>
  <c r="E16" i="15"/>
  <c r="U32" i="15"/>
  <c r="P33" i="15"/>
  <c r="R33" i="15"/>
  <c r="E40" i="15"/>
  <c r="T49" i="15"/>
  <c r="T15" i="16"/>
  <c r="T27" i="16"/>
  <c r="U44" i="17"/>
  <c r="T44" i="17"/>
  <c r="R16" i="18"/>
  <c r="U19" i="18"/>
  <c r="T19" i="18"/>
  <c r="R24" i="20"/>
  <c r="U28" i="20"/>
  <c r="T28" i="20"/>
  <c r="U14" i="23"/>
  <c r="T14" i="23"/>
  <c r="Q33" i="9"/>
  <c r="T69" i="9"/>
  <c r="P71" i="9"/>
  <c r="R71" i="9"/>
  <c r="Q33" i="10"/>
  <c r="T51" i="10"/>
  <c r="Q53" i="10"/>
  <c r="U10" i="11"/>
  <c r="P24" i="11"/>
  <c r="R24" i="11"/>
  <c r="P40" i="13"/>
  <c r="R40" i="13"/>
  <c r="P16" i="14"/>
  <c r="R16" i="14"/>
  <c r="P53" i="14"/>
  <c r="Q59" i="14"/>
  <c r="Q53" i="15"/>
  <c r="U52" i="16"/>
  <c r="T52" i="16"/>
  <c r="U88" i="16"/>
  <c r="T88" i="16"/>
  <c r="U23" i="17"/>
  <c r="T23" i="17"/>
  <c r="U49" i="17"/>
  <c r="T49" i="17"/>
  <c r="U29" i="18"/>
  <c r="T29" i="18"/>
  <c r="U65" i="19"/>
  <c r="T65" i="19"/>
  <c r="S24" i="20"/>
  <c r="T14" i="24"/>
  <c r="U14" i="24"/>
  <c r="P59" i="9"/>
  <c r="P24" i="10"/>
  <c r="R24" i="10"/>
  <c r="P30" i="10"/>
  <c r="R30" i="10"/>
  <c r="U51" i="10"/>
  <c r="Q24" i="11"/>
  <c r="S24" i="11"/>
  <c r="Q30" i="11"/>
  <c r="U44" i="12"/>
  <c r="T35" i="13"/>
  <c r="P67" i="13"/>
  <c r="T35" i="14"/>
  <c r="P71" i="14"/>
  <c r="R71" i="14"/>
  <c r="P24" i="15"/>
  <c r="R24" i="15"/>
  <c r="E59" i="15"/>
  <c r="Q66" i="15"/>
  <c r="Q24" i="16"/>
  <c r="U12" i="17"/>
  <c r="T12" i="17"/>
  <c r="E24" i="18"/>
  <c r="U64" i="18"/>
  <c r="T64" i="18"/>
  <c r="U38" i="19"/>
  <c r="T38" i="19"/>
  <c r="U87" i="19"/>
  <c r="T87" i="19"/>
  <c r="U49" i="20"/>
  <c r="T49" i="20"/>
  <c r="E59" i="20"/>
  <c r="U59" i="20" s="1"/>
  <c r="U63" i="20"/>
  <c r="T63" i="20"/>
  <c r="U88" i="20"/>
  <c r="T88" i="20"/>
  <c r="U62" i="21"/>
  <c r="T62" i="21"/>
  <c r="U64" i="22"/>
  <c r="T64" i="22"/>
  <c r="R70" i="23"/>
  <c r="Q71" i="23"/>
  <c r="S71" i="23"/>
  <c r="T12" i="26"/>
  <c r="U12" i="26"/>
  <c r="Q59" i="9"/>
  <c r="Q70" i="9"/>
  <c r="P16" i="10"/>
  <c r="R16" i="10"/>
  <c r="Q30" i="10"/>
  <c r="S30" i="10"/>
  <c r="T37" i="10"/>
  <c r="T62" i="10"/>
  <c r="U14" i="11"/>
  <c r="Q40" i="11"/>
  <c r="T58" i="11"/>
  <c r="T62" i="11"/>
  <c r="Q66" i="11"/>
  <c r="T69" i="11"/>
  <c r="U27" i="12"/>
  <c r="E33" i="12"/>
  <c r="U37" i="12"/>
  <c r="U46" i="12"/>
  <c r="U50" i="12"/>
  <c r="U55" i="12"/>
  <c r="T23" i="13"/>
  <c r="U35" i="13"/>
  <c r="T22" i="14"/>
  <c r="U35" i="14"/>
  <c r="P40" i="14"/>
  <c r="R40" i="14"/>
  <c r="Q24" i="15"/>
  <c r="S24" i="15"/>
  <c r="T26" i="15"/>
  <c r="P70" i="15"/>
  <c r="R70" i="15"/>
  <c r="U37" i="16"/>
  <c r="T37" i="16"/>
  <c r="Q33" i="17"/>
  <c r="S33" i="17"/>
  <c r="U38" i="17"/>
  <c r="T38" i="17"/>
  <c r="U12" i="21"/>
  <c r="T12" i="21"/>
  <c r="U44" i="21"/>
  <c r="T44" i="21"/>
  <c r="U23" i="22"/>
  <c r="T23" i="22"/>
  <c r="T48" i="23"/>
  <c r="U48" i="23"/>
  <c r="T39" i="16"/>
  <c r="T49" i="16"/>
  <c r="U58" i="16"/>
  <c r="T63" i="16"/>
  <c r="E70" i="16"/>
  <c r="T14" i="17"/>
  <c r="T20" i="17"/>
  <c r="T26" i="17"/>
  <c r="T56" i="17"/>
  <c r="P59" i="17"/>
  <c r="Q70" i="17"/>
  <c r="T15" i="18"/>
  <c r="Q16" i="18"/>
  <c r="Q33" i="18"/>
  <c r="T38" i="18"/>
  <c r="T44" i="18"/>
  <c r="T48" i="18"/>
  <c r="T52" i="18"/>
  <c r="U57" i="18"/>
  <c r="U62" i="18"/>
  <c r="P66" i="18"/>
  <c r="R66" i="18"/>
  <c r="T86" i="18"/>
  <c r="T90" i="18"/>
  <c r="T9" i="19"/>
  <c r="P16" i="19"/>
  <c r="R16" i="19"/>
  <c r="U29" i="19"/>
  <c r="P40" i="19"/>
  <c r="R40" i="19"/>
  <c r="T47" i="19"/>
  <c r="T51" i="19"/>
  <c r="T89" i="19"/>
  <c r="T12" i="20"/>
  <c r="T18" i="20"/>
  <c r="T23" i="20"/>
  <c r="Q30" i="20"/>
  <c r="T42" i="20"/>
  <c r="T47" i="20"/>
  <c r="T51" i="20"/>
  <c r="T90" i="20"/>
  <c r="Q24" i="21"/>
  <c r="P30" i="21"/>
  <c r="T42" i="21"/>
  <c r="Q59" i="21"/>
  <c r="E72" i="21"/>
  <c r="T91" i="21"/>
  <c r="T21" i="22"/>
  <c r="T48" i="22"/>
  <c r="E59" i="22"/>
  <c r="E70" i="22"/>
  <c r="T86" i="22"/>
  <c r="T90" i="22"/>
  <c r="P16" i="23"/>
  <c r="T16" i="23" s="1"/>
  <c r="R16" i="23"/>
  <c r="T32" i="23"/>
  <c r="U62" i="24"/>
  <c r="T62" i="24"/>
  <c r="U50" i="25"/>
  <c r="U56" i="30"/>
  <c r="T56" i="30"/>
  <c r="U90" i="32"/>
  <c r="T90" i="32"/>
  <c r="P30" i="17"/>
  <c r="R30" i="17"/>
  <c r="E33" i="17"/>
  <c r="P40" i="17"/>
  <c r="R40" i="17"/>
  <c r="Q59" i="17"/>
  <c r="T64" i="17"/>
  <c r="T87" i="17"/>
  <c r="T91" i="17"/>
  <c r="T21" i="18"/>
  <c r="T36" i="18"/>
  <c r="T61" i="18"/>
  <c r="T65" i="18"/>
  <c r="Q66" i="18"/>
  <c r="U69" i="18"/>
  <c r="Q16" i="19"/>
  <c r="S16" i="19"/>
  <c r="U32" i="19"/>
  <c r="Q40" i="19"/>
  <c r="S40" i="19"/>
  <c r="P66" i="19"/>
  <c r="R66" i="19"/>
  <c r="T93" i="19"/>
  <c r="Q16" i="20"/>
  <c r="T22" i="20"/>
  <c r="Q40" i="20"/>
  <c r="T46" i="20"/>
  <c r="T50" i="20"/>
  <c r="P70" i="20"/>
  <c r="R70" i="20"/>
  <c r="P40" i="21"/>
  <c r="U45" i="24"/>
  <c r="T45" i="24"/>
  <c r="T38" i="27"/>
  <c r="U38" i="28"/>
  <c r="T38" i="28"/>
  <c r="U9" i="29"/>
  <c r="T9" i="29"/>
  <c r="U22" i="29"/>
  <c r="T22" i="29"/>
  <c r="U13" i="32"/>
  <c r="T13" i="32"/>
  <c r="U46" i="32"/>
  <c r="T46" i="32"/>
  <c r="U35" i="39"/>
  <c r="T35" i="39"/>
  <c r="T19" i="17"/>
  <c r="T14" i="18"/>
  <c r="T43" i="18"/>
  <c r="T47" i="18"/>
  <c r="T51" i="18"/>
  <c r="T56" i="18"/>
  <c r="P71" i="18"/>
  <c r="R71" i="18"/>
  <c r="T10" i="19"/>
  <c r="T46" i="19"/>
  <c r="T50" i="19"/>
  <c r="Q66" i="19"/>
  <c r="S66" i="19"/>
  <c r="E24" i="20"/>
  <c r="E66" i="20"/>
  <c r="Q70" i="20"/>
  <c r="S70" i="20"/>
  <c r="Q71" i="20"/>
  <c r="T29" i="21"/>
  <c r="P67" i="21"/>
  <c r="P24" i="22"/>
  <c r="P30" i="22"/>
  <c r="R30" i="22"/>
  <c r="E33" i="22"/>
  <c r="U36" i="22"/>
  <c r="T47" i="22"/>
  <c r="U69" i="22"/>
  <c r="T10" i="23"/>
  <c r="T12" i="25"/>
  <c r="U46" i="25"/>
  <c r="P16" i="26"/>
  <c r="R16" i="26"/>
  <c r="P24" i="18"/>
  <c r="P30" i="18"/>
  <c r="R30" i="18"/>
  <c r="P59" i="18"/>
  <c r="P70" i="18"/>
  <c r="Q71" i="18"/>
  <c r="P33" i="19"/>
  <c r="P59" i="20"/>
  <c r="P33" i="21"/>
  <c r="T33" i="21" s="1"/>
  <c r="R33" i="21"/>
  <c r="P53" i="21"/>
  <c r="P72" i="21"/>
  <c r="T19" i="22"/>
  <c r="T29" i="22"/>
  <c r="Q30" i="22"/>
  <c r="T51" i="22"/>
  <c r="T56" i="22"/>
  <c r="U10" i="23"/>
  <c r="U11" i="23"/>
  <c r="U15" i="23"/>
  <c r="P40" i="23"/>
  <c r="R40" i="23"/>
  <c r="U86" i="24"/>
  <c r="T86" i="24"/>
  <c r="U22" i="27"/>
  <c r="T22" i="27"/>
  <c r="T14" i="28"/>
  <c r="T92" i="29"/>
  <c r="U92" i="29"/>
  <c r="U36" i="16"/>
  <c r="T10" i="17"/>
  <c r="U32" i="17"/>
  <c r="P53" i="17"/>
  <c r="Q30" i="18"/>
  <c r="Q59" i="18"/>
  <c r="E16" i="19"/>
  <c r="E40" i="19"/>
  <c r="P33" i="20"/>
  <c r="R33" i="20"/>
  <c r="U36" i="20"/>
  <c r="P16" i="21"/>
  <c r="T16" i="21" s="1"/>
  <c r="Q33" i="21"/>
  <c r="S33" i="21"/>
  <c r="E59" i="21"/>
  <c r="P66" i="21"/>
  <c r="U69" i="21"/>
  <c r="U10" i="22"/>
  <c r="P40" i="22"/>
  <c r="R40" i="22"/>
  <c r="Q30" i="23"/>
  <c r="S30" i="23"/>
  <c r="Q40" i="23"/>
  <c r="S40" i="23"/>
  <c r="T52" i="23"/>
  <c r="U52" i="23"/>
  <c r="R66" i="23"/>
  <c r="U28" i="26"/>
  <c r="T28" i="26"/>
  <c r="U64" i="26"/>
  <c r="T64" i="26"/>
  <c r="U89" i="28"/>
  <c r="T89" i="28"/>
  <c r="U18" i="29"/>
  <c r="T18" i="29"/>
  <c r="U21" i="30"/>
  <c r="T21" i="30"/>
  <c r="Q70" i="16"/>
  <c r="P16" i="17"/>
  <c r="R16" i="17"/>
  <c r="U10" i="18"/>
  <c r="T23" i="18"/>
  <c r="P40" i="18"/>
  <c r="R40" i="18"/>
  <c r="U88" i="18"/>
  <c r="P30" i="19"/>
  <c r="R30" i="19"/>
  <c r="Q59" i="19"/>
  <c r="E66" i="19"/>
  <c r="E67" i="19"/>
  <c r="T69" i="19"/>
  <c r="P71" i="19"/>
  <c r="T71" i="19" s="1"/>
  <c r="R71" i="19"/>
  <c r="Q33" i="20"/>
  <c r="T36" i="20"/>
  <c r="E70" i="20"/>
  <c r="E71" i="20"/>
  <c r="T11" i="21"/>
  <c r="T48" i="21"/>
  <c r="T61" i="21"/>
  <c r="P71" i="21"/>
  <c r="T10" i="22"/>
  <c r="T28" i="22"/>
  <c r="U32" i="22"/>
  <c r="Q40" i="22"/>
  <c r="U88" i="22"/>
  <c r="U92" i="22"/>
  <c r="U20" i="23"/>
  <c r="U35" i="23"/>
  <c r="T91" i="26"/>
  <c r="T57" i="27"/>
  <c r="U57" i="27"/>
  <c r="Q30" i="28"/>
  <c r="S30" i="28"/>
  <c r="R16" i="22"/>
  <c r="U42" i="23"/>
  <c r="T42" i="23"/>
  <c r="U49" i="24"/>
  <c r="T49" i="24"/>
  <c r="U13" i="29"/>
  <c r="T13" i="29"/>
  <c r="U52" i="35"/>
  <c r="T52" i="35"/>
  <c r="Q66" i="23"/>
  <c r="S66" i="23"/>
  <c r="Q24" i="24"/>
  <c r="S24" i="24"/>
  <c r="T26" i="24"/>
  <c r="Q30" i="24"/>
  <c r="Q40" i="24"/>
  <c r="T55" i="24"/>
  <c r="T39" i="25"/>
  <c r="T65" i="25"/>
  <c r="Q70" i="25"/>
  <c r="T87" i="25"/>
  <c r="T20" i="26"/>
  <c r="T44" i="26"/>
  <c r="T48" i="26"/>
  <c r="T69" i="26"/>
  <c r="P16" i="27"/>
  <c r="T16" i="27" s="1"/>
  <c r="R16" i="27"/>
  <c r="T47" i="27"/>
  <c r="T51" i="27"/>
  <c r="Q16" i="28"/>
  <c r="T69" i="30"/>
  <c r="R71" i="30"/>
  <c r="U62" i="32"/>
  <c r="T62" i="32"/>
  <c r="U18" i="33"/>
  <c r="T18" i="33"/>
  <c r="T35" i="33"/>
  <c r="U86" i="34"/>
  <c r="T86" i="34"/>
  <c r="U65" i="35"/>
  <c r="T65" i="35"/>
  <c r="U92" i="35"/>
  <c r="T92" i="35"/>
  <c r="U20" i="36"/>
  <c r="T20" i="36"/>
  <c r="U38" i="36"/>
  <c r="T38" i="36"/>
  <c r="U103" i="21"/>
  <c r="T103" i="21"/>
  <c r="U113" i="13"/>
  <c r="T113" i="13"/>
  <c r="Q66" i="24"/>
  <c r="E16" i="25"/>
  <c r="P40" i="27"/>
  <c r="R40" i="27"/>
  <c r="T10" i="28"/>
  <c r="U10" i="30"/>
  <c r="T12" i="30"/>
  <c r="T28" i="30"/>
  <c r="T39" i="30"/>
  <c r="Q40" i="30"/>
  <c r="U65" i="30"/>
  <c r="P70" i="30"/>
  <c r="Q71" i="30"/>
  <c r="T13" i="31"/>
  <c r="U19" i="31"/>
  <c r="T22" i="31"/>
  <c r="T37" i="31"/>
  <c r="T46" i="31"/>
  <c r="U55" i="31"/>
  <c r="T55" i="31"/>
  <c r="T91" i="31"/>
  <c r="U91" i="31"/>
  <c r="T32" i="32"/>
  <c r="U58" i="32"/>
  <c r="T58" i="32"/>
  <c r="U48" i="33"/>
  <c r="T48" i="33"/>
  <c r="R66" i="33"/>
  <c r="U48" i="35"/>
  <c r="T48" i="35"/>
  <c r="T62" i="35"/>
  <c r="U62" i="35"/>
  <c r="U64" i="36"/>
  <c r="T64" i="36"/>
  <c r="U37" i="37"/>
  <c r="T37" i="37"/>
  <c r="U93" i="37"/>
  <c r="T93" i="37"/>
  <c r="U113" i="6"/>
  <c r="T113" i="6"/>
  <c r="T51" i="23"/>
  <c r="E53" i="23"/>
  <c r="U57" i="23"/>
  <c r="U65" i="23"/>
  <c r="U87" i="23"/>
  <c r="U91" i="23"/>
  <c r="U19" i="24"/>
  <c r="U23" i="24"/>
  <c r="T90" i="24"/>
  <c r="E40" i="25"/>
  <c r="T19" i="26"/>
  <c r="T23" i="26"/>
  <c r="T56" i="26"/>
  <c r="T88" i="26"/>
  <c r="T11" i="27"/>
  <c r="T15" i="27"/>
  <c r="T35" i="27"/>
  <c r="Q40" i="27"/>
  <c r="S40" i="27"/>
  <c r="T42" i="27"/>
  <c r="T50" i="27"/>
  <c r="T56" i="27"/>
  <c r="T61" i="27"/>
  <c r="U10" i="28"/>
  <c r="T21" i="28"/>
  <c r="T32" i="28"/>
  <c r="T45" i="28"/>
  <c r="T62" i="28"/>
  <c r="E16" i="29"/>
  <c r="T32" i="29"/>
  <c r="P33" i="29"/>
  <c r="R33" i="29"/>
  <c r="T44" i="29"/>
  <c r="T63" i="29"/>
  <c r="P72" i="29"/>
  <c r="T89" i="29"/>
  <c r="T93" i="29"/>
  <c r="T10" i="30"/>
  <c r="U45" i="30"/>
  <c r="U49" i="30"/>
  <c r="T57" i="30"/>
  <c r="T61" i="30"/>
  <c r="E66" i="30"/>
  <c r="T18" i="31"/>
  <c r="T27" i="31"/>
  <c r="T42" i="31"/>
  <c r="T63" i="31"/>
  <c r="U65" i="31"/>
  <c r="T65" i="31"/>
  <c r="U19" i="32"/>
  <c r="T19" i="32"/>
  <c r="U86" i="32"/>
  <c r="T86" i="32"/>
  <c r="U13" i="33"/>
  <c r="T13" i="33"/>
  <c r="T15" i="34"/>
  <c r="U15" i="34"/>
  <c r="E53" i="36"/>
  <c r="U90" i="36"/>
  <c r="T90" i="36"/>
  <c r="Q33" i="37"/>
  <c r="T90" i="37"/>
  <c r="U90" i="37"/>
  <c r="S70" i="38"/>
  <c r="U90" i="40"/>
  <c r="T90" i="40"/>
  <c r="U103" i="34"/>
  <c r="T103" i="34"/>
  <c r="T97" i="13"/>
  <c r="U97" i="13"/>
  <c r="U100" i="2"/>
  <c r="T100" i="2"/>
  <c r="E66" i="23"/>
  <c r="T69" i="23"/>
  <c r="P71" i="23"/>
  <c r="R71" i="23"/>
  <c r="E24" i="24"/>
  <c r="Q33" i="26"/>
  <c r="U36" i="28"/>
  <c r="E40" i="28"/>
  <c r="E59" i="28"/>
  <c r="Q33" i="29"/>
  <c r="S33" i="29"/>
  <c r="P71" i="29"/>
  <c r="Q71" i="29"/>
  <c r="Q16" i="30"/>
  <c r="Q33" i="30"/>
  <c r="E72" i="30"/>
  <c r="Q16" i="31"/>
  <c r="Q30" i="31"/>
  <c r="Q40" i="31"/>
  <c r="E53" i="31"/>
  <c r="U61" i="31"/>
  <c r="T61" i="31"/>
  <c r="R71" i="31"/>
  <c r="T87" i="31"/>
  <c r="U87" i="31"/>
  <c r="Q16" i="32"/>
  <c r="S16" i="32"/>
  <c r="U42" i="32"/>
  <c r="T42" i="32"/>
  <c r="S70" i="32"/>
  <c r="Q71" i="32"/>
  <c r="S71" i="32"/>
  <c r="U15" i="35"/>
  <c r="T15" i="35"/>
  <c r="R24" i="35"/>
  <c r="U27" i="35"/>
  <c r="T27" i="35"/>
  <c r="T26" i="36"/>
  <c r="U26" i="36"/>
  <c r="T29" i="36"/>
  <c r="U29" i="36"/>
  <c r="T87" i="36"/>
  <c r="U87" i="36"/>
  <c r="R71" i="37"/>
  <c r="T50" i="38"/>
  <c r="U50" i="38"/>
  <c r="U88" i="38"/>
  <c r="T88" i="38"/>
  <c r="T21" i="39"/>
  <c r="U21" i="39"/>
  <c r="E24" i="39"/>
  <c r="T87" i="40"/>
  <c r="U87" i="40"/>
  <c r="U108" i="22"/>
  <c r="T108" i="22"/>
  <c r="U101" i="15"/>
  <c r="T101" i="15"/>
  <c r="U96" i="9"/>
  <c r="T96" i="9"/>
  <c r="E53" i="30"/>
  <c r="E71" i="30"/>
  <c r="T14" i="32"/>
  <c r="U14" i="32"/>
  <c r="E67" i="32"/>
  <c r="U9" i="33"/>
  <c r="T9" i="33"/>
  <c r="U44" i="33"/>
  <c r="T44" i="33"/>
  <c r="E66" i="34"/>
  <c r="U9" i="35"/>
  <c r="T9" i="35"/>
  <c r="U22" i="35"/>
  <c r="T22" i="35"/>
  <c r="U57" i="35"/>
  <c r="T57" i="35"/>
  <c r="U61" i="35"/>
  <c r="T61" i="35"/>
  <c r="U88" i="35"/>
  <c r="T88" i="35"/>
  <c r="U14" i="36"/>
  <c r="T14" i="36"/>
  <c r="U96" i="34"/>
  <c r="T96" i="34"/>
  <c r="T89" i="23"/>
  <c r="T93" i="23"/>
  <c r="T21" i="24"/>
  <c r="U28" i="24"/>
  <c r="T36" i="24"/>
  <c r="U38" i="24"/>
  <c r="T88" i="24"/>
  <c r="T27" i="25"/>
  <c r="U32" i="25"/>
  <c r="U36" i="25"/>
  <c r="U37" i="25"/>
  <c r="T45" i="25"/>
  <c r="T49" i="25"/>
  <c r="U63" i="25"/>
  <c r="U89" i="25"/>
  <c r="U93" i="25"/>
  <c r="T11" i="26"/>
  <c r="E70" i="26"/>
  <c r="P30" i="27"/>
  <c r="R30" i="27"/>
  <c r="T69" i="27"/>
  <c r="P70" i="28"/>
  <c r="R70" i="28"/>
  <c r="U32" i="31"/>
  <c r="T39" i="31"/>
  <c r="U51" i="31"/>
  <c r="U26" i="32"/>
  <c r="T26" i="32"/>
  <c r="U22" i="33"/>
  <c r="T22" i="33"/>
  <c r="T11" i="34"/>
  <c r="U11" i="34"/>
  <c r="T21" i="36"/>
  <c r="U21" i="36"/>
  <c r="Q66" i="37"/>
  <c r="S66" i="37"/>
  <c r="R71" i="40"/>
  <c r="T46" i="23"/>
  <c r="U47" i="24"/>
  <c r="U51" i="24"/>
  <c r="E72" i="24"/>
  <c r="T92" i="24"/>
  <c r="E33" i="25"/>
  <c r="U26" i="26"/>
  <c r="T35" i="26"/>
  <c r="U62" i="26"/>
  <c r="T90" i="26"/>
  <c r="P24" i="27"/>
  <c r="R24" i="27"/>
  <c r="T37" i="27"/>
  <c r="T63" i="27"/>
  <c r="U69" i="27"/>
  <c r="T26" i="28"/>
  <c r="E66" i="28"/>
  <c r="Q70" i="28"/>
  <c r="S70" i="28"/>
  <c r="Q71" i="28"/>
  <c r="E33" i="29"/>
  <c r="U36" i="29"/>
  <c r="T87" i="29"/>
  <c r="T91" i="29"/>
  <c r="P24" i="30"/>
  <c r="P66" i="30"/>
  <c r="R66" i="30"/>
  <c r="E16" i="31"/>
  <c r="Q24" i="31"/>
  <c r="E30" i="31"/>
  <c r="T32" i="31"/>
  <c r="E40" i="31"/>
  <c r="T44" i="31"/>
  <c r="U49" i="32"/>
  <c r="T49" i="32"/>
  <c r="U93" i="33"/>
  <c r="T93" i="33"/>
  <c r="U23" i="34"/>
  <c r="T23" i="34"/>
  <c r="U51" i="34"/>
  <c r="T51" i="34"/>
  <c r="U90" i="34"/>
  <c r="T90" i="34"/>
  <c r="U18" i="35"/>
  <c r="T18" i="35"/>
  <c r="T38" i="35"/>
  <c r="U38" i="35"/>
  <c r="R40" i="36"/>
  <c r="U43" i="36"/>
  <c r="T43" i="36"/>
  <c r="T65" i="36"/>
  <c r="U65" i="36"/>
  <c r="U86" i="36"/>
  <c r="T86" i="36"/>
  <c r="U42" i="37"/>
  <c r="T42" i="37"/>
  <c r="T64" i="37"/>
  <c r="U64" i="37"/>
  <c r="U113" i="39"/>
  <c r="T113" i="39"/>
  <c r="U109" i="29"/>
  <c r="T109" i="29"/>
  <c r="U113" i="5"/>
  <c r="T113" i="5"/>
  <c r="Q70" i="31"/>
  <c r="T21" i="32"/>
  <c r="U32" i="32"/>
  <c r="P33" i="32"/>
  <c r="R33" i="32"/>
  <c r="T20" i="33"/>
  <c r="Q24" i="33"/>
  <c r="P40" i="33"/>
  <c r="Q40" i="33"/>
  <c r="P53" i="33"/>
  <c r="U62" i="33"/>
  <c r="P71" i="33"/>
  <c r="U88" i="33"/>
  <c r="T91" i="33"/>
  <c r="P16" i="34"/>
  <c r="T16" i="34" s="1"/>
  <c r="R16" i="34"/>
  <c r="U29" i="34"/>
  <c r="U36" i="34"/>
  <c r="T43" i="34"/>
  <c r="E71" i="34"/>
  <c r="T13" i="35"/>
  <c r="P40" i="35"/>
  <c r="R40" i="35"/>
  <c r="P66" i="36"/>
  <c r="R66" i="36"/>
  <c r="U32" i="37"/>
  <c r="P33" i="37"/>
  <c r="U47" i="37"/>
  <c r="T50" i="37"/>
  <c r="T55" i="37"/>
  <c r="U69" i="37"/>
  <c r="P70" i="37"/>
  <c r="R70" i="37"/>
  <c r="Q71" i="37"/>
  <c r="S71" i="37"/>
  <c r="U32" i="38"/>
  <c r="Q33" i="38"/>
  <c r="T36" i="38"/>
  <c r="U93" i="38"/>
  <c r="T11" i="39"/>
  <c r="P66" i="39"/>
  <c r="R66" i="39"/>
  <c r="E79" i="39"/>
  <c r="T105" i="36"/>
  <c r="T113" i="31"/>
  <c r="T104" i="24"/>
  <c r="T107" i="12"/>
  <c r="T100" i="11"/>
  <c r="T109" i="2"/>
  <c r="U69" i="31"/>
  <c r="U10" i="32"/>
  <c r="Q33" i="32"/>
  <c r="P59" i="32"/>
  <c r="Q16" i="34"/>
  <c r="P24" i="34"/>
  <c r="P16" i="36"/>
  <c r="R16" i="36"/>
  <c r="U35" i="36"/>
  <c r="U39" i="36"/>
  <c r="U44" i="36"/>
  <c r="T47" i="36"/>
  <c r="Q66" i="36"/>
  <c r="S66" i="36"/>
  <c r="T18" i="37"/>
  <c r="U28" i="37"/>
  <c r="R33" i="37"/>
  <c r="Q70" i="37"/>
  <c r="E30" i="38"/>
  <c r="U26" i="39"/>
  <c r="T29" i="39"/>
  <c r="T39" i="39"/>
  <c r="T44" i="39"/>
  <c r="T48" i="39"/>
  <c r="T52" i="39"/>
  <c r="T57" i="39"/>
  <c r="T62" i="39"/>
  <c r="Q66" i="39"/>
  <c r="S66" i="39"/>
  <c r="P59" i="40"/>
  <c r="U91" i="40"/>
  <c r="S95" i="25"/>
  <c r="P66" i="31"/>
  <c r="R66" i="31"/>
  <c r="T27" i="32"/>
  <c r="T37" i="32"/>
  <c r="T50" i="32"/>
  <c r="T55" i="32"/>
  <c r="T63" i="32"/>
  <c r="T32" i="33"/>
  <c r="P33" i="33"/>
  <c r="R33" i="33"/>
  <c r="T39" i="33"/>
  <c r="U45" i="33"/>
  <c r="U49" i="33"/>
  <c r="T52" i="33"/>
  <c r="T61" i="33"/>
  <c r="T87" i="33"/>
  <c r="T28" i="34"/>
  <c r="T56" i="34"/>
  <c r="T11" i="35"/>
  <c r="P16" i="35"/>
  <c r="R16" i="35"/>
  <c r="T32" i="35"/>
  <c r="T35" i="35"/>
  <c r="P53" i="35"/>
  <c r="P66" i="35"/>
  <c r="R66" i="35"/>
  <c r="U89" i="35"/>
  <c r="U93" i="35"/>
  <c r="T11" i="36"/>
  <c r="T15" i="36"/>
  <c r="Q16" i="36"/>
  <c r="Q30" i="36"/>
  <c r="P53" i="36"/>
  <c r="U91" i="36"/>
  <c r="T9" i="37"/>
  <c r="T27" i="37"/>
  <c r="U38" i="37"/>
  <c r="T46" i="37"/>
  <c r="U89" i="38"/>
  <c r="T92" i="38"/>
  <c r="U32" i="39"/>
  <c r="T61" i="39"/>
  <c r="U69" i="39"/>
  <c r="Q70" i="40"/>
  <c r="R95" i="38"/>
  <c r="S95" i="28"/>
  <c r="T113" i="28"/>
  <c r="T113" i="22"/>
  <c r="E95" i="16"/>
  <c r="E112" i="16" s="1"/>
  <c r="P24" i="32"/>
  <c r="R24" i="32"/>
  <c r="U32" i="33"/>
  <c r="T36" i="33"/>
  <c r="T10" i="34"/>
  <c r="Q66" i="34"/>
  <c r="U11" i="35"/>
  <c r="P33" i="35"/>
  <c r="P71" i="35"/>
  <c r="E71" i="37"/>
  <c r="E24" i="38"/>
  <c r="E33" i="38"/>
  <c r="P67" i="38"/>
  <c r="T67" i="38" s="1"/>
  <c r="Q71" i="39"/>
  <c r="P33" i="40"/>
  <c r="T106" i="37"/>
  <c r="S95" i="34"/>
  <c r="T99" i="34"/>
  <c r="T108" i="34"/>
  <c r="T110" i="26"/>
  <c r="U113" i="25"/>
  <c r="T98" i="22"/>
  <c r="T110" i="13"/>
  <c r="T102" i="4"/>
  <c r="Q30" i="32"/>
  <c r="Q40" i="32"/>
  <c r="Q53" i="32"/>
  <c r="Q66" i="32"/>
  <c r="Q40" i="34"/>
  <c r="U40" i="34" s="1"/>
  <c r="U69" i="34"/>
  <c r="P24" i="36"/>
  <c r="U36" i="36"/>
  <c r="U69" i="36"/>
  <c r="P70" i="36"/>
  <c r="Q70" i="36"/>
  <c r="P24" i="37"/>
  <c r="R24" i="37"/>
  <c r="Q30" i="37"/>
  <c r="P16" i="39"/>
  <c r="P70" i="39"/>
  <c r="U11" i="40"/>
  <c r="Q33" i="40"/>
  <c r="E79" i="36"/>
  <c r="E79" i="13"/>
  <c r="R95" i="6"/>
  <c r="T45" i="32"/>
  <c r="E59" i="32"/>
  <c r="P70" i="32"/>
  <c r="R70" i="32"/>
  <c r="U89" i="32"/>
  <c r="U93" i="32"/>
  <c r="P16" i="33"/>
  <c r="T14" i="34"/>
  <c r="T19" i="34"/>
  <c r="U35" i="34"/>
  <c r="E67" i="34"/>
  <c r="Q71" i="34"/>
  <c r="P30" i="35"/>
  <c r="R30" i="35"/>
  <c r="E67" i="35"/>
  <c r="T91" i="35"/>
  <c r="U52" i="36"/>
  <c r="R70" i="36"/>
  <c r="Q71" i="36"/>
  <c r="S71" i="36"/>
  <c r="E16" i="37"/>
  <c r="Q24" i="37"/>
  <c r="S24" i="37"/>
  <c r="U22" i="38"/>
  <c r="U27" i="38"/>
  <c r="E40" i="38"/>
  <c r="U46" i="38"/>
  <c r="T49" i="38"/>
  <c r="P59" i="38"/>
  <c r="U69" i="38"/>
  <c r="T20" i="39"/>
  <c r="T36" i="39"/>
  <c r="Q70" i="39"/>
  <c r="P67" i="40"/>
  <c r="T86" i="40"/>
  <c r="E79" i="20"/>
  <c r="M112" i="23"/>
  <c r="S112" i="23" s="1"/>
  <c r="S95" i="20"/>
  <c r="T113" i="20"/>
  <c r="R95" i="10"/>
  <c r="T110" i="4"/>
  <c r="E53" i="40"/>
  <c r="E67" i="40"/>
  <c r="T100" i="40"/>
  <c r="P53" i="39"/>
  <c r="R53" i="39"/>
  <c r="E59" i="39"/>
  <c r="Q59" i="39"/>
  <c r="S59" i="39"/>
  <c r="E67" i="39"/>
  <c r="E72" i="39"/>
  <c r="P72" i="38"/>
  <c r="T58" i="38"/>
  <c r="Q67" i="38"/>
  <c r="E72" i="37"/>
  <c r="E95" i="37"/>
  <c r="E112" i="37" s="1"/>
  <c r="U112" i="37" s="1"/>
  <c r="T102" i="37"/>
  <c r="T103" i="37"/>
  <c r="T110" i="37"/>
  <c r="R53" i="36"/>
  <c r="Q53" i="36"/>
  <c r="Q72" i="36"/>
  <c r="U57" i="36"/>
  <c r="E67" i="36"/>
  <c r="T101" i="36"/>
  <c r="T102" i="36"/>
  <c r="T109" i="36"/>
  <c r="T110" i="36"/>
  <c r="U47" i="35"/>
  <c r="E53" i="35"/>
  <c r="R53" i="35"/>
  <c r="Q53" i="35"/>
  <c r="S53" i="35"/>
  <c r="P67" i="35"/>
  <c r="Q67" i="35"/>
  <c r="S59" i="35"/>
  <c r="R67" i="35"/>
  <c r="E72" i="35"/>
  <c r="Q72" i="35"/>
  <c r="E59" i="35"/>
  <c r="U59" i="35" s="1"/>
  <c r="T47" i="34"/>
  <c r="E59" i="34"/>
  <c r="Q59" i="34"/>
  <c r="U57" i="34"/>
  <c r="E67" i="33"/>
  <c r="Q53" i="33"/>
  <c r="E59" i="33"/>
  <c r="Q67" i="33"/>
  <c r="U67" i="33" s="1"/>
  <c r="E72" i="33"/>
  <c r="P72" i="33"/>
  <c r="R72" i="33"/>
  <c r="Q59" i="33"/>
  <c r="Q72" i="33"/>
  <c r="T106" i="33"/>
  <c r="T107" i="33"/>
  <c r="E95" i="33"/>
  <c r="E112" i="33" s="1"/>
  <c r="U112" i="33" s="1"/>
  <c r="T102" i="33"/>
  <c r="T103" i="33"/>
  <c r="T110" i="33"/>
  <c r="U47" i="32"/>
  <c r="E72" i="32"/>
  <c r="S53" i="32"/>
  <c r="P72" i="32"/>
  <c r="Q72" i="32"/>
  <c r="U72" i="32" s="1"/>
  <c r="P67" i="32"/>
  <c r="T109" i="32"/>
  <c r="T110" i="32"/>
  <c r="Q59" i="31"/>
  <c r="T108" i="31"/>
  <c r="T109" i="31"/>
  <c r="T104" i="31"/>
  <c r="T105" i="31"/>
  <c r="Q53" i="30"/>
  <c r="E67" i="30"/>
  <c r="Q72" i="30"/>
  <c r="Q67" i="30"/>
  <c r="E59" i="30"/>
  <c r="L112" i="30"/>
  <c r="R112" i="30" s="1"/>
  <c r="Q72" i="29"/>
  <c r="E67" i="29"/>
  <c r="Q67" i="29"/>
  <c r="Q59" i="29"/>
  <c r="E72" i="29"/>
  <c r="R72" i="29"/>
  <c r="T97" i="29"/>
  <c r="T47" i="28"/>
  <c r="E67" i="28"/>
  <c r="E72" i="28"/>
  <c r="T96" i="28"/>
  <c r="T108" i="28"/>
  <c r="E53" i="27"/>
  <c r="Q59" i="27"/>
  <c r="T103" i="27"/>
  <c r="E67" i="26"/>
  <c r="U58" i="26"/>
  <c r="T57" i="26"/>
  <c r="Q59" i="26"/>
  <c r="S59" i="26"/>
  <c r="E72" i="26"/>
  <c r="T102" i="26"/>
  <c r="E72" i="25"/>
  <c r="T57" i="25"/>
  <c r="P59" i="25"/>
  <c r="R59" i="25"/>
  <c r="T109" i="25"/>
  <c r="U110" i="25"/>
  <c r="E67" i="24"/>
  <c r="T58" i="24"/>
  <c r="T108" i="24"/>
  <c r="T100" i="24"/>
  <c r="T47" i="23"/>
  <c r="Q53" i="23"/>
  <c r="S53" i="23"/>
  <c r="Q67" i="23"/>
  <c r="Q72" i="23"/>
  <c r="Q59" i="23"/>
  <c r="R53" i="22"/>
  <c r="Q53" i="22"/>
  <c r="Q59" i="22"/>
  <c r="S59" i="22"/>
  <c r="E72" i="22"/>
  <c r="E67" i="22"/>
  <c r="T104" i="22"/>
  <c r="Q72" i="21"/>
  <c r="R59" i="21"/>
  <c r="R72" i="21"/>
  <c r="T58" i="21"/>
  <c r="R67" i="21"/>
  <c r="Q67" i="21"/>
  <c r="T57" i="21"/>
  <c r="T99" i="21"/>
  <c r="T107" i="21"/>
  <c r="Q53" i="20"/>
  <c r="E72" i="20"/>
  <c r="T58" i="20"/>
  <c r="P72" i="20"/>
  <c r="T72" i="20" s="1"/>
  <c r="P67" i="20"/>
  <c r="T100" i="20"/>
  <c r="T108" i="20"/>
  <c r="E53" i="19"/>
  <c r="P53" i="19"/>
  <c r="R53" i="19"/>
  <c r="S53" i="19"/>
  <c r="Q67" i="19"/>
  <c r="U67" i="19" s="1"/>
  <c r="Q72" i="19"/>
  <c r="E59" i="19"/>
  <c r="S59" i="19"/>
  <c r="T103" i="19"/>
  <c r="E67" i="18"/>
  <c r="R53" i="18"/>
  <c r="E72" i="18"/>
  <c r="P67" i="18"/>
  <c r="R67" i="18"/>
  <c r="P72" i="18"/>
  <c r="R72" i="18"/>
  <c r="Q67" i="18"/>
  <c r="S67" i="18"/>
  <c r="Q72" i="18"/>
  <c r="S72" i="18"/>
  <c r="R59" i="18"/>
  <c r="S59" i="18"/>
  <c r="T98" i="18"/>
  <c r="T106" i="18"/>
  <c r="T47" i="17"/>
  <c r="Q67" i="17"/>
  <c r="E72" i="17"/>
  <c r="R53" i="17"/>
  <c r="S59" i="17"/>
  <c r="T58" i="17"/>
  <c r="P72" i="17"/>
  <c r="R72" i="17"/>
  <c r="P67" i="17"/>
  <c r="R67" i="17"/>
  <c r="Q72" i="17"/>
  <c r="E59" i="17"/>
  <c r="R59" i="17"/>
  <c r="M112" i="17"/>
  <c r="S112" i="17" s="1"/>
  <c r="R95" i="17"/>
  <c r="T101" i="17"/>
  <c r="T109" i="17"/>
  <c r="P67" i="16"/>
  <c r="T57" i="16"/>
  <c r="P59" i="16"/>
  <c r="R59" i="16"/>
  <c r="P72" i="16"/>
  <c r="R72" i="16"/>
  <c r="R67" i="16"/>
  <c r="T102" i="16"/>
  <c r="S53" i="15"/>
  <c r="E67" i="15"/>
  <c r="E72" i="15"/>
  <c r="T58" i="15"/>
  <c r="Q59" i="15"/>
  <c r="Q67" i="15"/>
  <c r="T105" i="15"/>
  <c r="T109" i="15"/>
  <c r="T97" i="15"/>
  <c r="R53" i="14"/>
  <c r="Q53" i="14"/>
  <c r="S53" i="14"/>
  <c r="E72" i="14"/>
  <c r="Q67" i="14"/>
  <c r="E59" i="14"/>
  <c r="S59" i="14"/>
  <c r="Q72" i="14"/>
  <c r="T102" i="14"/>
  <c r="L112" i="14"/>
  <c r="R112" i="14" s="1"/>
  <c r="T110" i="14"/>
  <c r="P72" i="13"/>
  <c r="T47" i="13"/>
  <c r="P59" i="13"/>
  <c r="R59" i="13"/>
  <c r="R72" i="13"/>
  <c r="Q59" i="13"/>
  <c r="S59" i="13"/>
  <c r="Q72" i="13"/>
  <c r="U72" i="13" s="1"/>
  <c r="S72" i="13"/>
  <c r="E67" i="13"/>
  <c r="R67" i="13"/>
  <c r="T104" i="13"/>
  <c r="E72" i="12"/>
  <c r="Q53" i="12"/>
  <c r="P59" i="12"/>
  <c r="R59" i="12"/>
  <c r="T99" i="12"/>
  <c r="T103" i="12"/>
  <c r="E67" i="11"/>
  <c r="Q67" i="11"/>
  <c r="Q53" i="11"/>
  <c r="Q59" i="11"/>
  <c r="T96" i="11"/>
  <c r="S95" i="11"/>
  <c r="T104" i="11"/>
  <c r="T105" i="11"/>
  <c r="T106" i="11"/>
  <c r="S53" i="10"/>
  <c r="E53" i="10"/>
  <c r="R53" i="10"/>
  <c r="E59" i="10"/>
  <c r="P59" i="10"/>
  <c r="Q59" i="10"/>
  <c r="P53" i="9"/>
  <c r="R53" i="9"/>
  <c r="E72" i="9"/>
  <c r="R59" i="9"/>
  <c r="S59" i="9"/>
  <c r="P67" i="9"/>
  <c r="R67" i="9"/>
  <c r="P72" i="9"/>
  <c r="R72" i="9"/>
  <c r="U58" i="9"/>
  <c r="Q67" i="9"/>
  <c r="S67" i="9"/>
  <c r="Q72" i="9"/>
  <c r="S72" i="9"/>
  <c r="T100" i="9"/>
  <c r="T104" i="9"/>
  <c r="P72" i="8"/>
  <c r="E72" i="8"/>
  <c r="Q53" i="8"/>
  <c r="E67" i="8"/>
  <c r="P67" i="8"/>
  <c r="R59" i="8"/>
  <c r="R67" i="8"/>
  <c r="T58" i="8"/>
  <c r="R72" i="8"/>
  <c r="T107" i="8"/>
  <c r="T99" i="8"/>
  <c r="Q53" i="7"/>
  <c r="Q72" i="7"/>
  <c r="S53" i="6"/>
  <c r="Q67" i="6"/>
  <c r="U67" i="6" s="1"/>
  <c r="E53" i="6"/>
  <c r="P53" i="6"/>
  <c r="R53" i="6"/>
  <c r="U57" i="6"/>
  <c r="E59" i="6"/>
  <c r="P59" i="6"/>
  <c r="S59" i="6"/>
  <c r="E67" i="6"/>
  <c r="P67" i="6"/>
  <c r="S67" i="6"/>
  <c r="E72" i="6"/>
  <c r="P72" i="6"/>
  <c r="S72" i="6"/>
  <c r="P53" i="5"/>
  <c r="R53" i="5"/>
  <c r="E72" i="5"/>
  <c r="R67" i="5"/>
  <c r="P72" i="5"/>
  <c r="R72" i="5"/>
  <c r="U58" i="5"/>
  <c r="Q67" i="5"/>
  <c r="S67" i="5"/>
  <c r="Q72" i="5"/>
  <c r="S72" i="5"/>
  <c r="E59" i="5"/>
  <c r="P59" i="5"/>
  <c r="R59" i="5"/>
  <c r="S59" i="5"/>
  <c r="P72" i="4"/>
  <c r="P53" i="4"/>
  <c r="Q53" i="4"/>
  <c r="R59" i="4"/>
  <c r="Q59" i="4"/>
  <c r="S59" i="4"/>
  <c r="E67" i="4"/>
  <c r="P67" i="4"/>
  <c r="R67" i="4"/>
  <c r="U58" i="4"/>
  <c r="E72" i="4"/>
  <c r="R72" i="4"/>
  <c r="E95" i="4"/>
  <c r="T95" i="4" s="1"/>
  <c r="Q67" i="3"/>
  <c r="P53" i="3"/>
  <c r="Q53" i="3"/>
  <c r="T58" i="3"/>
  <c r="Q72" i="3"/>
  <c r="T97" i="3"/>
  <c r="T98" i="3"/>
  <c r="U99" i="3"/>
  <c r="T100" i="3"/>
  <c r="T101" i="3"/>
  <c r="S95" i="3"/>
  <c r="Q53" i="2"/>
  <c r="Q67" i="2"/>
  <c r="Q72" i="2"/>
  <c r="U72" i="2" s="1"/>
  <c r="Q59" i="2"/>
  <c r="E67" i="2"/>
  <c r="P67" i="2"/>
  <c r="E95" i="2"/>
  <c r="R95" i="2"/>
  <c r="S53" i="1"/>
  <c r="P72" i="1"/>
  <c r="E53" i="1"/>
  <c r="P53" i="1"/>
  <c r="T53" i="1" s="1"/>
  <c r="R53" i="1"/>
  <c r="E59" i="1"/>
  <c r="P59" i="1"/>
  <c r="Q67" i="1"/>
  <c r="U67" i="1" s="1"/>
  <c r="Q72" i="1"/>
  <c r="U72" i="1" s="1"/>
  <c r="Q59" i="1"/>
  <c r="U70" i="4"/>
  <c r="T70" i="4"/>
  <c r="U24" i="2"/>
  <c r="T24" i="2"/>
  <c r="U71" i="2"/>
  <c r="T71" i="2"/>
  <c r="U71" i="3"/>
  <c r="T71" i="3"/>
  <c r="U33" i="4"/>
  <c r="T33" i="4"/>
  <c r="U33" i="5"/>
  <c r="T33" i="5"/>
  <c r="T30" i="1"/>
  <c r="U30" i="1"/>
  <c r="U30" i="6"/>
  <c r="T30" i="6"/>
  <c r="T33" i="1"/>
  <c r="U33" i="1"/>
  <c r="U71" i="1"/>
  <c r="T71" i="1"/>
  <c r="U70" i="2"/>
  <c r="T70" i="2"/>
  <c r="U70" i="3"/>
  <c r="T70" i="3"/>
  <c r="U24" i="4"/>
  <c r="T24" i="4"/>
  <c r="U59" i="4"/>
  <c r="T59" i="4"/>
  <c r="T30" i="3"/>
  <c r="U30" i="3"/>
  <c r="U59" i="1"/>
  <c r="T59" i="1"/>
  <c r="U59" i="2"/>
  <c r="T59" i="2"/>
  <c r="T24" i="3"/>
  <c r="U24" i="3"/>
  <c r="T33" i="3"/>
  <c r="U59" i="5"/>
  <c r="T59" i="5"/>
  <c r="U59" i="6"/>
  <c r="T59" i="6"/>
  <c r="U71" i="6"/>
  <c r="T71" i="6"/>
  <c r="U70" i="1"/>
  <c r="T70" i="1"/>
  <c r="T12" i="1"/>
  <c r="U13" i="1"/>
  <c r="U18" i="1"/>
  <c r="T21" i="1"/>
  <c r="U22" i="1"/>
  <c r="S24" i="1"/>
  <c r="T26" i="1"/>
  <c r="U27" i="1"/>
  <c r="U32" i="1"/>
  <c r="R33" i="1"/>
  <c r="U40" i="1"/>
  <c r="T40" i="1"/>
  <c r="T36" i="1"/>
  <c r="U37" i="1"/>
  <c r="U42" i="1"/>
  <c r="T45" i="1"/>
  <c r="U46" i="1"/>
  <c r="T49" i="1"/>
  <c r="U50" i="1"/>
  <c r="U55" i="1"/>
  <c r="T58" i="1"/>
  <c r="U66" i="1"/>
  <c r="T66" i="1"/>
  <c r="T62" i="1"/>
  <c r="U63" i="1"/>
  <c r="S70" i="1"/>
  <c r="T88" i="1"/>
  <c r="U89" i="1"/>
  <c r="T92" i="1"/>
  <c r="U93" i="1"/>
  <c r="T11" i="2"/>
  <c r="U12" i="2"/>
  <c r="T15" i="2"/>
  <c r="T20" i="2"/>
  <c r="T29" i="2"/>
  <c r="S33" i="2"/>
  <c r="T35" i="2"/>
  <c r="U36" i="2"/>
  <c r="T39" i="2"/>
  <c r="U53" i="2"/>
  <c r="T53" i="2"/>
  <c r="T44" i="2"/>
  <c r="U45" i="2"/>
  <c r="T48" i="2"/>
  <c r="U49" i="2"/>
  <c r="T52" i="2"/>
  <c r="T57" i="2"/>
  <c r="U58" i="2"/>
  <c r="R59" i="2"/>
  <c r="U62" i="2"/>
  <c r="R67" i="2"/>
  <c r="R72" i="2"/>
  <c r="T87" i="2"/>
  <c r="U88" i="2"/>
  <c r="T91" i="2"/>
  <c r="U92" i="2"/>
  <c r="U67" i="3"/>
  <c r="U72" i="3"/>
  <c r="T16" i="3"/>
  <c r="U16" i="3"/>
  <c r="T10" i="3"/>
  <c r="U11" i="3"/>
  <c r="T14" i="3"/>
  <c r="U15" i="3"/>
  <c r="R16" i="3"/>
  <c r="T19" i="3"/>
  <c r="U20" i="3"/>
  <c r="T23" i="3"/>
  <c r="T28" i="3"/>
  <c r="U29" i="3"/>
  <c r="R30" i="3"/>
  <c r="T38" i="3"/>
  <c r="U39" i="3"/>
  <c r="R40" i="3"/>
  <c r="T43" i="3"/>
  <c r="U44" i="3"/>
  <c r="T47" i="3"/>
  <c r="U48" i="3"/>
  <c r="T51" i="3"/>
  <c r="U52" i="3"/>
  <c r="R53" i="3"/>
  <c r="T56" i="3"/>
  <c r="U57" i="3"/>
  <c r="S59" i="3"/>
  <c r="T64" i="3"/>
  <c r="U65" i="3"/>
  <c r="R66" i="3"/>
  <c r="S67" i="3"/>
  <c r="T69" i="3"/>
  <c r="R71" i="3"/>
  <c r="S72" i="3"/>
  <c r="T86" i="3"/>
  <c r="U87" i="3"/>
  <c r="T90" i="3"/>
  <c r="U91" i="3"/>
  <c r="T9" i="4"/>
  <c r="U10" i="4"/>
  <c r="T13" i="4"/>
  <c r="U14" i="4"/>
  <c r="S16" i="4"/>
  <c r="T18" i="4"/>
  <c r="U19" i="4"/>
  <c r="T22" i="4"/>
  <c r="U23" i="4"/>
  <c r="R24" i="4"/>
  <c r="T27" i="4"/>
  <c r="U28" i="4"/>
  <c r="S30" i="4"/>
  <c r="T32" i="4"/>
  <c r="T37" i="4"/>
  <c r="U38" i="4"/>
  <c r="S40" i="4"/>
  <c r="T42" i="4"/>
  <c r="T46" i="4"/>
  <c r="U47" i="4"/>
  <c r="T50" i="4"/>
  <c r="U51" i="4"/>
  <c r="S53" i="4"/>
  <c r="T55" i="4"/>
  <c r="U56" i="4"/>
  <c r="T63" i="4"/>
  <c r="U64" i="4"/>
  <c r="S66" i="4"/>
  <c r="U69" i="4"/>
  <c r="R70" i="4"/>
  <c r="S71" i="4"/>
  <c r="U86" i="4"/>
  <c r="U90" i="4"/>
  <c r="U13" i="5"/>
  <c r="U18" i="5"/>
  <c r="U22" i="5"/>
  <c r="S24" i="5"/>
  <c r="U27" i="5"/>
  <c r="U32" i="5"/>
  <c r="R33" i="5"/>
  <c r="U40" i="5"/>
  <c r="T40" i="5"/>
  <c r="U37" i="5"/>
  <c r="U42" i="5"/>
  <c r="U46" i="5"/>
  <c r="U50" i="5"/>
  <c r="U55" i="5"/>
  <c r="U66" i="5"/>
  <c r="T66" i="5"/>
  <c r="U63" i="5"/>
  <c r="S70" i="5"/>
  <c r="U89" i="5"/>
  <c r="U93" i="5"/>
  <c r="U12" i="6"/>
  <c r="U21" i="6"/>
  <c r="U26" i="6"/>
  <c r="S33" i="6"/>
  <c r="U36" i="6"/>
  <c r="T53" i="6"/>
  <c r="U45" i="6"/>
  <c r="U49" i="6"/>
  <c r="U58" i="6"/>
  <c r="R59" i="6"/>
  <c r="U62" i="6"/>
  <c r="R67" i="6"/>
  <c r="R72" i="6"/>
  <c r="U88" i="6"/>
  <c r="U92" i="6"/>
  <c r="U72" i="7"/>
  <c r="T16" i="7"/>
  <c r="U16" i="7"/>
  <c r="U11" i="7"/>
  <c r="U15" i="7"/>
  <c r="R16" i="7"/>
  <c r="U20" i="7"/>
  <c r="T36" i="7"/>
  <c r="Q40" i="7"/>
  <c r="T44" i="7"/>
  <c r="U44" i="7"/>
  <c r="T48" i="7"/>
  <c r="U48" i="7"/>
  <c r="E53" i="7"/>
  <c r="P53" i="7"/>
  <c r="T53" i="7" s="1"/>
  <c r="E66" i="7"/>
  <c r="P66" i="7"/>
  <c r="T19" i="8"/>
  <c r="U19" i="8"/>
  <c r="T23" i="8"/>
  <c r="U23" i="8"/>
  <c r="U59" i="10"/>
  <c r="T59" i="10"/>
  <c r="T72" i="1"/>
  <c r="T67" i="1"/>
  <c r="T16" i="1"/>
  <c r="U16" i="1"/>
  <c r="T24" i="1"/>
  <c r="U24" i="1"/>
  <c r="S33" i="1"/>
  <c r="U53" i="1"/>
  <c r="R59" i="1"/>
  <c r="R67" i="1"/>
  <c r="R72" i="1"/>
  <c r="U67" i="2"/>
  <c r="T72" i="2"/>
  <c r="T67" i="2"/>
  <c r="U16" i="2"/>
  <c r="T16" i="2"/>
  <c r="R16" i="2"/>
  <c r="R30" i="2"/>
  <c r="R40" i="2"/>
  <c r="R53" i="2"/>
  <c r="S67" i="2"/>
  <c r="Q70" i="2"/>
  <c r="R71" i="2"/>
  <c r="S72" i="2"/>
  <c r="T9" i="3"/>
  <c r="S16" i="3"/>
  <c r="R24" i="3"/>
  <c r="S30" i="3"/>
  <c r="Q33" i="3"/>
  <c r="U33" i="3" s="1"/>
  <c r="S40" i="3"/>
  <c r="S53" i="3"/>
  <c r="P59" i="3"/>
  <c r="S66" i="3"/>
  <c r="P67" i="3"/>
  <c r="T67" i="3" s="1"/>
  <c r="R70" i="3"/>
  <c r="P72" i="3"/>
  <c r="T72" i="3" s="1"/>
  <c r="P16" i="4"/>
  <c r="S24" i="4"/>
  <c r="R33" i="4"/>
  <c r="U40" i="4"/>
  <c r="T40" i="4"/>
  <c r="U66" i="4"/>
  <c r="T66" i="4"/>
  <c r="Q67" i="4"/>
  <c r="S70" i="4"/>
  <c r="Q72" i="4"/>
  <c r="U72" i="4" s="1"/>
  <c r="Q16" i="5"/>
  <c r="P24" i="5"/>
  <c r="T30" i="5"/>
  <c r="U30" i="5"/>
  <c r="Q30" i="5"/>
  <c r="Q40" i="5"/>
  <c r="T53" i="5"/>
  <c r="Q53" i="5"/>
  <c r="U53" i="5" s="1"/>
  <c r="Q66" i="5"/>
  <c r="P70" i="5"/>
  <c r="T70" i="5" s="1"/>
  <c r="T71" i="5"/>
  <c r="Q71" i="5"/>
  <c r="U71" i="5" s="1"/>
  <c r="U72" i="6"/>
  <c r="T72" i="6"/>
  <c r="T67" i="6"/>
  <c r="U16" i="6"/>
  <c r="T16" i="6"/>
  <c r="U24" i="6"/>
  <c r="T24" i="6"/>
  <c r="Q24" i="6"/>
  <c r="P33" i="6"/>
  <c r="T70" i="6"/>
  <c r="Q70" i="6"/>
  <c r="U70" i="6" s="1"/>
  <c r="T29" i="7"/>
  <c r="U29" i="7"/>
  <c r="T57" i="7"/>
  <c r="U57" i="7"/>
  <c r="Q59" i="7"/>
  <c r="Q67" i="7"/>
  <c r="U67" i="7" s="1"/>
  <c r="U70" i="7"/>
  <c r="T70" i="7"/>
  <c r="E71" i="7"/>
  <c r="P71" i="7"/>
  <c r="E24" i="8"/>
  <c r="P24" i="8"/>
  <c r="T38" i="8"/>
  <c r="U38" i="8"/>
  <c r="Q40" i="8"/>
  <c r="U40" i="8" s="1"/>
  <c r="U70" i="8"/>
  <c r="T70" i="8"/>
  <c r="U30" i="10"/>
  <c r="T30" i="10"/>
  <c r="U33" i="2"/>
  <c r="T33" i="2"/>
  <c r="U40" i="3"/>
  <c r="T40" i="3"/>
  <c r="U59" i="3"/>
  <c r="T59" i="3"/>
  <c r="U66" i="3"/>
  <c r="T66" i="3"/>
  <c r="U30" i="4"/>
  <c r="T30" i="4"/>
  <c r="U53" i="4"/>
  <c r="T53" i="4"/>
  <c r="U71" i="4"/>
  <c r="T71" i="4"/>
  <c r="U67" i="5"/>
  <c r="T67" i="5"/>
  <c r="U72" i="5"/>
  <c r="T72" i="5"/>
  <c r="T16" i="5"/>
  <c r="U16" i="5"/>
  <c r="T24" i="5"/>
  <c r="U24" i="5"/>
  <c r="U70" i="5"/>
  <c r="U33" i="6"/>
  <c r="T33" i="6"/>
  <c r="T24" i="7"/>
  <c r="U24" i="7"/>
  <c r="P30" i="7"/>
  <c r="T30" i="7" s="1"/>
  <c r="U40" i="7"/>
  <c r="T40" i="7"/>
  <c r="T35" i="7"/>
  <c r="U35" i="7"/>
  <c r="T39" i="7"/>
  <c r="U39" i="7"/>
  <c r="U59" i="7"/>
  <c r="T59" i="7"/>
  <c r="T28" i="8"/>
  <c r="U28" i="8"/>
  <c r="U53" i="8"/>
  <c r="T43" i="8"/>
  <c r="U43" i="8"/>
  <c r="T47" i="8"/>
  <c r="U47" i="8"/>
  <c r="T9" i="1"/>
  <c r="U40" i="2"/>
  <c r="T40" i="2"/>
  <c r="U66" i="2"/>
  <c r="T66" i="2"/>
  <c r="T35" i="3"/>
  <c r="U53" i="3"/>
  <c r="T53" i="3"/>
  <c r="T61" i="3"/>
  <c r="U67" i="4"/>
  <c r="T72" i="4"/>
  <c r="T67" i="4"/>
  <c r="U16" i="4"/>
  <c r="T16" i="4"/>
  <c r="T43" i="4"/>
  <c r="T9" i="5"/>
  <c r="U43" i="5"/>
  <c r="U9" i="6"/>
  <c r="U40" i="6"/>
  <c r="T40" i="6"/>
  <c r="U66" i="6"/>
  <c r="T66" i="6"/>
  <c r="Q24" i="7"/>
  <c r="T26" i="7"/>
  <c r="Q30" i="7"/>
  <c r="U30" i="7" s="1"/>
  <c r="U33" i="7"/>
  <c r="T33" i="7"/>
  <c r="P40" i="7"/>
  <c r="T52" i="7"/>
  <c r="U52" i="7"/>
  <c r="U66" i="7"/>
  <c r="T66" i="7"/>
  <c r="T61" i="7"/>
  <c r="U61" i="7"/>
  <c r="T65" i="7"/>
  <c r="U65" i="7"/>
  <c r="T87" i="7"/>
  <c r="U87" i="7"/>
  <c r="T91" i="7"/>
  <c r="U91" i="7"/>
  <c r="T10" i="8"/>
  <c r="U10" i="8"/>
  <c r="T14" i="8"/>
  <c r="U14" i="8"/>
  <c r="U30" i="8"/>
  <c r="Q33" i="8"/>
  <c r="U33" i="9"/>
  <c r="T33" i="9"/>
  <c r="U59" i="9"/>
  <c r="T59" i="9"/>
  <c r="U51" i="8"/>
  <c r="S53" i="8"/>
  <c r="U56" i="8"/>
  <c r="U64" i="8"/>
  <c r="S66" i="8"/>
  <c r="U69" i="8"/>
  <c r="R70" i="8"/>
  <c r="S71" i="8"/>
  <c r="U86" i="8"/>
  <c r="U90" i="8"/>
  <c r="U13" i="9"/>
  <c r="U18" i="9"/>
  <c r="U22" i="9"/>
  <c r="S24" i="9"/>
  <c r="U27" i="9"/>
  <c r="U32" i="9"/>
  <c r="R33" i="9"/>
  <c r="U40" i="9"/>
  <c r="T40" i="9"/>
  <c r="U37" i="9"/>
  <c r="U42" i="9"/>
  <c r="U46" i="9"/>
  <c r="U50" i="9"/>
  <c r="U55" i="9"/>
  <c r="U66" i="9"/>
  <c r="T66" i="9"/>
  <c r="U63" i="9"/>
  <c r="S70" i="9"/>
  <c r="U89" i="9"/>
  <c r="U93" i="9"/>
  <c r="U12" i="10"/>
  <c r="U21" i="10"/>
  <c r="U26" i="10"/>
  <c r="S33" i="10"/>
  <c r="U36" i="10"/>
  <c r="U53" i="10"/>
  <c r="T53" i="10"/>
  <c r="U45" i="10"/>
  <c r="U49" i="10"/>
  <c r="U58" i="10"/>
  <c r="R59" i="10"/>
  <c r="Q66" i="10"/>
  <c r="Q67" i="10"/>
  <c r="U67" i="10" s="1"/>
  <c r="Q71" i="10"/>
  <c r="Q72" i="10"/>
  <c r="U72" i="10" s="1"/>
  <c r="U88" i="10"/>
  <c r="T88" i="10"/>
  <c r="U92" i="10"/>
  <c r="T92" i="10"/>
  <c r="E16" i="11"/>
  <c r="P16" i="11"/>
  <c r="U29" i="11"/>
  <c r="T29" i="11"/>
  <c r="P33" i="11"/>
  <c r="E40" i="11"/>
  <c r="P40" i="11"/>
  <c r="U52" i="11"/>
  <c r="T52" i="11"/>
  <c r="U66" i="11"/>
  <c r="T66" i="11"/>
  <c r="U61" i="11"/>
  <c r="T61" i="11"/>
  <c r="U65" i="11"/>
  <c r="T65" i="11"/>
  <c r="U87" i="11"/>
  <c r="T87" i="11"/>
  <c r="U91" i="11"/>
  <c r="T91" i="11"/>
  <c r="U10" i="12"/>
  <c r="T10" i="12"/>
  <c r="U14" i="12"/>
  <c r="T14" i="12"/>
  <c r="Q16" i="12"/>
  <c r="U30" i="12"/>
  <c r="T30" i="12"/>
  <c r="Q33" i="12"/>
  <c r="Q71" i="12"/>
  <c r="U71" i="12" s="1"/>
  <c r="P72" i="12"/>
  <c r="U27" i="13"/>
  <c r="T27" i="13"/>
  <c r="U42" i="13"/>
  <c r="T42" i="13"/>
  <c r="U46" i="13"/>
  <c r="T46" i="13"/>
  <c r="P53" i="13"/>
  <c r="T53" i="13" s="1"/>
  <c r="U59" i="13"/>
  <c r="T59" i="13"/>
  <c r="P66" i="13"/>
  <c r="Q67" i="13"/>
  <c r="Q16" i="14"/>
  <c r="U58" i="14"/>
  <c r="T58" i="14"/>
  <c r="E67" i="14"/>
  <c r="P67" i="14"/>
  <c r="T67" i="14" s="1"/>
  <c r="U88" i="14"/>
  <c r="T88" i="14"/>
  <c r="U11" i="15"/>
  <c r="T11" i="15"/>
  <c r="U20" i="15"/>
  <c r="T20" i="15"/>
  <c r="U40" i="15"/>
  <c r="U35" i="15"/>
  <c r="T35" i="15"/>
  <c r="U44" i="15"/>
  <c r="T44" i="15"/>
  <c r="U65" i="15"/>
  <c r="T65" i="15"/>
  <c r="U14" i="16"/>
  <c r="T14" i="16"/>
  <c r="Q16" i="16"/>
  <c r="E24" i="16"/>
  <c r="R24" i="16"/>
  <c r="P24" i="16"/>
  <c r="U33" i="16"/>
  <c r="T33" i="16"/>
  <c r="U70" i="17"/>
  <c r="U59" i="19"/>
  <c r="T59" i="19"/>
  <c r="U30" i="20"/>
  <c r="T30" i="20"/>
  <c r="U70" i="20"/>
  <c r="T70" i="20"/>
  <c r="U71" i="20"/>
  <c r="U33" i="22"/>
  <c r="U24" i="26"/>
  <c r="T24" i="26"/>
  <c r="P59" i="7"/>
  <c r="P67" i="7"/>
  <c r="T67" i="7" s="1"/>
  <c r="P72" i="7"/>
  <c r="T72" i="7" s="1"/>
  <c r="P16" i="8"/>
  <c r="P30" i="8"/>
  <c r="T30" i="8" s="1"/>
  <c r="P40" i="8"/>
  <c r="T40" i="8" s="1"/>
  <c r="P53" i="8"/>
  <c r="T53" i="8" s="1"/>
  <c r="U59" i="8"/>
  <c r="T59" i="8"/>
  <c r="Q59" i="8"/>
  <c r="U66" i="8"/>
  <c r="T66" i="8"/>
  <c r="P66" i="8"/>
  <c r="Q67" i="8"/>
  <c r="U67" i="8" s="1"/>
  <c r="P71" i="8"/>
  <c r="T71" i="8" s="1"/>
  <c r="Q72" i="8"/>
  <c r="Q16" i="9"/>
  <c r="U16" i="9" s="1"/>
  <c r="P24" i="9"/>
  <c r="Q30" i="9"/>
  <c r="Q40" i="9"/>
  <c r="T53" i="9"/>
  <c r="Q53" i="9"/>
  <c r="U53" i="9" s="1"/>
  <c r="Q66" i="9"/>
  <c r="P70" i="9"/>
  <c r="T71" i="9"/>
  <c r="Q71" i="9"/>
  <c r="U71" i="9" s="1"/>
  <c r="U16" i="10"/>
  <c r="T16" i="10"/>
  <c r="U24" i="10"/>
  <c r="T24" i="10"/>
  <c r="Q24" i="10"/>
  <c r="P33" i="10"/>
  <c r="U20" i="11"/>
  <c r="T20" i="11"/>
  <c r="T24" i="11"/>
  <c r="U24" i="11"/>
  <c r="E30" i="11"/>
  <c r="P30" i="11"/>
  <c r="U44" i="11"/>
  <c r="T44" i="11"/>
  <c r="U48" i="11"/>
  <c r="T48" i="11"/>
  <c r="E53" i="11"/>
  <c r="P53" i="11"/>
  <c r="T53" i="11" s="1"/>
  <c r="E66" i="11"/>
  <c r="P66" i="11"/>
  <c r="U19" i="12"/>
  <c r="T19" i="12"/>
  <c r="U23" i="12"/>
  <c r="T23" i="12"/>
  <c r="U38" i="12"/>
  <c r="T38" i="12"/>
  <c r="U18" i="13"/>
  <c r="T18" i="13"/>
  <c r="U50" i="13"/>
  <c r="T50" i="13"/>
  <c r="U63" i="13"/>
  <c r="T63" i="13"/>
  <c r="U89" i="13"/>
  <c r="T89" i="13"/>
  <c r="U26" i="14"/>
  <c r="T26" i="14"/>
  <c r="U36" i="14"/>
  <c r="T36" i="14"/>
  <c r="U59" i="14"/>
  <c r="T59" i="14"/>
  <c r="P59" i="14"/>
  <c r="U92" i="14"/>
  <c r="T92" i="14"/>
  <c r="U15" i="15"/>
  <c r="T15" i="15"/>
  <c r="T24" i="15"/>
  <c r="U24" i="15"/>
  <c r="U29" i="15"/>
  <c r="T29" i="15"/>
  <c r="U39" i="15"/>
  <c r="T39" i="15"/>
  <c r="U48" i="15"/>
  <c r="T48" i="15"/>
  <c r="U57" i="15"/>
  <c r="T57" i="15"/>
  <c r="P66" i="15"/>
  <c r="U87" i="15"/>
  <c r="T87" i="15"/>
  <c r="U33" i="17"/>
  <c r="U59" i="17"/>
  <c r="T59" i="17"/>
  <c r="U71" i="8"/>
  <c r="U67" i="9"/>
  <c r="T67" i="9"/>
  <c r="U72" i="9"/>
  <c r="T72" i="9"/>
  <c r="T16" i="9"/>
  <c r="T24" i="9"/>
  <c r="U24" i="9"/>
  <c r="U70" i="9"/>
  <c r="T70" i="9"/>
  <c r="U33" i="10"/>
  <c r="T33" i="10"/>
  <c r="U57" i="11"/>
  <c r="T57" i="11"/>
  <c r="T70" i="11"/>
  <c r="U71" i="11"/>
  <c r="P71" i="11"/>
  <c r="T71" i="11" s="1"/>
  <c r="U24" i="12"/>
  <c r="T24" i="12"/>
  <c r="P24" i="12"/>
  <c r="U53" i="12"/>
  <c r="U43" i="12"/>
  <c r="T43" i="12"/>
  <c r="U47" i="12"/>
  <c r="T47" i="12"/>
  <c r="U51" i="12"/>
  <c r="T51" i="12"/>
  <c r="U69" i="12"/>
  <c r="T69" i="12"/>
  <c r="U22" i="13"/>
  <c r="T22" i="13"/>
  <c r="U32" i="13"/>
  <c r="T32" i="13"/>
  <c r="U37" i="13"/>
  <c r="T37" i="13"/>
  <c r="U93" i="13"/>
  <c r="T93" i="13"/>
  <c r="U12" i="14"/>
  <c r="T12" i="14"/>
  <c r="U30" i="14"/>
  <c r="T30" i="14"/>
  <c r="U33" i="14"/>
  <c r="U45" i="14"/>
  <c r="T45" i="14"/>
  <c r="T71" i="14"/>
  <c r="P72" i="14"/>
  <c r="P16" i="15"/>
  <c r="T30" i="15"/>
  <c r="U30" i="15"/>
  <c r="P30" i="15"/>
  <c r="P40" i="15"/>
  <c r="T40" i="15" s="1"/>
  <c r="U52" i="15"/>
  <c r="T52" i="15"/>
  <c r="U59" i="15"/>
  <c r="T59" i="15"/>
  <c r="T70" i="15"/>
  <c r="U71" i="15"/>
  <c r="P71" i="15"/>
  <c r="T71" i="15" s="1"/>
  <c r="U91" i="15"/>
  <c r="T91" i="15"/>
  <c r="U19" i="16"/>
  <c r="T19" i="16"/>
  <c r="U70" i="16"/>
  <c r="U33" i="18"/>
  <c r="U59" i="18"/>
  <c r="T59" i="18"/>
  <c r="T30" i="19"/>
  <c r="U30" i="19"/>
  <c r="U71" i="19"/>
  <c r="U53" i="7"/>
  <c r="U72" i="8"/>
  <c r="T72" i="8"/>
  <c r="T67" i="8"/>
  <c r="U16" i="8"/>
  <c r="T16" i="8"/>
  <c r="U35" i="8"/>
  <c r="U61" i="8"/>
  <c r="T9" i="9"/>
  <c r="U43" i="9"/>
  <c r="U9" i="10"/>
  <c r="U40" i="10"/>
  <c r="T40" i="10"/>
  <c r="U66" i="10"/>
  <c r="T66" i="10"/>
  <c r="T61" i="10"/>
  <c r="E66" i="10"/>
  <c r="P66" i="10"/>
  <c r="R66" i="10"/>
  <c r="E67" i="10"/>
  <c r="P67" i="10"/>
  <c r="T67" i="10" s="1"/>
  <c r="P70" i="10"/>
  <c r="T70" i="10" s="1"/>
  <c r="Q70" i="10"/>
  <c r="U70" i="10" s="1"/>
  <c r="U71" i="10"/>
  <c r="P71" i="10"/>
  <c r="T71" i="10" s="1"/>
  <c r="E72" i="10"/>
  <c r="P72" i="10"/>
  <c r="T72" i="10" s="1"/>
  <c r="U11" i="11"/>
  <c r="T11" i="11"/>
  <c r="U15" i="11"/>
  <c r="T15" i="11"/>
  <c r="U40" i="11"/>
  <c r="T40" i="11"/>
  <c r="U35" i="11"/>
  <c r="T35" i="11"/>
  <c r="U39" i="11"/>
  <c r="T39" i="11"/>
  <c r="U59" i="11"/>
  <c r="T59" i="11"/>
  <c r="Q70" i="11"/>
  <c r="U70" i="11" s="1"/>
  <c r="Q72" i="11"/>
  <c r="U28" i="12"/>
  <c r="T28" i="12"/>
  <c r="Q30" i="12"/>
  <c r="U33" i="12"/>
  <c r="T33" i="12"/>
  <c r="U56" i="12"/>
  <c r="T56" i="12"/>
  <c r="U64" i="12"/>
  <c r="T64" i="12"/>
  <c r="Q66" i="12"/>
  <c r="P67" i="12"/>
  <c r="E70" i="12"/>
  <c r="P70" i="12"/>
  <c r="U86" i="12"/>
  <c r="T86" i="12"/>
  <c r="U90" i="12"/>
  <c r="T90" i="12"/>
  <c r="U67" i="13"/>
  <c r="T67" i="13"/>
  <c r="T72" i="13"/>
  <c r="T16" i="13"/>
  <c r="U9" i="13"/>
  <c r="T9" i="13"/>
  <c r="U13" i="13"/>
  <c r="T13" i="13"/>
  <c r="T24" i="13"/>
  <c r="U24" i="13"/>
  <c r="P30" i="13"/>
  <c r="E33" i="13"/>
  <c r="P33" i="13"/>
  <c r="U55" i="13"/>
  <c r="T55" i="13"/>
  <c r="U70" i="13"/>
  <c r="U21" i="14"/>
  <c r="T21" i="14"/>
  <c r="Q30" i="14"/>
  <c r="Q40" i="14"/>
  <c r="U49" i="14"/>
  <c r="T49" i="14"/>
  <c r="U62" i="14"/>
  <c r="T62" i="14"/>
  <c r="P70" i="14"/>
  <c r="T70" i="14" s="1"/>
  <c r="Q71" i="14"/>
  <c r="U71" i="14" s="1"/>
  <c r="E53" i="15"/>
  <c r="P53" i="15"/>
  <c r="U66" i="15"/>
  <c r="T66" i="15"/>
  <c r="U61" i="15"/>
  <c r="T61" i="15"/>
  <c r="Q70" i="15"/>
  <c r="Q72" i="15"/>
  <c r="U72" i="15" s="1"/>
  <c r="U10" i="16"/>
  <c r="T10" i="16"/>
  <c r="U23" i="16"/>
  <c r="T23" i="16"/>
  <c r="U24" i="20"/>
  <c r="T24" i="20"/>
  <c r="T24" i="21"/>
  <c r="U24" i="21"/>
  <c r="U33" i="21"/>
  <c r="T33" i="11"/>
  <c r="Q33" i="11"/>
  <c r="U33" i="11" s="1"/>
  <c r="P59" i="11"/>
  <c r="P67" i="11"/>
  <c r="P72" i="11"/>
  <c r="T72" i="11" s="1"/>
  <c r="P16" i="12"/>
  <c r="P30" i="12"/>
  <c r="U40" i="12"/>
  <c r="T40" i="12"/>
  <c r="P40" i="12"/>
  <c r="P53" i="12"/>
  <c r="T53" i="12" s="1"/>
  <c r="U59" i="12"/>
  <c r="T59" i="12"/>
  <c r="Q59" i="12"/>
  <c r="U66" i="12"/>
  <c r="T66" i="12"/>
  <c r="P66" i="12"/>
  <c r="Q67" i="12"/>
  <c r="P71" i="12"/>
  <c r="T71" i="12" s="1"/>
  <c r="Q72" i="12"/>
  <c r="Q16" i="13"/>
  <c r="U16" i="13" s="1"/>
  <c r="P24" i="13"/>
  <c r="T30" i="13"/>
  <c r="U30" i="13"/>
  <c r="Q30" i="13"/>
  <c r="Q40" i="13"/>
  <c r="Q53" i="13"/>
  <c r="U53" i="13" s="1"/>
  <c r="Q66" i="13"/>
  <c r="P70" i="13"/>
  <c r="T70" i="13" s="1"/>
  <c r="T71" i="13"/>
  <c r="Q71" i="13"/>
  <c r="U71" i="13" s="1"/>
  <c r="U72" i="14"/>
  <c r="U67" i="14"/>
  <c r="T72" i="14"/>
  <c r="U16" i="14"/>
  <c r="T16" i="14"/>
  <c r="U24" i="14"/>
  <c r="T24" i="14"/>
  <c r="Q24" i="14"/>
  <c r="P33" i="14"/>
  <c r="T33" i="14" s="1"/>
  <c r="U70" i="14"/>
  <c r="Q70" i="14"/>
  <c r="T33" i="15"/>
  <c r="U33" i="15"/>
  <c r="Q33" i="15"/>
  <c r="P59" i="15"/>
  <c r="P67" i="15"/>
  <c r="P72" i="15"/>
  <c r="T72" i="15" s="1"/>
  <c r="P16" i="16"/>
  <c r="P30" i="16"/>
  <c r="U40" i="16"/>
  <c r="T40" i="16"/>
  <c r="P40" i="16"/>
  <c r="P53" i="16"/>
  <c r="U59" i="16"/>
  <c r="T59" i="16"/>
  <c r="Q59" i="16"/>
  <c r="U66" i="16"/>
  <c r="T66" i="16"/>
  <c r="P66" i="16"/>
  <c r="Q67" i="16"/>
  <c r="P71" i="16"/>
  <c r="Q72" i="16"/>
  <c r="Q16" i="17"/>
  <c r="U16" i="17" s="1"/>
  <c r="P24" i="17"/>
  <c r="T30" i="17"/>
  <c r="U30" i="17"/>
  <c r="Q30" i="17"/>
  <c r="Q40" i="17"/>
  <c r="U53" i="17"/>
  <c r="T53" i="17"/>
  <c r="Q53" i="17"/>
  <c r="Q66" i="17"/>
  <c r="P70" i="17"/>
  <c r="T70" i="17" s="1"/>
  <c r="T71" i="17"/>
  <c r="Q71" i="17"/>
  <c r="U71" i="17" s="1"/>
  <c r="U72" i="18"/>
  <c r="U67" i="18"/>
  <c r="T72" i="18"/>
  <c r="T67" i="18"/>
  <c r="U16" i="18"/>
  <c r="T16" i="18"/>
  <c r="U24" i="18"/>
  <c r="T24" i="18"/>
  <c r="Q24" i="18"/>
  <c r="P33" i="18"/>
  <c r="T33" i="18" s="1"/>
  <c r="U70" i="18"/>
  <c r="T70" i="18"/>
  <c r="Q70" i="18"/>
  <c r="T33" i="19"/>
  <c r="Q33" i="19"/>
  <c r="U33" i="19" s="1"/>
  <c r="P59" i="19"/>
  <c r="P67" i="19"/>
  <c r="P72" i="19"/>
  <c r="P16" i="20"/>
  <c r="T16" i="20" s="1"/>
  <c r="P30" i="20"/>
  <c r="U40" i="20"/>
  <c r="T40" i="20"/>
  <c r="P40" i="20"/>
  <c r="P53" i="20"/>
  <c r="Q59" i="20"/>
  <c r="U66" i="20"/>
  <c r="T66" i="20"/>
  <c r="P66" i="20"/>
  <c r="Q67" i="20"/>
  <c r="P71" i="20"/>
  <c r="T71" i="20" s="1"/>
  <c r="Q72" i="20"/>
  <c r="Q16" i="21"/>
  <c r="U16" i="21" s="1"/>
  <c r="P24" i="21"/>
  <c r="T30" i="21"/>
  <c r="U30" i="21"/>
  <c r="Q30" i="21"/>
  <c r="Q40" i="21"/>
  <c r="U53" i="21"/>
  <c r="T53" i="21"/>
  <c r="Q53" i="21"/>
  <c r="Q66" i="21"/>
  <c r="P70" i="21"/>
  <c r="T70" i="21" s="1"/>
  <c r="T71" i="21"/>
  <c r="Q71" i="21"/>
  <c r="U71" i="21" s="1"/>
  <c r="U16" i="22"/>
  <c r="T16" i="22"/>
  <c r="U24" i="22"/>
  <c r="T24" i="22"/>
  <c r="Q24" i="22"/>
  <c r="P33" i="22"/>
  <c r="T33" i="22" s="1"/>
  <c r="P70" i="22"/>
  <c r="T70" i="22" s="1"/>
  <c r="U89" i="22"/>
  <c r="T89" i="22"/>
  <c r="U93" i="22"/>
  <c r="T93" i="22"/>
  <c r="U12" i="23"/>
  <c r="T12" i="23"/>
  <c r="T70" i="23"/>
  <c r="U88" i="23"/>
  <c r="T88" i="23"/>
  <c r="U92" i="23"/>
  <c r="T92" i="23"/>
  <c r="U11" i="24"/>
  <c r="T11" i="24"/>
  <c r="U15" i="24"/>
  <c r="T15" i="24"/>
  <c r="U44" i="24"/>
  <c r="T44" i="24"/>
  <c r="U48" i="24"/>
  <c r="T48" i="24"/>
  <c r="U52" i="24"/>
  <c r="T52" i="24"/>
  <c r="Q67" i="24"/>
  <c r="U67" i="24" s="1"/>
  <c r="U14" i="25"/>
  <c r="T14" i="25"/>
  <c r="P16" i="25"/>
  <c r="U23" i="25"/>
  <c r="T23" i="25"/>
  <c r="T30" i="25"/>
  <c r="U30" i="25"/>
  <c r="Q30" i="25"/>
  <c r="U38" i="25"/>
  <c r="T38" i="25"/>
  <c r="P40" i="25"/>
  <c r="U56" i="25"/>
  <c r="T56" i="25"/>
  <c r="U59" i="25"/>
  <c r="T59" i="25"/>
  <c r="P71" i="25"/>
  <c r="T71" i="25" s="1"/>
  <c r="U18" i="26"/>
  <c r="T18" i="26"/>
  <c r="U22" i="26"/>
  <c r="T22" i="26"/>
  <c r="P24" i="26"/>
  <c r="P70" i="26"/>
  <c r="T70" i="26" s="1"/>
  <c r="U21" i="27"/>
  <c r="T21" i="27"/>
  <c r="T24" i="27"/>
  <c r="U24" i="27"/>
  <c r="T30" i="27"/>
  <c r="U30" i="27"/>
  <c r="Q33" i="27"/>
  <c r="U33" i="27" s="1"/>
  <c r="U49" i="27"/>
  <c r="T49" i="27"/>
  <c r="U62" i="27"/>
  <c r="T62" i="27"/>
  <c r="U92" i="27"/>
  <c r="T92" i="27"/>
  <c r="U11" i="28"/>
  <c r="T11" i="28"/>
  <c r="U20" i="28"/>
  <c r="T20" i="28"/>
  <c r="P40" i="28"/>
  <c r="U52" i="28"/>
  <c r="T52" i="28"/>
  <c r="U59" i="28"/>
  <c r="T59" i="28"/>
  <c r="Q59" i="28"/>
  <c r="P66" i="28"/>
  <c r="P72" i="28"/>
  <c r="T72" i="28" s="1"/>
  <c r="U91" i="28"/>
  <c r="T91" i="28"/>
  <c r="Q40" i="29"/>
  <c r="U51" i="29"/>
  <c r="T51" i="29"/>
  <c r="P53" i="29"/>
  <c r="U93" i="30"/>
  <c r="T93" i="30"/>
  <c r="U62" i="31"/>
  <c r="T62" i="31"/>
  <c r="U11" i="32"/>
  <c r="T11" i="32"/>
  <c r="U15" i="32"/>
  <c r="T15" i="32"/>
  <c r="U59" i="32"/>
  <c r="T59" i="32"/>
  <c r="S59" i="32"/>
  <c r="Q59" i="32"/>
  <c r="U66" i="32"/>
  <c r="T66" i="32"/>
  <c r="U61" i="32"/>
  <c r="T61" i="32"/>
  <c r="U65" i="32"/>
  <c r="T65" i="32"/>
  <c r="T24" i="33"/>
  <c r="U24" i="33"/>
  <c r="P24" i="33"/>
  <c r="U45" i="37"/>
  <c r="T45" i="37"/>
  <c r="U58" i="37"/>
  <c r="T58" i="37"/>
  <c r="U88" i="37"/>
  <c r="T88" i="37"/>
  <c r="U11" i="38"/>
  <c r="T11" i="38"/>
  <c r="P40" i="38"/>
  <c r="U48" i="38"/>
  <c r="T48" i="38"/>
  <c r="U30" i="16"/>
  <c r="T30" i="16"/>
  <c r="Q30" i="16"/>
  <c r="Q40" i="16"/>
  <c r="U53" i="16"/>
  <c r="T53" i="16"/>
  <c r="Q53" i="16"/>
  <c r="Q66" i="16"/>
  <c r="P70" i="16"/>
  <c r="T70" i="16" s="1"/>
  <c r="T71" i="16"/>
  <c r="Q71" i="16"/>
  <c r="U71" i="16" s="1"/>
  <c r="U67" i="17"/>
  <c r="T67" i="17"/>
  <c r="U72" i="17"/>
  <c r="T72" i="17"/>
  <c r="T16" i="17"/>
  <c r="T24" i="17"/>
  <c r="U24" i="17"/>
  <c r="Q24" i="17"/>
  <c r="P33" i="17"/>
  <c r="T33" i="17" s="1"/>
  <c r="R66" i="17"/>
  <c r="S67" i="17"/>
  <c r="T69" i="17"/>
  <c r="R71" i="17"/>
  <c r="S72" i="17"/>
  <c r="T86" i="17"/>
  <c r="T90" i="17"/>
  <c r="T9" i="18"/>
  <c r="T13" i="18"/>
  <c r="S16" i="18"/>
  <c r="T18" i="18"/>
  <c r="T22" i="18"/>
  <c r="R24" i="18"/>
  <c r="T27" i="18"/>
  <c r="S30" i="18"/>
  <c r="T32" i="18"/>
  <c r="T37" i="18"/>
  <c r="S40" i="18"/>
  <c r="T42" i="18"/>
  <c r="T46" i="18"/>
  <c r="T50" i="18"/>
  <c r="S53" i="18"/>
  <c r="T55" i="18"/>
  <c r="T63" i="18"/>
  <c r="S66" i="18"/>
  <c r="R70" i="18"/>
  <c r="S71" i="18"/>
  <c r="T89" i="18"/>
  <c r="T93" i="18"/>
  <c r="T12" i="19"/>
  <c r="T21" i="19"/>
  <c r="S24" i="19"/>
  <c r="T26" i="19"/>
  <c r="R33" i="19"/>
  <c r="U40" i="19"/>
  <c r="T40" i="19"/>
  <c r="T36" i="19"/>
  <c r="T45" i="19"/>
  <c r="T49" i="19"/>
  <c r="T58" i="19"/>
  <c r="U66" i="19"/>
  <c r="T66" i="19"/>
  <c r="T62" i="19"/>
  <c r="S70" i="19"/>
  <c r="T88" i="19"/>
  <c r="T92" i="19"/>
  <c r="T11" i="20"/>
  <c r="T15" i="20"/>
  <c r="T20" i="20"/>
  <c r="T29" i="20"/>
  <c r="S33" i="20"/>
  <c r="T35" i="20"/>
  <c r="T39" i="20"/>
  <c r="U53" i="20"/>
  <c r="T53" i="20"/>
  <c r="T44" i="20"/>
  <c r="T48" i="20"/>
  <c r="T52" i="20"/>
  <c r="T57" i="20"/>
  <c r="R59" i="20"/>
  <c r="T61" i="20"/>
  <c r="T65" i="20"/>
  <c r="R67" i="20"/>
  <c r="R72" i="20"/>
  <c r="T87" i="20"/>
  <c r="T91" i="20"/>
  <c r="U67" i="21"/>
  <c r="T67" i="21"/>
  <c r="U72" i="21"/>
  <c r="T72" i="21"/>
  <c r="T10" i="21"/>
  <c r="T14" i="21"/>
  <c r="R16" i="21"/>
  <c r="T19" i="21"/>
  <c r="T23" i="21"/>
  <c r="T28" i="21"/>
  <c r="R30" i="21"/>
  <c r="T38" i="21"/>
  <c r="R40" i="21"/>
  <c r="T43" i="21"/>
  <c r="T47" i="21"/>
  <c r="T51" i="21"/>
  <c r="R53" i="21"/>
  <c r="T56" i="21"/>
  <c r="S59" i="21"/>
  <c r="T64" i="21"/>
  <c r="R66" i="21"/>
  <c r="S67" i="21"/>
  <c r="T69" i="21"/>
  <c r="R71" i="21"/>
  <c r="S72" i="21"/>
  <c r="T86" i="21"/>
  <c r="T90" i="21"/>
  <c r="T9" i="22"/>
  <c r="T13" i="22"/>
  <c r="S16" i="22"/>
  <c r="T18" i="22"/>
  <c r="T22" i="22"/>
  <c r="R24" i="22"/>
  <c r="T27" i="22"/>
  <c r="S30" i="22"/>
  <c r="T32" i="22"/>
  <c r="T37" i="22"/>
  <c r="S40" i="22"/>
  <c r="T42" i="22"/>
  <c r="T46" i="22"/>
  <c r="T50" i="22"/>
  <c r="S53" i="22"/>
  <c r="T55" i="22"/>
  <c r="P66" i="22"/>
  <c r="Q66" i="22"/>
  <c r="P67" i="22"/>
  <c r="T67" i="22" s="1"/>
  <c r="Q70" i="22"/>
  <c r="U70" i="22" s="1"/>
  <c r="P71" i="22"/>
  <c r="Q71" i="22"/>
  <c r="P72" i="22"/>
  <c r="T72" i="22" s="1"/>
  <c r="U67" i="23"/>
  <c r="U72" i="23"/>
  <c r="U9" i="23"/>
  <c r="Q16" i="23"/>
  <c r="U16" i="23" s="1"/>
  <c r="T18" i="23"/>
  <c r="T22" i="23"/>
  <c r="P33" i="23"/>
  <c r="T33" i="23" s="1"/>
  <c r="T37" i="23"/>
  <c r="U58" i="23"/>
  <c r="T58" i="23"/>
  <c r="T63" i="23"/>
  <c r="E16" i="24"/>
  <c r="P16" i="24"/>
  <c r="U29" i="24"/>
  <c r="T29" i="24"/>
  <c r="E53" i="24"/>
  <c r="P53" i="24"/>
  <c r="U66" i="24"/>
  <c r="T66" i="24"/>
  <c r="U61" i="24"/>
  <c r="T61" i="24"/>
  <c r="U65" i="24"/>
  <c r="T65" i="24"/>
  <c r="P70" i="24"/>
  <c r="T70" i="24" s="1"/>
  <c r="E71" i="24"/>
  <c r="P71" i="24"/>
  <c r="U87" i="24"/>
  <c r="T87" i="24"/>
  <c r="T11" i="25"/>
  <c r="Q16" i="25"/>
  <c r="U16" i="25" s="1"/>
  <c r="T20" i="25"/>
  <c r="E24" i="25"/>
  <c r="P24" i="25"/>
  <c r="T29" i="25"/>
  <c r="P33" i="25"/>
  <c r="T33" i="25" s="1"/>
  <c r="U40" i="25"/>
  <c r="T40" i="25"/>
  <c r="U35" i="25"/>
  <c r="Q40" i="25"/>
  <c r="U64" i="25"/>
  <c r="T64" i="25"/>
  <c r="P66" i="25"/>
  <c r="Q71" i="25"/>
  <c r="U71" i="25" s="1"/>
  <c r="P72" i="25"/>
  <c r="Q72" i="25"/>
  <c r="U86" i="25"/>
  <c r="T86" i="25"/>
  <c r="U90" i="25"/>
  <c r="T90" i="25"/>
  <c r="T72" i="26"/>
  <c r="U16" i="26"/>
  <c r="T16" i="26"/>
  <c r="U9" i="26"/>
  <c r="T9" i="26"/>
  <c r="U13" i="26"/>
  <c r="T13" i="26"/>
  <c r="Q24" i="26"/>
  <c r="P30" i="26"/>
  <c r="Q30" i="26"/>
  <c r="U32" i="26"/>
  <c r="T32" i="26"/>
  <c r="T38" i="26"/>
  <c r="T47" i="26"/>
  <c r="T51" i="26"/>
  <c r="P66" i="26"/>
  <c r="Q66" i="26"/>
  <c r="P67" i="26"/>
  <c r="T67" i="26" s="1"/>
  <c r="Q70" i="26"/>
  <c r="U70" i="26" s="1"/>
  <c r="P71" i="26"/>
  <c r="Q71" i="26"/>
  <c r="U71" i="26" s="1"/>
  <c r="P72" i="26"/>
  <c r="U89" i="26"/>
  <c r="T89" i="26"/>
  <c r="T13" i="27"/>
  <c r="Q16" i="27"/>
  <c r="T18" i="27"/>
  <c r="T27" i="27"/>
  <c r="Q30" i="27"/>
  <c r="T32" i="27"/>
  <c r="T46" i="27"/>
  <c r="P53" i="27"/>
  <c r="U58" i="27"/>
  <c r="T58" i="27"/>
  <c r="P66" i="27"/>
  <c r="E67" i="27"/>
  <c r="P67" i="27"/>
  <c r="T67" i="27" s="1"/>
  <c r="P70" i="27"/>
  <c r="Q70" i="27"/>
  <c r="P71" i="27"/>
  <c r="T71" i="27" s="1"/>
  <c r="E72" i="27"/>
  <c r="P72" i="27"/>
  <c r="T89" i="27"/>
  <c r="U15" i="28"/>
  <c r="T15" i="28"/>
  <c r="U24" i="28"/>
  <c r="T24" i="28"/>
  <c r="P24" i="28"/>
  <c r="U29" i="28"/>
  <c r="T29" i="28"/>
  <c r="Q40" i="28"/>
  <c r="T49" i="28"/>
  <c r="E53" i="28"/>
  <c r="P53" i="28"/>
  <c r="T58" i="28"/>
  <c r="Q66" i="28"/>
  <c r="P67" i="28"/>
  <c r="Q72" i="28"/>
  <c r="T88" i="28"/>
  <c r="U10" i="29"/>
  <c r="T10" i="29"/>
  <c r="U19" i="29"/>
  <c r="T19" i="29"/>
  <c r="U28" i="29"/>
  <c r="T28" i="29"/>
  <c r="P30" i="29"/>
  <c r="T39" i="29"/>
  <c r="T48" i="29"/>
  <c r="Q53" i="29"/>
  <c r="T57" i="29"/>
  <c r="U66" i="29"/>
  <c r="T66" i="29"/>
  <c r="U61" i="29"/>
  <c r="U64" i="29"/>
  <c r="T64" i="29"/>
  <c r="P66" i="29"/>
  <c r="U27" i="30"/>
  <c r="T27" i="30"/>
  <c r="U42" i="30"/>
  <c r="T42" i="30"/>
  <c r="U46" i="30"/>
  <c r="T46" i="30"/>
  <c r="U50" i="30"/>
  <c r="T50" i="30"/>
  <c r="U59" i="30"/>
  <c r="T59" i="30"/>
  <c r="P67" i="31"/>
  <c r="E40" i="32"/>
  <c r="P40" i="32"/>
  <c r="U13" i="34"/>
  <c r="T13" i="34"/>
  <c r="U18" i="34"/>
  <c r="T18" i="34"/>
  <c r="T70" i="34"/>
  <c r="S70" i="34"/>
  <c r="Q70" i="34"/>
  <c r="U70" i="34" s="1"/>
  <c r="U45" i="35"/>
  <c r="T45" i="35"/>
  <c r="U49" i="35"/>
  <c r="T49" i="35"/>
  <c r="U27" i="36"/>
  <c r="T27" i="36"/>
  <c r="U32" i="36"/>
  <c r="T32" i="36"/>
  <c r="U53" i="11"/>
  <c r="U72" i="12"/>
  <c r="U67" i="12"/>
  <c r="T72" i="12"/>
  <c r="T67" i="12"/>
  <c r="U16" i="12"/>
  <c r="T16" i="12"/>
  <c r="U35" i="12"/>
  <c r="U61" i="12"/>
  <c r="U43" i="13"/>
  <c r="U9" i="14"/>
  <c r="U40" i="14"/>
  <c r="T40" i="14"/>
  <c r="U66" i="14"/>
  <c r="T66" i="14"/>
  <c r="U53" i="15"/>
  <c r="T53" i="15"/>
  <c r="U72" i="16"/>
  <c r="U67" i="16"/>
  <c r="T72" i="16"/>
  <c r="T67" i="16"/>
  <c r="U16" i="16"/>
  <c r="T16" i="16"/>
  <c r="T28" i="16"/>
  <c r="U35" i="16"/>
  <c r="T38" i="16"/>
  <c r="T43" i="16"/>
  <c r="T47" i="16"/>
  <c r="T51" i="16"/>
  <c r="T56" i="16"/>
  <c r="U61" i="16"/>
  <c r="T64" i="16"/>
  <c r="T69" i="16"/>
  <c r="T86" i="16"/>
  <c r="T90" i="16"/>
  <c r="T9" i="17"/>
  <c r="T13" i="17"/>
  <c r="T18" i="17"/>
  <c r="T22" i="17"/>
  <c r="T27" i="17"/>
  <c r="T32" i="17"/>
  <c r="T37" i="17"/>
  <c r="T42" i="17"/>
  <c r="U43" i="17"/>
  <c r="T46" i="17"/>
  <c r="T50" i="17"/>
  <c r="T55" i="17"/>
  <c r="T63" i="17"/>
  <c r="U9" i="18"/>
  <c r="U40" i="18"/>
  <c r="T40" i="18"/>
  <c r="U66" i="18"/>
  <c r="T66" i="18"/>
  <c r="T35" i="19"/>
  <c r="U53" i="19"/>
  <c r="T53" i="19"/>
  <c r="U72" i="20"/>
  <c r="U67" i="20"/>
  <c r="T67" i="20"/>
  <c r="U16" i="20"/>
  <c r="U35" i="20"/>
  <c r="U61" i="20"/>
  <c r="U43" i="21"/>
  <c r="U9" i="22"/>
  <c r="U40" i="22"/>
  <c r="T40" i="22"/>
  <c r="U59" i="22"/>
  <c r="T59" i="22"/>
  <c r="P59" i="22"/>
  <c r="U63" i="22"/>
  <c r="T63" i="22"/>
  <c r="Q67" i="22"/>
  <c r="U67" i="22" s="1"/>
  <c r="U71" i="22"/>
  <c r="T71" i="22"/>
  <c r="Q72" i="22"/>
  <c r="U72" i="22" s="1"/>
  <c r="P24" i="23"/>
  <c r="Q24" i="23"/>
  <c r="U26" i="23"/>
  <c r="T26" i="23"/>
  <c r="T30" i="23"/>
  <c r="U30" i="23"/>
  <c r="P30" i="23"/>
  <c r="U33" i="23"/>
  <c r="Q33" i="23"/>
  <c r="U45" i="23"/>
  <c r="T45" i="23"/>
  <c r="U49" i="23"/>
  <c r="T49" i="23"/>
  <c r="P53" i="23"/>
  <c r="E59" i="23"/>
  <c r="P59" i="23"/>
  <c r="Q16" i="24"/>
  <c r="U20" i="24"/>
  <c r="T20" i="24"/>
  <c r="U24" i="24"/>
  <c r="T24" i="24"/>
  <c r="P24" i="24"/>
  <c r="E30" i="24"/>
  <c r="P30" i="24"/>
  <c r="P33" i="24"/>
  <c r="Q33" i="24"/>
  <c r="U40" i="24"/>
  <c r="T40" i="24"/>
  <c r="U35" i="24"/>
  <c r="T35" i="24"/>
  <c r="U39" i="24"/>
  <c r="T39" i="24"/>
  <c r="Q53" i="24"/>
  <c r="U57" i="24"/>
  <c r="T57" i="24"/>
  <c r="P59" i="24"/>
  <c r="E66" i="24"/>
  <c r="P66" i="24"/>
  <c r="Q70" i="24"/>
  <c r="U70" i="24" s="1"/>
  <c r="Q71" i="24"/>
  <c r="P72" i="24"/>
  <c r="U91" i="24"/>
  <c r="T91" i="24"/>
  <c r="Q24" i="25"/>
  <c r="Q33" i="25"/>
  <c r="U33" i="25" s="1"/>
  <c r="U53" i="25"/>
  <c r="T53" i="25"/>
  <c r="U43" i="25"/>
  <c r="T43" i="25"/>
  <c r="U47" i="25"/>
  <c r="T47" i="25"/>
  <c r="U51" i="25"/>
  <c r="T51" i="25"/>
  <c r="P53" i="25"/>
  <c r="U66" i="25"/>
  <c r="T66" i="25"/>
  <c r="U61" i="25"/>
  <c r="Q66" i="25"/>
  <c r="P67" i="25"/>
  <c r="T67" i="25" s="1"/>
  <c r="Q67" i="25"/>
  <c r="U67" i="25" s="1"/>
  <c r="U69" i="25"/>
  <c r="T69" i="25"/>
  <c r="U27" i="26"/>
  <c r="T27" i="26"/>
  <c r="U30" i="26"/>
  <c r="T30" i="26"/>
  <c r="E33" i="26"/>
  <c r="P33" i="26"/>
  <c r="P40" i="26"/>
  <c r="Q40" i="26"/>
  <c r="U42" i="26"/>
  <c r="T42" i="26"/>
  <c r="P53" i="26"/>
  <c r="Q53" i="26"/>
  <c r="U55" i="26"/>
  <c r="T55" i="26"/>
  <c r="U59" i="26"/>
  <c r="T59" i="26"/>
  <c r="P59" i="26"/>
  <c r="U63" i="26"/>
  <c r="T63" i="26"/>
  <c r="Q67" i="26"/>
  <c r="U67" i="26" s="1"/>
  <c r="T71" i="26"/>
  <c r="Q72" i="26"/>
  <c r="U72" i="26" s="1"/>
  <c r="U93" i="26"/>
  <c r="T93" i="26"/>
  <c r="U36" i="27"/>
  <c r="T36" i="27"/>
  <c r="Q53" i="27"/>
  <c r="E59" i="27"/>
  <c r="P59" i="27"/>
  <c r="Q66" i="27"/>
  <c r="Q67" i="27"/>
  <c r="U67" i="27" s="1"/>
  <c r="U70" i="27"/>
  <c r="T70" i="27"/>
  <c r="Q71" i="27"/>
  <c r="U71" i="27" s="1"/>
  <c r="Q72" i="27"/>
  <c r="U72" i="27" s="1"/>
  <c r="E16" i="28"/>
  <c r="P16" i="28"/>
  <c r="T16" i="28" s="1"/>
  <c r="Q24" i="28"/>
  <c r="E30" i="28"/>
  <c r="P30" i="28"/>
  <c r="P33" i="28"/>
  <c r="T33" i="28" s="1"/>
  <c r="Q33" i="28"/>
  <c r="U40" i="28"/>
  <c r="T40" i="28"/>
  <c r="U35" i="28"/>
  <c r="T35" i="28"/>
  <c r="U44" i="28"/>
  <c r="T44" i="28"/>
  <c r="Q53" i="28"/>
  <c r="U66" i="28"/>
  <c r="T66" i="28"/>
  <c r="U61" i="28"/>
  <c r="T61" i="28"/>
  <c r="Q67" i="28"/>
  <c r="U14" i="29"/>
  <c r="T14" i="29"/>
  <c r="P16" i="29"/>
  <c r="T16" i="29" s="1"/>
  <c r="U23" i="29"/>
  <c r="T23" i="29"/>
  <c r="T30" i="29"/>
  <c r="U30" i="29"/>
  <c r="Q30" i="29"/>
  <c r="U53" i="29"/>
  <c r="T53" i="29"/>
  <c r="U43" i="29"/>
  <c r="T43" i="29"/>
  <c r="P59" i="29"/>
  <c r="Q66" i="29"/>
  <c r="P67" i="29"/>
  <c r="T67" i="29" s="1"/>
  <c r="U69" i="29"/>
  <c r="T69" i="29"/>
  <c r="U12" i="31"/>
  <c r="T12" i="31"/>
  <c r="U21" i="31"/>
  <c r="T21" i="31"/>
  <c r="U36" i="31"/>
  <c r="T36" i="31"/>
  <c r="U45" i="31"/>
  <c r="T45" i="31"/>
  <c r="U58" i="31"/>
  <c r="T58" i="31"/>
  <c r="U20" i="32"/>
  <c r="T20" i="32"/>
  <c r="U29" i="32"/>
  <c r="T29" i="32"/>
  <c r="U44" i="32"/>
  <c r="T44" i="32"/>
  <c r="U48" i="32"/>
  <c r="T48" i="32"/>
  <c r="U52" i="32"/>
  <c r="T52" i="32"/>
  <c r="S67" i="32"/>
  <c r="Q67" i="32"/>
  <c r="U67" i="32" s="1"/>
  <c r="U38" i="33"/>
  <c r="T38" i="33"/>
  <c r="U86" i="33"/>
  <c r="T86" i="33"/>
  <c r="U46" i="34"/>
  <c r="T46" i="34"/>
  <c r="U59" i="34"/>
  <c r="T59" i="34"/>
  <c r="T33" i="35"/>
  <c r="S33" i="35"/>
  <c r="Q33" i="35"/>
  <c r="U33" i="35" s="1"/>
  <c r="U67" i="11"/>
  <c r="T67" i="11"/>
  <c r="U72" i="11"/>
  <c r="T16" i="11"/>
  <c r="U16" i="11"/>
  <c r="T43" i="11"/>
  <c r="T9" i="12"/>
  <c r="U40" i="13"/>
  <c r="T40" i="13"/>
  <c r="U66" i="13"/>
  <c r="T66" i="13"/>
  <c r="U53" i="14"/>
  <c r="T53" i="14"/>
  <c r="U67" i="15"/>
  <c r="T67" i="15"/>
  <c r="T16" i="15"/>
  <c r="U16" i="15"/>
  <c r="U43" i="16"/>
  <c r="U9" i="17"/>
  <c r="U40" i="17"/>
  <c r="T40" i="17"/>
  <c r="U66" i="17"/>
  <c r="T66" i="17"/>
  <c r="U30" i="18"/>
  <c r="T30" i="18"/>
  <c r="U53" i="18"/>
  <c r="T53" i="18"/>
  <c r="U71" i="18"/>
  <c r="T71" i="18"/>
  <c r="T67" i="19"/>
  <c r="U72" i="19"/>
  <c r="T72" i="19"/>
  <c r="T16" i="19"/>
  <c r="U16" i="19"/>
  <c r="T24" i="19"/>
  <c r="U24" i="19"/>
  <c r="U70" i="19"/>
  <c r="T70" i="19"/>
  <c r="U33" i="20"/>
  <c r="T33" i="20"/>
  <c r="U40" i="21"/>
  <c r="T40" i="21"/>
  <c r="U59" i="21"/>
  <c r="T59" i="21"/>
  <c r="U66" i="21"/>
  <c r="T66" i="21"/>
  <c r="U30" i="22"/>
  <c r="T30" i="22"/>
  <c r="U53" i="22"/>
  <c r="T53" i="22"/>
  <c r="U21" i="23"/>
  <c r="T21" i="23"/>
  <c r="T24" i="23"/>
  <c r="U24" i="23"/>
  <c r="U36" i="23"/>
  <c r="T36" i="23"/>
  <c r="U62" i="23"/>
  <c r="T62" i="23"/>
  <c r="E67" i="23"/>
  <c r="P67" i="23"/>
  <c r="T67" i="23" s="1"/>
  <c r="Q70" i="23"/>
  <c r="U70" i="23" s="1"/>
  <c r="U71" i="23"/>
  <c r="T71" i="23"/>
  <c r="E72" i="23"/>
  <c r="P72" i="23"/>
  <c r="T72" i="23" s="1"/>
  <c r="U33" i="24"/>
  <c r="T33" i="24"/>
  <c r="E40" i="24"/>
  <c r="P40" i="24"/>
  <c r="U59" i="24"/>
  <c r="T59" i="24"/>
  <c r="Q59" i="24"/>
  <c r="P67" i="24"/>
  <c r="Q72" i="24"/>
  <c r="U10" i="25"/>
  <c r="T10" i="25"/>
  <c r="U19" i="25"/>
  <c r="T19" i="25"/>
  <c r="U28" i="25"/>
  <c r="T28" i="25"/>
  <c r="P30" i="25"/>
  <c r="Q53" i="25"/>
  <c r="Q59" i="25"/>
  <c r="E70" i="25"/>
  <c r="P70" i="25"/>
  <c r="U37" i="26"/>
  <c r="T37" i="26"/>
  <c r="U53" i="26"/>
  <c r="T53" i="26"/>
  <c r="U43" i="26"/>
  <c r="U46" i="26"/>
  <c r="T46" i="26"/>
  <c r="U50" i="26"/>
  <c r="T50" i="26"/>
  <c r="T72" i="27"/>
  <c r="U16" i="27"/>
  <c r="U9" i="27"/>
  <c r="U12" i="27"/>
  <c r="T12" i="27"/>
  <c r="Q24" i="27"/>
  <c r="U26" i="27"/>
  <c r="T26" i="27"/>
  <c r="P33" i="27"/>
  <c r="T33" i="27" s="1"/>
  <c r="U45" i="27"/>
  <c r="T45" i="27"/>
  <c r="U88" i="27"/>
  <c r="T88" i="27"/>
  <c r="U33" i="28"/>
  <c r="U39" i="28"/>
  <c r="T39" i="28"/>
  <c r="U48" i="28"/>
  <c r="T48" i="28"/>
  <c r="U57" i="28"/>
  <c r="T57" i="28"/>
  <c r="P59" i="28"/>
  <c r="U65" i="28"/>
  <c r="T65" i="28"/>
  <c r="U70" i="28"/>
  <c r="T70" i="28"/>
  <c r="E71" i="28"/>
  <c r="P71" i="28"/>
  <c r="U87" i="28"/>
  <c r="T87" i="28"/>
  <c r="T11" i="29"/>
  <c r="Q16" i="29"/>
  <c r="T20" i="29"/>
  <c r="E24" i="29"/>
  <c r="P24" i="29"/>
  <c r="T29" i="29"/>
  <c r="T33" i="29"/>
  <c r="U33" i="29"/>
  <c r="U40" i="29"/>
  <c r="T40" i="29"/>
  <c r="U35" i="29"/>
  <c r="U38" i="29"/>
  <c r="T38" i="29"/>
  <c r="P40" i="29"/>
  <c r="U47" i="29"/>
  <c r="T47" i="29"/>
  <c r="U56" i="29"/>
  <c r="T56" i="29"/>
  <c r="U59" i="29"/>
  <c r="T59" i="29"/>
  <c r="T65" i="29"/>
  <c r="E70" i="29"/>
  <c r="P70" i="29"/>
  <c r="U18" i="30"/>
  <c r="T18" i="30"/>
  <c r="U71" i="30"/>
  <c r="T71" i="30"/>
  <c r="U26" i="31"/>
  <c r="T26" i="31"/>
  <c r="U24" i="32"/>
  <c r="T24" i="32"/>
  <c r="U30" i="32"/>
  <c r="T30" i="32"/>
  <c r="P30" i="32"/>
  <c r="U19" i="33"/>
  <c r="T19" i="33"/>
  <c r="U23" i="33"/>
  <c r="T23" i="33"/>
  <c r="U21" i="35"/>
  <c r="T21" i="35"/>
  <c r="U26" i="35"/>
  <c r="T26" i="35"/>
  <c r="T30" i="35"/>
  <c r="U30" i="35"/>
  <c r="U51" i="33"/>
  <c r="T51" i="33"/>
  <c r="U56" i="33"/>
  <c r="T56" i="33"/>
  <c r="U64" i="33"/>
  <c r="T64" i="33"/>
  <c r="U69" i="33"/>
  <c r="T69" i="33"/>
  <c r="U16" i="34"/>
  <c r="U9" i="34"/>
  <c r="T9" i="34"/>
  <c r="U37" i="34"/>
  <c r="T37" i="34"/>
  <c r="U63" i="34"/>
  <c r="T63" i="34"/>
  <c r="U12" i="35"/>
  <c r="T12" i="35"/>
  <c r="U36" i="35"/>
  <c r="T36" i="35"/>
  <c r="U56" i="35"/>
  <c r="T56" i="35"/>
  <c r="S66" i="35"/>
  <c r="Q66" i="35"/>
  <c r="U24" i="36"/>
  <c r="T24" i="36"/>
  <c r="S24" i="36"/>
  <c r="Q24" i="36"/>
  <c r="U28" i="39"/>
  <c r="T28" i="39"/>
  <c r="U38" i="39"/>
  <c r="T38" i="39"/>
  <c r="U53" i="39"/>
  <c r="T53" i="39"/>
  <c r="U43" i="39"/>
  <c r="T43" i="39"/>
  <c r="U47" i="39"/>
  <c r="T47" i="39"/>
  <c r="U51" i="39"/>
  <c r="T51" i="39"/>
  <c r="U40" i="23"/>
  <c r="T40" i="23"/>
  <c r="U66" i="23"/>
  <c r="T66" i="23"/>
  <c r="U53" i="24"/>
  <c r="T53" i="24"/>
  <c r="U72" i="25"/>
  <c r="T72" i="25"/>
  <c r="T16" i="25"/>
  <c r="U40" i="27"/>
  <c r="T40" i="27"/>
  <c r="U66" i="27"/>
  <c r="T66" i="27"/>
  <c r="U53" i="28"/>
  <c r="T53" i="28"/>
  <c r="U72" i="29"/>
  <c r="T72" i="29"/>
  <c r="U67" i="29"/>
  <c r="U16" i="29"/>
  <c r="S70" i="29"/>
  <c r="Q70" i="29"/>
  <c r="U71" i="29"/>
  <c r="T71" i="29"/>
  <c r="P16" i="30"/>
  <c r="U22" i="30"/>
  <c r="T22" i="30"/>
  <c r="Q24" i="30"/>
  <c r="U32" i="30"/>
  <c r="T32" i="30"/>
  <c r="P40" i="30"/>
  <c r="U55" i="30"/>
  <c r="T55" i="30"/>
  <c r="Q59" i="30"/>
  <c r="U70" i="30"/>
  <c r="T70" i="30"/>
  <c r="T24" i="31"/>
  <c r="U24" i="31"/>
  <c r="P24" i="31"/>
  <c r="T33" i="31"/>
  <c r="U33" i="31"/>
  <c r="Q53" i="31"/>
  <c r="E59" i="31"/>
  <c r="P59" i="31"/>
  <c r="Q66" i="31"/>
  <c r="T71" i="31"/>
  <c r="E72" i="31"/>
  <c r="P72" i="31"/>
  <c r="U88" i="31"/>
  <c r="T88" i="31"/>
  <c r="U92" i="31"/>
  <c r="T92" i="31"/>
  <c r="E16" i="32"/>
  <c r="P16" i="32"/>
  <c r="Q24" i="32"/>
  <c r="E53" i="32"/>
  <c r="P53" i="32"/>
  <c r="E66" i="32"/>
  <c r="P66" i="32"/>
  <c r="U87" i="32"/>
  <c r="T87" i="32"/>
  <c r="U91" i="32"/>
  <c r="T91" i="32"/>
  <c r="U10" i="33"/>
  <c r="T10" i="33"/>
  <c r="U14" i="33"/>
  <c r="T14" i="33"/>
  <c r="Q16" i="33"/>
  <c r="U28" i="33"/>
  <c r="T28" i="33"/>
  <c r="Q30" i="33"/>
  <c r="T33" i="33"/>
  <c r="U59" i="33"/>
  <c r="T59" i="33"/>
  <c r="P59" i="33"/>
  <c r="Q66" i="33"/>
  <c r="P67" i="33"/>
  <c r="T67" i="33" s="1"/>
  <c r="P70" i="33"/>
  <c r="Q71" i="33"/>
  <c r="U90" i="33"/>
  <c r="T90" i="33"/>
  <c r="U22" i="34"/>
  <c r="T22" i="34"/>
  <c r="Q24" i="34"/>
  <c r="U27" i="34"/>
  <c r="T27" i="34"/>
  <c r="U32" i="34"/>
  <c r="T32" i="34"/>
  <c r="U42" i="34"/>
  <c r="T42" i="34"/>
  <c r="U50" i="34"/>
  <c r="T50" i="34"/>
  <c r="U55" i="34"/>
  <c r="T55" i="34"/>
  <c r="P66" i="34"/>
  <c r="Q67" i="34"/>
  <c r="U67" i="34" s="1"/>
  <c r="U71" i="34"/>
  <c r="P71" i="34"/>
  <c r="T71" i="34" s="1"/>
  <c r="Q72" i="34"/>
  <c r="U72" i="34" s="1"/>
  <c r="Q16" i="35"/>
  <c r="T24" i="35"/>
  <c r="U24" i="35"/>
  <c r="Q40" i="35"/>
  <c r="U66" i="22"/>
  <c r="T66" i="22"/>
  <c r="T35" i="23"/>
  <c r="U53" i="23"/>
  <c r="T53" i="23"/>
  <c r="T61" i="23"/>
  <c r="U72" i="24"/>
  <c r="T72" i="24"/>
  <c r="T67" i="24"/>
  <c r="U16" i="24"/>
  <c r="T16" i="24"/>
  <c r="T43" i="24"/>
  <c r="U40" i="26"/>
  <c r="T40" i="26"/>
  <c r="U66" i="26"/>
  <c r="T66" i="26"/>
  <c r="U53" i="27"/>
  <c r="T53" i="27"/>
  <c r="U72" i="28"/>
  <c r="U67" i="28"/>
  <c r="T67" i="28"/>
  <c r="U16" i="28"/>
  <c r="U86" i="29"/>
  <c r="T86" i="29"/>
  <c r="U90" i="29"/>
  <c r="T90" i="29"/>
  <c r="U72" i="30"/>
  <c r="U67" i="30"/>
  <c r="U16" i="30"/>
  <c r="T16" i="30"/>
  <c r="U9" i="30"/>
  <c r="T9" i="30"/>
  <c r="U13" i="30"/>
  <c r="T13" i="30"/>
  <c r="U24" i="30"/>
  <c r="T24" i="30"/>
  <c r="P30" i="30"/>
  <c r="E33" i="30"/>
  <c r="P33" i="30"/>
  <c r="U37" i="30"/>
  <c r="T37" i="30"/>
  <c r="P53" i="30"/>
  <c r="U63" i="30"/>
  <c r="T63" i="30"/>
  <c r="U89" i="30"/>
  <c r="T89" i="30"/>
  <c r="T30" i="31"/>
  <c r="U30" i="31"/>
  <c r="U49" i="31"/>
  <c r="T49" i="31"/>
  <c r="P70" i="31"/>
  <c r="T70" i="31" s="1"/>
  <c r="Q71" i="31"/>
  <c r="U71" i="31" s="1"/>
  <c r="U40" i="32"/>
  <c r="T40" i="32"/>
  <c r="U35" i="32"/>
  <c r="T35" i="32"/>
  <c r="U39" i="32"/>
  <c r="T39" i="32"/>
  <c r="U57" i="32"/>
  <c r="T57" i="32"/>
  <c r="U70" i="32"/>
  <c r="T70" i="32"/>
  <c r="E71" i="32"/>
  <c r="P71" i="32"/>
  <c r="T30" i="33"/>
  <c r="U30" i="33"/>
  <c r="Q33" i="33"/>
  <c r="U33" i="33" s="1"/>
  <c r="U53" i="33"/>
  <c r="T53" i="33"/>
  <c r="U43" i="33"/>
  <c r="T43" i="33"/>
  <c r="U47" i="33"/>
  <c r="T47" i="33"/>
  <c r="T70" i="33"/>
  <c r="U71" i="33"/>
  <c r="T71" i="33"/>
  <c r="U24" i="34"/>
  <c r="T24" i="34"/>
  <c r="U30" i="34"/>
  <c r="T30" i="34"/>
  <c r="P30" i="34"/>
  <c r="P33" i="34"/>
  <c r="T33" i="34" s="1"/>
  <c r="P40" i="34"/>
  <c r="P53" i="34"/>
  <c r="U89" i="34"/>
  <c r="T89" i="34"/>
  <c r="U93" i="34"/>
  <c r="T93" i="34"/>
  <c r="T71" i="35"/>
  <c r="S71" i="35"/>
  <c r="Q71" i="35"/>
  <c r="U71" i="35" s="1"/>
  <c r="U62" i="37"/>
  <c r="T62" i="37"/>
  <c r="U24" i="38"/>
  <c r="T24" i="38"/>
  <c r="U29" i="38"/>
  <c r="T29" i="38"/>
  <c r="S16" i="39"/>
  <c r="Q16" i="39"/>
  <c r="R71" i="29"/>
  <c r="S72" i="29"/>
  <c r="S16" i="30"/>
  <c r="R24" i="30"/>
  <c r="S30" i="30"/>
  <c r="S40" i="30"/>
  <c r="S53" i="30"/>
  <c r="P59" i="30"/>
  <c r="S66" i="30"/>
  <c r="P67" i="30"/>
  <c r="T67" i="30" s="1"/>
  <c r="R70" i="30"/>
  <c r="S71" i="30"/>
  <c r="P72" i="30"/>
  <c r="T72" i="30" s="1"/>
  <c r="P16" i="31"/>
  <c r="T16" i="31" s="1"/>
  <c r="S24" i="31"/>
  <c r="P30" i="31"/>
  <c r="R33" i="31"/>
  <c r="U40" i="31"/>
  <c r="T40" i="31"/>
  <c r="P40" i="31"/>
  <c r="P53" i="31"/>
  <c r="U66" i="31"/>
  <c r="T66" i="31"/>
  <c r="Q67" i="31"/>
  <c r="S70" i="31"/>
  <c r="Q72" i="31"/>
  <c r="U72" i="31" s="1"/>
  <c r="S33" i="32"/>
  <c r="U53" i="32"/>
  <c r="T53" i="32"/>
  <c r="R59" i="32"/>
  <c r="R67" i="32"/>
  <c r="R72" i="32"/>
  <c r="U72" i="33"/>
  <c r="T72" i="33"/>
  <c r="T16" i="33"/>
  <c r="U16" i="33"/>
  <c r="R16" i="33"/>
  <c r="R30" i="33"/>
  <c r="R40" i="33"/>
  <c r="R53" i="33"/>
  <c r="S59" i="33"/>
  <c r="S67" i="33"/>
  <c r="Q70" i="33"/>
  <c r="U70" i="33" s="1"/>
  <c r="R71" i="33"/>
  <c r="S72" i="33"/>
  <c r="S16" i="34"/>
  <c r="R24" i="34"/>
  <c r="S30" i="34"/>
  <c r="Q33" i="34"/>
  <c r="U33" i="34" s="1"/>
  <c r="S40" i="34"/>
  <c r="S53" i="34"/>
  <c r="P59" i="34"/>
  <c r="S66" i="34"/>
  <c r="P67" i="34"/>
  <c r="T67" i="34" s="1"/>
  <c r="R70" i="34"/>
  <c r="S71" i="34"/>
  <c r="P72" i="34"/>
  <c r="T72" i="34" s="1"/>
  <c r="S24" i="35"/>
  <c r="R33" i="35"/>
  <c r="U40" i="35"/>
  <c r="T40" i="35"/>
  <c r="P59" i="35"/>
  <c r="U86" i="35"/>
  <c r="T86" i="35"/>
  <c r="U90" i="35"/>
  <c r="T90" i="35"/>
  <c r="U72" i="36"/>
  <c r="U16" i="36"/>
  <c r="T16" i="36"/>
  <c r="U9" i="36"/>
  <c r="T9" i="36"/>
  <c r="U13" i="36"/>
  <c r="T13" i="36"/>
  <c r="P30" i="36"/>
  <c r="E33" i="36"/>
  <c r="P33" i="36"/>
  <c r="U46" i="36"/>
  <c r="T46" i="36"/>
  <c r="U59" i="36"/>
  <c r="T59" i="36"/>
  <c r="Q67" i="36"/>
  <c r="U67" i="36" s="1"/>
  <c r="U12" i="37"/>
  <c r="T12" i="37"/>
  <c r="Q16" i="37"/>
  <c r="U21" i="37"/>
  <c r="T21" i="37"/>
  <c r="T33" i="37"/>
  <c r="U33" i="37"/>
  <c r="U36" i="37"/>
  <c r="T36" i="37"/>
  <c r="Q40" i="37"/>
  <c r="U40" i="37" s="1"/>
  <c r="Q53" i="37"/>
  <c r="E59" i="37"/>
  <c r="P59" i="37"/>
  <c r="E67" i="37"/>
  <c r="P67" i="37"/>
  <c r="U20" i="38"/>
  <c r="T20" i="38"/>
  <c r="Q24" i="38"/>
  <c r="P30" i="38"/>
  <c r="T40" i="38"/>
  <c r="U35" i="38"/>
  <c r="T35" i="38"/>
  <c r="U57" i="38"/>
  <c r="T57" i="38"/>
  <c r="Q59" i="38"/>
  <c r="U65" i="38"/>
  <c r="T65" i="38"/>
  <c r="E71" i="38"/>
  <c r="P71" i="38"/>
  <c r="Q72" i="38"/>
  <c r="U87" i="38"/>
  <c r="T87" i="38"/>
  <c r="U10" i="39"/>
  <c r="T10" i="39"/>
  <c r="U23" i="39"/>
  <c r="T23" i="39"/>
  <c r="T30" i="39"/>
  <c r="U30" i="39"/>
  <c r="Q33" i="39"/>
  <c r="U33" i="39" s="1"/>
  <c r="Q53" i="39"/>
  <c r="U59" i="39"/>
  <c r="T59" i="39"/>
  <c r="P59" i="39"/>
  <c r="U40" i="30"/>
  <c r="T40" i="30"/>
  <c r="T58" i="30"/>
  <c r="U66" i="30"/>
  <c r="T66" i="30"/>
  <c r="T62" i="30"/>
  <c r="T88" i="30"/>
  <c r="T92" i="30"/>
  <c r="T11" i="31"/>
  <c r="T15" i="31"/>
  <c r="T20" i="31"/>
  <c r="T29" i="31"/>
  <c r="T35" i="31"/>
  <c r="U53" i="31"/>
  <c r="T53" i="31"/>
  <c r="T48" i="31"/>
  <c r="T52" i="31"/>
  <c r="T57" i="31"/>
  <c r="T72" i="32"/>
  <c r="T67" i="32"/>
  <c r="U16" i="32"/>
  <c r="T16" i="32"/>
  <c r="T43" i="32"/>
  <c r="T50" i="33"/>
  <c r="T55" i="33"/>
  <c r="T63" i="33"/>
  <c r="T89" i="33"/>
  <c r="T21" i="34"/>
  <c r="T26" i="34"/>
  <c r="T40" i="34"/>
  <c r="T36" i="34"/>
  <c r="T45" i="34"/>
  <c r="T49" i="34"/>
  <c r="T58" i="34"/>
  <c r="U66" i="34"/>
  <c r="T66" i="34"/>
  <c r="T62" i="34"/>
  <c r="U53" i="35"/>
  <c r="T53" i="35"/>
  <c r="U64" i="35"/>
  <c r="T64" i="35"/>
  <c r="U69" i="35"/>
  <c r="T69" i="35"/>
  <c r="P72" i="35"/>
  <c r="T72" i="35" s="1"/>
  <c r="U30" i="36"/>
  <c r="T30" i="36"/>
  <c r="Q59" i="36"/>
  <c r="U63" i="36"/>
  <c r="T63" i="36"/>
  <c r="U71" i="36"/>
  <c r="P71" i="36"/>
  <c r="T71" i="36" s="1"/>
  <c r="U93" i="36"/>
  <c r="T93" i="36"/>
  <c r="T30" i="37"/>
  <c r="U30" i="37"/>
  <c r="U49" i="37"/>
  <c r="T49" i="37"/>
  <c r="U71" i="37"/>
  <c r="T71" i="37"/>
  <c r="P72" i="37"/>
  <c r="T72" i="37" s="1"/>
  <c r="U92" i="37"/>
  <c r="T92" i="37"/>
  <c r="U15" i="38"/>
  <c r="T15" i="38"/>
  <c r="U30" i="38"/>
  <c r="T30" i="38"/>
  <c r="U33" i="38"/>
  <c r="T33" i="38"/>
  <c r="P33" i="38"/>
  <c r="U44" i="38"/>
  <c r="T44" i="38"/>
  <c r="U52" i="38"/>
  <c r="T52" i="38"/>
  <c r="U59" i="38"/>
  <c r="T59" i="38"/>
  <c r="P66" i="38"/>
  <c r="U70" i="38"/>
  <c r="P24" i="39"/>
  <c r="U56" i="39"/>
  <c r="T56" i="39"/>
  <c r="U30" i="30"/>
  <c r="T30" i="30"/>
  <c r="T35" i="30"/>
  <c r="U53" i="30"/>
  <c r="T53" i="30"/>
  <c r="T72" i="31"/>
  <c r="U67" i="31"/>
  <c r="T67" i="31"/>
  <c r="U16" i="31"/>
  <c r="U35" i="31"/>
  <c r="T43" i="31"/>
  <c r="U70" i="31"/>
  <c r="U33" i="32"/>
  <c r="T33" i="32"/>
  <c r="U40" i="33"/>
  <c r="T40" i="33"/>
  <c r="U66" i="33"/>
  <c r="T66" i="33"/>
  <c r="T35" i="34"/>
  <c r="U53" i="34"/>
  <c r="T53" i="34"/>
  <c r="T61" i="34"/>
  <c r="U72" i="35"/>
  <c r="U67" i="35"/>
  <c r="T67" i="35"/>
  <c r="T16" i="35"/>
  <c r="U16" i="35"/>
  <c r="T43" i="35"/>
  <c r="U55" i="35"/>
  <c r="T55" i="35"/>
  <c r="P70" i="35"/>
  <c r="T70" i="35" s="1"/>
  <c r="U18" i="36"/>
  <c r="T18" i="36"/>
  <c r="U22" i="36"/>
  <c r="T22" i="36"/>
  <c r="U37" i="36"/>
  <c r="T37" i="36"/>
  <c r="U42" i="36"/>
  <c r="T42" i="36"/>
  <c r="U50" i="36"/>
  <c r="T50" i="36"/>
  <c r="U55" i="36"/>
  <c r="T55" i="36"/>
  <c r="U70" i="36"/>
  <c r="T70" i="36"/>
  <c r="U89" i="36"/>
  <c r="T89" i="36"/>
  <c r="T24" i="37"/>
  <c r="U24" i="37"/>
  <c r="U26" i="37"/>
  <c r="T26" i="37"/>
  <c r="E16" i="38"/>
  <c r="P16" i="38"/>
  <c r="T16" i="38" s="1"/>
  <c r="U39" i="38"/>
  <c r="T39" i="38"/>
  <c r="P53" i="38"/>
  <c r="U66" i="38"/>
  <c r="T66" i="38"/>
  <c r="U61" i="38"/>
  <c r="T61" i="38"/>
  <c r="U91" i="38"/>
  <c r="T91" i="38"/>
  <c r="U14" i="39"/>
  <c r="T14" i="39"/>
  <c r="U19" i="39"/>
  <c r="T19" i="39"/>
  <c r="T24" i="39"/>
  <c r="U24" i="39"/>
  <c r="S67" i="35"/>
  <c r="Q70" i="35"/>
  <c r="U70" i="35" s="1"/>
  <c r="R71" i="35"/>
  <c r="S72" i="35"/>
  <c r="S16" i="36"/>
  <c r="R24" i="36"/>
  <c r="S30" i="36"/>
  <c r="Q33" i="36"/>
  <c r="S40" i="36"/>
  <c r="S53" i="36"/>
  <c r="P59" i="36"/>
  <c r="P67" i="36"/>
  <c r="T67" i="36" s="1"/>
  <c r="P72" i="36"/>
  <c r="T72" i="36" s="1"/>
  <c r="P16" i="37"/>
  <c r="T16" i="37" s="1"/>
  <c r="P30" i="37"/>
  <c r="P40" i="37"/>
  <c r="T40" i="37" s="1"/>
  <c r="P53" i="37"/>
  <c r="Q59" i="37"/>
  <c r="U66" i="37"/>
  <c r="T66" i="37"/>
  <c r="P66" i="37"/>
  <c r="Q67" i="37"/>
  <c r="U67" i="37" s="1"/>
  <c r="S70" i="37"/>
  <c r="Q72" i="37"/>
  <c r="U72" i="37" s="1"/>
  <c r="Q16" i="38"/>
  <c r="U16" i="38" s="1"/>
  <c r="P24" i="38"/>
  <c r="Q30" i="38"/>
  <c r="S33" i="38"/>
  <c r="Q40" i="38"/>
  <c r="U40" i="38" s="1"/>
  <c r="U53" i="38"/>
  <c r="T53" i="38"/>
  <c r="Q53" i="38"/>
  <c r="R59" i="38"/>
  <c r="Q66" i="38"/>
  <c r="R67" i="38"/>
  <c r="P70" i="38"/>
  <c r="T70" i="38" s="1"/>
  <c r="Q71" i="38"/>
  <c r="R72" i="38"/>
  <c r="T16" i="39"/>
  <c r="U16" i="39"/>
  <c r="R16" i="39"/>
  <c r="Q24" i="39"/>
  <c r="R30" i="39"/>
  <c r="P33" i="39"/>
  <c r="T33" i="39" s="1"/>
  <c r="R40" i="39"/>
  <c r="U71" i="39"/>
  <c r="U24" i="40"/>
  <c r="T24" i="40"/>
  <c r="U59" i="40"/>
  <c r="T59" i="40"/>
  <c r="T63" i="35"/>
  <c r="U40" i="36"/>
  <c r="T40" i="36"/>
  <c r="T36" i="36"/>
  <c r="T45" i="36"/>
  <c r="T49" i="36"/>
  <c r="T58" i="36"/>
  <c r="U66" i="36"/>
  <c r="T66" i="36"/>
  <c r="T62" i="36"/>
  <c r="T88" i="36"/>
  <c r="T92" i="36"/>
  <c r="T11" i="37"/>
  <c r="T15" i="37"/>
  <c r="T20" i="37"/>
  <c r="T29" i="37"/>
  <c r="T35" i="37"/>
  <c r="T39" i="37"/>
  <c r="U53" i="37"/>
  <c r="T53" i="37"/>
  <c r="T44" i="37"/>
  <c r="T48" i="37"/>
  <c r="T52" i="37"/>
  <c r="T57" i="37"/>
  <c r="T61" i="37"/>
  <c r="T65" i="37"/>
  <c r="T87" i="37"/>
  <c r="T91" i="37"/>
  <c r="U72" i="38"/>
  <c r="T72" i="38"/>
  <c r="U67" i="38"/>
  <c r="T14" i="38"/>
  <c r="T19" i="38"/>
  <c r="T23" i="38"/>
  <c r="T28" i="38"/>
  <c r="T38" i="38"/>
  <c r="T43" i="38"/>
  <c r="T47" i="38"/>
  <c r="T51" i="38"/>
  <c r="T56" i="38"/>
  <c r="T64" i="38"/>
  <c r="T69" i="38"/>
  <c r="T86" i="38"/>
  <c r="T90" i="38"/>
  <c r="T9" i="39"/>
  <c r="T13" i="39"/>
  <c r="T18" i="39"/>
  <c r="T22" i="39"/>
  <c r="T27" i="39"/>
  <c r="T32" i="39"/>
  <c r="T37" i="39"/>
  <c r="T42" i="39"/>
  <c r="T46" i="39"/>
  <c r="T50" i="39"/>
  <c r="T55" i="39"/>
  <c r="T63" i="39"/>
  <c r="U33" i="40"/>
  <c r="T33" i="40"/>
  <c r="U71" i="40"/>
  <c r="T71" i="40"/>
  <c r="U66" i="35"/>
  <c r="T66" i="35"/>
  <c r="T35" i="36"/>
  <c r="U53" i="36"/>
  <c r="T53" i="36"/>
  <c r="T61" i="36"/>
  <c r="T67" i="37"/>
  <c r="U16" i="37"/>
  <c r="U35" i="37"/>
  <c r="T43" i="37"/>
  <c r="U61" i="37"/>
  <c r="U70" i="37"/>
  <c r="T70" i="37"/>
  <c r="T9" i="38"/>
  <c r="U43" i="38"/>
  <c r="U9" i="39"/>
  <c r="U40" i="39"/>
  <c r="T40" i="39"/>
  <c r="U66" i="39"/>
  <c r="T66" i="39"/>
  <c r="P67" i="39"/>
  <c r="T67" i="39" s="1"/>
  <c r="R70" i="39"/>
  <c r="S71" i="39"/>
  <c r="P72" i="39"/>
  <c r="T72" i="39" s="1"/>
  <c r="U86" i="39"/>
  <c r="T89" i="39"/>
  <c r="U90" i="39"/>
  <c r="T93" i="39"/>
  <c r="T12" i="40"/>
  <c r="U13" i="40"/>
  <c r="P16" i="40"/>
  <c r="T16" i="40" s="1"/>
  <c r="U18" i="40"/>
  <c r="T21" i="40"/>
  <c r="U22" i="40"/>
  <c r="S24" i="40"/>
  <c r="T26" i="40"/>
  <c r="U27" i="40"/>
  <c r="P30" i="40"/>
  <c r="T30" i="40" s="1"/>
  <c r="U32" i="40"/>
  <c r="R33" i="40"/>
  <c r="U40" i="40"/>
  <c r="T40" i="40"/>
  <c r="T36" i="40"/>
  <c r="U37" i="40"/>
  <c r="P40" i="40"/>
  <c r="U42" i="40"/>
  <c r="T45" i="40"/>
  <c r="U46" i="40"/>
  <c r="T49" i="40"/>
  <c r="U50" i="40"/>
  <c r="P53" i="40"/>
  <c r="U55" i="40"/>
  <c r="T58" i="40"/>
  <c r="Q59" i="40"/>
  <c r="T62" i="40"/>
  <c r="U63" i="40"/>
  <c r="P66" i="40"/>
  <c r="T66" i="40" s="1"/>
  <c r="Q67" i="40"/>
  <c r="U67" i="40" s="1"/>
  <c r="S70" i="40"/>
  <c r="Q72" i="40"/>
  <c r="T88" i="40"/>
  <c r="U89" i="40"/>
  <c r="T92" i="40"/>
  <c r="U93" i="40"/>
  <c r="E79" i="38"/>
  <c r="E79" i="33"/>
  <c r="E79" i="28"/>
  <c r="E79" i="22"/>
  <c r="E79" i="12"/>
  <c r="R95" i="40"/>
  <c r="L112" i="27"/>
  <c r="R112" i="27" s="1"/>
  <c r="U101" i="21"/>
  <c r="T101" i="21"/>
  <c r="U103" i="17"/>
  <c r="T103" i="17"/>
  <c r="U104" i="16"/>
  <c r="T104" i="16"/>
  <c r="U108" i="14"/>
  <c r="T108" i="14"/>
  <c r="M112" i="13"/>
  <c r="S112" i="13" s="1"/>
  <c r="S95" i="13"/>
  <c r="U102" i="13"/>
  <c r="T102" i="13"/>
  <c r="U102" i="11"/>
  <c r="T102" i="11"/>
  <c r="Q67" i="39"/>
  <c r="U67" i="39" s="1"/>
  <c r="S70" i="39"/>
  <c r="P71" i="39"/>
  <c r="T71" i="39" s="1"/>
  <c r="Q72" i="39"/>
  <c r="U72" i="39" s="1"/>
  <c r="T88" i="39"/>
  <c r="T92" i="39"/>
  <c r="T11" i="40"/>
  <c r="T15" i="40"/>
  <c r="Q16" i="40"/>
  <c r="T20" i="40"/>
  <c r="P24" i="40"/>
  <c r="T29" i="40"/>
  <c r="Q30" i="40"/>
  <c r="U30" i="40" s="1"/>
  <c r="S33" i="40"/>
  <c r="T35" i="40"/>
  <c r="T39" i="40"/>
  <c r="Q40" i="40"/>
  <c r="U53" i="40"/>
  <c r="T53" i="40"/>
  <c r="T44" i="40"/>
  <c r="T48" i="40"/>
  <c r="T52" i="40"/>
  <c r="Q53" i="40"/>
  <c r="T57" i="40"/>
  <c r="R59" i="40"/>
  <c r="T61" i="40"/>
  <c r="T65" i="40"/>
  <c r="Q66" i="40"/>
  <c r="U66" i="40" s="1"/>
  <c r="R67" i="40"/>
  <c r="P70" i="40"/>
  <c r="Q71" i="40"/>
  <c r="R72" i="40"/>
  <c r="E79" i="40"/>
  <c r="E79" i="34"/>
  <c r="E79" i="29"/>
  <c r="E79" i="24"/>
  <c r="E79" i="18"/>
  <c r="E79" i="17"/>
  <c r="E79" i="8"/>
  <c r="E79" i="5"/>
  <c r="E79" i="3"/>
  <c r="T101" i="1"/>
  <c r="S95" i="40"/>
  <c r="T104" i="40"/>
  <c r="T113" i="40"/>
  <c r="U106" i="39"/>
  <c r="U107" i="39"/>
  <c r="T108" i="39"/>
  <c r="T109" i="39"/>
  <c r="S95" i="38"/>
  <c r="T99" i="38"/>
  <c r="T100" i="38"/>
  <c r="T107" i="38"/>
  <c r="T108" i="38"/>
  <c r="R95" i="37"/>
  <c r="T98" i="37"/>
  <c r="T99" i="37"/>
  <c r="T100" i="37"/>
  <c r="E95" i="36"/>
  <c r="S95" i="35"/>
  <c r="T100" i="35"/>
  <c r="T101" i="35"/>
  <c r="T108" i="35"/>
  <c r="T109" i="35"/>
  <c r="T113" i="35"/>
  <c r="R95" i="33"/>
  <c r="T98" i="33"/>
  <c r="T99" i="33"/>
  <c r="T100" i="33"/>
  <c r="E95" i="32"/>
  <c r="T95" i="32" s="1"/>
  <c r="T101" i="32"/>
  <c r="T102" i="32"/>
  <c r="S95" i="31"/>
  <c r="T100" i="31"/>
  <c r="T101" i="31"/>
  <c r="T102" i="31"/>
  <c r="S95" i="30"/>
  <c r="T99" i="30"/>
  <c r="T100" i="30"/>
  <c r="S95" i="29"/>
  <c r="U99" i="29"/>
  <c r="T100" i="29"/>
  <c r="T101" i="29"/>
  <c r="U113" i="29"/>
  <c r="U103" i="28"/>
  <c r="T104" i="28"/>
  <c r="T99" i="27"/>
  <c r="M112" i="27"/>
  <c r="S112" i="27" s="1"/>
  <c r="E95" i="26"/>
  <c r="U95" i="26" s="1"/>
  <c r="T98" i="26"/>
  <c r="T97" i="25"/>
  <c r="T98" i="24"/>
  <c r="T106" i="24"/>
  <c r="L112" i="24"/>
  <c r="R112" i="24" s="1"/>
  <c r="T97" i="23"/>
  <c r="U98" i="23"/>
  <c r="T99" i="23"/>
  <c r="U100" i="23"/>
  <c r="T101" i="23"/>
  <c r="U102" i="23"/>
  <c r="T103" i="23"/>
  <c r="U104" i="23"/>
  <c r="T105" i="23"/>
  <c r="U106" i="23"/>
  <c r="T107" i="23"/>
  <c r="U108" i="23"/>
  <c r="T109" i="23"/>
  <c r="U110" i="23"/>
  <c r="T96" i="22"/>
  <c r="T106" i="22"/>
  <c r="L112" i="22"/>
  <c r="R112" i="22" s="1"/>
  <c r="S95" i="21"/>
  <c r="M112" i="21"/>
  <c r="S112" i="21" s="1"/>
  <c r="U102" i="20"/>
  <c r="T102" i="20"/>
  <c r="L112" i="18"/>
  <c r="R112" i="18" s="1"/>
  <c r="U99" i="15"/>
  <c r="T99" i="15"/>
  <c r="T101" i="13"/>
  <c r="U101" i="13"/>
  <c r="U97" i="12"/>
  <c r="T97" i="12"/>
  <c r="T65" i="39"/>
  <c r="T87" i="39"/>
  <c r="T91" i="39"/>
  <c r="U72" i="40"/>
  <c r="T72" i="40"/>
  <c r="T67" i="40"/>
  <c r="U16" i="40"/>
  <c r="T10" i="40"/>
  <c r="T14" i="40"/>
  <c r="T19" i="40"/>
  <c r="T23" i="40"/>
  <c r="T28" i="40"/>
  <c r="U35" i="40"/>
  <c r="T38" i="40"/>
  <c r="T43" i="40"/>
  <c r="T47" i="40"/>
  <c r="T51" i="40"/>
  <c r="T56" i="40"/>
  <c r="U61" i="40"/>
  <c r="T64" i="40"/>
  <c r="T69" i="40"/>
  <c r="U70" i="40"/>
  <c r="T70" i="40"/>
  <c r="T113" i="34"/>
  <c r="R95" i="23"/>
  <c r="E95" i="22"/>
  <c r="U95" i="22" s="1"/>
  <c r="U109" i="21"/>
  <c r="T109" i="21"/>
  <c r="U110" i="20"/>
  <c r="T110" i="20"/>
  <c r="U97" i="19"/>
  <c r="T97" i="19"/>
  <c r="U100" i="18"/>
  <c r="T100" i="18"/>
  <c r="E95" i="18"/>
  <c r="U95" i="18" s="1"/>
  <c r="U100" i="14"/>
  <c r="T100" i="14"/>
  <c r="U100" i="13"/>
  <c r="T100" i="13"/>
  <c r="U70" i="39"/>
  <c r="T70" i="39"/>
  <c r="T9" i="40"/>
  <c r="U43" i="40"/>
  <c r="E79" i="1"/>
  <c r="E79" i="37"/>
  <c r="E79" i="32"/>
  <c r="E79" i="26"/>
  <c r="E79" i="21"/>
  <c r="E79" i="16"/>
  <c r="E79" i="10"/>
  <c r="E79" i="9"/>
  <c r="E79" i="4"/>
  <c r="S95" i="1"/>
  <c r="U104" i="1"/>
  <c r="T105" i="1"/>
  <c r="T96" i="40"/>
  <c r="U107" i="40"/>
  <c r="T108" i="40"/>
  <c r="R95" i="39"/>
  <c r="T103" i="39"/>
  <c r="T96" i="38"/>
  <c r="T103" i="38"/>
  <c r="T104" i="38"/>
  <c r="T97" i="36"/>
  <c r="T98" i="36"/>
  <c r="T99" i="36"/>
  <c r="T96" i="35"/>
  <c r="T97" i="35"/>
  <c r="T104" i="35"/>
  <c r="T105" i="35"/>
  <c r="R95" i="34"/>
  <c r="T97" i="32"/>
  <c r="T98" i="32"/>
  <c r="T105" i="32"/>
  <c r="T106" i="32"/>
  <c r="T107" i="32"/>
  <c r="T96" i="31"/>
  <c r="T97" i="31"/>
  <c r="T96" i="30"/>
  <c r="T103" i="30"/>
  <c r="U104" i="30"/>
  <c r="T105" i="30"/>
  <c r="T106" i="30"/>
  <c r="U113" i="30"/>
  <c r="U104" i="29"/>
  <c r="T105" i="29"/>
  <c r="R95" i="28"/>
  <c r="T100" i="28"/>
  <c r="T107" i="27"/>
  <c r="T106" i="26"/>
  <c r="T105" i="25"/>
  <c r="T102" i="24"/>
  <c r="T110" i="24"/>
  <c r="T100" i="22"/>
  <c r="U101" i="22"/>
  <c r="T102" i="22"/>
  <c r="T110" i="22"/>
  <c r="U97" i="21"/>
  <c r="T97" i="21"/>
  <c r="L112" i="19"/>
  <c r="R112" i="19" s="1"/>
  <c r="R95" i="19"/>
  <c r="U105" i="19"/>
  <c r="T105" i="19"/>
  <c r="U108" i="18"/>
  <c r="T108" i="18"/>
  <c r="U96" i="16"/>
  <c r="T96" i="16"/>
  <c r="U107" i="15"/>
  <c r="T107" i="15"/>
  <c r="U108" i="13"/>
  <c r="T108" i="13"/>
  <c r="U105" i="12"/>
  <c r="T105" i="12"/>
  <c r="T113" i="12"/>
  <c r="U113" i="12"/>
  <c r="L112" i="9"/>
  <c r="R112" i="9" s="1"/>
  <c r="T103" i="3"/>
  <c r="U103" i="3"/>
  <c r="T105" i="21"/>
  <c r="T98" i="20"/>
  <c r="T106" i="20"/>
  <c r="L112" i="20"/>
  <c r="R112" i="20" s="1"/>
  <c r="E95" i="19"/>
  <c r="T101" i="19"/>
  <c r="T109" i="19"/>
  <c r="M112" i="19"/>
  <c r="S112" i="19" s="1"/>
  <c r="T96" i="18"/>
  <c r="T104" i="18"/>
  <c r="T99" i="17"/>
  <c r="T107" i="17"/>
  <c r="R95" i="16"/>
  <c r="T100" i="16"/>
  <c r="T108" i="16"/>
  <c r="T103" i="15"/>
  <c r="T96" i="14"/>
  <c r="E95" i="14"/>
  <c r="E112" i="14" s="1"/>
  <c r="T104" i="14"/>
  <c r="R95" i="13"/>
  <c r="T101" i="12"/>
  <c r="T109" i="12"/>
  <c r="T98" i="11"/>
  <c r="T108" i="11"/>
  <c r="T109" i="11"/>
  <c r="T110" i="11"/>
  <c r="T107" i="10"/>
  <c r="T108" i="10"/>
  <c r="T109" i="10"/>
  <c r="E95" i="9"/>
  <c r="U95" i="9" s="1"/>
  <c r="T102" i="9"/>
  <c r="T110" i="9"/>
  <c r="T97" i="8"/>
  <c r="T105" i="8"/>
  <c r="T97" i="7"/>
  <c r="T98" i="7"/>
  <c r="T105" i="7"/>
  <c r="T106" i="7"/>
  <c r="S95" i="6"/>
  <c r="T100" i="6"/>
  <c r="T101" i="6"/>
  <c r="U102" i="6"/>
  <c r="T103" i="6"/>
  <c r="T104" i="6"/>
  <c r="T105" i="6"/>
  <c r="U106" i="6"/>
  <c r="T107" i="6"/>
  <c r="T108" i="6"/>
  <c r="T109" i="6"/>
  <c r="U110" i="6"/>
  <c r="T96" i="5"/>
  <c r="T97" i="4"/>
  <c r="T98" i="4"/>
  <c r="T99" i="4"/>
  <c r="E95" i="3"/>
  <c r="E112" i="3" s="1"/>
  <c r="U102" i="3"/>
  <c r="T102" i="3"/>
  <c r="U106" i="3"/>
  <c r="T106" i="3"/>
  <c r="T96" i="20"/>
  <c r="T104" i="20"/>
  <c r="T99" i="19"/>
  <c r="T107" i="19"/>
  <c r="T102" i="18"/>
  <c r="T110" i="18"/>
  <c r="T113" i="18"/>
  <c r="T97" i="17"/>
  <c r="T105" i="17"/>
  <c r="T98" i="16"/>
  <c r="T106" i="16"/>
  <c r="T113" i="16"/>
  <c r="E95" i="15"/>
  <c r="M112" i="15"/>
  <c r="S112" i="15" s="1"/>
  <c r="T109" i="4"/>
  <c r="U105" i="3"/>
  <c r="T105" i="3"/>
  <c r="S95" i="18"/>
  <c r="S95" i="14"/>
  <c r="T113" i="14"/>
  <c r="T97" i="10"/>
  <c r="U98" i="10"/>
  <c r="T99" i="10"/>
  <c r="T100" i="10"/>
  <c r="T101" i="10"/>
  <c r="U102" i="10"/>
  <c r="T103" i="10"/>
  <c r="T98" i="9"/>
  <c r="T106" i="9"/>
  <c r="T113" i="9"/>
  <c r="T101" i="8"/>
  <c r="T109" i="8"/>
  <c r="T101" i="7"/>
  <c r="T102" i="7"/>
  <c r="T109" i="7"/>
  <c r="T110" i="7"/>
  <c r="T96" i="6"/>
  <c r="T97" i="6"/>
  <c r="T99" i="5"/>
  <c r="T100" i="5"/>
  <c r="U101" i="5"/>
  <c r="T102" i="5"/>
  <c r="T103" i="5"/>
  <c r="T104" i="5"/>
  <c r="U105" i="5"/>
  <c r="T106" i="5"/>
  <c r="T107" i="5"/>
  <c r="T108" i="5"/>
  <c r="U109" i="5"/>
  <c r="T110" i="5"/>
  <c r="M112" i="5"/>
  <c r="S112" i="5" s="1"/>
  <c r="T105" i="4"/>
  <c r="T106" i="4"/>
  <c r="T107" i="4"/>
  <c r="U104" i="3"/>
  <c r="T104" i="3"/>
  <c r="U107" i="3"/>
  <c r="T108" i="3"/>
  <c r="T109" i="3"/>
  <c r="T110" i="3"/>
  <c r="T113" i="2"/>
  <c r="T96" i="2"/>
  <c r="T97" i="2"/>
  <c r="T104" i="2"/>
  <c r="T105" i="2"/>
  <c r="S95" i="2"/>
  <c r="U96" i="1"/>
  <c r="U102" i="39"/>
  <c r="E95" i="1"/>
  <c r="T98" i="1"/>
  <c r="T102" i="1"/>
  <c r="T106" i="1"/>
  <c r="T110" i="1"/>
  <c r="L112" i="1"/>
  <c r="R112" i="1" s="1"/>
  <c r="T97" i="40"/>
  <c r="T101" i="40"/>
  <c r="T105" i="40"/>
  <c r="T109" i="40"/>
  <c r="S95" i="39"/>
  <c r="T96" i="39"/>
  <c r="T100" i="39"/>
  <c r="T104" i="39"/>
  <c r="U95" i="36"/>
  <c r="T95" i="36"/>
  <c r="E112" i="36"/>
  <c r="U100" i="1"/>
  <c r="T99" i="1"/>
  <c r="T103" i="1"/>
  <c r="T107" i="1"/>
  <c r="E95" i="40"/>
  <c r="T98" i="40"/>
  <c r="T102" i="40"/>
  <c r="T106" i="40"/>
  <c r="T110" i="40"/>
  <c r="T97" i="39"/>
  <c r="T101" i="39"/>
  <c r="T105" i="39"/>
  <c r="T98" i="38"/>
  <c r="E95" i="38"/>
  <c r="U108" i="1"/>
  <c r="U113" i="1"/>
  <c r="U99" i="40"/>
  <c r="U103" i="40"/>
  <c r="U98" i="39"/>
  <c r="E95" i="39"/>
  <c r="T110" i="39"/>
  <c r="T97" i="38"/>
  <c r="T101" i="38"/>
  <c r="T105" i="38"/>
  <c r="T109" i="38"/>
  <c r="U113" i="38"/>
  <c r="S95" i="37"/>
  <c r="T96" i="37"/>
  <c r="T104" i="37"/>
  <c r="T108" i="37"/>
  <c r="T113" i="37"/>
  <c r="R95" i="36"/>
  <c r="T103" i="36"/>
  <c r="T107" i="36"/>
  <c r="M112" i="36"/>
  <c r="S112" i="36" s="1"/>
  <c r="E95" i="35"/>
  <c r="T98" i="35"/>
  <c r="T102" i="35"/>
  <c r="T106" i="35"/>
  <c r="T110" i="35"/>
  <c r="L112" i="35"/>
  <c r="R112" i="35" s="1"/>
  <c r="T97" i="34"/>
  <c r="T101" i="34"/>
  <c r="T105" i="34"/>
  <c r="T109" i="34"/>
  <c r="S95" i="33"/>
  <c r="T96" i="33"/>
  <c r="T104" i="33"/>
  <c r="T108" i="33"/>
  <c r="T113" i="33"/>
  <c r="R95" i="32"/>
  <c r="T99" i="32"/>
  <c r="T103" i="32"/>
  <c r="M112" i="32"/>
  <c r="S112" i="32" s="1"/>
  <c r="E95" i="31"/>
  <c r="T98" i="31"/>
  <c r="T106" i="31"/>
  <c r="T110" i="31"/>
  <c r="L112" i="31"/>
  <c r="R112" i="31" s="1"/>
  <c r="T97" i="30"/>
  <c r="T101" i="30"/>
  <c r="T102" i="38"/>
  <c r="T106" i="38"/>
  <c r="T110" i="38"/>
  <c r="T95" i="37"/>
  <c r="T97" i="37"/>
  <c r="T101" i="37"/>
  <c r="T105" i="37"/>
  <c r="T109" i="37"/>
  <c r="T96" i="36"/>
  <c r="T100" i="36"/>
  <c r="T104" i="36"/>
  <c r="T108" i="36"/>
  <c r="T113" i="36"/>
  <c r="T99" i="35"/>
  <c r="T103" i="35"/>
  <c r="T107" i="35"/>
  <c r="E95" i="34"/>
  <c r="T98" i="34"/>
  <c r="T102" i="34"/>
  <c r="T106" i="34"/>
  <c r="T110" i="34"/>
  <c r="T97" i="33"/>
  <c r="T101" i="33"/>
  <c r="T105" i="33"/>
  <c r="T109" i="33"/>
  <c r="T96" i="32"/>
  <c r="T100" i="32"/>
  <c r="T104" i="32"/>
  <c r="T108" i="32"/>
  <c r="T113" i="32"/>
  <c r="T99" i="31"/>
  <c r="T103" i="31"/>
  <c r="T107" i="31"/>
  <c r="E95" i="30"/>
  <c r="T98" i="30"/>
  <c r="T102" i="30"/>
  <c r="E95" i="29"/>
  <c r="U96" i="29"/>
  <c r="U108" i="29"/>
  <c r="U99" i="28"/>
  <c r="U107" i="28"/>
  <c r="U96" i="36"/>
  <c r="U96" i="32"/>
  <c r="R95" i="29"/>
  <c r="L112" i="29"/>
  <c r="R112" i="29" s="1"/>
  <c r="T107" i="30"/>
  <c r="T98" i="29"/>
  <c r="T102" i="29"/>
  <c r="T106" i="29"/>
  <c r="T110" i="29"/>
  <c r="T97" i="28"/>
  <c r="T101" i="28"/>
  <c r="T105" i="28"/>
  <c r="T109" i="28"/>
  <c r="T96" i="27"/>
  <c r="T100" i="27"/>
  <c r="T104" i="27"/>
  <c r="T108" i="27"/>
  <c r="T113" i="27"/>
  <c r="R95" i="26"/>
  <c r="T99" i="26"/>
  <c r="T103" i="26"/>
  <c r="T107" i="26"/>
  <c r="M112" i="26"/>
  <c r="S112" i="26" s="1"/>
  <c r="E95" i="25"/>
  <c r="T98" i="25"/>
  <c r="T102" i="25"/>
  <c r="T106" i="25"/>
  <c r="U97" i="22"/>
  <c r="T103" i="29"/>
  <c r="T107" i="29"/>
  <c r="E95" i="28"/>
  <c r="T98" i="28"/>
  <c r="T102" i="28"/>
  <c r="T106" i="28"/>
  <c r="T110" i="28"/>
  <c r="T97" i="27"/>
  <c r="T101" i="27"/>
  <c r="T105" i="27"/>
  <c r="T109" i="27"/>
  <c r="T96" i="26"/>
  <c r="T100" i="26"/>
  <c r="T104" i="26"/>
  <c r="T108" i="26"/>
  <c r="T113" i="26"/>
  <c r="R95" i="25"/>
  <c r="T99" i="25"/>
  <c r="T103" i="25"/>
  <c r="T107" i="25"/>
  <c r="E95" i="24"/>
  <c r="U97" i="24"/>
  <c r="U99" i="24"/>
  <c r="U101" i="24"/>
  <c r="U103" i="24"/>
  <c r="U105" i="24"/>
  <c r="U107" i="24"/>
  <c r="U109" i="24"/>
  <c r="T95" i="22"/>
  <c r="E112" i="22"/>
  <c r="S95" i="22"/>
  <c r="M112" i="22"/>
  <c r="S112" i="22" s="1"/>
  <c r="U112" i="16"/>
  <c r="T112" i="16"/>
  <c r="E95" i="27"/>
  <c r="T98" i="27"/>
  <c r="T102" i="27"/>
  <c r="T106" i="27"/>
  <c r="T110" i="27"/>
  <c r="T97" i="26"/>
  <c r="T101" i="26"/>
  <c r="T105" i="26"/>
  <c r="T109" i="26"/>
  <c r="T96" i="25"/>
  <c r="T100" i="25"/>
  <c r="T104" i="25"/>
  <c r="T108" i="25"/>
  <c r="E112" i="19"/>
  <c r="U95" i="19"/>
  <c r="T95" i="19"/>
  <c r="T95" i="14"/>
  <c r="E95" i="23"/>
  <c r="T96" i="23"/>
  <c r="E112" i="15"/>
  <c r="U95" i="15"/>
  <c r="T95" i="15"/>
  <c r="T113" i="23"/>
  <c r="T99" i="22"/>
  <c r="T103" i="22"/>
  <c r="T107" i="22"/>
  <c r="E95" i="21"/>
  <c r="T98" i="21"/>
  <c r="T102" i="21"/>
  <c r="T106" i="21"/>
  <c r="T110" i="21"/>
  <c r="L112" i="21"/>
  <c r="R112" i="21" s="1"/>
  <c r="T97" i="20"/>
  <c r="T101" i="20"/>
  <c r="T105" i="20"/>
  <c r="T109" i="20"/>
  <c r="T96" i="19"/>
  <c r="T100" i="19"/>
  <c r="T104" i="19"/>
  <c r="T108" i="19"/>
  <c r="T113" i="19"/>
  <c r="T99" i="18"/>
  <c r="T103" i="18"/>
  <c r="T107" i="18"/>
  <c r="E112" i="18"/>
  <c r="E95" i="17"/>
  <c r="T98" i="17"/>
  <c r="T102" i="17"/>
  <c r="T106" i="17"/>
  <c r="T110" i="17"/>
  <c r="T95" i="16"/>
  <c r="T97" i="16"/>
  <c r="T101" i="16"/>
  <c r="T105" i="16"/>
  <c r="T109" i="16"/>
  <c r="T96" i="15"/>
  <c r="T100" i="15"/>
  <c r="T104" i="15"/>
  <c r="T108" i="15"/>
  <c r="T113" i="15"/>
  <c r="T99" i="14"/>
  <c r="T103" i="14"/>
  <c r="T107" i="14"/>
  <c r="E95" i="13"/>
  <c r="T103" i="13"/>
  <c r="U109" i="13"/>
  <c r="T96" i="12"/>
  <c r="E95" i="12"/>
  <c r="U108" i="12"/>
  <c r="U103" i="11"/>
  <c r="U107" i="11"/>
  <c r="E95" i="10"/>
  <c r="E95" i="20"/>
  <c r="U96" i="19"/>
  <c r="U95" i="16"/>
  <c r="U96" i="15"/>
  <c r="U99" i="14"/>
  <c r="U105" i="13"/>
  <c r="T106" i="13"/>
  <c r="U104" i="12"/>
  <c r="T105" i="22"/>
  <c r="T109" i="22"/>
  <c r="T96" i="21"/>
  <c r="T100" i="21"/>
  <c r="T104" i="21"/>
  <c r="T108" i="21"/>
  <c r="T113" i="21"/>
  <c r="T99" i="20"/>
  <c r="T103" i="20"/>
  <c r="T107" i="20"/>
  <c r="T98" i="19"/>
  <c r="T102" i="19"/>
  <c r="T106" i="19"/>
  <c r="T110" i="19"/>
  <c r="T95" i="18"/>
  <c r="T97" i="18"/>
  <c r="T101" i="18"/>
  <c r="T105" i="18"/>
  <c r="T109" i="18"/>
  <c r="T96" i="17"/>
  <c r="T100" i="17"/>
  <c r="T104" i="17"/>
  <c r="T108" i="17"/>
  <c r="T113" i="17"/>
  <c r="T99" i="16"/>
  <c r="T103" i="16"/>
  <c r="T107" i="16"/>
  <c r="M112" i="16"/>
  <c r="S112" i="16" s="1"/>
  <c r="T98" i="15"/>
  <c r="T102" i="15"/>
  <c r="T106" i="15"/>
  <c r="T110" i="15"/>
  <c r="L112" i="15"/>
  <c r="R112" i="15" s="1"/>
  <c r="T97" i="14"/>
  <c r="T101" i="14"/>
  <c r="T105" i="14"/>
  <c r="T109" i="14"/>
  <c r="T99" i="13"/>
  <c r="U100" i="12"/>
  <c r="T99" i="11"/>
  <c r="E95" i="11"/>
  <c r="U106" i="10"/>
  <c r="R95" i="12"/>
  <c r="L112" i="12"/>
  <c r="R112" i="12" s="1"/>
  <c r="U110" i="10"/>
  <c r="T110" i="10"/>
  <c r="T107" i="13"/>
  <c r="T98" i="12"/>
  <c r="T102" i="12"/>
  <c r="T106" i="12"/>
  <c r="T110" i="12"/>
  <c r="T97" i="11"/>
  <c r="T101" i="11"/>
  <c r="T104" i="10"/>
  <c r="T113" i="10"/>
  <c r="T99" i="9"/>
  <c r="T103" i="9"/>
  <c r="T107" i="9"/>
  <c r="M112" i="9"/>
  <c r="S112" i="9" s="1"/>
  <c r="E95" i="8"/>
  <c r="T98" i="8"/>
  <c r="T102" i="8"/>
  <c r="T106" i="8"/>
  <c r="T110" i="8"/>
  <c r="L112" i="8"/>
  <c r="R112" i="8" s="1"/>
  <c r="R95" i="7"/>
  <c r="L112" i="7"/>
  <c r="R112" i="7" s="1"/>
  <c r="U99" i="7"/>
  <c r="T100" i="7"/>
  <c r="U107" i="7"/>
  <c r="T108" i="7"/>
  <c r="T113" i="7"/>
  <c r="M112" i="12"/>
  <c r="S112" i="12" s="1"/>
  <c r="L112" i="11"/>
  <c r="R112" i="11" s="1"/>
  <c r="U96" i="10"/>
  <c r="M112" i="8"/>
  <c r="S112" i="8" s="1"/>
  <c r="E95" i="7"/>
  <c r="T97" i="9"/>
  <c r="T101" i="9"/>
  <c r="T105" i="9"/>
  <c r="T109" i="9"/>
  <c r="T96" i="8"/>
  <c r="T100" i="8"/>
  <c r="T104" i="8"/>
  <c r="T108" i="8"/>
  <c r="T113" i="8"/>
  <c r="S95" i="7"/>
  <c r="T96" i="7"/>
  <c r="U103" i="7"/>
  <c r="T104" i="7"/>
  <c r="U98" i="6"/>
  <c r="T99" i="6"/>
  <c r="E95" i="5"/>
  <c r="U97" i="5"/>
  <c r="T98" i="5"/>
  <c r="R95" i="4"/>
  <c r="L112" i="4"/>
  <c r="R112" i="4" s="1"/>
  <c r="U96" i="4"/>
  <c r="U100" i="4"/>
  <c r="U104" i="4"/>
  <c r="U108" i="4"/>
  <c r="U95" i="3"/>
  <c r="T95" i="3"/>
  <c r="U95" i="6"/>
  <c r="T95" i="6"/>
  <c r="E112" i="6"/>
  <c r="E112" i="4"/>
  <c r="U95" i="4"/>
  <c r="E112" i="2"/>
  <c r="U95" i="2"/>
  <c r="T95" i="2"/>
  <c r="U96" i="3"/>
  <c r="U113" i="3"/>
  <c r="U99" i="2"/>
  <c r="U103" i="2"/>
  <c r="U107" i="2"/>
  <c r="U96" i="6"/>
  <c r="M112" i="4"/>
  <c r="S112" i="4" s="1"/>
  <c r="L112" i="3"/>
  <c r="R112" i="3" s="1"/>
  <c r="U96" i="2"/>
  <c r="T98" i="2"/>
  <c r="T102" i="2"/>
  <c r="T106" i="2"/>
  <c r="T110" i="2"/>
  <c r="U95" i="37" l="1"/>
  <c r="U95" i="32"/>
  <c r="T59" i="20"/>
  <c r="U33" i="8"/>
  <c r="U30" i="9"/>
  <c r="T112" i="37"/>
  <c r="T30" i="2"/>
  <c r="T59" i="35"/>
  <c r="T95" i="33"/>
  <c r="T112" i="33"/>
  <c r="U95" i="33"/>
  <c r="E112" i="32"/>
  <c r="E112" i="26"/>
  <c r="T95" i="26"/>
  <c r="U70" i="25"/>
  <c r="T70" i="25"/>
  <c r="T30" i="11"/>
  <c r="U30" i="11"/>
  <c r="T95" i="9"/>
  <c r="E112" i="9"/>
  <c r="U95" i="14"/>
  <c r="U71" i="38"/>
  <c r="T71" i="38"/>
  <c r="U33" i="30"/>
  <c r="T33" i="30"/>
  <c r="U59" i="27"/>
  <c r="T59" i="27"/>
  <c r="U33" i="26"/>
  <c r="T33" i="26"/>
  <c r="U30" i="24"/>
  <c r="T30" i="24"/>
  <c r="U59" i="23"/>
  <c r="T59" i="23"/>
  <c r="U71" i="24"/>
  <c r="T71" i="24"/>
  <c r="U24" i="16"/>
  <c r="T24" i="16"/>
  <c r="T24" i="29"/>
  <c r="U24" i="29"/>
  <c r="U24" i="8"/>
  <c r="T24" i="8"/>
  <c r="U59" i="37"/>
  <c r="T59" i="37"/>
  <c r="U70" i="29"/>
  <c r="T70" i="29"/>
  <c r="U30" i="28"/>
  <c r="T30" i="28"/>
  <c r="T24" i="25"/>
  <c r="U24" i="25"/>
  <c r="U70" i="12"/>
  <c r="T70" i="12"/>
  <c r="U71" i="7"/>
  <c r="T71" i="7"/>
  <c r="U33" i="36"/>
  <c r="T33" i="36"/>
  <c r="U71" i="32"/>
  <c r="T71" i="32"/>
  <c r="U59" i="31"/>
  <c r="T59" i="31"/>
  <c r="U71" i="28"/>
  <c r="T71" i="28"/>
  <c r="U33" i="13"/>
  <c r="T33" i="13"/>
  <c r="T112" i="9"/>
  <c r="U112" i="9"/>
  <c r="T95" i="21"/>
  <c r="E112" i="21"/>
  <c r="U95" i="21"/>
  <c r="T95" i="25"/>
  <c r="E112" i="25"/>
  <c r="U95" i="25"/>
  <c r="E112" i="34"/>
  <c r="U95" i="34"/>
  <c r="T95" i="34"/>
  <c r="E112" i="38"/>
  <c r="U95" i="38"/>
  <c r="T95" i="38"/>
  <c r="T95" i="5"/>
  <c r="E112" i="5"/>
  <c r="U95" i="5"/>
  <c r="U112" i="4"/>
  <c r="T112" i="4"/>
  <c r="E112" i="7"/>
  <c r="T95" i="7"/>
  <c r="U95" i="7"/>
  <c r="T95" i="17"/>
  <c r="E112" i="17"/>
  <c r="U95" i="17"/>
  <c r="U95" i="23"/>
  <c r="E112" i="23"/>
  <c r="T95" i="23"/>
  <c r="E112" i="27"/>
  <c r="U95" i="27"/>
  <c r="T95" i="27"/>
  <c r="E112" i="28"/>
  <c r="U95" i="28"/>
  <c r="T95" i="28"/>
  <c r="E112" i="40"/>
  <c r="U95" i="40"/>
  <c r="T95" i="40"/>
  <c r="T112" i="36"/>
  <c r="U112" i="36"/>
  <c r="E112" i="1"/>
  <c r="U95" i="1"/>
  <c r="T95" i="1"/>
  <c r="T112" i="6"/>
  <c r="U112" i="6"/>
  <c r="T95" i="8"/>
  <c r="E112" i="8"/>
  <c r="U95" i="8"/>
  <c r="E112" i="11"/>
  <c r="U95" i="11"/>
  <c r="T95" i="11"/>
  <c r="E112" i="20"/>
  <c r="U95" i="20"/>
  <c r="T95" i="20"/>
  <c r="T112" i="18"/>
  <c r="U112" i="18"/>
  <c r="T112" i="14"/>
  <c r="U112" i="14"/>
  <c r="T112" i="22"/>
  <c r="U112" i="22"/>
  <c r="T112" i="26"/>
  <c r="U112" i="26"/>
  <c r="E112" i="30"/>
  <c r="U95" i="30"/>
  <c r="T95" i="30"/>
  <c r="T95" i="35"/>
  <c r="E112" i="35"/>
  <c r="U95" i="35"/>
  <c r="E112" i="39"/>
  <c r="U95" i="39"/>
  <c r="T95" i="39"/>
  <c r="T112" i="32"/>
  <c r="U112" i="32"/>
  <c r="U112" i="2"/>
  <c r="T112" i="2"/>
  <c r="U112" i="3"/>
  <c r="T112" i="3"/>
  <c r="E112" i="10"/>
  <c r="U95" i="10"/>
  <c r="T95" i="10"/>
  <c r="E112" i="12"/>
  <c r="U95" i="12"/>
  <c r="T95" i="12"/>
  <c r="T95" i="13"/>
  <c r="E112" i="13"/>
  <c r="U95" i="13"/>
  <c r="U112" i="15"/>
  <c r="T112" i="15"/>
  <c r="U112" i="19"/>
  <c r="T112" i="19"/>
  <c r="E112" i="24"/>
  <c r="T95" i="24"/>
  <c r="U95" i="24"/>
  <c r="E112" i="29"/>
  <c r="U95" i="29"/>
  <c r="T95" i="29"/>
  <c r="T95" i="31"/>
  <c r="E112" i="31"/>
  <c r="U95" i="31"/>
  <c r="U112" i="40" l="1"/>
  <c r="T112" i="40"/>
  <c r="U112" i="35"/>
  <c r="T112" i="35"/>
  <c r="U112" i="31"/>
  <c r="T112" i="31"/>
  <c r="U112" i="29"/>
  <c r="T112" i="29"/>
  <c r="U112" i="13"/>
  <c r="T112" i="13"/>
  <c r="U112" i="12"/>
  <c r="T112" i="12"/>
  <c r="U112" i="39"/>
  <c r="T112" i="39"/>
  <c r="U112" i="11"/>
  <c r="T112" i="11"/>
  <c r="U112" i="1"/>
  <c r="T112" i="1"/>
  <c r="U112" i="28"/>
  <c r="T112" i="28"/>
  <c r="U112" i="17"/>
  <c r="T112" i="17"/>
  <c r="U112" i="7"/>
  <c r="T112" i="7"/>
  <c r="U112" i="5"/>
  <c r="T112" i="5"/>
  <c r="U112" i="38"/>
  <c r="T112" i="38"/>
  <c r="U112" i="21"/>
  <c r="T112" i="21"/>
  <c r="U112" i="20"/>
  <c r="T112" i="20"/>
  <c r="T112" i="23"/>
  <c r="U112" i="23"/>
  <c r="T112" i="25"/>
  <c r="U112" i="25"/>
  <c r="U112" i="24"/>
  <c r="T112" i="24"/>
  <c r="U112" i="30"/>
  <c r="T112" i="30"/>
  <c r="U112" i="8"/>
  <c r="T112" i="8"/>
  <c r="U112" i="10"/>
  <c r="T112" i="10"/>
  <c r="U112" i="27"/>
  <c r="T112" i="27"/>
  <c r="U112" i="34"/>
  <c r="T112" i="34"/>
</calcChain>
</file>

<file path=xl/sharedStrings.xml><?xml version="1.0" encoding="utf-8"?>
<sst xmlns="http://schemas.openxmlformats.org/spreadsheetml/2006/main" count="7920" uniqueCount="164">
  <si>
    <t>Figures Finalised as at 2021/10/29</t>
  </si>
  <si>
    <t/>
  </si>
  <si>
    <t>1st Quarter Ended 30 September 2021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</si>
  <si>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</si>
  <si>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</si>
  <si>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</si>
  <si>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</si>
  <si>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</si>
  <si>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</si>
  <si>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</si>
  <si>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</si>
  <si>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</si>
  <si>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</si>
  <si>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</si>
  <si>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</si>
  <si>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</si>
  <si>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</si>
  <si>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</si>
  <si>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</si>
  <si>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</si>
  <si>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</si>
  <si>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</si>
  <si>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</si>
  <si>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</si>
  <si>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</si>
  <si>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</si>
  <si>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</si>
  <si>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</si>
  <si>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</si>
  <si>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</si>
  <si>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</si>
  <si>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</si>
  <si>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</si>
  <si>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</si>
  <si>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</si>
  <si>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</si>
  <si>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</si>
  <si>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</si>
  <si>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</si>
  <si>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</si>
  <si>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</si>
  <si>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</si>
  <si>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</si>
  <si>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</si>
  <si>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</si>
  <si>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</si>
  <si>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</si>
  <si>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</si>
  <si>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</si>
  <si>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</si>
  <si>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</si>
  <si>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</si>
  <si>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</si>
  <si>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</si>
  <si>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</si>
  <si>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</si>
  <si>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</si>
  <si>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</si>
  <si>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</si>
  <si>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</si>
  <si>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</si>
  <si>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</si>
  <si>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</si>
  <si>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</si>
  <si>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</si>
  <si>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</si>
  <si>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</si>
  <si>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</si>
  <si>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</si>
  <si>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</si>
  <si>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</si>
  <si>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</si>
  <si>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</si>
  <si>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</si>
  <si>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</si>
  <si>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</si>
  <si>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</si>
  <si>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</si>
  <si>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</si>
  <si>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</si>
  <si>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</si>
  <si>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</si>
  <si>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</si>
  <si>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</si>
  <si>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</si>
  <si>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</si>
  <si>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</si>
  <si>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</si>
  <si>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</si>
  <si>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</si>
  <si>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</si>
  <si>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</si>
  <si>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</si>
  <si>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</si>
  <si>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</si>
  <si>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</si>
  <si>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</si>
  <si>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</si>
  <si>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</si>
  <si>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</si>
  <si>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</si>
  <si>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</si>
  <si>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</si>
  <si>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</si>
  <si>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</si>
  <si>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</si>
  <si>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</si>
  <si>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</si>
  <si>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</si>
  <si>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</si>
  <si>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</si>
  <si>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EASTERN CAPE: BUFFALO CITY (BUF)</t>
  </si>
  <si>
    <t>EASTERN CAPE: SARAH BAARTMAN (DC10)</t>
  </si>
  <si>
    <t>EASTERN CAPE: AMATHOLE (DC12)</t>
  </si>
  <si>
    <t>EASTERN CAPE: CHRIS HANI (DC13)</t>
  </si>
  <si>
    <t>EASTERN CAPE: JOE GQABI (DC14)</t>
  </si>
  <si>
    <t>EASTERN CAPE: O R TAMBO (DC15)</t>
  </si>
  <si>
    <t>EASTERN CAPE: ALFRED NZO (DC44)</t>
  </si>
  <si>
    <t>EASTERN CAPE: DR BEYERS NAUDE (EC101)</t>
  </si>
  <si>
    <t>EASTERN CAPE: BLUE CRANE ROUTE (EC102)</t>
  </si>
  <si>
    <t>EASTERN CAPE: MAKANA (EC104)</t>
  </si>
  <si>
    <t>EASTERN CAPE: NDLAMBE (EC105)</t>
  </si>
  <si>
    <t>EASTERN CAPE: SUNDAYS RIVER VALLEY (EC106)</t>
  </si>
  <si>
    <t>EASTERN CAPE: KOUGA (EC108)</t>
  </si>
  <si>
    <t>EASTERN CAPE: KOU-KAMMA (EC109)</t>
  </si>
  <si>
    <t>EASTERN CAPE: MBHASHE (EC121)</t>
  </si>
  <si>
    <t>EASTERN CAPE: MNQUMA (EC122)</t>
  </si>
  <si>
    <t>EASTERN CAPE: GREAT KEI (EC123)</t>
  </si>
  <si>
    <t>EASTERN CAPE: AMAHLATHI (EC124)</t>
  </si>
  <si>
    <t>EASTERN CAPE: NGQUSHWA (EC126)</t>
  </si>
  <si>
    <t>EASTERN CAPE: RAYMOND MHLABA (EC129)</t>
  </si>
  <si>
    <t>EASTERN CAPE: INXUBA YETHEMBA (EC131)</t>
  </si>
  <si>
    <t>EASTERN CAPE: INTSIKA YETHU (EC135)</t>
  </si>
  <si>
    <t>EASTERN CAPE: EMALAHLENI (EC) (EC136)</t>
  </si>
  <si>
    <t>EASTERN CAPE: ENGCOBO (EC137)</t>
  </si>
  <si>
    <t>EASTERN CAPE: SAKHISIZWE (EC138)</t>
  </si>
  <si>
    <t>EASTERN CAPE: ENOCH MGIJIMA (EC139)</t>
  </si>
  <si>
    <t>EASTERN CAPE: ELUNDINI (EC141)</t>
  </si>
  <si>
    <t>EASTERN CAPE: SENQU (EC142)</t>
  </si>
  <si>
    <t>EASTERN CAPE: WALTER SISULU (EC145)</t>
  </si>
  <si>
    <t>EASTERN CAPE: NGQUZA HILLS (EC153)</t>
  </si>
  <si>
    <t>EASTERN CAPE: PORT ST JOHNS (EC154)</t>
  </si>
  <si>
    <t>EASTERN CAPE: NYANDENI (EC155)</t>
  </si>
  <si>
    <t>EASTERN CAPE: MHLONTLO (EC156)</t>
  </si>
  <si>
    <t>EASTERN CAPE: KING SABATA DALINDYEBO (EC157)</t>
  </si>
  <si>
    <t>EASTERN CAPE: MATATIELE (EC441)</t>
  </si>
  <si>
    <t>EASTERN CAPE: UMZIMVUBU (EC442)</t>
  </si>
  <si>
    <t>EASTERN CAPE: WINNIE MADIKIZELA-MANDELA (EC443)</t>
  </si>
  <si>
    <t>EASTERN CAPE: NTABANKULU (EC444)</t>
  </si>
  <si>
    <t>EASTERN CAPE: NELSON MANDELA BAY (NMA)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</si>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</sst>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20208000</v>
      </c>
      <c r="C9" s="92">
        <v>0</v>
      </c>
      <c r="D9" s="92"/>
      <c r="E9" s="92">
        <f>$B9       +$C9       +$D9</f>
        <v>20208000</v>
      </c>
      <c r="F9" s="93">
        <v>20208000</v>
      </c>
      <c r="G9" s="94">
        <v>7497000</v>
      </c>
      <c r="H9" s="93"/>
      <c r="I9" s="94">
        <v>6645</v>
      </c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6645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3.2883016627078383E-2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82060000</v>
      </c>
      <c r="C10" s="92">
        <v>0</v>
      </c>
      <c r="D10" s="92"/>
      <c r="E10" s="92">
        <f t="shared" ref="E10:E16" si="0">$B10      +$C10      +$D10</f>
        <v>82060000</v>
      </c>
      <c r="F10" s="93">
        <v>82060000</v>
      </c>
      <c r="G10" s="94">
        <v>80060000</v>
      </c>
      <c r="H10" s="93">
        <v>15332000</v>
      </c>
      <c r="I10" s="94">
        <v>16435072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15332000</v>
      </c>
      <c r="Q10" s="94">
        <f t="shared" ref="Q10:Q16" si="2">$I10      +$K10      +$M10      +$O10</f>
        <v>16435072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18.68388983670485</v>
      </c>
      <c r="U10" s="50">
        <f t="shared" ref="U10:U15" si="6">IF(($E10      =0),0,(($Q10      /$E10      )*100))</f>
        <v>20.028116012673653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32000000</v>
      </c>
      <c r="C11" s="92">
        <v>0</v>
      </c>
      <c r="D11" s="92"/>
      <c r="E11" s="92">
        <f t="shared" si="0"/>
        <v>32000000</v>
      </c>
      <c r="F11" s="93">
        <v>32000000</v>
      </c>
      <c r="G11" s="94">
        <v>17000000</v>
      </c>
      <c r="H11" s="93">
        <v>6859000</v>
      </c>
      <c r="I11" s="94">
        <v>2684164</v>
      </c>
      <c r="J11" s="93"/>
      <c r="K11" s="94"/>
      <c r="L11" s="93"/>
      <c r="M11" s="94"/>
      <c r="N11" s="93"/>
      <c r="O11" s="94"/>
      <c r="P11" s="93">
        <f t="shared" si="1"/>
        <v>6859000</v>
      </c>
      <c r="Q11" s="94">
        <f t="shared" si="2"/>
        <v>2684164</v>
      </c>
      <c r="R11" s="48">
        <f t="shared" si="3"/>
        <v>0</v>
      </c>
      <c r="S11" s="49">
        <f t="shared" si="4"/>
        <v>0</v>
      </c>
      <c r="T11" s="48">
        <f t="shared" si="5"/>
        <v>21.434374999999999</v>
      </c>
      <c r="U11" s="50">
        <f t="shared" si="6"/>
        <v>8.3880125000000003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32700000</v>
      </c>
      <c r="C13" s="92">
        <v>0</v>
      </c>
      <c r="D13" s="92"/>
      <c r="E13" s="92">
        <f t="shared" si="0"/>
        <v>32700000</v>
      </c>
      <c r="F13" s="93">
        <v>32700000</v>
      </c>
      <c r="G13" s="94">
        <v>18954000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5500000</v>
      </c>
      <c r="C14" s="92">
        <v>0</v>
      </c>
      <c r="D14" s="92"/>
      <c r="E14" s="92">
        <f t="shared" si="0"/>
        <v>5500000</v>
      </c>
      <c r="F14" s="93">
        <v>5500000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172468000</v>
      </c>
      <c r="C16" s="95">
        <f>SUM(C9:C15)</f>
        <v>0</v>
      </c>
      <c r="D16" s="95"/>
      <c r="E16" s="95">
        <f t="shared" si="0"/>
        <v>172468000</v>
      </c>
      <c r="F16" s="96">
        <f t="shared" ref="F16:O16" si="7">SUM(F9:F15)</f>
        <v>172468000</v>
      </c>
      <c r="G16" s="97">
        <f t="shared" si="7"/>
        <v>123511000</v>
      </c>
      <c r="H16" s="96">
        <f t="shared" si="7"/>
        <v>22191000</v>
      </c>
      <c r="I16" s="97">
        <f t="shared" si="7"/>
        <v>19125881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22191000</v>
      </c>
      <c r="Q16" s="97">
        <f t="shared" si="2"/>
        <v>19125881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13.290570648267932</v>
      </c>
      <c r="U16" s="54">
        <f>IF((SUM($E9:$E13)+$E15)=0,0,(Q16/(SUM($E9:$E13)+$E15)*100))</f>
        <v>11.45481828853433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19655000</v>
      </c>
      <c r="C19" s="92">
        <v>0</v>
      </c>
      <c r="D19" s="92"/>
      <c r="E19" s="92">
        <f t="shared" si="8"/>
        <v>19655000</v>
      </c>
      <c r="F19" s="93">
        <v>19655000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19655000</v>
      </c>
      <c r="C24" s="95">
        <f>SUM(C18:C23)</f>
        <v>0</v>
      </c>
      <c r="D24" s="95"/>
      <c r="E24" s="95">
        <f t="shared" si="8"/>
        <v>19655000</v>
      </c>
      <c r="F24" s="96">
        <f t="shared" ref="F24:O24" si="15">SUM(F18:F23)</f>
        <v>19655000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285087000</v>
      </c>
      <c r="C28" s="92">
        <v>0</v>
      </c>
      <c r="D28" s="92"/>
      <c r="E28" s="92">
        <f>$B28      +$C28      +$D28</f>
        <v>285087000</v>
      </c>
      <c r="F28" s="93">
        <v>285087000</v>
      </c>
      <c r="G28" s="94">
        <v>96361000</v>
      </c>
      <c r="H28" s="93">
        <v>18245000</v>
      </c>
      <c r="I28" s="94"/>
      <c r="J28" s="93"/>
      <c r="K28" s="94"/>
      <c r="L28" s="93"/>
      <c r="M28" s="94"/>
      <c r="N28" s="93"/>
      <c r="O28" s="94"/>
      <c r="P28" s="93">
        <f>$H28      +$J28      +$L28      +$N28</f>
        <v>18245000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6.3998007625742312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16167000</v>
      </c>
      <c r="C29" s="92">
        <v>0</v>
      </c>
      <c r="D29" s="92"/>
      <c r="E29" s="92">
        <f>$B29      +$C29      +$D29</f>
        <v>16167000</v>
      </c>
      <c r="F29" s="93">
        <v>16167000</v>
      </c>
      <c r="G29" s="94">
        <v>9215000</v>
      </c>
      <c r="H29" s="93">
        <v>723000</v>
      </c>
      <c r="I29" s="94">
        <v>6782769</v>
      </c>
      <c r="J29" s="93"/>
      <c r="K29" s="94"/>
      <c r="L29" s="93"/>
      <c r="M29" s="94"/>
      <c r="N29" s="93"/>
      <c r="O29" s="94"/>
      <c r="P29" s="93">
        <f>$H29      +$J29      +$L29      +$N29</f>
        <v>723000</v>
      </c>
      <c r="Q29" s="94">
        <f>$I29      +$K29      +$M29      +$O29</f>
        <v>6782769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4.4720727407682315</v>
      </c>
      <c r="U29" s="50">
        <f>IF(($E29      =0),0,(($Q29      /$E29      )*100))</f>
        <v>41.954407125626275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301254000</v>
      </c>
      <c r="C30" s="95">
        <f>SUM(C26:C29)</f>
        <v>0</v>
      </c>
      <c r="D30" s="95"/>
      <c r="E30" s="95">
        <f>$B30      +$C30      +$D30</f>
        <v>301254000</v>
      </c>
      <c r="F30" s="96">
        <f t="shared" ref="F30:O30" si="16">SUM(F26:F29)</f>
        <v>301254000</v>
      </c>
      <c r="G30" s="97">
        <f t="shared" si="16"/>
        <v>105576000</v>
      </c>
      <c r="H30" s="96">
        <f t="shared" si="16"/>
        <v>18968000</v>
      </c>
      <c r="I30" s="97">
        <f t="shared" si="16"/>
        <v>6782769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18968000</v>
      </c>
      <c r="Q30" s="97">
        <f>$I30      +$K30      +$M30      +$O30</f>
        <v>6782769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6.2963479323096125</v>
      </c>
      <c r="U30" s="54">
        <f>IF($E30   =0,0,($Q30   /$E30   )*100)</f>
        <v>2.2515116811726981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112946000</v>
      </c>
      <c r="C32" s="92">
        <v>0</v>
      </c>
      <c r="D32" s="92"/>
      <c r="E32" s="92">
        <f>$B32      +$C32      +$D32</f>
        <v>112946000</v>
      </c>
      <c r="F32" s="93">
        <v>112946000</v>
      </c>
      <c r="G32" s="94">
        <v>25815000</v>
      </c>
      <c r="H32" s="93">
        <v>21190000</v>
      </c>
      <c r="I32" s="94">
        <v>13985586</v>
      </c>
      <c r="J32" s="93"/>
      <c r="K32" s="94"/>
      <c r="L32" s="93"/>
      <c r="M32" s="94"/>
      <c r="N32" s="93"/>
      <c r="O32" s="94"/>
      <c r="P32" s="93">
        <f>$H32      +$J32      +$L32      +$N32</f>
        <v>21190000</v>
      </c>
      <c r="Q32" s="94">
        <f>$I32      +$K32      +$M32      +$O32</f>
        <v>13985586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18.761177908026845</v>
      </c>
      <c r="U32" s="50">
        <f>IF(($E32      =0),0,(($Q32      /$E32      )*100))</f>
        <v>12.382542099764489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112946000</v>
      </c>
      <c r="C33" s="95">
        <f>C32</f>
        <v>0</v>
      </c>
      <c r="D33" s="95"/>
      <c r="E33" s="95">
        <f>$B33      +$C33      +$D33</f>
        <v>112946000</v>
      </c>
      <c r="F33" s="96">
        <f t="shared" ref="F33:O33" si="17">F32</f>
        <v>112946000</v>
      </c>
      <c r="G33" s="97">
        <f t="shared" si="17"/>
        <v>25815000</v>
      </c>
      <c r="H33" s="96">
        <f t="shared" si="17"/>
        <v>21190000</v>
      </c>
      <c r="I33" s="97">
        <f t="shared" si="17"/>
        <v>13985586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21190000</v>
      </c>
      <c r="Q33" s="97">
        <f>$I33      +$K33      +$M33      +$O33</f>
        <v>13985586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18.761177908026845</v>
      </c>
      <c r="U33" s="54">
        <f>IF($E33   =0,0,($Q33   /$E33   )*100)</f>
        <v>12.382542099764489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314162000</v>
      </c>
      <c r="C35" s="92">
        <v>0</v>
      </c>
      <c r="D35" s="92"/>
      <c r="E35" s="92">
        <f t="shared" ref="E35:E40" si="18">$B35      +$C35      +$D35</f>
        <v>314162000</v>
      </c>
      <c r="F35" s="93">
        <v>314162000</v>
      </c>
      <c r="G35" s="94">
        <v>0</v>
      </c>
      <c r="H35" s="93"/>
      <c r="I35" s="94">
        <v>35619873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35619873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11.338059026871488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653779000</v>
      </c>
      <c r="C36" s="92">
        <v>0</v>
      </c>
      <c r="D36" s="92"/>
      <c r="E36" s="92">
        <f t="shared" si="18"/>
        <v>653779000</v>
      </c>
      <c r="F36" s="93">
        <v>653779000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19000000</v>
      </c>
      <c r="C38" s="92">
        <v>0</v>
      </c>
      <c r="D38" s="92"/>
      <c r="E38" s="92">
        <f t="shared" si="18"/>
        <v>19000000</v>
      </c>
      <c r="F38" s="93">
        <v>19000000</v>
      </c>
      <c r="G38" s="94">
        <v>6000000</v>
      </c>
      <c r="H38" s="93">
        <v>5459000</v>
      </c>
      <c r="I38" s="94"/>
      <c r="J38" s="93"/>
      <c r="K38" s="94"/>
      <c r="L38" s="93"/>
      <c r="M38" s="94"/>
      <c r="N38" s="93"/>
      <c r="O38" s="94"/>
      <c r="P38" s="93">
        <f t="shared" si="19"/>
        <v>5459000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28.731578947368419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986941000</v>
      </c>
      <c r="C40" s="95">
        <f>SUM(C35:C39)</f>
        <v>0</v>
      </c>
      <c r="D40" s="95"/>
      <c r="E40" s="95">
        <f t="shared" si="18"/>
        <v>986941000</v>
      </c>
      <c r="F40" s="96">
        <f t="shared" ref="F40:O40" si="25">SUM(F35:F39)</f>
        <v>986941000</v>
      </c>
      <c r="G40" s="97">
        <f t="shared" si="25"/>
        <v>6000000</v>
      </c>
      <c r="H40" s="96">
        <f t="shared" si="25"/>
        <v>5459000</v>
      </c>
      <c r="I40" s="97">
        <f t="shared" si="25"/>
        <v>35619873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5459000</v>
      </c>
      <c r="Q40" s="97">
        <f t="shared" si="20"/>
        <v>35619873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1.6385422106962981</v>
      </c>
      <c r="U40" s="54">
        <f>IF((+$E35+$E38) =0,0,(Q40   /(+$E35+$E38) )*100)</f>
        <v>10.691457309056855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481329000</v>
      </c>
      <c r="C43" s="92">
        <v>0</v>
      </c>
      <c r="D43" s="92"/>
      <c r="E43" s="92">
        <f t="shared" si="26"/>
        <v>481329000</v>
      </c>
      <c r="F43" s="93">
        <v>481329000</v>
      </c>
      <c r="G43" s="94">
        <v>68229000</v>
      </c>
      <c r="H43" s="93">
        <v>16524000</v>
      </c>
      <c r="I43" s="94">
        <v>18298124</v>
      </c>
      <c r="J43" s="93"/>
      <c r="K43" s="94"/>
      <c r="L43" s="93"/>
      <c r="M43" s="94"/>
      <c r="N43" s="93"/>
      <c r="O43" s="94"/>
      <c r="P43" s="93">
        <f t="shared" si="27"/>
        <v>16524000</v>
      </c>
      <c r="Q43" s="94">
        <f t="shared" si="28"/>
        <v>18298124</v>
      </c>
      <c r="R43" s="48">
        <f t="shared" si="29"/>
        <v>0</v>
      </c>
      <c r="S43" s="49">
        <f t="shared" si="30"/>
        <v>0</v>
      </c>
      <c r="T43" s="48">
        <f t="shared" si="31"/>
        <v>3.4329948953834073</v>
      </c>
      <c r="U43" s="50">
        <f t="shared" si="32"/>
        <v>3.8015835322617169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352215000</v>
      </c>
      <c r="C44" s="92">
        <v>0</v>
      </c>
      <c r="D44" s="92"/>
      <c r="E44" s="92">
        <f t="shared" si="26"/>
        <v>352215000</v>
      </c>
      <c r="F44" s="93">
        <v>352215000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527000000</v>
      </c>
      <c r="C51" s="92">
        <v>0</v>
      </c>
      <c r="D51" s="92"/>
      <c r="E51" s="92">
        <f t="shared" si="26"/>
        <v>527000000</v>
      </c>
      <c r="F51" s="93">
        <v>527000000</v>
      </c>
      <c r="G51" s="94">
        <v>70544000</v>
      </c>
      <c r="H51" s="93">
        <v>46226000</v>
      </c>
      <c r="I51" s="94">
        <v>27378959</v>
      </c>
      <c r="J51" s="93"/>
      <c r="K51" s="94"/>
      <c r="L51" s="93"/>
      <c r="M51" s="94"/>
      <c r="N51" s="93"/>
      <c r="O51" s="94"/>
      <c r="P51" s="93">
        <f t="shared" si="27"/>
        <v>46226000</v>
      </c>
      <c r="Q51" s="94">
        <f t="shared" si="28"/>
        <v>27378959</v>
      </c>
      <c r="R51" s="48">
        <f t="shared" si="29"/>
        <v>0</v>
      </c>
      <c r="S51" s="49">
        <f t="shared" si="30"/>
        <v>0</v>
      </c>
      <c r="T51" s="48">
        <f t="shared" si="31"/>
        <v>8.7715370018975332</v>
      </c>
      <c r="U51" s="50">
        <f t="shared" si="32"/>
        <v>5.1952483870967745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1360544000</v>
      </c>
      <c r="C53" s="95">
        <f>SUM(C42:C52)</f>
        <v>0</v>
      </c>
      <c r="D53" s="95"/>
      <c r="E53" s="95">
        <f t="shared" si="26"/>
        <v>1360544000</v>
      </c>
      <c r="F53" s="96">
        <f t="shared" ref="F53:O53" si="33">SUM(F42:F52)</f>
        <v>1360544000</v>
      </c>
      <c r="G53" s="97">
        <f t="shared" si="33"/>
        <v>138773000</v>
      </c>
      <c r="H53" s="96">
        <f t="shared" si="33"/>
        <v>62750000</v>
      </c>
      <c r="I53" s="97">
        <f t="shared" si="33"/>
        <v>45677083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62750000</v>
      </c>
      <c r="Q53" s="97">
        <f t="shared" si="28"/>
        <v>45677083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6.2231672400575606</v>
      </c>
      <c r="U53" s="54">
        <f>IF((+$E43+$E45+$E47+$E48+$E51) =0,0,(Q53   /(+$E43+$E45+$E47+$E48+$E51) )*100)</f>
        <v>4.5299781123026319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582303000</v>
      </c>
      <c r="C65" s="92">
        <v>0</v>
      </c>
      <c r="D65" s="92"/>
      <c r="E65" s="92">
        <f t="shared" si="35"/>
        <v>582303000</v>
      </c>
      <c r="F65" s="93">
        <v>582303000</v>
      </c>
      <c r="G65" s="94">
        <v>139980000</v>
      </c>
      <c r="H65" s="93">
        <v>13830000</v>
      </c>
      <c r="I65" s="94">
        <v>578411</v>
      </c>
      <c r="J65" s="93"/>
      <c r="K65" s="94"/>
      <c r="L65" s="93"/>
      <c r="M65" s="94"/>
      <c r="N65" s="93"/>
      <c r="O65" s="94"/>
      <c r="P65" s="93">
        <f t="shared" si="36"/>
        <v>13830000</v>
      </c>
      <c r="Q65" s="94">
        <f t="shared" si="37"/>
        <v>578411</v>
      </c>
      <c r="R65" s="48">
        <f t="shared" si="38"/>
        <v>0</v>
      </c>
      <c r="S65" s="49">
        <f t="shared" si="39"/>
        <v>0</v>
      </c>
      <c r="T65" s="48">
        <f t="shared" si="40"/>
        <v>2.3750521635643298</v>
      </c>
      <c r="U65" s="50">
        <f t="shared" si="41"/>
        <v>9.9331619448981029E-2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582303000</v>
      </c>
      <c r="C66" s="95">
        <f>SUM(C61:C65)</f>
        <v>0</v>
      </c>
      <c r="D66" s="95"/>
      <c r="E66" s="95">
        <f t="shared" si="35"/>
        <v>582303000</v>
      </c>
      <c r="F66" s="96">
        <f t="shared" ref="F66:O66" si="42">SUM(F61:F65)</f>
        <v>582303000</v>
      </c>
      <c r="G66" s="97">
        <f t="shared" si="42"/>
        <v>139980000</v>
      </c>
      <c r="H66" s="96">
        <f t="shared" si="42"/>
        <v>13830000</v>
      </c>
      <c r="I66" s="97">
        <f t="shared" si="42"/>
        <v>578411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13830000</v>
      </c>
      <c r="Q66" s="97">
        <f t="shared" si="37"/>
        <v>578411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2.3750521635643298</v>
      </c>
      <c r="U66" s="54">
        <f>IF((+$E61+$E63+$E65) =0,0,(Q66  /(+$E61+$E63+$E65) )*100)</f>
        <v>9.9331619448981029E-2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3536111000</v>
      </c>
      <c r="C67" s="104">
        <f>SUM(C9:C15,C18:C23,C26:C29,C32,C35:C39,C42:C52,C55:C58,C61:C65)</f>
        <v>0</v>
      </c>
      <c r="D67" s="104"/>
      <c r="E67" s="104">
        <f t="shared" si="35"/>
        <v>3536111000</v>
      </c>
      <c r="F67" s="105">
        <f t="shared" ref="F67:O67" si="43">SUM(F9:F15,F18:F23,F26:F29,F32,F35:F39,F42:F52,F55:F58,F61:F65)</f>
        <v>3536111000</v>
      </c>
      <c r="G67" s="106">
        <f t="shared" si="43"/>
        <v>539655000</v>
      </c>
      <c r="H67" s="105">
        <f t="shared" si="43"/>
        <v>144388000</v>
      </c>
      <c r="I67" s="106">
        <f t="shared" si="43"/>
        <v>121769603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144388000</v>
      </c>
      <c r="Q67" s="106">
        <f t="shared" si="37"/>
        <v>121769603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5.764079455097523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4.861135737787639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3226154000</v>
      </c>
      <c r="C69" s="92">
        <v>0</v>
      </c>
      <c r="D69" s="92"/>
      <c r="E69" s="92">
        <f>$B69      +$C69      +$D69</f>
        <v>3226154000</v>
      </c>
      <c r="F69" s="93">
        <v>3226154000</v>
      </c>
      <c r="G69" s="94">
        <v>901712000</v>
      </c>
      <c r="H69" s="93">
        <v>533974000</v>
      </c>
      <c r="I69" s="94">
        <v>413965430</v>
      </c>
      <c r="J69" s="93"/>
      <c r="K69" s="94"/>
      <c r="L69" s="93"/>
      <c r="M69" s="94"/>
      <c r="N69" s="93"/>
      <c r="O69" s="94"/>
      <c r="P69" s="93">
        <f>$H69      +$J69      +$L69      +$N69</f>
        <v>533974000</v>
      </c>
      <c r="Q69" s="94">
        <f>$I69      +$K69      +$M69      +$O69</f>
        <v>413965430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16.551410751005687</v>
      </c>
      <c r="U69" s="50">
        <f>IF(($E69      =0),0,(($Q69      /$E69      )*100))</f>
        <v>12.831545859249124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3226154000</v>
      </c>
      <c r="C70" s="101">
        <f>C69</f>
        <v>0</v>
      </c>
      <c r="D70" s="101"/>
      <c r="E70" s="101">
        <f>$B70      +$C70      +$D70</f>
        <v>3226154000</v>
      </c>
      <c r="F70" s="102">
        <f t="shared" ref="F70:O70" si="44">F69</f>
        <v>3226154000</v>
      </c>
      <c r="G70" s="103">
        <f t="shared" si="44"/>
        <v>901712000</v>
      </c>
      <c r="H70" s="102">
        <f t="shared" si="44"/>
        <v>533974000</v>
      </c>
      <c r="I70" s="103">
        <f t="shared" si="44"/>
        <v>413965430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533974000</v>
      </c>
      <c r="Q70" s="103">
        <f>$I70      +$K70      +$M70      +$O70</f>
        <v>413965430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16.551410751005687</v>
      </c>
      <c r="U70" s="59">
        <f>IF($E70   =0,0,($Q70   /$E70 )*100)</f>
        <v>12.831545859249124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3226154000</v>
      </c>
      <c r="C71" s="104">
        <f>C69</f>
        <v>0</v>
      </c>
      <c r="D71" s="104"/>
      <c r="E71" s="104">
        <f>$B71      +$C71      +$D71</f>
        <v>3226154000</v>
      </c>
      <c r="F71" s="105">
        <f t="shared" ref="F71:O71" si="45">F69</f>
        <v>3226154000</v>
      </c>
      <c r="G71" s="106">
        <f t="shared" si="45"/>
        <v>901712000</v>
      </c>
      <c r="H71" s="105">
        <f t="shared" si="45"/>
        <v>533974000</v>
      </c>
      <c r="I71" s="106">
        <f t="shared" si="45"/>
        <v>413965430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533974000</v>
      </c>
      <c r="Q71" s="106">
        <f>$I71      +$K71      +$M71      +$O71</f>
        <v>413965430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16.551410751005687</v>
      </c>
      <c r="U71" s="65">
        <f>IF($E71   =0,0,($Q71   /$E71   )*100)</f>
        <v>12.831545859249124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6762265000</v>
      </c>
      <c r="C72" s="104">
        <f>SUM(C9:C15,C18:C23,C26:C29,C32,C35:C39,C42:C52,C55:C58,C61:C65,C69)</f>
        <v>0</v>
      </c>
      <c r="D72" s="104"/>
      <c r="E72" s="104">
        <f>$B72      +$C72      +$D72</f>
        <v>6762265000</v>
      </c>
      <c r="F72" s="105">
        <f t="shared" ref="F72:O72" si="46">SUM(F9:F15,F18:F23,F26:F29,F32,F35:F39,F42:F52,F55:F58,F61:F65,F69)</f>
        <v>6762265000</v>
      </c>
      <c r="G72" s="106">
        <f t="shared" si="46"/>
        <v>1441367000</v>
      </c>
      <c r="H72" s="105">
        <f t="shared" si="46"/>
        <v>678362000</v>
      </c>
      <c r="I72" s="106">
        <f t="shared" si="46"/>
        <v>535735033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678362000</v>
      </c>
      <c r="Q72" s="106">
        <f>$I72      +$K72      +$M72      +$O72</f>
        <v>535735033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11.836473035967165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9.3478309111174855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2450000</v>
      </c>
      <c r="C10" s="92">
        <v>0</v>
      </c>
      <c r="D10" s="92"/>
      <c r="E10" s="92">
        <f t="shared" ref="E10:E16" si="0">$B10      +$C10      +$D10</f>
        <v>2450000</v>
      </c>
      <c r="F10" s="93">
        <v>2450000</v>
      </c>
      <c r="G10" s="94">
        <v>2450000</v>
      </c>
      <c r="H10" s="93">
        <v>274000</v>
      </c>
      <c r="I10" s="94">
        <v>365636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274000</v>
      </c>
      <c r="Q10" s="94">
        <f t="shared" ref="Q10:Q16" si="2">$I10      +$K10      +$M10      +$O10</f>
        <v>365636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11.183673469387754</v>
      </c>
      <c r="U10" s="50">
        <f t="shared" ref="U10:U15" si="6">IF(($E10      =0),0,(($Q10      /$E10      )*100))</f>
        <v>14.923918367346939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2450000</v>
      </c>
      <c r="C16" s="95">
        <f>SUM(C9:C15)</f>
        <v>0</v>
      </c>
      <c r="D16" s="95"/>
      <c r="E16" s="95">
        <f t="shared" si="0"/>
        <v>2450000</v>
      </c>
      <c r="F16" s="96">
        <f t="shared" ref="F16:O16" si="7">SUM(F9:F15)</f>
        <v>2450000</v>
      </c>
      <c r="G16" s="97">
        <f t="shared" si="7"/>
        <v>2450000</v>
      </c>
      <c r="H16" s="96">
        <f t="shared" si="7"/>
        <v>274000</v>
      </c>
      <c r="I16" s="97">
        <f t="shared" si="7"/>
        <v>365636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274000</v>
      </c>
      <c r="Q16" s="97">
        <f t="shared" si="2"/>
        <v>365636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11.183673469387754</v>
      </c>
      <c r="U16" s="54">
        <f>IF((SUM($E9:$E13)+$E15)=0,0,(Q16/(SUM($E9:$E13)+$E15)*100))</f>
        <v>14.923918367346939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1369000</v>
      </c>
      <c r="C32" s="92">
        <v>0</v>
      </c>
      <c r="D32" s="92"/>
      <c r="E32" s="92">
        <f>$B32      +$C32      +$D32</f>
        <v>1369000</v>
      </c>
      <c r="F32" s="93">
        <v>1369000</v>
      </c>
      <c r="G32" s="94">
        <v>343000</v>
      </c>
      <c r="H32" s="93">
        <v>196000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196000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14.317019722425128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1369000</v>
      </c>
      <c r="C33" s="95">
        <f>C32</f>
        <v>0</v>
      </c>
      <c r="D33" s="95"/>
      <c r="E33" s="95">
        <f>$B33      +$C33      +$D33</f>
        <v>1369000</v>
      </c>
      <c r="F33" s="96">
        <f t="shared" ref="F33:O33" si="17">F32</f>
        <v>1369000</v>
      </c>
      <c r="G33" s="97">
        <f t="shared" si="17"/>
        <v>343000</v>
      </c>
      <c r="H33" s="96">
        <f t="shared" si="17"/>
        <v>196000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196000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14.317019722425128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3000000</v>
      </c>
      <c r="C40" s="95">
        <f>SUM(C35:C39)</f>
        <v>0</v>
      </c>
      <c r="D40" s="95"/>
      <c r="E40" s="95">
        <f t="shared" si="18"/>
        <v>3000000</v>
      </c>
      <c r="F40" s="96">
        <f t="shared" ref="F40:O40" si="25">SUM(F35:F39)</f>
        <v>3000000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18000000</v>
      </c>
      <c r="C51" s="92">
        <v>0</v>
      </c>
      <c r="D51" s="92"/>
      <c r="E51" s="92">
        <f t="shared" si="26"/>
        <v>18000000</v>
      </c>
      <c r="F51" s="93">
        <v>18000000</v>
      </c>
      <c r="G51" s="94">
        <v>1200000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18000000</v>
      </c>
      <c r="C53" s="95">
        <f>SUM(C42:C52)</f>
        <v>0</v>
      </c>
      <c r="D53" s="95"/>
      <c r="E53" s="95">
        <f t="shared" si="26"/>
        <v>18000000</v>
      </c>
      <c r="F53" s="96">
        <f t="shared" ref="F53:O53" si="33">SUM(F42:F52)</f>
        <v>18000000</v>
      </c>
      <c r="G53" s="97">
        <f t="shared" si="33"/>
        <v>1200000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24819000</v>
      </c>
      <c r="C67" s="104">
        <f>SUM(C9:C15,C18:C23,C26:C29,C32,C35:C39,C42:C52,C55:C58,C61:C65)</f>
        <v>0</v>
      </c>
      <c r="D67" s="104"/>
      <c r="E67" s="104">
        <f t="shared" si="35"/>
        <v>24819000</v>
      </c>
      <c r="F67" s="105">
        <f t="shared" ref="F67:O67" si="43">SUM(F9:F15,F18:F23,F26:F29,F32,F35:F39,F42:F52,F55:F58,F61:F65)</f>
        <v>24819000</v>
      </c>
      <c r="G67" s="106">
        <f t="shared" si="43"/>
        <v>4993000</v>
      </c>
      <c r="H67" s="105">
        <f t="shared" si="43"/>
        <v>470000</v>
      </c>
      <c r="I67" s="106">
        <f t="shared" si="43"/>
        <v>365636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470000</v>
      </c>
      <c r="Q67" s="106">
        <f t="shared" si="37"/>
        <v>365636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1.893710463757605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1.4732100406946291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14892000</v>
      </c>
      <c r="C69" s="92">
        <v>0</v>
      </c>
      <c r="D69" s="92"/>
      <c r="E69" s="92">
        <f>$B69      +$C69      +$D69</f>
        <v>14892000</v>
      </c>
      <c r="F69" s="93">
        <v>14892000</v>
      </c>
      <c r="G69" s="94">
        <v>9950000</v>
      </c>
      <c r="H69" s="93">
        <v>3267000</v>
      </c>
      <c r="I69" s="94">
        <v>1277187</v>
      </c>
      <c r="J69" s="93"/>
      <c r="K69" s="94"/>
      <c r="L69" s="93"/>
      <c r="M69" s="94"/>
      <c r="N69" s="93"/>
      <c r="O69" s="94"/>
      <c r="P69" s="93">
        <f>$H69      +$J69      +$L69      +$N69</f>
        <v>3267000</v>
      </c>
      <c r="Q69" s="94">
        <f>$I69      +$K69      +$M69      +$O69</f>
        <v>1277187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21.937953263497178</v>
      </c>
      <c r="U69" s="50">
        <f>IF(($E69      =0),0,(($Q69      /$E69      )*100))</f>
        <v>8.5763295729250615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14892000</v>
      </c>
      <c r="C70" s="101">
        <f>C69</f>
        <v>0</v>
      </c>
      <c r="D70" s="101"/>
      <c r="E70" s="101">
        <f>$B70      +$C70      +$D70</f>
        <v>14892000</v>
      </c>
      <c r="F70" s="102">
        <f t="shared" ref="F70:O70" si="44">F69</f>
        <v>14892000</v>
      </c>
      <c r="G70" s="103">
        <f t="shared" si="44"/>
        <v>9950000</v>
      </c>
      <c r="H70" s="102">
        <f t="shared" si="44"/>
        <v>3267000</v>
      </c>
      <c r="I70" s="103">
        <f t="shared" si="44"/>
        <v>1277187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3267000</v>
      </c>
      <c r="Q70" s="103">
        <f>$I70      +$K70      +$M70      +$O70</f>
        <v>1277187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21.937953263497178</v>
      </c>
      <c r="U70" s="59">
        <f>IF($E70   =0,0,($Q70   /$E70 )*100)</f>
        <v>8.5763295729250615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14892000</v>
      </c>
      <c r="C71" s="104">
        <f>C69</f>
        <v>0</v>
      </c>
      <c r="D71" s="104"/>
      <c r="E71" s="104">
        <f>$B71      +$C71      +$D71</f>
        <v>14892000</v>
      </c>
      <c r="F71" s="105">
        <f t="shared" ref="F71:O71" si="45">F69</f>
        <v>14892000</v>
      </c>
      <c r="G71" s="106">
        <f t="shared" si="45"/>
        <v>9950000</v>
      </c>
      <c r="H71" s="105">
        <f t="shared" si="45"/>
        <v>3267000</v>
      </c>
      <c r="I71" s="106">
        <f t="shared" si="45"/>
        <v>1277187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3267000</v>
      </c>
      <c r="Q71" s="106">
        <f>$I71      +$K71      +$M71      +$O71</f>
        <v>1277187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21.937953263497178</v>
      </c>
      <c r="U71" s="65">
        <f>IF($E71   =0,0,($Q71   /$E71   )*100)</f>
        <v>8.5763295729250615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39711000</v>
      </c>
      <c r="C72" s="104">
        <f>SUM(C9:C15,C18:C23,C26:C29,C32,C35:C39,C42:C52,C55:C58,C61:C65,C69)</f>
        <v>0</v>
      </c>
      <c r="D72" s="104"/>
      <c r="E72" s="104">
        <f>$B72      +$C72      +$D72</f>
        <v>39711000</v>
      </c>
      <c r="F72" s="105">
        <f t="shared" ref="F72:O72" si="46">SUM(F9:F15,F18:F23,F26:F29,F32,F35:F39,F42:F52,F55:F58,F61:F65,F69)</f>
        <v>39711000</v>
      </c>
      <c r="G72" s="106">
        <f t="shared" si="46"/>
        <v>14943000</v>
      </c>
      <c r="H72" s="105">
        <f t="shared" si="46"/>
        <v>3737000</v>
      </c>
      <c r="I72" s="106">
        <f t="shared" si="46"/>
        <v>1642823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3737000</v>
      </c>
      <c r="Q72" s="106">
        <f>$I72      +$K72      +$M72      +$O72</f>
        <v>1642823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9.4104907960011079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4.1369469416534459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117000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117000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3.9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117000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117000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3.9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1159000</v>
      </c>
      <c r="C32" s="92">
        <v>0</v>
      </c>
      <c r="D32" s="92"/>
      <c r="E32" s="92">
        <f>$B32      +$C32      +$D32</f>
        <v>1159000</v>
      </c>
      <c r="F32" s="93">
        <v>1159000</v>
      </c>
      <c r="G32" s="94">
        <v>290000</v>
      </c>
      <c r="H32" s="93">
        <v>339000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339000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29.249352890422781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1159000</v>
      </c>
      <c r="C33" s="95">
        <f>C32</f>
        <v>0</v>
      </c>
      <c r="D33" s="95"/>
      <c r="E33" s="95">
        <f>$B33      +$C33      +$D33</f>
        <v>1159000</v>
      </c>
      <c r="F33" s="96">
        <f t="shared" ref="F33:O33" si="17">F32</f>
        <v>1159000</v>
      </c>
      <c r="G33" s="97">
        <f t="shared" si="17"/>
        <v>290000</v>
      </c>
      <c r="H33" s="96">
        <f t="shared" si="17"/>
        <v>339000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339000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29.249352890422781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5000000</v>
      </c>
      <c r="C35" s="92">
        <v>0</v>
      </c>
      <c r="D35" s="92"/>
      <c r="E35" s="92">
        <f t="shared" ref="E35:E40" si="18">$B35      +$C35      +$D35</f>
        <v>5000000</v>
      </c>
      <c r="F35" s="93">
        <v>5000000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28176000</v>
      </c>
      <c r="C36" s="92">
        <v>0</v>
      </c>
      <c r="D36" s="92"/>
      <c r="E36" s="92">
        <f t="shared" si="18"/>
        <v>28176000</v>
      </c>
      <c r="F36" s="93">
        <v>28176000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33176000</v>
      </c>
      <c r="C40" s="95">
        <f>SUM(C35:C39)</f>
        <v>0</v>
      </c>
      <c r="D40" s="95"/>
      <c r="E40" s="95">
        <f t="shared" si="18"/>
        <v>33176000</v>
      </c>
      <c r="F40" s="96">
        <f t="shared" ref="F40:O40" si="25">SUM(F35:F39)</f>
        <v>33176000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80000000</v>
      </c>
      <c r="C44" s="92">
        <v>0</v>
      </c>
      <c r="D44" s="92"/>
      <c r="E44" s="92">
        <f t="shared" si="26"/>
        <v>80000000</v>
      </c>
      <c r="F44" s="93">
        <v>80000000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25000000</v>
      </c>
      <c r="C51" s="92">
        <v>0</v>
      </c>
      <c r="D51" s="92"/>
      <c r="E51" s="92">
        <f t="shared" si="26"/>
        <v>25000000</v>
      </c>
      <c r="F51" s="93">
        <v>25000000</v>
      </c>
      <c r="G51" s="94">
        <v>6400000</v>
      </c>
      <c r="H51" s="93">
        <v>4806000</v>
      </c>
      <c r="I51" s="94"/>
      <c r="J51" s="93"/>
      <c r="K51" s="94"/>
      <c r="L51" s="93"/>
      <c r="M51" s="94"/>
      <c r="N51" s="93"/>
      <c r="O51" s="94"/>
      <c r="P51" s="93">
        <f t="shared" si="27"/>
        <v>4806000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19.224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105000000</v>
      </c>
      <c r="C53" s="95">
        <f>SUM(C42:C52)</f>
        <v>0</v>
      </c>
      <c r="D53" s="95"/>
      <c r="E53" s="95">
        <f t="shared" si="26"/>
        <v>105000000</v>
      </c>
      <c r="F53" s="96">
        <f t="shared" ref="F53:O53" si="33">SUM(F42:F52)</f>
        <v>105000000</v>
      </c>
      <c r="G53" s="97">
        <f t="shared" si="33"/>
        <v>6400000</v>
      </c>
      <c r="H53" s="96">
        <f t="shared" si="33"/>
        <v>4806000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4806000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19.224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142335000</v>
      </c>
      <c r="C67" s="104">
        <f>SUM(C9:C15,C18:C23,C26:C29,C32,C35:C39,C42:C52,C55:C58,C61:C65)</f>
        <v>0</v>
      </c>
      <c r="D67" s="104"/>
      <c r="E67" s="104">
        <f t="shared" si="35"/>
        <v>142335000</v>
      </c>
      <c r="F67" s="105">
        <f t="shared" ref="F67:O67" si="43">SUM(F9:F15,F18:F23,F26:F29,F32,F35:F39,F42:F52,F55:F58,F61:F65)</f>
        <v>142335000</v>
      </c>
      <c r="G67" s="106">
        <f t="shared" si="43"/>
        <v>9690000</v>
      </c>
      <c r="H67" s="105">
        <f t="shared" si="43"/>
        <v>5262000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5262000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15.40443221405779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25590000</v>
      </c>
      <c r="C69" s="92">
        <v>0</v>
      </c>
      <c r="D69" s="92"/>
      <c r="E69" s="92">
        <f>$B69      +$C69      +$D69</f>
        <v>25590000</v>
      </c>
      <c r="F69" s="93">
        <v>25590000</v>
      </c>
      <c r="G69" s="94">
        <v>13590000</v>
      </c>
      <c r="H69" s="93">
        <v>9441000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9441000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36.893317702227435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25590000</v>
      </c>
      <c r="C70" s="101">
        <f>C69</f>
        <v>0</v>
      </c>
      <c r="D70" s="101"/>
      <c r="E70" s="101">
        <f>$B70      +$C70      +$D70</f>
        <v>25590000</v>
      </c>
      <c r="F70" s="102">
        <f t="shared" ref="F70:O70" si="44">F69</f>
        <v>25590000</v>
      </c>
      <c r="G70" s="103">
        <f t="shared" si="44"/>
        <v>13590000</v>
      </c>
      <c r="H70" s="102">
        <f t="shared" si="44"/>
        <v>9441000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9441000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36.893317702227435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25590000</v>
      </c>
      <c r="C71" s="104">
        <f>C69</f>
        <v>0</v>
      </c>
      <c r="D71" s="104"/>
      <c r="E71" s="104">
        <f>$B71      +$C71      +$D71</f>
        <v>25590000</v>
      </c>
      <c r="F71" s="105">
        <f t="shared" ref="F71:O71" si="45">F69</f>
        <v>25590000</v>
      </c>
      <c r="G71" s="106">
        <f t="shared" si="45"/>
        <v>13590000</v>
      </c>
      <c r="H71" s="105">
        <f t="shared" si="45"/>
        <v>9441000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9441000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36.893317702227435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167925000</v>
      </c>
      <c r="C72" s="104">
        <f>SUM(C9:C15,C18:C23,C26:C29,C32,C35:C39,C42:C52,C55:C58,C61:C65,C69)</f>
        <v>0</v>
      </c>
      <c r="D72" s="104"/>
      <c r="E72" s="104">
        <f>$B72      +$C72      +$D72</f>
        <v>167925000</v>
      </c>
      <c r="F72" s="105">
        <f t="shared" ref="F72:O72" si="46">SUM(F9:F15,F18:F23,F26:F29,F32,F35:F39,F42:F52,F55:F58,F61:F65,F69)</f>
        <v>167925000</v>
      </c>
      <c r="G72" s="106">
        <f t="shared" si="46"/>
        <v>23280000</v>
      </c>
      <c r="H72" s="105">
        <f t="shared" si="46"/>
        <v>14703000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14703000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24.607943229175383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/>
      <c r="I10" s="94">
        <v>114487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0</v>
      </c>
      <c r="Q10" s="94">
        <f t="shared" ref="Q10:Q16" si="2">$I10      +$K10      +$M10      +$O10</f>
        <v>114487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4.3202641509433963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0</v>
      </c>
      <c r="I16" s="97">
        <f t="shared" si="7"/>
        <v>114487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0</v>
      </c>
      <c r="Q16" s="97">
        <f t="shared" si="2"/>
        <v>114487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0</v>
      </c>
      <c r="U16" s="54">
        <f>IF((SUM($E9:$E13)+$E15)=0,0,(Q16/(SUM($E9:$E13)+$E15)*100))</f>
        <v>4.3202641509433963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1144000</v>
      </c>
      <c r="C32" s="92">
        <v>0</v>
      </c>
      <c r="D32" s="92"/>
      <c r="E32" s="92">
        <f>$B32      +$C32      +$D32</f>
        <v>1144000</v>
      </c>
      <c r="F32" s="93">
        <v>1144000</v>
      </c>
      <c r="G32" s="94">
        <v>286000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1144000</v>
      </c>
      <c r="C33" s="95">
        <f>C32</f>
        <v>0</v>
      </c>
      <c r="D33" s="95"/>
      <c r="E33" s="95">
        <f>$B33      +$C33      +$D33</f>
        <v>1144000</v>
      </c>
      <c r="F33" s="96">
        <f t="shared" ref="F33:O33" si="17">F32</f>
        <v>1144000</v>
      </c>
      <c r="G33" s="97">
        <f t="shared" si="17"/>
        <v>286000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15000000</v>
      </c>
      <c r="C35" s="92">
        <v>0</v>
      </c>
      <c r="D35" s="92"/>
      <c r="E35" s="92">
        <f t="shared" ref="E35:E40" si="18">$B35      +$C35      +$D35</f>
        <v>15000000</v>
      </c>
      <c r="F35" s="93">
        <v>15000000</v>
      </c>
      <c r="G35" s="94">
        <v>0</v>
      </c>
      <c r="H35" s="93"/>
      <c r="I35" s="94">
        <v>4958535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4958535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33.056899999999999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2059000</v>
      </c>
      <c r="C36" s="92">
        <v>0</v>
      </c>
      <c r="D36" s="92"/>
      <c r="E36" s="92">
        <f t="shared" si="18"/>
        <v>2059000</v>
      </c>
      <c r="F36" s="93">
        <v>2059000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17059000</v>
      </c>
      <c r="C40" s="95">
        <f>SUM(C35:C39)</f>
        <v>0</v>
      </c>
      <c r="D40" s="95"/>
      <c r="E40" s="95">
        <f t="shared" si="18"/>
        <v>17059000</v>
      </c>
      <c r="F40" s="96">
        <f t="shared" ref="F40:O40" si="25">SUM(F35:F39)</f>
        <v>17059000</v>
      </c>
      <c r="G40" s="97">
        <f t="shared" si="25"/>
        <v>0</v>
      </c>
      <c r="H40" s="96">
        <f t="shared" si="25"/>
        <v>0</v>
      </c>
      <c r="I40" s="97">
        <f t="shared" si="25"/>
        <v>4958535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4958535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33.056899999999999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30000000</v>
      </c>
      <c r="C44" s="92">
        <v>0</v>
      </c>
      <c r="D44" s="92"/>
      <c r="E44" s="92">
        <f t="shared" si="26"/>
        <v>30000000</v>
      </c>
      <c r="F44" s="93">
        <v>30000000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20000000</v>
      </c>
      <c r="C51" s="92">
        <v>0</v>
      </c>
      <c r="D51" s="92"/>
      <c r="E51" s="92">
        <f t="shared" si="26"/>
        <v>20000000</v>
      </c>
      <c r="F51" s="93">
        <v>20000000</v>
      </c>
      <c r="G51" s="94">
        <v>2567000</v>
      </c>
      <c r="H51" s="93">
        <v>1032000</v>
      </c>
      <c r="I51" s="94"/>
      <c r="J51" s="93"/>
      <c r="K51" s="94"/>
      <c r="L51" s="93"/>
      <c r="M51" s="94"/>
      <c r="N51" s="93"/>
      <c r="O51" s="94"/>
      <c r="P51" s="93">
        <f t="shared" si="27"/>
        <v>1032000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5.16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50000000</v>
      </c>
      <c r="C53" s="95">
        <f>SUM(C42:C52)</f>
        <v>0</v>
      </c>
      <c r="D53" s="95"/>
      <c r="E53" s="95">
        <f t="shared" si="26"/>
        <v>50000000</v>
      </c>
      <c r="F53" s="96">
        <f t="shared" ref="F53:O53" si="33">SUM(F42:F52)</f>
        <v>50000000</v>
      </c>
      <c r="G53" s="97">
        <f t="shared" si="33"/>
        <v>2567000</v>
      </c>
      <c r="H53" s="96">
        <f t="shared" si="33"/>
        <v>1032000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1032000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5.16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70853000</v>
      </c>
      <c r="C67" s="104">
        <f>SUM(C9:C15,C18:C23,C26:C29,C32,C35:C39,C42:C52,C55:C58,C61:C65)</f>
        <v>0</v>
      </c>
      <c r="D67" s="104"/>
      <c r="E67" s="104">
        <f t="shared" si="35"/>
        <v>70853000</v>
      </c>
      <c r="F67" s="105">
        <f t="shared" ref="F67:O67" si="43">SUM(F9:F15,F18:F23,F26:F29,F32,F35:F39,F42:F52,F55:F58,F61:F65)</f>
        <v>70853000</v>
      </c>
      <c r="G67" s="106">
        <f t="shared" si="43"/>
        <v>5503000</v>
      </c>
      <c r="H67" s="105">
        <f t="shared" si="43"/>
        <v>1032000</v>
      </c>
      <c r="I67" s="106">
        <f t="shared" si="43"/>
        <v>5073022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1032000</v>
      </c>
      <c r="Q67" s="106">
        <f t="shared" si="37"/>
        <v>5073022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2.6602051863690259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13.076821157911017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28663000</v>
      </c>
      <c r="C69" s="92">
        <v>0</v>
      </c>
      <c r="D69" s="92"/>
      <c r="E69" s="92">
        <f>$B69      +$C69      +$D69</f>
        <v>28663000</v>
      </c>
      <c r="F69" s="93">
        <v>28663000</v>
      </c>
      <c r="G69" s="94">
        <v>18662000</v>
      </c>
      <c r="H69" s="93">
        <v>11687000</v>
      </c>
      <c r="I69" s="94">
        <v>12719454</v>
      </c>
      <c r="J69" s="93"/>
      <c r="K69" s="94"/>
      <c r="L69" s="93"/>
      <c r="M69" s="94"/>
      <c r="N69" s="93"/>
      <c r="O69" s="94"/>
      <c r="P69" s="93">
        <f>$H69      +$J69      +$L69      +$N69</f>
        <v>11687000</v>
      </c>
      <c r="Q69" s="94">
        <f>$I69      +$K69      +$M69      +$O69</f>
        <v>12719454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40.773819907197435</v>
      </c>
      <c r="U69" s="50">
        <f>IF(($E69      =0),0,(($Q69      /$E69      )*100))</f>
        <v>44.375864354743051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28663000</v>
      </c>
      <c r="C70" s="101">
        <f>C69</f>
        <v>0</v>
      </c>
      <c r="D70" s="101"/>
      <c r="E70" s="101">
        <f>$B70      +$C70      +$D70</f>
        <v>28663000</v>
      </c>
      <c r="F70" s="102">
        <f t="shared" ref="F70:O70" si="44">F69</f>
        <v>28663000</v>
      </c>
      <c r="G70" s="103">
        <f t="shared" si="44"/>
        <v>18662000</v>
      </c>
      <c r="H70" s="102">
        <f t="shared" si="44"/>
        <v>11687000</v>
      </c>
      <c r="I70" s="103">
        <f t="shared" si="44"/>
        <v>12719454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11687000</v>
      </c>
      <c r="Q70" s="103">
        <f>$I70      +$K70      +$M70      +$O70</f>
        <v>12719454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40.773819907197435</v>
      </c>
      <c r="U70" s="59">
        <f>IF($E70   =0,0,($Q70   /$E70 )*100)</f>
        <v>44.375864354743051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28663000</v>
      </c>
      <c r="C71" s="104">
        <f>C69</f>
        <v>0</v>
      </c>
      <c r="D71" s="104"/>
      <c r="E71" s="104">
        <f>$B71      +$C71      +$D71</f>
        <v>28663000</v>
      </c>
      <c r="F71" s="105">
        <f t="shared" ref="F71:O71" si="45">F69</f>
        <v>28663000</v>
      </c>
      <c r="G71" s="106">
        <f t="shared" si="45"/>
        <v>18662000</v>
      </c>
      <c r="H71" s="105">
        <f t="shared" si="45"/>
        <v>11687000</v>
      </c>
      <c r="I71" s="106">
        <f t="shared" si="45"/>
        <v>12719454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11687000</v>
      </c>
      <c r="Q71" s="106">
        <f>$I71      +$K71      +$M71      +$O71</f>
        <v>12719454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40.773819907197435</v>
      </c>
      <c r="U71" s="65">
        <f>IF($E71   =0,0,($Q71   /$E71   )*100)</f>
        <v>44.375864354743051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99516000</v>
      </c>
      <c r="C72" s="104">
        <f>SUM(C9:C15,C18:C23,C26:C29,C32,C35:C39,C42:C52,C55:C58,C61:C65,C69)</f>
        <v>0</v>
      </c>
      <c r="D72" s="104"/>
      <c r="E72" s="104">
        <f>$B72      +$C72      +$D72</f>
        <v>99516000</v>
      </c>
      <c r="F72" s="105">
        <f t="shared" ref="F72:O72" si="46">SUM(F9:F15,F18:F23,F26:F29,F32,F35:F39,F42:F52,F55:F58,F61:F65,F69)</f>
        <v>99516000</v>
      </c>
      <c r="G72" s="106">
        <f t="shared" si="46"/>
        <v>24165000</v>
      </c>
      <c r="H72" s="105">
        <f t="shared" si="46"/>
        <v>12719000</v>
      </c>
      <c r="I72" s="106">
        <f t="shared" si="46"/>
        <v>17792476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12719000</v>
      </c>
      <c r="Q72" s="106">
        <f>$I72      +$K72      +$M72      +$O72</f>
        <v>17792476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18.854974279911648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26.376026209288884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1164000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1164000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38.800000000000004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1164000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1164000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38.800000000000004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1237000</v>
      </c>
      <c r="C32" s="92">
        <v>0</v>
      </c>
      <c r="D32" s="92"/>
      <c r="E32" s="92">
        <f>$B32      +$C32      +$D32</f>
        <v>1237000</v>
      </c>
      <c r="F32" s="93">
        <v>1237000</v>
      </c>
      <c r="G32" s="94">
        <v>310000</v>
      </c>
      <c r="H32" s="93">
        <v>122000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122000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9.8625707356507686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1237000</v>
      </c>
      <c r="C33" s="95">
        <f>C32</f>
        <v>0</v>
      </c>
      <c r="D33" s="95"/>
      <c r="E33" s="95">
        <f>$B33      +$C33      +$D33</f>
        <v>1237000</v>
      </c>
      <c r="F33" s="96">
        <f t="shared" ref="F33:O33" si="17">F32</f>
        <v>1237000</v>
      </c>
      <c r="G33" s="97">
        <f t="shared" si="17"/>
        <v>310000</v>
      </c>
      <c r="H33" s="96">
        <f t="shared" si="17"/>
        <v>122000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122000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9.8625707356507686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18000000</v>
      </c>
      <c r="C35" s="92">
        <v>0</v>
      </c>
      <c r="D35" s="92"/>
      <c r="E35" s="92">
        <f t="shared" ref="E35:E40" si="18">$B35      +$C35      +$D35</f>
        <v>18000000</v>
      </c>
      <c r="F35" s="93">
        <v>18000000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5730000</v>
      </c>
      <c r="C36" s="92">
        <v>0</v>
      </c>
      <c r="D36" s="92"/>
      <c r="E36" s="92">
        <f t="shared" si="18"/>
        <v>5730000</v>
      </c>
      <c r="F36" s="93">
        <v>5730000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1000000</v>
      </c>
      <c r="H38" s="93">
        <v>520000</v>
      </c>
      <c r="I38" s="94"/>
      <c r="J38" s="93"/>
      <c r="K38" s="94"/>
      <c r="L38" s="93"/>
      <c r="M38" s="94"/>
      <c r="N38" s="93"/>
      <c r="O38" s="94"/>
      <c r="P38" s="93">
        <f t="shared" si="19"/>
        <v>520000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17.333333333333336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26730000</v>
      </c>
      <c r="C40" s="95">
        <f>SUM(C35:C39)</f>
        <v>0</v>
      </c>
      <c r="D40" s="95"/>
      <c r="E40" s="95">
        <f t="shared" si="18"/>
        <v>26730000</v>
      </c>
      <c r="F40" s="96">
        <f t="shared" ref="F40:O40" si="25">SUM(F35:F39)</f>
        <v>26730000</v>
      </c>
      <c r="G40" s="97">
        <f t="shared" si="25"/>
        <v>1000000</v>
      </c>
      <c r="H40" s="96">
        <f t="shared" si="25"/>
        <v>520000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520000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2.4761904761904763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4500000</v>
      </c>
      <c r="C44" s="92">
        <v>0</v>
      </c>
      <c r="D44" s="92"/>
      <c r="E44" s="92">
        <f t="shared" si="26"/>
        <v>4500000</v>
      </c>
      <c r="F44" s="93">
        <v>4500000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15000000</v>
      </c>
      <c r="C51" s="92">
        <v>0</v>
      </c>
      <c r="D51" s="92"/>
      <c r="E51" s="92">
        <f t="shared" si="26"/>
        <v>15000000</v>
      </c>
      <c r="F51" s="93">
        <v>15000000</v>
      </c>
      <c r="G51" s="94">
        <v>1961000</v>
      </c>
      <c r="H51" s="93">
        <v>1547000</v>
      </c>
      <c r="I51" s="94"/>
      <c r="J51" s="93"/>
      <c r="K51" s="94"/>
      <c r="L51" s="93"/>
      <c r="M51" s="94"/>
      <c r="N51" s="93"/>
      <c r="O51" s="94"/>
      <c r="P51" s="93">
        <f t="shared" si="27"/>
        <v>1547000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10.313333333333333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19500000</v>
      </c>
      <c r="C53" s="95">
        <f>SUM(C42:C52)</f>
        <v>0</v>
      </c>
      <c r="D53" s="95"/>
      <c r="E53" s="95">
        <f t="shared" si="26"/>
        <v>19500000</v>
      </c>
      <c r="F53" s="96">
        <f t="shared" ref="F53:O53" si="33">SUM(F42:F52)</f>
        <v>19500000</v>
      </c>
      <c r="G53" s="97">
        <f t="shared" si="33"/>
        <v>1961000</v>
      </c>
      <c r="H53" s="96">
        <f t="shared" si="33"/>
        <v>1547000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1547000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10.313333333333333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50467000</v>
      </c>
      <c r="C67" s="104">
        <f>SUM(C9:C15,C18:C23,C26:C29,C32,C35:C39,C42:C52,C55:C58,C61:C65)</f>
        <v>0</v>
      </c>
      <c r="D67" s="104"/>
      <c r="E67" s="104">
        <f t="shared" si="35"/>
        <v>50467000</v>
      </c>
      <c r="F67" s="105">
        <f t="shared" ref="F67:O67" si="43">SUM(F9:F15,F18:F23,F26:F29,F32,F35:F39,F42:F52,F55:F58,F61:F65)</f>
        <v>50467000</v>
      </c>
      <c r="G67" s="106">
        <f t="shared" si="43"/>
        <v>6271000</v>
      </c>
      <c r="H67" s="105">
        <f t="shared" si="43"/>
        <v>3353000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3353000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8.3331262271044064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34876000</v>
      </c>
      <c r="C69" s="92">
        <v>0</v>
      </c>
      <c r="D69" s="92"/>
      <c r="E69" s="92">
        <f>$B69      +$C69      +$D69</f>
        <v>34876000</v>
      </c>
      <c r="F69" s="93">
        <v>34876000</v>
      </c>
      <c r="G69" s="94">
        <v>15772000</v>
      </c>
      <c r="H69" s="93">
        <v>5817000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5817000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16.679091638949419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34876000</v>
      </c>
      <c r="C70" s="101">
        <f>C69</f>
        <v>0</v>
      </c>
      <c r="D70" s="101"/>
      <c r="E70" s="101">
        <f>$B70      +$C70      +$D70</f>
        <v>34876000</v>
      </c>
      <c r="F70" s="102">
        <f t="shared" ref="F70:O70" si="44">F69</f>
        <v>34876000</v>
      </c>
      <c r="G70" s="103">
        <f t="shared" si="44"/>
        <v>15772000</v>
      </c>
      <c r="H70" s="102">
        <f t="shared" si="44"/>
        <v>5817000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5817000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16.679091638949419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34876000</v>
      </c>
      <c r="C71" s="104">
        <f>C69</f>
        <v>0</v>
      </c>
      <c r="D71" s="104"/>
      <c r="E71" s="104">
        <f>$B71      +$C71      +$D71</f>
        <v>34876000</v>
      </c>
      <c r="F71" s="105">
        <f t="shared" ref="F71:O71" si="45">F69</f>
        <v>34876000</v>
      </c>
      <c r="G71" s="106">
        <f t="shared" si="45"/>
        <v>15772000</v>
      </c>
      <c r="H71" s="105">
        <f t="shared" si="45"/>
        <v>5817000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5817000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16.679091638949419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85343000</v>
      </c>
      <c r="C72" s="104">
        <f>SUM(C9:C15,C18:C23,C26:C29,C32,C35:C39,C42:C52,C55:C58,C61:C65,C69)</f>
        <v>0</v>
      </c>
      <c r="D72" s="104"/>
      <c r="E72" s="104">
        <f>$B72      +$C72      +$D72</f>
        <v>85343000</v>
      </c>
      <c r="F72" s="105">
        <f t="shared" ref="F72:O72" si="46">SUM(F9:F15,F18:F23,F26:F29,F32,F35:F39,F42:F52,F55:F58,F61:F65,F69)</f>
        <v>85343000</v>
      </c>
      <c r="G72" s="106">
        <f t="shared" si="46"/>
        <v>22043000</v>
      </c>
      <c r="H72" s="105">
        <f t="shared" si="46"/>
        <v>9170000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9170000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12.208272868877557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1720000</v>
      </c>
      <c r="C10" s="92">
        <v>0</v>
      </c>
      <c r="D10" s="92"/>
      <c r="E10" s="92">
        <f t="shared" ref="E10:E16" si="0">$B10      +$C10      +$D10</f>
        <v>1720000</v>
      </c>
      <c r="F10" s="93">
        <v>1720000</v>
      </c>
      <c r="G10" s="94">
        <v>1720000</v>
      </c>
      <c r="H10" s="93">
        <v>210000</v>
      </c>
      <c r="I10" s="94">
        <v>139604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210000</v>
      </c>
      <c r="Q10" s="94">
        <f t="shared" ref="Q10:Q16" si="2">$I10      +$K10      +$M10      +$O10</f>
        <v>139604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12.209302325581394</v>
      </c>
      <c r="U10" s="50">
        <f t="shared" ref="U10:U15" si="6">IF(($E10      =0),0,(($Q10      /$E10      )*100))</f>
        <v>8.1165116279069771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1720000</v>
      </c>
      <c r="C16" s="95">
        <f>SUM(C9:C15)</f>
        <v>0</v>
      </c>
      <c r="D16" s="95"/>
      <c r="E16" s="95">
        <f t="shared" si="0"/>
        <v>1720000</v>
      </c>
      <c r="F16" s="96">
        <f t="shared" ref="F16:O16" si="7">SUM(F9:F15)</f>
        <v>1720000</v>
      </c>
      <c r="G16" s="97">
        <f t="shared" si="7"/>
        <v>1720000</v>
      </c>
      <c r="H16" s="96">
        <f t="shared" si="7"/>
        <v>210000</v>
      </c>
      <c r="I16" s="97">
        <f t="shared" si="7"/>
        <v>139604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210000</v>
      </c>
      <c r="Q16" s="97">
        <f t="shared" si="2"/>
        <v>139604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12.209302325581394</v>
      </c>
      <c r="U16" s="54">
        <f>IF((SUM($E9:$E13)+$E15)=0,0,(Q16/(SUM($E9:$E13)+$E15)*100))</f>
        <v>8.1165116279069771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1423000</v>
      </c>
      <c r="C32" s="92">
        <v>0</v>
      </c>
      <c r="D32" s="92"/>
      <c r="E32" s="92">
        <f>$B32      +$C32      +$D32</f>
        <v>1423000</v>
      </c>
      <c r="F32" s="93">
        <v>1423000</v>
      </c>
      <c r="G32" s="94">
        <v>356000</v>
      </c>
      <c r="H32" s="93">
        <v>221000</v>
      </c>
      <c r="I32" s="94">
        <v>679063</v>
      </c>
      <c r="J32" s="93"/>
      <c r="K32" s="94"/>
      <c r="L32" s="93"/>
      <c r="M32" s="94"/>
      <c r="N32" s="93"/>
      <c r="O32" s="94"/>
      <c r="P32" s="93">
        <f>$H32      +$J32      +$L32      +$N32</f>
        <v>221000</v>
      </c>
      <c r="Q32" s="94">
        <f>$I32      +$K32      +$M32      +$O32</f>
        <v>679063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15.530569219957835</v>
      </c>
      <c r="U32" s="50">
        <f>IF(($E32      =0),0,(($Q32      /$E32      )*100))</f>
        <v>47.720520028109625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1423000</v>
      </c>
      <c r="C33" s="95">
        <f>C32</f>
        <v>0</v>
      </c>
      <c r="D33" s="95"/>
      <c r="E33" s="95">
        <f>$B33      +$C33      +$D33</f>
        <v>1423000</v>
      </c>
      <c r="F33" s="96">
        <f t="shared" ref="F33:O33" si="17">F32</f>
        <v>1423000</v>
      </c>
      <c r="G33" s="97">
        <f t="shared" si="17"/>
        <v>356000</v>
      </c>
      <c r="H33" s="96">
        <f t="shared" si="17"/>
        <v>221000</v>
      </c>
      <c r="I33" s="97">
        <f t="shared" si="17"/>
        <v>679063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221000</v>
      </c>
      <c r="Q33" s="97">
        <f>$I33      +$K33      +$M33      +$O33</f>
        <v>679063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15.530569219957835</v>
      </c>
      <c r="U33" s="54">
        <f>IF($E33   =0,0,($Q33   /$E33   )*100)</f>
        <v>47.720520028109625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7800000</v>
      </c>
      <c r="C35" s="92">
        <v>0</v>
      </c>
      <c r="D35" s="92"/>
      <c r="E35" s="92">
        <f t="shared" ref="E35:E40" si="18">$B35      +$C35      +$D35</f>
        <v>7800000</v>
      </c>
      <c r="F35" s="93">
        <v>7800000</v>
      </c>
      <c r="G35" s="94">
        <v>0</v>
      </c>
      <c r="H35" s="93"/>
      <c r="I35" s="94">
        <v>1366592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1366592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17.520410256410258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12047000</v>
      </c>
      <c r="C36" s="92">
        <v>0</v>
      </c>
      <c r="D36" s="92"/>
      <c r="E36" s="92">
        <f t="shared" si="18"/>
        <v>12047000</v>
      </c>
      <c r="F36" s="93">
        <v>12047000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19847000</v>
      </c>
      <c r="C40" s="95">
        <f>SUM(C35:C39)</f>
        <v>0</v>
      </c>
      <c r="D40" s="95"/>
      <c r="E40" s="95">
        <f t="shared" si="18"/>
        <v>19847000</v>
      </c>
      <c r="F40" s="96">
        <f t="shared" ref="F40:O40" si="25">SUM(F35:F39)</f>
        <v>19847000</v>
      </c>
      <c r="G40" s="97">
        <f t="shared" si="25"/>
        <v>0</v>
      </c>
      <c r="H40" s="96">
        <f t="shared" si="25"/>
        <v>0</v>
      </c>
      <c r="I40" s="97">
        <f t="shared" si="25"/>
        <v>1366592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1366592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17.520410256410258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22990000</v>
      </c>
      <c r="C67" s="104">
        <f>SUM(C9:C15,C18:C23,C26:C29,C32,C35:C39,C42:C52,C55:C58,C61:C65)</f>
        <v>0</v>
      </c>
      <c r="D67" s="104"/>
      <c r="E67" s="104">
        <f t="shared" si="35"/>
        <v>22990000</v>
      </c>
      <c r="F67" s="105">
        <f t="shared" ref="F67:O67" si="43">SUM(F9:F15,F18:F23,F26:F29,F32,F35:F39,F42:F52,F55:F58,F61:F65)</f>
        <v>22990000</v>
      </c>
      <c r="G67" s="106">
        <f t="shared" si="43"/>
        <v>2076000</v>
      </c>
      <c r="H67" s="105">
        <f t="shared" si="43"/>
        <v>431000</v>
      </c>
      <c r="I67" s="106">
        <f t="shared" si="43"/>
        <v>2185259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431000</v>
      </c>
      <c r="Q67" s="106">
        <f t="shared" si="37"/>
        <v>2185259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3.9385908800146212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19.969469066983457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33413000</v>
      </c>
      <c r="C69" s="92">
        <v>0</v>
      </c>
      <c r="D69" s="92"/>
      <c r="E69" s="92">
        <f>$B69      +$C69      +$D69</f>
        <v>33413000</v>
      </c>
      <c r="F69" s="93">
        <v>33413000</v>
      </c>
      <c r="G69" s="94">
        <v>4630000</v>
      </c>
      <c r="H69" s="93">
        <v>6606000</v>
      </c>
      <c r="I69" s="94">
        <v>2278227</v>
      </c>
      <c r="J69" s="93"/>
      <c r="K69" s="94"/>
      <c r="L69" s="93"/>
      <c r="M69" s="94"/>
      <c r="N69" s="93"/>
      <c r="O69" s="94"/>
      <c r="P69" s="93">
        <f>$H69      +$J69      +$L69      +$N69</f>
        <v>6606000</v>
      </c>
      <c r="Q69" s="94">
        <f>$I69      +$K69      +$M69      +$O69</f>
        <v>2278227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19.770747912489149</v>
      </c>
      <c r="U69" s="50">
        <f>IF(($E69      =0),0,(($Q69      /$E69      )*100))</f>
        <v>6.8183850597072997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33413000</v>
      </c>
      <c r="C70" s="101">
        <f>C69</f>
        <v>0</v>
      </c>
      <c r="D70" s="101"/>
      <c r="E70" s="101">
        <f>$B70      +$C70      +$D70</f>
        <v>33413000</v>
      </c>
      <c r="F70" s="102">
        <f t="shared" ref="F70:O70" si="44">F69</f>
        <v>33413000</v>
      </c>
      <c r="G70" s="103">
        <f t="shared" si="44"/>
        <v>4630000</v>
      </c>
      <c r="H70" s="102">
        <f t="shared" si="44"/>
        <v>6606000</v>
      </c>
      <c r="I70" s="103">
        <f t="shared" si="44"/>
        <v>2278227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6606000</v>
      </c>
      <c r="Q70" s="103">
        <f>$I70      +$K70      +$M70      +$O70</f>
        <v>2278227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19.770747912489149</v>
      </c>
      <c r="U70" s="59">
        <f>IF($E70   =0,0,($Q70   /$E70 )*100)</f>
        <v>6.8183850597072997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33413000</v>
      </c>
      <c r="C71" s="104">
        <f>C69</f>
        <v>0</v>
      </c>
      <c r="D71" s="104"/>
      <c r="E71" s="104">
        <f>$B71      +$C71      +$D71</f>
        <v>33413000</v>
      </c>
      <c r="F71" s="105">
        <f t="shared" ref="F71:O71" si="45">F69</f>
        <v>33413000</v>
      </c>
      <c r="G71" s="106">
        <f t="shared" si="45"/>
        <v>4630000</v>
      </c>
      <c r="H71" s="105">
        <f t="shared" si="45"/>
        <v>6606000</v>
      </c>
      <c r="I71" s="106">
        <f t="shared" si="45"/>
        <v>2278227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6606000</v>
      </c>
      <c r="Q71" s="106">
        <f>$I71      +$K71      +$M71      +$O71</f>
        <v>2278227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19.770747912489149</v>
      </c>
      <c r="U71" s="65">
        <f>IF($E71   =0,0,($Q71   /$E71   )*100)</f>
        <v>6.8183850597072997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56403000</v>
      </c>
      <c r="C72" s="104">
        <f>SUM(C9:C15,C18:C23,C26:C29,C32,C35:C39,C42:C52,C55:C58,C61:C65,C69)</f>
        <v>0</v>
      </c>
      <c r="D72" s="104"/>
      <c r="E72" s="104">
        <f>$B72      +$C72      +$D72</f>
        <v>56403000</v>
      </c>
      <c r="F72" s="105">
        <f t="shared" ref="F72:O72" si="46">SUM(F9:F15,F18:F23,F26:F29,F32,F35:F39,F42:F52,F55:F58,F61:F65,F69)</f>
        <v>56403000</v>
      </c>
      <c r="G72" s="106">
        <f t="shared" si="46"/>
        <v>6706000</v>
      </c>
      <c r="H72" s="105">
        <f t="shared" si="46"/>
        <v>7037000</v>
      </c>
      <c r="I72" s="106">
        <f t="shared" si="46"/>
        <v>4463486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7037000</v>
      </c>
      <c r="Q72" s="106">
        <f>$I72      +$K72      +$M72      +$O72</f>
        <v>4463486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15.864820993777617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10.062868608530977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>
        <v>260000</v>
      </c>
      <c r="I10" s="94">
        <v>-2457162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260000</v>
      </c>
      <c r="Q10" s="94">
        <f t="shared" ref="Q10:Q16" si="2">$I10      +$K10      +$M10      +$O10</f>
        <v>-2457162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9.8113207547169825</v>
      </c>
      <c r="U10" s="50">
        <f t="shared" ref="U10:U15" si="6">IF(($E10      =0),0,(($Q10      /$E10      )*100))</f>
        <v>-92.723094339622648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260000</v>
      </c>
      <c r="I16" s="97">
        <f t="shared" si="7"/>
        <v>-2457162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260000</v>
      </c>
      <c r="Q16" s="97">
        <f t="shared" si="2"/>
        <v>-2457162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9.8113207547169825</v>
      </c>
      <c r="U16" s="54">
        <f>IF((SUM($E9:$E13)+$E15)=0,0,(Q16/(SUM($E9:$E13)+$E15)*100))</f>
        <v>-92.723094339622648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1263000</v>
      </c>
      <c r="C32" s="92">
        <v>0</v>
      </c>
      <c r="D32" s="92"/>
      <c r="E32" s="92">
        <f>$B32      +$C32      +$D32</f>
        <v>1263000</v>
      </c>
      <c r="F32" s="93">
        <v>1263000</v>
      </c>
      <c r="G32" s="94">
        <v>316000</v>
      </c>
      <c r="H32" s="93">
        <v>170000</v>
      </c>
      <c r="I32" s="94">
        <v>249230</v>
      </c>
      <c r="J32" s="93"/>
      <c r="K32" s="94"/>
      <c r="L32" s="93"/>
      <c r="M32" s="94"/>
      <c r="N32" s="93"/>
      <c r="O32" s="94"/>
      <c r="P32" s="93">
        <f>$H32      +$J32      +$L32      +$N32</f>
        <v>170000</v>
      </c>
      <c r="Q32" s="94">
        <f>$I32      +$K32      +$M32      +$O32</f>
        <v>249230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13.460015835312747</v>
      </c>
      <c r="U32" s="50">
        <f>IF(($E32      =0),0,(($Q32      /$E32      )*100))</f>
        <v>19.73317498020586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1263000</v>
      </c>
      <c r="C33" s="95">
        <f>C32</f>
        <v>0</v>
      </c>
      <c r="D33" s="95"/>
      <c r="E33" s="95">
        <f>$B33      +$C33      +$D33</f>
        <v>1263000</v>
      </c>
      <c r="F33" s="96">
        <f t="shared" ref="F33:O33" si="17">F32</f>
        <v>1263000</v>
      </c>
      <c r="G33" s="97">
        <f t="shared" si="17"/>
        <v>316000</v>
      </c>
      <c r="H33" s="96">
        <f t="shared" si="17"/>
        <v>170000</v>
      </c>
      <c r="I33" s="97">
        <f t="shared" si="17"/>
        <v>249230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170000</v>
      </c>
      <c r="Q33" s="97">
        <f>$I33      +$K33      +$M33      +$O33</f>
        <v>249230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13.460015835312747</v>
      </c>
      <c r="U33" s="54">
        <f>IF($E33   =0,0,($Q33   /$E33   )*100)</f>
        <v>19.73317498020586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1368000</v>
      </c>
      <c r="C35" s="92">
        <v>0</v>
      </c>
      <c r="D35" s="92"/>
      <c r="E35" s="92">
        <f t="shared" ref="E35:E40" si="18">$B35      +$C35      +$D35</f>
        <v>1368000</v>
      </c>
      <c r="F35" s="93">
        <v>1368000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1601000</v>
      </c>
      <c r="C36" s="92">
        <v>0</v>
      </c>
      <c r="D36" s="92"/>
      <c r="E36" s="92">
        <f t="shared" si="18"/>
        <v>1601000</v>
      </c>
      <c r="F36" s="93">
        <v>1601000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2969000</v>
      </c>
      <c r="C40" s="95">
        <f>SUM(C35:C39)</f>
        <v>0</v>
      </c>
      <c r="D40" s="95"/>
      <c r="E40" s="95">
        <f t="shared" si="18"/>
        <v>2969000</v>
      </c>
      <c r="F40" s="96">
        <f t="shared" ref="F40:O40" si="25">SUM(F35:F39)</f>
        <v>2969000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10000000</v>
      </c>
      <c r="C44" s="92">
        <v>0</v>
      </c>
      <c r="D44" s="92"/>
      <c r="E44" s="92">
        <f t="shared" si="26"/>
        <v>10000000</v>
      </c>
      <c r="F44" s="93">
        <v>10000000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16882000</v>
      </c>
      <c r="C67" s="104">
        <f>SUM(C9:C15,C18:C23,C26:C29,C32,C35:C39,C42:C52,C55:C58,C61:C65)</f>
        <v>0</v>
      </c>
      <c r="D67" s="104"/>
      <c r="E67" s="104">
        <f t="shared" si="35"/>
        <v>16882000</v>
      </c>
      <c r="F67" s="105">
        <f t="shared" ref="F67:O67" si="43">SUM(F9:F15,F18:F23,F26:F29,F32,F35:F39,F42:F52,F55:F58,F61:F65)</f>
        <v>16882000</v>
      </c>
      <c r="G67" s="106">
        <f t="shared" si="43"/>
        <v>2966000</v>
      </c>
      <c r="H67" s="105">
        <f t="shared" si="43"/>
        <v>430000</v>
      </c>
      <c r="I67" s="106">
        <f t="shared" si="43"/>
        <v>-2207932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430000</v>
      </c>
      <c r="Q67" s="106">
        <f t="shared" si="37"/>
        <v>-2207932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8.142397273243704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-41.80897557280818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16034000</v>
      </c>
      <c r="C69" s="92">
        <v>0</v>
      </c>
      <c r="D69" s="92"/>
      <c r="E69" s="92">
        <f>$B69      +$C69      +$D69</f>
        <v>16034000</v>
      </c>
      <c r="F69" s="93">
        <v>16034000</v>
      </c>
      <c r="G69" s="94">
        <v>6904000</v>
      </c>
      <c r="H69" s="93">
        <v>9105000</v>
      </c>
      <c r="I69" s="94">
        <v>-236777</v>
      </c>
      <c r="J69" s="93"/>
      <c r="K69" s="94"/>
      <c r="L69" s="93"/>
      <c r="M69" s="94"/>
      <c r="N69" s="93"/>
      <c r="O69" s="94"/>
      <c r="P69" s="93">
        <f>$H69      +$J69      +$L69      +$N69</f>
        <v>9105000</v>
      </c>
      <c r="Q69" s="94">
        <f>$I69      +$K69      +$M69      +$O69</f>
        <v>-236777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56.785580641137578</v>
      </c>
      <c r="U69" s="50">
        <f>IF(($E69      =0),0,(($Q69      /$E69      )*100))</f>
        <v>-1.4767182237744794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16034000</v>
      </c>
      <c r="C70" s="101">
        <f>C69</f>
        <v>0</v>
      </c>
      <c r="D70" s="101"/>
      <c r="E70" s="101">
        <f>$B70      +$C70      +$D70</f>
        <v>16034000</v>
      </c>
      <c r="F70" s="102">
        <f t="shared" ref="F70:O70" si="44">F69</f>
        <v>16034000</v>
      </c>
      <c r="G70" s="103">
        <f t="shared" si="44"/>
        <v>6904000</v>
      </c>
      <c r="H70" s="102">
        <f t="shared" si="44"/>
        <v>9105000</v>
      </c>
      <c r="I70" s="103">
        <f t="shared" si="44"/>
        <v>-236777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9105000</v>
      </c>
      <c r="Q70" s="103">
        <f>$I70      +$K70      +$M70      +$O70</f>
        <v>-236777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56.785580641137578</v>
      </c>
      <c r="U70" s="59">
        <f>IF($E70   =0,0,($Q70   /$E70 )*100)</f>
        <v>-1.4767182237744794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16034000</v>
      </c>
      <c r="C71" s="104">
        <f>C69</f>
        <v>0</v>
      </c>
      <c r="D71" s="104"/>
      <c r="E71" s="104">
        <f>$B71      +$C71      +$D71</f>
        <v>16034000</v>
      </c>
      <c r="F71" s="105">
        <f t="shared" ref="F71:O71" si="45">F69</f>
        <v>16034000</v>
      </c>
      <c r="G71" s="106">
        <f t="shared" si="45"/>
        <v>6904000</v>
      </c>
      <c r="H71" s="105">
        <f t="shared" si="45"/>
        <v>9105000</v>
      </c>
      <c r="I71" s="106">
        <f t="shared" si="45"/>
        <v>-236777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9105000</v>
      </c>
      <c r="Q71" s="106">
        <f>$I71      +$K71      +$M71      +$O71</f>
        <v>-236777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56.785580641137578</v>
      </c>
      <c r="U71" s="65">
        <f>IF($E71   =0,0,($Q71   /$E71   )*100)</f>
        <v>-1.4767182237744794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32916000</v>
      </c>
      <c r="C72" s="104">
        <f>SUM(C9:C15,C18:C23,C26:C29,C32,C35:C39,C42:C52,C55:C58,C61:C65,C69)</f>
        <v>0</v>
      </c>
      <c r="D72" s="104"/>
      <c r="E72" s="104">
        <f>$B72      +$C72      +$D72</f>
        <v>32916000</v>
      </c>
      <c r="F72" s="105">
        <f t="shared" ref="F72:O72" si="46">SUM(F9:F15,F18:F23,F26:F29,F32,F35:F39,F42:F52,F55:F58,F61:F65,F69)</f>
        <v>32916000</v>
      </c>
      <c r="G72" s="106">
        <f t="shared" si="46"/>
        <v>9870000</v>
      </c>
      <c r="H72" s="105">
        <f t="shared" si="46"/>
        <v>9535000</v>
      </c>
      <c r="I72" s="106">
        <f t="shared" si="46"/>
        <v>-2444709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9535000</v>
      </c>
      <c r="Q72" s="106">
        <f>$I72      +$K72      +$M72      +$O72</f>
        <v>-2444709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44.733755571193996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-11.469429978888106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1720000</v>
      </c>
      <c r="C10" s="92">
        <v>0</v>
      </c>
      <c r="D10" s="92"/>
      <c r="E10" s="92">
        <f t="shared" ref="E10:E16" si="0">$B10      +$C10      +$D10</f>
        <v>1720000</v>
      </c>
      <c r="F10" s="93">
        <v>1720000</v>
      </c>
      <c r="G10" s="94">
        <v>1720000</v>
      </c>
      <c r="H10" s="93">
        <v>25000</v>
      </c>
      <c r="I10" s="94">
        <v>288613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25000</v>
      </c>
      <c r="Q10" s="94">
        <f t="shared" ref="Q10:Q16" si="2">$I10      +$K10      +$M10      +$O10</f>
        <v>288613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1.4534883720930232</v>
      </c>
      <c r="U10" s="50">
        <f t="shared" ref="U10:U15" si="6">IF(($E10      =0),0,(($Q10      /$E10      )*100))</f>
        <v>16.77982558139535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1720000</v>
      </c>
      <c r="C16" s="95">
        <f>SUM(C9:C15)</f>
        <v>0</v>
      </c>
      <c r="D16" s="95"/>
      <c r="E16" s="95">
        <f t="shared" si="0"/>
        <v>1720000</v>
      </c>
      <c r="F16" s="96">
        <f t="shared" ref="F16:O16" si="7">SUM(F9:F15)</f>
        <v>1720000</v>
      </c>
      <c r="G16" s="97">
        <f t="shared" si="7"/>
        <v>1720000</v>
      </c>
      <c r="H16" s="96">
        <f t="shared" si="7"/>
        <v>25000</v>
      </c>
      <c r="I16" s="97">
        <f t="shared" si="7"/>
        <v>288613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25000</v>
      </c>
      <c r="Q16" s="97">
        <f t="shared" si="2"/>
        <v>288613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1.4534883720930232</v>
      </c>
      <c r="U16" s="54">
        <f>IF((SUM($E9:$E13)+$E15)=0,0,(Q16/(SUM($E9:$E13)+$E15)*100))</f>
        <v>16.77982558139535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4622000</v>
      </c>
      <c r="C32" s="92">
        <v>0</v>
      </c>
      <c r="D32" s="92"/>
      <c r="E32" s="92">
        <f>$B32      +$C32      +$D32</f>
        <v>4622000</v>
      </c>
      <c r="F32" s="93">
        <v>4622000</v>
      </c>
      <c r="G32" s="94">
        <v>1156000</v>
      </c>
      <c r="H32" s="93">
        <v>357000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357000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7.7239290350497622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4622000</v>
      </c>
      <c r="C33" s="95">
        <f>C32</f>
        <v>0</v>
      </c>
      <c r="D33" s="95"/>
      <c r="E33" s="95">
        <f>$B33      +$C33      +$D33</f>
        <v>4622000</v>
      </c>
      <c r="F33" s="96">
        <f t="shared" ref="F33:O33" si="17">F32</f>
        <v>4622000</v>
      </c>
      <c r="G33" s="97">
        <f t="shared" si="17"/>
        <v>1156000</v>
      </c>
      <c r="H33" s="96">
        <f t="shared" si="17"/>
        <v>357000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357000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7.7239290350497622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122256000</v>
      </c>
      <c r="C36" s="92">
        <v>0</v>
      </c>
      <c r="D36" s="92"/>
      <c r="E36" s="92">
        <f t="shared" si="18"/>
        <v>122256000</v>
      </c>
      <c r="F36" s="93">
        <v>122256000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122256000</v>
      </c>
      <c r="C40" s="95">
        <f>SUM(C35:C39)</f>
        <v>0</v>
      </c>
      <c r="D40" s="95"/>
      <c r="E40" s="95">
        <f t="shared" si="18"/>
        <v>122256000</v>
      </c>
      <c r="F40" s="96">
        <f t="shared" ref="F40:O40" si="25">SUM(F35:F39)</f>
        <v>122256000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128598000</v>
      </c>
      <c r="C67" s="104">
        <f>SUM(C9:C15,C18:C23,C26:C29,C32,C35:C39,C42:C52,C55:C58,C61:C65)</f>
        <v>0</v>
      </c>
      <c r="D67" s="104"/>
      <c r="E67" s="104">
        <f t="shared" si="35"/>
        <v>128598000</v>
      </c>
      <c r="F67" s="105">
        <f t="shared" ref="F67:O67" si="43">SUM(F9:F15,F18:F23,F26:F29,F32,F35:F39,F42:F52,F55:F58,F61:F65)</f>
        <v>128598000</v>
      </c>
      <c r="G67" s="106">
        <f t="shared" si="43"/>
        <v>2876000</v>
      </c>
      <c r="H67" s="105">
        <f t="shared" si="43"/>
        <v>382000</v>
      </c>
      <c r="I67" s="106">
        <f t="shared" si="43"/>
        <v>288613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382000</v>
      </c>
      <c r="Q67" s="106">
        <f t="shared" si="37"/>
        <v>288613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6.0233364869126458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4.5508199306212553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67367000</v>
      </c>
      <c r="C69" s="92">
        <v>0</v>
      </c>
      <c r="D69" s="92"/>
      <c r="E69" s="92">
        <f>$B69      +$C69      +$D69</f>
        <v>67367000</v>
      </c>
      <c r="F69" s="93">
        <v>67367000</v>
      </c>
      <c r="G69" s="94">
        <v>19160000</v>
      </c>
      <c r="H69" s="93">
        <v>1812000</v>
      </c>
      <c r="I69" s="94">
        <v>5349087</v>
      </c>
      <c r="J69" s="93"/>
      <c r="K69" s="94"/>
      <c r="L69" s="93"/>
      <c r="M69" s="94"/>
      <c r="N69" s="93"/>
      <c r="O69" s="94"/>
      <c r="P69" s="93">
        <f>$H69      +$J69      +$L69      +$N69</f>
        <v>1812000</v>
      </c>
      <c r="Q69" s="94">
        <f>$I69      +$K69      +$M69      +$O69</f>
        <v>5349087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2.6897442367924946</v>
      </c>
      <c r="U69" s="50">
        <f>IF(($E69      =0),0,(($Q69      /$E69      )*100))</f>
        <v>7.9402185046090814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67367000</v>
      </c>
      <c r="C70" s="101">
        <f>C69</f>
        <v>0</v>
      </c>
      <c r="D70" s="101"/>
      <c r="E70" s="101">
        <f>$B70      +$C70      +$D70</f>
        <v>67367000</v>
      </c>
      <c r="F70" s="102">
        <f t="shared" ref="F70:O70" si="44">F69</f>
        <v>67367000</v>
      </c>
      <c r="G70" s="103">
        <f t="shared" si="44"/>
        <v>19160000</v>
      </c>
      <c r="H70" s="102">
        <f t="shared" si="44"/>
        <v>1812000</v>
      </c>
      <c r="I70" s="103">
        <f t="shared" si="44"/>
        <v>5349087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1812000</v>
      </c>
      <c r="Q70" s="103">
        <f>$I70      +$K70      +$M70      +$O70</f>
        <v>5349087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2.6897442367924946</v>
      </c>
      <c r="U70" s="59">
        <f>IF($E70   =0,0,($Q70   /$E70 )*100)</f>
        <v>7.9402185046090814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67367000</v>
      </c>
      <c r="C71" s="104">
        <f>C69</f>
        <v>0</v>
      </c>
      <c r="D71" s="104"/>
      <c r="E71" s="104">
        <f>$B71      +$C71      +$D71</f>
        <v>67367000</v>
      </c>
      <c r="F71" s="105">
        <f t="shared" ref="F71:O71" si="45">F69</f>
        <v>67367000</v>
      </c>
      <c r="G71" s="106">
        <f t="shared" si="45"/>
        <v>19160000</v>
      </c>
      <c r="H71" s="105">
        <f t="shared" si="45"/>
        <v>1812000</v>
      </c>
      <c r="I71" s="106">
        <f t="shared" si="45"/>
        <v>5349087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1812000</v>
      </c>
      <c r="Q71" s="106">
        <f>$I71      +$K71      +$M71      +$O71</f>
        <v>5349087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2.6897442367924946</v>
      </c>
      <c r="U71" s="65">
        <f>IF($E71   =0,0,($Q71   /$E71   )*100)</f>
        <v>7.9402185046090814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195965000</v>
      </c>
      <c r="C72" s="104">
        <f>SUM(C9:C15,C18:C23,C26:C29,C32,C35:C39,C42:C52,C55:C58,C61:C65,C69)</f>
        <v>0</v>
      </c>
      <c r="D72" s="104"/>
      <c r="E72" s="104">
        <f>$B72      +$C72      +$D72</f>
        <v>195965000</v>
      </c>
      <c r="F72" s="105">
        <f t="shared" ref="F72:O72" si="46">SUM(F9:F15,F18:F23,F26:F29,F32,F35:F39,F42:F52,F55:F58,F61:F65,F69)</f>
        <v>195965000</v>
      </c>
      <c r="G72" s="106">
        <f t="shared" si="46"/>
        <v>22036000</v>
      </c>
      <c r="H72" s="105">
        <f t="shared" si="46"/>
        <v>2194000</v>
      </c>
      <c r="I72" s="106">
        <f t="shared" si="46"/>
        <v>5637700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2194000</v>
      </c>
      <c r="Q72" s="106">
        <f>$I72      +$K72      +$M72      +$O72</f>
        <v>5637700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2.976570025370036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7.6485910811434161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1850000</v>
      </c>
      <c r="C10" s="92">
        <v>0</v>
      </c>
      <c r="D10" s="92"/>
      <c r="E10" s="92">
        <f t="shared" ref="E10:E16" si="0">$B10      +$C10      +$D10</f>
        <v>1850000</v>
      </c>
      <c r="F10" s="93">
        <v>1850000</v>
      </c>
      <c r="G10" s="94">
        <v>1850000</v>
      </c>
      <c r="H10" s="93">
        <v>210000</v>
      </c>
      <c r="I10" s="94">
        <v>238606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210000</v>
      </c>
      <c r="Q10" s="94">
        <f t="shared" ref="Q10:Q16" si="2">$I10      +$K10      +$M10      +$O10</f>
        <v>238606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11.351351351351353</v>
      </c>
      <c r="U10" s="50">
        <f t="shared" ref="U10:U15" si="6">IF(($E10      =0),0,(($Q10      /$E10      )*100))</f>
        <v>12.897621621621621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1850000</v>
      </c>
      <c r="C16" s="95">
        <f>SUM(C9:C15)</f>
        <v>0</v>
      </c>
      <c r="D16" s="95"/>
      <c r="E16" s="95">
        <f t="shared" si="0"/>
        <v>1850000</v>
      </c>
      <c r="F16" s="96">
        <f t="shared" ref="F16:O16" si="7">SUM(F9:F15)</f>
        <v>1850000</v>
      </c>
      <c r="G16" s="97">
        <f t="shared" si="7"/>
        <v>1850000</v>
      </c>
      <c r="H16" s="96">
        <f t="shared" si="7"/>
        <v>210000</v>
      </c>
      <c r="I16" s="97">
        <f t="shared" si="7"/>
        <v>238606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210000</v>
      </c>
      <c r="Q16" s="97">
        <f t="shared" si="2"/>
        <v>238606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11.351351351351353</v>
      </c>
      <c r="U16" s="54">
        <f>IF((SUM($E9:$E13)+$E15)=0,0,(Q16/(SUM($E9:$E13)+$E15)*100))</f>
        <v>12.897621621621621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2418000</v>
      </c>
      <c r="C32" s="92">
        <v>0</v>
      </c>
      <c r="D32" s="92"/>
      <c r="E32" s="92">
        <f>$B32      +$C32      +$D32</f>
        <v>2418000</v>
      </c>
      <c r="F32" s="93">
        <v>2418000</v>
      </c>
      <c r="G32" s="94">
        <v>605000</v>
      </c>
      <c r="H32" s="93"/>
      <c r="I32" s="94">
        <v>9996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9996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0.41339950372208434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2418000</v>
      </c>
      <c r="C33" s="95">
        <f>C32</f>
        <v>0</v>
      </c>
      <c r="D33" s="95"/>
      <c r="E33" s="95">
        <f>$B33      +$C33      +$D33</f>
        <v>2418000</v>
      </c>
      <c r="F33" s="96">
        <f t="shared" ref="F33:O33" si="17">F32</f>
        <v>2418000</v>
      </c>
      <c r="G33" s="97">
        <f t="shared" si="17"/>
        <v>605000</v>
      </c>
      <c r="H33" s="96">
        <f t="shared" si="17"/>
        <v>0</v>
      </c>
      <c r="I33" s="97">
        <f t="shared" si="17"/>
        <v>9996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9996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0.41339950372208434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9135000</v>
      </c>
      <c r="C35" s="92">
        <v>0</v>
      </c>
      <c r="D35" s="92"/>
      <c r="E35" s="92">
        <f t="shared" ref="E35:E40" si="18">$B35      +$C35      +$D35</f>
        <v>9135000</v>
      </c>
      <c r="F35" s="93">
        <v>9135000</v>
      </c>
      <c r="G35" s="94">
        <v>0</v>
      </c>
      <c r="H35" s="93"/>
      <c r="I35" s="94">
        <v>2657354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2657354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29.089808429118776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17480000</v>
      </c>
      <c r="C36" s="92">
        <v>0</v>
      </c>
      <c r="D36" s="92"/>
      <c r="E36" s="92">
        <f t="shared" si="18"/>
        <v>17480000</v>
      </c>
      <c r="F36" s="93">
        <v>17480000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26615000</v>
      </c>
      <c r="C40" s="95">
        <f>SUM(C35:C39)</f>
        <v>0</v>
      </c>
      <c r="D40" s="95"/>
      <c r="E40" s="95">
        <f t="shared" si="18"/>
        <v>26615000</v>
      </c>
      <c r="F40" s="96">
        <f t="shared" ref="F40:O40" si="25">SUM(F35:F39)</f>
        <v>26615000</v>
      </c>
      <c r="G40" s="97">
        <f t="shared" si="25"/>
        <v>0</v>
      </c>
      <c r="H40" s="96">
        <f t="shared" si="25"/>
        <v>0</v>
      </c>
      <c r="I40" s="97">
        <f t="shared" si="25"/>
        <v>2657354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2657354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29.089808429118776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30883000</v>
      </c>
      <c r="C67" s="104">
        <f>SUM(C9:C15,C18:C23,C26:C29,C32,C35:C39,C42:C52,C55:C58,C61:C65)</f>
        <v>0</v>
      </c>
      <c r="D67" s="104"/>
      <c r="E67" s="104">
        <f t="shared" si="35"/>
        <v>30883000</v>
      </c>
      <c r="F67" s="105">
        <f t="shared" ref="F67:O67" si="43">SUM(F9:F15,F18:F23,F26:F29,F32,F35:F39,F42:F52,F55:F58,F61:F65)</f>
        <v>30883000</v>
      </c>
      <c r="G67" s="106">
        <f t="shared" si="43"/>
        <v>2455000</v>
      </c>
      <c r="H67" s="105">
        <f t="shared" si="43"/>
        <v>210000</v>
      </c>
      <c r="I67" s="106">
        <f t="shared" si="43"/>
        <v>2905956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210000</v>
      </c>
      <c r="Q67" s="106">
        <f t="shared" si="37"/>
        <v>2905956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1.566813399985078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21.681384764604939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66145000</v>
      </c>
      <c r="C69" s="92">
        <v>0</v>
      </c>
      <c r="D69" s="92"/>
      <c r="E69" s="92">
        <f>$B69      +$C69      +$D69</f>
        <v>66145000</v>
      </c>
      <c r="F69" s="93">
        <v>66145000</v>
      </c>
      <c r="G69" s="94">
        <v>28699000</v>
      </c>
      <c r="H69" s="93">
        <v>15262000</v>
      </c>
      <c r="I69" s="94">
        <v>14568184</v>
      </c>
      <c r="J69" s="93"/>
      <c r="K69" s="94"/>
      <c r="L69" s="93"/>
      <c r="M69" s="94"/>
      <c r="N69" s="93"/>
      <c r="O69" s="94"/>
      <c r="P69" s="93">
        <f>$H69      +$J69      +$L69      +$N69</f>
        <v>15262000</v>
      </c>
      <c r="Q69" s="94">
        <f>$I69      +$K69      +$M69      +$O69</f>
        <v>14568184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23.073550532920102</v>
      </c>
      <c r="U69" s="50">
        <f>IF(($E69      =0),0,(($Q69      /$E69      )*100))</f>
        <v>22.02461864086477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66145000</v>
      </c>
      <c r="C70" s="101">
        <f>C69</f>
        <v>0</v>
      </c>
      <c r="D70" s="101"/>
      <c r="E70" s="101">
        <f>$B70      +$C70      +$D70</f>
        <v>66145000</v>
      </c>
      <c r="F70" s="102">
        <f t="shared" ref="F70:O70" si="44">F69</f>
        <v>66145000</v>
      </c>
      <c r="G70" s="103">
        <f t="shared" si="44"/>
        <v>28699000</v>
      </c>
      <c r="H70" s="102">
        <f t="shared" si="44"/>
        <v>15262000</v>
      </c>
      <c r="I70" s="103">
        <f t="shared" si="44"/>
        <v>14568184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15262000</v>
      </c>
      <c r="Q70" s="103">
        <f>$I70      +$K70      +$M70      +$O70</f>
        <v>14568184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23.073550532920102</v>
      </c>
      <c r="U70" s="59">
        <f>IF($E70   =0,0,($Q70   /$E70 )*100)</f>
        <v>22.02461864086477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66145000</v>
      </c>
      <c r="C71" s="104">
        <f>C69</f>
        <v>0</v>
      </c>
      <c r="D71" s="104"/>
      <c r="E71" s="104">
        <f>$B71      +$C71      +$D71</f>
        <v>66145000</v>
      </c>
      <c r="F71" s="105">
        <f t="shared" ref="F71:O71" si="45">F69</f>
        <v>66145000</v>
      </c>
      <c r="G71" s="106">
        <f t="shared" si="45"/>
        <v>28699000</v>
      </c>
      <c r="H71" s="105">
        <f t="shared" si="45"/>
        <v>15262000</v>
      </c>
      <c r="I71" s="106">
        <f t="shared" si="45"/>
        <v>14568184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15262000</v>
      </c>
      <c r="Q71" s="106">
        <f>$I71      +$K71      +$M71      +$O71</f>
        <v>14568184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23.073550532920102</v>
      </c>
      <c r="U71" s="65">
        <f>IF($E71   =0,0,($Q71   /$E71   )*100)</f>
        <v>22.02461864086477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97028000</v>
      </c>
      <c r="C72" s="104">
        <f>SUM(C9:C15,C18:C23,C26:C29,C32,C35:C39,C42:C52,C55:C58,C61:C65,C69)</f>
        <v>0</v>
      </c>
      <c r="D72" s="104"/>
      <c r="E72" s="104">
        <f>$B72      +$C72      +$D72</f>
        <v>97028000</v>
      </c>
      <c r="F72" s="105">
        <f t="shared" ref="F72:O72" si="46">SUM(F9:F15,F18:F23,F26:F29,F32,F35:F39,F42:F52,F55:F58,F61:F65,F69)</f>
        <v>97028000</v>
      </c>
      <c r="G72" s="106">
        <f t="shared" si="46"/>
        <v>31154000</v>
      </c>
      <c r="H72" s="105">
        <f t="shared" si="46"/>
        <v>15472000</v>
      </c>
      <c r="I72" s="106">
        <f t="shared" si="46"/>
        <v>17474140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15472000</v>
      </c>
      <c r="Q72" s="106">
        <f>$I72      +$K72      +$M72      +$O72</f>
        <v>17474140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19.449891889173831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21.96678734851913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2450000</v>
      </c>
      <c r="C10" s="92">
        <v>0</v>
      </c>
      <c r="D10" s="92"/>
      <c r="E10" s="92">
        <f t="shared" ref="E10:E16" si="0">$B10      +$C10      +$D10</f>
        <v>2450000</v>
      </c>
      <c r="F10" s="93">
        <v>2450000</v>
      </c>
      <c r="G10" s="94">
        <v>2450000</v>
      </c>
      <c r="H10" s="93">
        <v>811000</v>
      </c>
      <c r="I10" s="94">
        <v>769193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811000</v>
      </c>
      <c r="Q10" s="94">
        <f t="shared" ref="Q10:Q16" si="2">$I10      +$K10      +$M10      +$O10</f>
        <v>769193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33.102040816326529</v>
      </c>
      <c r="U10" s="50">
        <f t="shared" ref="U10:U15" si="6">IF(($E10      =0),0,(($Q10      /$E10      )*100))</f>
        <v>31.395632653061224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2450000</v>
      </c>
      <c r="C16" s="95">
        <f>SUM(C9:C15)</f>
        <v>0</v>
      </c>
      <c r="D16" s="95"/>
      <c r="E16" s="95">
        <f t="shared" si="0"/>
        <v>2450000</v>
      </c>
      <c r="F16" s="96">
        <f t="shared" ref="F16:O16" si="7">SUM(F9:F15)</f>
        <v>2450000</v>
      </c>
      <c r="G16" s="97">
        <f t="shared" si="7"/>
        <v>2450000</v>
      </c>
      <c r="H16" s="96">
        <f t="shared" si="7"/>
        <v>811000</v>
      </c>
      <c r="I16" s="97">
        <f t="shared" si="7"/>
        <v>769193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811000</v>
      </c>
      <c r="Q16" s="97">
        <f t="shared" si="2"/>
        <v>769193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33.102040816326529</v>
      </c>
      <c r="U16" s="54">
        <f>IF((SUM($E9:$E13)+$E15)=0,0,(Q16/(SUM($E9:$E13)+$E15)*100))</f>
        <v>31.395632653061224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1079000</v>
      </c>
      <c r="C32" s="92">
        <v>0</v>
      </c>
      <c r="D32" s="92"/>
      <c r="E32" s="92">
        <f>$B32      +$C32      +$D32</f>
        <v>1079000</v>
      </c>
      <c r="F32" s="93">
        <v>1079000</v>
      </c>
      <c r="G32" s="94">
        <v>270000</v>
      </c>
      <c r="H32" s="93"/>
      <c r="I32" s="94">
        <v>174093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174093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16.134661723818351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1079000</v>
      </c>
      <c r="C33" s="95">
        <f>C32</f>
        <v>0</v>
      </c>
      <c r="D33" s="95"/>
      <c r="E33" s="95">
        <f>$B33      +$C33      +$D33</f>
        <v>1079000</v>
      </c>
      <c r="F33" s="96">
        <f t="shared" ref="F33:O33" si="17">F32</f>
        <v>1079000</v>
      </c>
      <c r="G33" s="97">
        <f t="shared" si="17"/>
        <v>270000</v>
      </c>
      <c r="H33" s="96">
        <f t="shared" si="17"/>
        <v>0</v>
      </c>
      <c r="I33" s="97">
        <f t="shared" si="17"/>
        <v>174093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174093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16.134661723818351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5529000</v>
      </c>
      <c r="C36" s="92">
        <v>0</v>
      </c>
      <c r="D36" s="92"/>
      <c r="E36" s="92">
        <f t="shared" si="18"/>
        <v>5529000</v>
      </c>
      <c r="F36" s="93">
        <v>5529000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5529000</v>
      </c>
      <c r="C40" s="95">
        <f>SUM(C35:C39)</f>
        <v>0</v>
      </c>
      <c r="D40" s="95"/>
      <c r="E40" s="95">
        <f t="shared" si="18"/>
        <v>5529000</v>
      </c>
      <c r="F40" s="96">
        <f t="shared" ref="F40:O40" si="25">SUM(F35:F39)</f>
        <v>5529000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9058000</v>
      </c>
      <c r="C67" s="104">
        <f>SUM(C9:C15,C18:C23,C26:C29,C32,C35:C39,C42:C52,C55:C58,C61:C65)</f>
        <v>0</v>
      </c>
      <c r="D67" s="104"/>
      <c r="E67" s="104">
        <f t="shared" si="35"/>
        <v>9058000</v>
      </c>
      <c r="F67" s="105">
        <f t="shared" ref="F67:O67" si="43">SUM(F9:F15,F18:F23,F26:F29,F32,F35:F39,F42:F52,F55:F58,F61:F65)</f>
        <v>9058000</v>
      </c>
      <c r="G67" s="106">
        <f t="shared" si="43"/>
        <v>2720000</v>
      </c>
      <c r="H67" s="105">
        <f t="shared" si="43"/>
        <v>811000</v>
      </c>
      <c r="I67" s="106">
        <f t="shared" si="43"/>
        <v>943286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811000</v>
      </c>
      <c r="Q67" s="106">
        <f t="shared" si="37"/>
        <v>943286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22.981014451686029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26.729555114763386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11636000</v>
      </c>
      <c r="C69" s="92">
        <v>0</v>
      </c>
      <c r="D69" s="92"/>
      <c r="E69" s="92">
        <f>$B69      +$C69      +$D69</f>
        <v>11636000</v>
      </c>
      <c r="F69" s="93">
        <v>11636000</v>
      </c>
      <c r="G69" s="94">
        <v>2903000</v>
      </c>
      <c r="H69" s="93">
        <v>541000</v>
      </c>
      <c r="I69" s="94">
        <v>691993</v>
      </c>
      <c r="J69" s="93"/>
      <c r="K69" s="94"/>
      <c r="L69" s="93"/>
      <c r="M69" s="94"/>
      <c r="N69" s="93"/>
      <c r="O69" s="94"/>
      <c r="P69" s="93">
        <f>$H69      +$J69      +$L69      +$N69</f>
        <v>541000</v>
      </c>
      <c r="Q69" s="94">
        <f>$I69      +$K69      +$M69      +$O69</f>
        <v>691993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4.6493640426263321</v>
      </c>
      <c r="U69" s="50">
        <f>IF(($E69      =0),0,(($Q69      /$E69      )*100))</f>
        <v>5.9470006875214851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11636000</v>
      </c>
      <c r="C70" s="101">
        <f>C69</f>
        <v>0</v>
      </c>
      <c r="D70" s="101"/>
      <c r="E70" s="101">
        <f>$B70      +$C70      +$D70</f>
        <v>11636000</v>
      </c>
      <c r="F70" s="102">
        <f t="shared" ref="F70:O70" si="44">F69</f>
        <v>11636000</v>
      </c>
      <c r="G70" s="103">
        <f t="shared" si="44"/>
        <v>2903000</v>
      </c>
      <c r="H70" s="102">
        <f t="shared" si="44"/>
        <v>541000</v>
      </c>
      <c r="I70" s="103">
        <f t="shared" si="44"/>
        <v>691993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541000</v>
      </c>
      <c r="Q70" s="103">
        <f>$I70      +$K70      +$M70      +$O70</f>
        <v>691993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4.6493640426263321</v>
      </c>
      <c r="U70" s="59">
        <f>IF($E70   =0,0,($Q70   /$E70 )*100)</f>
        <v>5.9470006875214851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11636000</v>
      </c>
      <c r="C71" s="104">
        <f>C69</f>
        <v>0</v>
      </c>
      <c r="D71" s="104"/>
      <c r="E71" s="104">
        <f>$B71      +$C71      +$D71</f>
        <v>11636000</v>
      </c>
      <c r="F71" s="105">
        <f t="shared" ref="F71:O71" si="45">F69</f>
        <v>11636000</v>
      </c>
      <c r="G71" s="106">
        <f t="shared" si="45"/>
        <v>2903000</v>
      </c>
      <c r="H71" s="105">
        <f t="shared" si="45"/>
        <v>541000</v>
      </c>
      <c r="I71" s="106">
        <f t="shared" si="45"/>
        <v>691993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541000</v>
      </c>
      <c r="Q71" s="106">
        <f>$I71      +$K71      +$M71      +$O71</f>
        <v>691993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4.6493640426263321</v>
      </c>
      <c r="U71" s="65">
        <f>IF($E71   =0,0,($Q71   /$E71   )*100)</f>
        <v>5.9470006875214851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20694000</v>
      </c>
      <c r="C72" s="104">
        <f>SUM(C9:C15,C18:C23,C26:C29,C32,C35:C39,C42:C52,C55:C58,C61:C65,C69)</f>
        <v>0</v>
      </c>
      <c r="D72" s="104"/>
      <c r="E72" s="104">
        <f>$B72      +$C72      +$D72</f>
        <v>20694000</v>
      </c>
      <c r="F72" s="105">
        <f t="shared" ref="F72:O72" si="46">SUM(F9:F15,F18:F23,F26:F29,F32,F35:F39,F42:F52,F55:F58,F61:F65,F69)</f>
        <v>20694000</v>
      </c>
      <c r="G72" s="106">
        <f t="shared" si="46"/>
        <v>5623000</v>
      </c>
      <c r="H72" s="105">
        <f t="shared" si="46"/>
        <v>1352000</v>
      </c>
      <c r="I72" s="106">
        <f t="shared" si="46"/>
        <v>1635279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1352000</v>
      </c>
      <c r="Q72" s="106">
        <f>$I72      +$K72      +$M72      +$O72</f>
        <v>1635279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8.915265413781734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10.78324431256182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1000000</v>
      </c>
      <c r="I10" s="94">
        <v>1000000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1000000</v>
      </c>
      <c r="Q10" s="94">
        <f t="shared" ref="Q10:Q16" si="2">$I10      +$K10      +$M10      +$O10</f>
        <v>1000000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47.619047619047613</v>
      </c>
      <c r="U10" s="50">
        <f t="shared" ref="U10:U15" si="6">IF(($E10      =0),0,(($Q10      /$E10      )*100))</f>
        <v>47.619047619047613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2100000</v>
      </c>
      <c r="C16" s="95">
        <f>SUM(C9:C15)</f>
        <v>0</v>
      </c>
      <c r="D16" s="95"/>
      <c r="E16" s="95">
        <f t="shared" si="0"/>
        <v>2100000</v>
      </c>
      <c r="F16" s="96">
        <f t="shared" ref="F16:O16" si="7">SUM(F9:F15)</f>
        <v>2100000</v>
      </c>
      <c r="G16" s="97">
        <f t="shared" si="7"/>
        <v>2100000</v>
      </c>
      <c r="H16" s="96">
        <f t="shared" si="7"/>
        <v>1000000</v>
      </c>
      <c r="I16" s="97">
        <f t="shared" si="7"/>
        <v>1000000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1000000</v>
      </c>
      <c r="Q16" s="97">
        <f t="shared" si="2"/>
        <v>1000000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47.619047619047613</v>
      </c>
      <c r="U16" s="54">
        <f>IF((SUM($E9:$E13)+$E15)=0,0,(Q16/(SUM($E9:$E13)+$E15)*100))</f>
        <v>47.619047619047613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1263000</v>
      </c>
      <c r="C32" s="92">
        <v>0</v>
      </c>
      <c r="D32" s="92"/>
      <c r="E32" s="92">
        <f>$B32      +$C32      +$D32</f>
        <v>1263000</v>
      </c>
      <c r="F32" s="93">
        <v>1263000</v>
      </c>
      <c r="G32" s="94">
        <v>316000</v>
      </c>
      <c r="H32" s="93">
        <v>203000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203000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16.072842438638162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1263000</v>
      </c>
      <c r="C33" s="95">
        <f>C32</f>
        <v>0</v>
      </c>
      <c r="D33" s="95"/>
      <c r="E33" s="95">
        <f>$B33      +$C33      +$D33</f>
        <v>1263000</v>
      </c>
      <c r="F33" s="96">
        <f t="shared" ref="F33:O33" si="17">F32</f>
        <v>1263000</v>
      </c>
      <c r="G33" s="97">
        <f t="shared" si="17"/>
        <v>316000</v>
      </c>
      <c r="H33" s="96">
        <f t="shared" si="17"/>
        <v>203000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203000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16.072842438638162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9689000</v>
      </c>
      <c r="C36" s="92">
        <v>0</v>
      </c>
      <c r="D36" s="92"/>
      <c r="E36" s="92">
        <f t="shared" si="18"/>
        <v>9689000</v>
      </c>
      <c r="F36" s="93">
        <v>9689000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9689000</v>
      </c>
      <c r="C40" s="95">
        <f>SUM(C35:C39)</f>
        <v>0</v>
      </c>
      <c r="D40" s="95"/>
      <c r="E40" s="95">
        <f t="shared" si="18"/>
        <v>9689000</v>
      </c>
      <c r="F40" s="96">
        <f t="shared" ref="F40:O40" si="25">SUM(F35:F39)</f>
        <v>9689000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13052000</v>
      </c>
      <c r="C67" s="104">
        <f>SUM(C9:C15,C18:C23,C26:C29,C32,C35:C39,C42:C52,C55:C58,C61:C65)</f>
        <v>0</v>
      </c>
      <c r="D67" s="104"/>
      <c r="E67" s="104">
        <f t="shared" si="35"/>
        <v>13052000</v>
      </c>
      <c r="F67" s="105">
        <f t="shared" ref="F67:O67" si="43">SUM(F9:F15,F18:F23,F26:F29,F32,F35:F39,F42:F52,F55:F58,F61:F65)</f>
        <v>13052000</v>
      </c>
      <c r="G67" s="106">
        <f t="shared" si="43"/>
        <v>2416000</v>
      </c>
      <c r="H67" s="105">
        <f t="shared" si="43"/>
        <v>1203000</v>
      </c>
      <c r="I67" s="106">
        <f t="shared" si="43"/>
        <v>1000000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1203000</v>
      </c>
      <c r="Q67" s="106">
        <f t="shared" si="37"/>
        <v>1000000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35.771632471008033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29.735355337496284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29558000</v>
      </c>
      <c r="C69" s="92">
        <v>0</v>
      </c>
      <c r="D69" s="92"/>
      <c r="E69" s="92">
        <f>$B69      +$C69      +$D69</f>
        <v>29558000</v>
      </c>
      <c r="F69" s="93">
        <v>29558000</v>
      </c>
      <c r="G69" s="94">
        <v>18075000</v>
      </c>
      <c r="H69" s="93">
        <v>6206000</v>
      </c>
      <c r="I69" s="94">
        <v>5173454</v>
      </c>
      <c r="J69" s="93"/>
      <c r="K69" s="94"/>
      <c r="L69" s="93"/>
      <c r="M69" s="94"/>
      <c r="N69" s="93"/>
      <c r="O69" s="94"/>
      <c r="P69" s="93">
        <f>$H69      +$J69      +$L69      +$N69</f>
        <v>6206000</v>
      </c>
      <c r="Q69" s="94">
        <f>$I69      +$K69      +$M69      +$O69</f>
        <v>5173454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20.996007848974894</v>
      </c>
      <c r="U69" s="50">
        <f>IF(($E69      =0),0,(($Q69      /$E69      )*100))</f>
        <v>17.502720075783206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29558000</v>
      </c>
      <c r="C70" s="101">
        <f>C69</f>
        <v>0</v>
      </c>
      <c r="D70" s="101"/>
      <c r="E70" s="101">
        <f>$B70      +$C70      +$D70</f>
        <v>29558000</v>
      </c>
      <c r="F70" s="102">
        <f t="shared" ref="F70:O70" si="44">F69</f>
        <v>29558000</v>
      </c>
      <c r="G70" s="103">
        <f t="shared" si="44"/>
        <v>18075000</v>
      </c>
      <c r="H70" s="102">
        <f t="shared" si="44"/>
        <v>6206000</v>
      </c>
      <c r="I70" s="103">
        <f t="shared" si="44"/>
        <v>5173454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6206000</v>
      </c>
      <c r="Q70" s="103">
        <f>$I70      +$K70      +$M70      +$O70</f>
        <v>5173454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20.996007848974894</v>
      </c>
      <c r="U70" s="59">
        <f>IF($E70   =0,0,($Q70   /$E70 )*100)</f>
        <v>17.502720075783206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29558000</v>
      </c>
      <c r="C71" s="104">
        <f>C69</f>
        <v>0</v>
      </c>
      <c r="D71" s="104"/>
      <c r="E71" s="104">
        <f>$B71      +$C71      +$D71</f>
        <v>29558000</v>
      </c>
      <c r="F71" s="105">
        <f t="shared" ref="F71:O71" si="45">F69</f>
        <v>29558000</v>
      </c>
      <c r="G71" s="106">
        <f t="shared" si="45"/>
        <v>18075000</v>
      </c>
      <c r="H71" s="105">
        <f t="shared" si="45"/>
        <v>6206000</v>
      </c>
      <c r="I71" s="106">
        <f t="shared" si="45"/>
        <v>5173454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6206000</v>
      </c>
      <c r="Q71" s="106">
        <f>$I71      +$K71      +$M71      +$O71</f>
        <v>5173454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20.996007848974894</v>
      </c>
      <c r="U71" s="65">
        <f>IF($E71   =0,0,($Q71   /$E71   )*100)</f>
        <v>17.502720075783206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42610000</v>
      </c>
      <c r="C72" s="104">
        <f>SUM(C9:C15,C18:C23,C26:C29,C32,C35:C39,C42:C52,C55:C58,C61:C65,C69)</f>
        <v>0</v>
      </c>
      <c r="D72" s="104"/>
      <c r="E72" s="104">
        <f>$B72      +$C72      +$D72</f>
        <v>42610000</v>
      </c>
      <c r="F72" s="105">
        <f t="shared" ref="F72:O72" si="46">SUM(F9:F15,F18:F23,F26:F29,F32,F35:F39,F42:F52,F55:F58,F61:F65,F69)</f>
        <v>42610000</v>
      </c>
      <c r="G72" s="106">
        <f t="shared" si="46"/>
        <v>20491000</v>
      </c>
      <c r="H72" s="105">
        <f t="shared" si="46"/>
        <v>7409000</v>
      </c>
      <c r="I72" s="106">
        <f t="shared" si="46"/>
        <v>6173454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7409000</v>
      </c>
      <c r="Q72" s="106">
        <f>$I72      +$K72      +$M72      +$O72</f>
        <v>6173454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22.505391695270497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18.752328301084415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8941000</v>
      </c>
      <c r="C9" s="92">
        <v>0</v>
      </c>
      <c r="D9" s="92"/>
      <c r="E9" s="92">
        <f>$B9       +$C9       +$D9</f>
        <v>8941000</v>
      </c>
      <c r="F9" s="93">
        <v>8941000</v>
      </c>
      <c r="G9" s="94">
        <v>2980000</v>
      </c>
      <c r="H9" s="93"/>
      <c r="I9" s="94">
        <v>6645</v>
      </c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6645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7.4320545800246052E-2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161000</v>
      </c>
      <c r="I10" s="94">
        <v>110499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161000</v>
      </c>
      <c r="Q10" s="94">
        <f t="shared" ref="Q10:Q16" si="2">$I10      +$K10      +$M10      +$O10</f>
        <v>110499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16.100000000000001</v>
      </c>
      <c r="U10" s="50">
        <f t="shared" ref="U10:U15" si="6">IF(($E10      =0),0,(($Q10      /$E10      )*100))</f>
        <v>11.049899999999999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10500000</v>
      </c>
      <c r="C11" s="92">
        <v>0</v>
      </c>
      <c r="D11" s="92"/>
      <c r="E11" s="92">
        <f t="shared" si="0"/>
        <v>10500000</v>
      </c>
      <c r="F11" s="93">
        <v>10500000</v>
      </c>
      <c r="G11" s="94">
        <v>5500000</v>
      </c>
      <c r="H11" s="93">
        <v>2416000</v>
      </c>
      <c r="I11" s="94">
        <v>1208851</v>
      </c>
      <c r="J11" s="93"/>
      <c r="K11" s="94"/>
      <c r="L11" s="93"/>
      <c r="M11" s="94"/>
      <c r="N11" s="93"/>
      <c r="O11" s="94"/>
      <c r="P11" s="93">
        <f t="shared" si="1"/>
        <v>2416000</v>
      </c>
      <c r="Q11" s="94">
        <f t="shared" si="2"/>
        <v>1208851</v>
      </c>
      <c r="R11" s="48">
        <f t="shared" si="3"/>
        <v>0</v>
      </c>
      <c r="S11" s="49">
        <f t="shared" si="4"/>
        <v>0</v>
      </c>
      <c r="T11" s="48">
        <f t="shared" si="5"/>
        <v>23.009523809523809</v>
      </c>
      <c r="U11" s="50">
        <f t="shared" si="6"/>
        <v>11.512866666666667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9000000</v>
      </c>
      <c r="C13" s="92">
        <v>0</v>
      </c>
      <c r="D13" s="92"/>
      <c r="E13" s="92">
        <f t="shared" si="0"/>
        <v>9000000</v>
      </c>
      <c r="F13" s="93">
        <v>9000000</v>
      </c>
      <c r="G13" s="94">
        <v>3000000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3000000</v>
      </c>
      <c r="C14" s="92">
        <v>0</v>
      </c>
      <c r="D14" s="92"/>
      <c r="E14" s="92">
        <f t="shared" si="0"/>
        <v>3000000</v>
      </c>
      <c r="F14" s="93">
        <v>3000000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32441000</v>
      </c>
      <c r="C16" s="95">
        <f>SUM(C9:C15)</f>
        <v>0</v>
      </c>
      <c r="D16" s="95"/>
      <c r="E16" s="95">
        <f t="shared" si="0"/>
        <v>32441000</v>
      </c>
      <c r="F16" s="96">
        <f t="shared" ref="F16:O16" si="7">SUM(F9:F15)</f>
        <v>32441000</v>
      </c>
      <c r="G16" s="97">
        <f t="shared" si="7"/>
        <v>12480000</v>
      </c>
      <c r="H16" s="96">
        <f t="shared" si="7"/>
        <v>2577000</v>
      </c>
      <c r="I16" s="97">
        <f t="shared" si="7"/>
        <v>1325995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2577000</v>
      </c>
      <c r="Q16" s="97">
        <f t="shared" si="2"/>
        <v>1325995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8.753099419177337</v>
      </c>
      <c r="U16" s="54">
        <f>IF((SUM($E9:$E13)+$E15)=0,0,(Q16/(SUM($E9:$E13)+$E15)*100))</f>
        <v>4.5039061173193851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7300000</v>
      </c>
      <c r="C32" s="92">
        <v>0</v>
      </c>
      <c r="D32" s="92"/>
      <c r="E32" s="92">
        <f>$B32      +$C32      +$D32</f>
        <v>7300000</v>
      </c>
      <c r="F32" s="93">
        <v>7300000</v>
      </c>
      <c r="G32" s="94">
        <v>1825000</v>
      </c>
      <c r="H32" s="93">
        <v>2583000</v>
      </c>
      <c r="I32" s="94">
        <v>70330</v>
      </c>
      <c r="J32" s="93"/>
      <c r="K32" s="94"/>
      <c r="L32" s="93"/>
      <c r="M32" s="94"/>
      <c r="N32" s="93"/>
      <c r="O32" s="94"/>
      <c r="P32" s="93">
        <f>$H32      +$J32      +$L32      +$N32</f>
        <v>2583000</v>
      </c>
      <c r="Q32" s="94">
        <f>$I32      +$K32      +$M32      +$O32</f>
        <v>70330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35.383561643835613</v>
      </c>
      <c r="U32" s="50">
        <f>IF(($E32      =0),0,(($Q32      /$E32      )*100))</f>
        <v>0.96342465753424655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7300000</v>
      </c>
      <c r="C33" s="95">
        <f>C32</f>
        <v>0</v>
      </c>
      <c r="D33" s="95"/>
      <c r="E33" s="95">
        <f>$B33      +$C33      +$D33</f>
        <v>7300000</v>
      </c>
      <c r="F33" s="96">
        <f t="shared" ref="F33:O33" si="17">F32</f>
        <v>7300000</v>
      </c>
      <c r="G33" s="97">
        <f t="shared" si="17"/>
        <v>1825000</v>
      </c>
      <c r="H33" s="96">
        <f t="shared" si="17"/>
        <v>2583000</v>
      </c>
      <c r="I33" s="97">
        <f t="shared" si="17"/>
        <v>70330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2583000</v>
      </c>
      <c r="Q33" s="97">
        <f>$I33      +$K33      +$M33      +$O33</f>
        <v>70330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35.383561643835613</v>
      </c>
      <c r="U33" s="54">
        <f>IF($E33   =0,0,($Q33   /$E33   )*100)</f>
        <v>0.96342465753424655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33450000</v>
      </c>
      <c r="C36" s="92">
        <v>0</v>
      </c>
      <c r="D36" s="92"/>
      <c r="E36" s="92">
        <f t="shared" si="18"/>
        <v>33450000</v>
      </c>
      <c r="F36" s="93">
        <v>33450000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9000000</v>
      </c>
      <c r="C38" s="92">
        <v>0</v>
      </c>
      <c r="D38" s="92"/>
      <c r="E38" s="92">
        <f t="shared" si="18"/>
        <v>9000000</v>
      </c>
      <c r="F38" s="93">
        <v>9000000</v>
      </c>
      <c r="G38" s="94">
        <v>2500000</v>
      </c>
      <c r="H38" s="93">
        <v>4939000</v>
      </c>
      <c r="I38" s="94"/>
      <c r="J38" s="93"/>
      <c r="K38" s="94"/>
      <c r="L38" s="93"/>
      <c r="M38" s="94"/>
      <c r="N38" s="93"/>
      <c r="O38" s="94"/>
      <c r="P38" s="93">
        <f t="shared" si="19"/>
        <v>4939000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54.87777777777778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42450000</v>
      </c>
      <c r="C40" s="95">
        <f>SUM(C35:C39)</f>
        <v>0</v>
      </c>
      <c r="D40" s="95"/>
      <c r="E40" s="95">
        <f t="shared" si="18"/>
        <v>42450000</v>
      </c>
      <c r="F40" s="96">
        <f t="shared" ref="F40:O40" si="25">SUM(F35:F39)</f>
        <v>42450000</v>
      </c>
      <c r="G40" s="97">
        <f t="shared" si="25"/>
        <v>2500000</v>
      </c>
      <c r="H40" s="96">
        <f t="shared" si="25"/>
        <v>4939000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4939000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54.87777777777778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266258000</v>
      </c>
      <c r="C65" s="92">
        <v>0</v>
      </c>
      <c r="D65" s="92"/>
      <c r="E65" s="92">
        <f t="shared" si="35"/>
        <v>266258000</v>
      </c>
      <c r="F65" s="93">
        <v>266258000</v>
      </c>
      <c r="G65" s="94">
        <v>66565000</v>
      </c>
      <c r="H65" s="93">
        <v>11017000</v>
      </c>
      <c r="I65" s="94">
        <v>578411</v>
      </c>
      <c r="J65" s="93"/>
      <c r="K65" s="94"/>
      <c r="L65" s="93"/>
      <c r="M65" s="94"/>
      <c r="N65" s="93"/>
      <c r="O65" s="94"/>
      <c r="P65" s="93">
        <f t="shared" si="36"/>
        <v>11017000</v>
      </c>
      <c r="Q65" s="94">
        <f t="shared" si="37"/>
        <v>578411</v>
      </c>
      <c r="R65" s="48">
        <f t="shared" si="38"/>
        <v>0</v>
      </c>
      <c r="S65" s="49">
        <f t="shared" si="39"/>
        <v>0</v>
      </c>
      <c r="T65" s="48">
        <f t="shared" si="40"/>
        <v>4.1377160498463894</v>
      </c>
      <c r="U65" s="50">
        <f t="shared" si="41"/>
        <v>0.21723704076497233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266258000</v>
      </c>
      <c r="C66" s="95">
        <f>SUM(C61:C65)</f>
        <v>0</v>
      </c>
      <c r="D66" s="95"/>
      <c r="E66" s="95">
        <f t="shared" si="35"/>
        <v>266258000</v>
      </c>
      <c r="F66" s="96">
        <f t="shared" ref="F66:O66" si="42">SUM(F61:F65)</f>
        <v>266258000</v>
      </c>
      <c r="G66" s="97">
        <f t="shared" si="42"/>
        <v>66565000</v>
      </c>
      <c r="H66" s="96">
        <f t="shared" si="42"/>
        <v>11017000</v>
      </c>
      <c r="I66" s="97">
        <f t="shared" si="42"/>
        <v>578411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11017000</v>
      </c>
      <c r="Q66" s="97">
        <f t="shared" si="37"/>
        <v>578411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4.1377160498463894</v>
      </c>
      <c r="U66" s="54">
        <f>IF((+$E61+$E63+$E65) =0,0,(Q66  /(+$E61+$E63+$E65) )*100)</f>
        <v>0.21723704076497233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348449000</v>
      </c>
      <c r="C67" s="104">
        <f>SUM(C9:C15,C18:C23,C26:C29,C32,C35:C39,C42:C52,C55:C58,C61:C65)</f>
        <v>0</v>
      </c>
      <c r="D67" s="104"/>
      <c r="E67" s="104">
        <f t="shared" si="35"/>
        <v>348449000</v>
      </c>
      <c r="F67" s="105">
        <f t="shared" ref="F67:O67" si="43">SUM(F9:F15,F18:F23,F26:F29,F32,F35:F39,F42:F52,F55:F58,F61:F65)</f>
        <v>348449000</v>
      </c>
      <c r="G67" s="106">
        <f t="shared" si="43"/>
        <v>83370000</v>
      </c>
      <c r="H67" s="105">
        <f t="shared" si="43"/>
        <v>21116000</v>
      </c>
      <c r="I67" s="106">
        <f t="shared" si="43"/>
        <v>1974736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21116000</v>
      </c>
      <c r="Q67" s="106">
        <f t="shared" si="37"/>
        <v>1974736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6.7679704101615705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0.63293023375074919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348449000</v>
      </c>
      <c r="C72" s="104">
        <f>SUM(C9:C15,C18:C23,C26:C29,C32,C35:C39,C42:C52,C55:C58,C61:C65,C69)</f>
        <v>0</v>
      </c>
      <c r="D72" s="104"/>
      <c r="E72" s="104">
        <f>$B72      +$C72      +$D72</f>
        <v>348449000</v>
      </c>
      <c r="F72" s="105">
        <f t="shared" ref="F72:O72" si="46">SUM(F9:F15,F18:F23,F26:F29,F32,F35:F39,F42:F52,F55:F58,F61:F65,F69)</f>
        <v>348449000</v>
      </c>
      <c r="G72" s="106">
        <f t="shared" si="46"/>
        <v>83370000</v>
      </c>
      <c r="H72" s="105">
        <f t="shared" si="46"/>
        <v>21116000</v>
      </c>
      <c r="I72" s="106">
        <f t="shared" si="46"/>
        <v>1974736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21116000</v>
      </c>
      <c r="Q72" s="106">
        <f>$I72      +$K72      +$M72      +$O72</f>
        <v>1974736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6.7679704101615705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0.63293023375074919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195000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195000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6.5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195000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195000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6.5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3320000</v>
      </c>
      <c r="C32" s="92">
        <v>0</v>
      </c>
      <c r="D32" s="92"/>
      <c r="E32" s="92">
        <f>$B32      +$C32      +$D32</f>
        <v>3320000</v>
      </c>
      <c r="F32" s="93">
        <v>3320000</v>
      </c>
      <c r="G32" s="94">
        <v>830000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3320000</v>
      </c>
      <c r="C33" s="95">
        <f>C32</f>
        <v>0</v>
      </c>
      <c r="D33" s="95"/>
      <c r="E33" s="95">
        <f>$B33      +$C33      +$D33</f>
        <v>3320000</v>
      </c>
      <c r="F33" s="96">
        <f t="shared" ref="F33:O33" si="17">F32</f>
        <v>3320000</v>
      </c>
      <c r="G33" s="97">
        <f t="shared" si="17"/>
        <v>830000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6000000</v>
      </c>
      <c r="C36" s="92">
        <v>0</v>
      </c>
      <c r="D36" s="92"/>
      <c r="E36" s="92">
        <f t="shared" si="18"/>
        <v>6000000</v>
      </c>
      <c r="F36" s="93">
        <v>6000000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6000000</v>
      </c>
      <c r="C40" s="95">
        <f>SUM(C35:C39)</f>
        <v>0</v>
      </c>
      <c r="D40" s="95"/>
      <c r="E40" s="95">
        <f t="shared" si="18"/>
        <v>6000000</v>
      </c>
      <c r="F40" s="96">
        <f t="shared" ref="F40:O40" si="25">SUM(F35:F39)</f>
        <v>6000000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12320000</v>
      </c>
      <c r="C67" s="104">
        <f>SUM(C9:C15,C18:C23,C26:C29,C32,C35:C39,C42:C52,C55:C58,C61:C65)</f>
        <v>0</v>
      </c>
      <c r="D67" s="104"/>
      <c r="E67" s="104">
        <f t="shared" si="35"/>
        <v>12320000</v>
      </c>
      <c r="F67" s="105">
        <f t="shared" ref="F67:O67" si="43">SUM(F9:F15,F18:F23,F26:F29,F32,F35:F39,F42:F52,F55:F58,F61:F65)</f>
        <v>12320000</v>
      </c>
      <c r="G67" s="106">
        <f t="shared" si="43"/>
        <v>3830000</v>
      </c>
      <c r="H67" s="105">
        <f t="shared" si="43"/>
        <v>195000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195000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3.0854430379746836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23578000</v>
      </c>
      <c r="C69" s="92">
        <v>0</v>
      </c>
      <c r="D69" s="92"/>
      <c r="E69" s="92">
        <f>$B69      +$C69      +$D69</f>
        <v>23578000</v>
      </c>
      <c r="F69" s="93">
        <v>23578000</v>
      </c>
      <c r="G69" s="94">
        <v>7257000</v>
      </c>
      <c r="H69" s="93">
        <v>2484000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2484000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10.535244719653916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23578000</v>
      </c>
      <c r="C70" s="101">
        <f>C69</f>
        <v>0</v>
      </c>
      <c r="D70" s="101"/>
      <c r="E70" s="101">
        <f>$B70      +$C70      +$D70</f>
        <v>23578000</v>
      </c>
      <c r="F70" s="102">
        <f t="shared" ref="F70:O70" si="44">F69</f>
        <v>23578000</v>
      </c>
      <c r="G70" s="103">
        <f t="shared" si="44"/>
        <v>7257000</v>
      </c>
      <c r="H70" s="102">
        <f t="shared" si="44"/>
        <v>2484000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2484000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10.535244719653916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23578000</v>
      </c>
      <c r="C71" s="104">
        <f>C69</f>
        <v>0</v>
      </c>
      <c r="D71" s="104"/>
      <c r="E71" s="104">
        <f>$B71      +$C71      +$D71</f>
        <v>23578000</v>
      </c>
      <c r="F71" s="105">
        <f t="shared" ref="F71:O71" si="45">F69</f>
        <v>23578000</v>
      </c>
      <c r="G71" s="106">
        <f t="shared" si="45"/>
        <v>7257000</v>
      </c>
      <c r="H71" s="105">
        <f t="shared" si="45"/>
        <v>2484000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2484000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10.535244719653916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35898000</v>
      </c>
      <c r="C72" s="104">
        <f>SUM(C9:C15,C18:C23,C26:C29,C32,C35:C39,C42:C52,C55:C58,C61:C65,C69)</f>
        <v>0</v>
      </c>
      <c r="D72" s="104"/>
      <c r="E72" s="104">
        <f>$B72      +$C72      +$D72</f>
        <v>35898000</v>
      </c>
      <c r="F72" s="105">
        <f t="shared" ref="F72:O72" si="46">SUM(F9:F15,F18:F23,F26:F29,F32,F35:F39,F42:F52,F55:F58,F61:F65,F69)</f>
        <v>35898000</v>
      </c>
      <c r="G72" s="106">
        <f t="shared" si="46"/>
        <v>11087000</v>
      </c>
      <c r="H72" s="105">
        <f t="shared" si="46"/>
        <v>2679000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2679000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8.96046558298214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2600000</v>
      </c>
      <c r="C10" s="92">
        <v>0</v>
      </c>
      <c r="D10" s="92"/>
      <c r="E10" s="92">
        <f t="shared" ref="E10:E16" si="0">$B10      +$C10      +$D10</f>
        <v>2600000</v>
      </c>
      <c r="F10" s="93">
        <v>2600000</v>
      </c>
      <c r="G10" s="94">
        <v>2600000</v>
      </c>
      <c r="H10" s="93">
        <v>86000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86000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3.3076923076923079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2600000</v>
      </c>
      <c r="C16" s="95">
        <f>SUM(C9:C15)</f>
        <v>0</v>
      </c>
      <c r="D16" s="95"/>
      <c r="E16" s="95">
        <f t="shared" si="0"/>
        <v>2600000</v>
      </c>
      <c r="F16" s="96">
        <f t="shared" ref="F16:O16" si="7">SUM(F9:F15)</f>
        <v>2600000</v>
      </c>
      <c r="G16" s="97">
        <f t="shared" si="7"/>
        <v>2600000</v>
      </c>
      <c r="H16" s="96">
        <f t="shared" si="7"/>
        <v>86000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86000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3.3076923076923079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2900000</v>
      </c>
      <c r="C32" s="92">
        <v>0</v>
      </c>
      <c r="D32" s="92"/>
      <c r="E32" s="92">
        <f>$B32      +$C32      +$D32</f>
        <v>2900000</v>
      </c>
      <c r="F32" s="93">
        <v>2900000</v>
      </c>
      <c r="G32" s="94">
        <v>725000</v>
      </c>
      <c r="H32" s="93">
        <v>832000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832000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28.68965517241379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2900000</v>
      </c>
      <c r="C33" s="95">
        <f>C32</f>
        <v>0</v>
      </c>
      <c r="D33" s="95"/>
      <c r="E33" s="95">
        <f>$B33      +$C33      +$D33</f>
        <v>2900000</v>
      </c>
      <c r="F33" s="96">
        <f t="shared" ref="F33:O33" si="17">F32</f>
        <v>2900000</v>
      </c>
      <c r="G33" s="97">
        <f t="shared" si="17"/>
        <v>725000</v>
      </c>
      <c r="H33" s="96">
        <f t="shared" si="17"/>
        <v>832000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832000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28.68965517241379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17801000</v>
      </c>
      <c r="C36" s="92">
        <v>0</v>
      </c>
      <c r="D36" s="92"/>
      <c r="E36" s="92">
        <f t="shared" si="18"/>
        <v>17801000</v>
      </c>
      <c r="F36" s="93">
        <v>17801000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17801000</v>
      </c>
      <c r="C40" s="95">
        <f>SUM(C35:C39)</f>
        <v>0</v>
      </c>
      <c r="D40" s="95"/>
      <c r="E40" s="95">
        <f t="shared" si="18"/>
        <v>17801000</v>
      </c>
      <c r="F40" s="96">
        <f t="shared" ref="F40:O40" si="25">SUM(F35:F39)</f>
        <v>17801000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23301000</v>
      </c>
      <c r="C67" s="104">
        <f>SUM(C9:C15,C18:C23,C26:C29,C32,C35:C39,C42:C52,C55:C58,C61:C65)</f>
        <v>0</v>
      </c>
      <c r="D67" s="104"/>
      <c r="E67" s="104">
        <f t="shared" si="35"/>
        <v>23301000</v>
      </c>
      <c r="F67" s="105">
        <f t="shared" ref="F67:O67" si="43">SUM(F9:F15,F18:F23,F26:F29,F32,F35:F39,F42:F52,F55:F58,F61:F65)</f>
        <v>23301000</v>
      </c>
      <c r="G67" s="106">
        <f t="shared" si="43"/>
        <v>3325000</v>
      </c>
      <c r="H67" s="105">
        <f t="shared" si="43"/>
        <v>918000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918000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16.690909090909088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41333000</v>
      </c>
      <c r="C69" s="92">
        <v>0</v>
      </c>
      <c r="D69" s="92"/>
      <c r="E69" s="92">
        <f>$B69      +$C69      +$D69</f>
        <v>41333000</v>
      </c>
      <c r="F69" s="93">
        <v>41333000</v>
      </c>
      <c r="G69" s="94">
        <v>5391000</v>
      </c>
      <c r="H69" s="93">
        <v>1323000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1323000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3.2008322647763285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41333000</v>
      </c>
      <c r="C70" s="101">
        <f>C69</f>
        <v>0</v>
      </c>
      <c r="D70" s="101"/>
      <c r="E70" s="101">
        <f>$B70      +$C70      +$D70</f>
        <v>41333000</v>
      </c>
      <c r="F70" s="102">
        <f t="shared" ref="F70:O70" si="44">F69</f>
        <v>41333000</v>
      </c>
      <c r="G70" s="103">
        <f t="shared" si="44"/>
        <v>5391000</v>
      </c>
      <c r="H70" s="102">
        <f t="shared" si="44"/>
        <v>1323000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1323000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3.2008322647763285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41333000</v>
      </c>
      <c r="C71" s="104">
        <f>C69</f>
        <v>0</v>
      </c>
      <c r="D71" s="104"/>
      <c r="E71" s="104">
        <f>$B71      +$C71      +$D71</f>
        <v>41333000</v>
      </c>
      <c r="F71" s="105">
        <f t="shared" ref="F71:O71" si="45">F69</f>
        <v>41333000</v>
      </c>
      <c r="G71" s="106">
        <f t="shared" si="45"/>
        <v>5391000</v>
      </c>
      <c r="H71" s="105">
        <f t="shared" si="45"/>
        <v>1323000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1323000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3.2008322647763285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64634000</v>
      </c>
      <c r="C72" s="104">
        <f>SUM(C9:C15,C18:C23,C26:C29,C32,C35:C39,C42:C52,C55:C58,C61:C65,C69)</f>
        <v>0</v>
      </c>
      <c r="D72" s="104"/>
      <c r="E72" s="104">
        <f>$B72      +$C72      +$D72</f>
        <v>64634000</v>
      </c>
      <c r="F72" s="105">
        <f t="shared" ref="F72:O72" si="46">SUM(F9:F15,F18:F23,F26:F29,F32,F35:F39,F42:F52,F55:F58,F61:F65,F69)</f>
        <v>64634000</v>
      </c>
      <c r="G72" s="106">
        <f t="shared" si="46"/>
        <v>8716000</v>
      </c>
      <c r="H72" s="105">
        <f t="shared" si="46"/>
        <v>2241000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2241000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4.7850874383447568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84000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84000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2.7096774193548385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84000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84000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2.7096774193548385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1542000</v>
      </c>
      <c r="C32" s="92">
        <v>0</v>
      </c>
      <c r="D32" s="92"/>
      <c r="E32" s="92">
        <f>$B32      +$C32      +$D32</f>
        <v>1542000</v>
      </c>
      <c r="F32" s="93">
        <v>1542000</v>
      </c>
      <c r="G32" s="94">
        <v>386000</v>
      </c>
      <c r="H32" s="93">
        <v>870000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870000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56.420233463035018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1542000</v>
      </c>
      <c r="C33" s="95">
        <f>C32</f>
        <v>0</v>
      </c>
      <c r="D33" s="95"/>
      <c r="E33" s="95">
        <f>$B33      +$C33      +$D33</f>
        <v>1542000</v>
      </c>
      <c r="F33" s="96">
        <f t="shared" ref="F33:O33" si="17">F32</f>
        <v>1542000</v>
      </c>
      <c r="G33" s="97">
        <f t="shared" si="17"/>
        <v>386000</v>
      </c>
      <c r="H33" s="96">
        <f t="shared" si="17"/>
        <v>870000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870000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56.420233463035018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125000</v>
      </c>
      <c r="C36" s="92">
        <v>0</v>
      </c>
      <c r="D36" s="92"/>
      <c r="E36" s="92">
        <f t="shared" si="18"/>
        <v>125000</v>
      </c>
      <c r="F36" s="93">
        <v>125000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125000</v>
      </c>
      <c r="C40" s="95">
        <f>SUM(C35:C39)</f>
        <v>0</v>
      </c>
      <c r="D40" s="95"/>
      <c r="E40" s="95">
        <f t="shared" si="18"/>
        <v>125000</v>
      </c>
      <c r="F40" s="96">
        <f t="shared" ref="F40:O40" si="25">SUM(F35:F39)</f>
        <v>125000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4767000</v>
      </c>
      <c r="C67" s="104">
        <f>SUM(C9:C15,C18:C23,C26:C29,C32,C35:C39,C42:C52,C55:C58,C61:C65)</f>
        <v>0</v>
      </c>
      <c r="D67" s="104"/>
      <c r="E67" s="104">
        <f t="shared" si="35"/>
        <v>4767000</v>
      </c>
      <c r="F67" s="105">
        <f t="shared" ref="F67:O67" si="43">SUM(F9:F15,F18:F23,F26:F29,F32,F35:F39,F42:F52,F55:F58,F61:F65)</f>
        <v>4767000</v>
      </c>
      <c r="G67" s="106">
        <f t="shared" si="43"/>
        <v>3486000</v>
      </c>
      <c r="H67" s="105">
        <f t="shared" si="43"/>
        <v>954000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954000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20.551486428263679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16785000</v>
      </c>
      <c r="C69" s="92">
        <v>0</v>
      </c>
      <c r="D69" s="92"/>
      <c r="E69" s="92">
        <f>$B69      +$C69      +$D69</f>
        <v>16785000</v>
      </c>
      <c r="F69" s="93">
        <v>16785000</v>
      </c>
      <c r="G69" s="94">
        <v>4819000</v>
      </c>
      <c r="H69" s="93">
        <v>3259000</v>
      </c>
      <c r="I69" s="94">
        <v>79903</v>
      </c>
      <c r="J69" s="93"/>
      <c r="K69" s="94"/>
      <c r="L69" s="93"/>
      <c r="M69" s="94"/>
      <c r="N69" s="93"/>
      <c r="O69" s="94"/>
      <c r="P69" s="93">
        <f>$H69      +$J69      +$L69      +$N69</f>
        <v>3259000</v>
      </c>
      <c r="Q69" s="94">
        <f>$I69      +$K69      +$M69      +$O69</f>
        <v>79903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19.416145367887996</v>
      </c>
      <c r="U69" s="50">
        <f>IF(($E69      =0),0,(($Q69      /$E69      )*100))</f>
        <v>0.4760381292820971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16785000</v>
      </c>
      <c r="C70" s="101">
        <f>C69</f>
        <v>0</v>
      </c>
      <c r="D70" s="101"/>
      <c r="E70" s="101">
        <f>$B70      +$C70      +$D70</f>
        <v>16785000</v>
      </c>
      <c r="F70" s="102">
        <f t="shared" ref="F70:O70" si="44">F69</f>
        <v>16785000</v>
      </c>
      <c r="G70" s="103">
        <f t="shared" si="44"/>
        <v>4819000</v>
      </c>
      <c r="H70" s="102">
        <f t="shared" si="44"/>
        <v>3259000</v>
      </c>
      <c r="I70" s="103">
        <f t="shared" si="44"/>
        <v>79903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3259000</v>
      </c>
      <c r="Q70" s="103">
        <f>$I70      +$K70      +$M70      +$O70</f>
        <v>79903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19.416145367887996</v>
      </c>
      <c r="U70" s="59">
        <f>IF($E70   =0,0,($Q70   /$E70 )*100)</f>
        <v>0.4760381292820971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16785000</v>
      </c>
      <c r="C71" s="104">
        <f>C69</f>
        <v>0</v>
      </c>
      <c r="D71" s="104"/>
      <c r="E71" s="104">
        <f>$B71      +$C71      +$D71</f>
        <v>16785000</v>
      </c>
      <c r="F71" s="105">
        <f t="shared" ref="F71:O71" si="45">F69</f>
        <v>16785000</v>
      </c>
      <c r="G71" s="106">
        <f t="shared" si="45"/>
        <v>4819000</v>
      </c>
      <c r="H71" s="105">
        <f t="shared" si="45"/>
        <v>3259000</v>
      </c>
      <c r="I71" s="106">
        <f t="shared" si="45"/>
        <v>79903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3259000</v>
      </c>
      <c r="Q71" s="106">
        <f>$I71      +$K71      +$M71      +$O71</f>
        <v>79903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19.416145367887996</v>
      </c>
      <c r="U71" s="65">
        <f>IF($E71   =0,0,($Q71   /$E71   )*100)</f>
        <v>0.4760381292820971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21552000</v>
      </c>
      <c r="C72" s="104">
        <f>SUM(C9:C15,C18:C23,C26:C29,C32,C35:C39,C42:C52,C55:C58,C61:C65,C69)</f>
        <v>0</v>
      </c>
      <c r="D72" s="104"/>
      <c r="E72" s="104">
        <f>$B72      +$C72      +$D72</f>
        <v>21552000</v>
      </c>
      <c r="F72" s="105">
        <f t="shared" ref="F72:O72" si="46">SUM(F9:F15,F18:F23,F26:F29,F32,F35:F39,F42:F52,F55:F58,F61:F65,F69)</f>
        <v>21552000</v>
      </c>
      <c r="G72" s="106">
        <f t="shared" si="46"/>
        <v>8305000</v>
      </c>
      <c r="H72" s="105">
        <f t="shared" si="46"/>
        <v>4213000</v>
      </c>
      <c r="I72" s="106">
        <f t="shared" si="46"/>
        <v>79903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4213000</v>
      </c>
      <c r="Q72" s="106">
        <f>$I72      +$K72      +$M72      +$O72</f>
        <v>79903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19.662108554627338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0.37290801325430528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68000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68000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3.2380952380952377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2100000</v>
      </c>
      <c r="C16" s="95">
        <f>SUM(C9:C15)</f>
        <v>0</v>
      </c>
      <c r="D16" s="95"/>
      <c r="E16" s="95">
        <f t="shared" si="0"/>
        <v>2100000</v>
      </c>
      <c r="F16" s="96">
        <f t="shared" ref="F16:O16" si="7">SUM(F9:F15)</f>
        <v>2100000</v>
      </c>
      <c r="G16" s="97">
        <f t="shared" si="7"/>
        <v>2100000</v>
      </c>
      <c r="H16" s="96">
        <f t="shared" si="7"/>
        <v>68000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68000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3.2380952380952377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2042000</v>
      </c>
      <c r="C32" s="92">
        <v>0</v>
      </c>
      <c r="D32" s="92"/>
      <c r="E32" s="92">
        <f>$B32      +$C32      +$D32</f>
        <v>2042000</v>
      </c>
      <c r="F32" s="93">
        <v>2042000</v>
      </c>
      <c r="G32" s="94">
        <v>511000</v>
      </c>
      <c r="H32" s="93">
        <v>555000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555000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27.179236043095006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2042000</v>
      </c>
      <c r="C33" s="95">
        <f>C32</f>
        <v>0</v>
      </c>
      <c r="D33" s="95"/>
      <c r="E33" s="95">
        <f>$B33      +$C33      +$D33</f>
        <v>2042000</v>
      </c>
      <c r="F33" s="96">
        <f t="shared" ref="F33:O33" si="17">F32</f>
        <v>2042000</v>
      </c>
      <c r="G33" s="97">
        <f t="shared" si="17"/>
        <v>511000</v>
      </c>
      <c r="H33" s="96">
        <f t="shared" si="17"/>
        <v>555000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555000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27.179236043095006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6300000</v>
      </c>
      <c r="C35" s="92">
        <v>0</v>
      </c>
      <c r="D35" s="92"/>
      <c r="E35" s="92">
        <f t="shared" ref="E35:E40" si="18">$B35      +$C35      +$D35</f>
        <v>6300000</v>
      </c>
      <c r="F35" s="93">
        <v>6300000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11440000</v>
      </c>
      <c r="C36" s="92">
        <v>0</v>
      </c>
      <c r="D36" s="92"/>
      <c r="E36" s="92">
        <f t="shared" si="18"/>
        <v>11440000</v>
      </c>
      <c r="F36" s="93">
        <v>11440000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17740000</v>
      </c>
      <c r="C40" s="95">
        <f>SUM(C35:C39)</f>
        <v>0</v>
      </c>
      <c r="D40" s="95"/>
      <c r="E40" s="95">
        <f t="shared" si="18"/>
        <v>17740000</v>
      </c>
      <c r="F40" s="96">
        <f t="shared" ref="F40:O40" si="25">SUM(F35:F39)</f>
        <v>17740000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21882000</v>
      </c>
      <c r="C67" s="104">
        <f>SUM(C9:C15,C18:C23,C26:C29,C32,C35:C39,C42:C52,C55:C58,C61:C65)</f>
        <v>0</v>
      </c>
      <c r="D67" s="104"/>
      <c r="E67" s="104">
        <f t="shared" si="35"/>
        <v>21882000</v>
      </c>
      <c r="F67" s="105">
        <f t="shared" ref="F67:O67" si="43">SUM(F9:F15,F18:F23,F26:F29,F32,F35:F39,F42:F52,F55:F58,F61:F65)</f>
        <v>21882000</v>
      </c>
      <c r="G67" s="106">
        <f t="shared" si="43"/>
        <v>2611000</v>
      </c>
      <c r="H67" s="105">
        <f t="shared" si="43"/>
        <v>623000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623000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5.9662899827619231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45353000</v>
      </c>
      <c r="C69" s="92">
        <v>0</v>
      </c>
      <c r="D69" s="92"/>
      <c r="E69" s="92">
        <f>$B69      +$C69      +$D69</f>
        <v>45353000</v>
      </c>
      <c r="F69" s="93">
        <v>45353000</v>
      </c>
      <c r="G69" s="94">
        <v>12910000</v>
      </c>
      <c r="H69" s="93">
        <v>120000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120000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0.26459109650960244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45353000</v>
      </c>
      <c r="C70" s="101">
        <f>C69</f>
        <v>0</v>
      </c>
      <c r="D70" s="101"/>
      <c r="E70" s="101">
        <f>$B70      +$C70      +$D70</f>
        <v>45353000</v>
      </c>
      <c r="F70" s="102">
        <f t="shared" ref="F70:O70" si="44">F69</f>
        <v>45353000</v>
      </c>
      <c r="G70" s="103">
        <f t="shared" si="44"/>
        <v>12910000</v>
      </c>
      <c r="H70" s="102">
        <f t="shared" si="44"/>
        <v>120000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120000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0.26459109650960244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45353000</v>
      </c>
      <c r="C71" s="104">
        <f>C69</f>
        <v>0</v>
      </c>
      <c r="D71" s="104"/>
      <c r="E71" s="104">
        <f>$B71      +$C71      +$D71</f>
        <v>45353000</v>
      </c>
      <c r="F71" s="105">
        <f t="shared" ref="F71:O71" si="45">F69</f>
        <v>45353000</v>
      </c>
      <c r="G71" s="106">
        <f t="shared" si="45"/>
        <v>12910000</v>
      </c>
      <c r="H71" s="105">
        <f t="shared" si="45"/>
        <v>120000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120000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0.26459109650960244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67235000</v>
      </c>
      <c r="C72" s="104">
        <f>SUM(C9:C15,C18:C23,C26:C29,C32,C35:C39,C42:C52,C55:C58,C61:C65,C69)</f>
        <v>0</v>
      </c>
      <c r="D72" s="104"/>
      <c r="E72" s="104">
        <f>$B72      +$C72      +$D72</f>
        <v>67235000</v>
      </c>
      <c r="F72" s="105">
        <f t="shared" ref="F72:O72" si="46">SUM(F9:F15,F18:F23,F26:F29,F32,F35:F39,F42:F52,F55:F58,F61:F65,F69)</f>
        <v>67235000</v>
      </c>
      <c r="G72" s="106">
        <f t="shared" si="46"/>
        <v>15521000</v>
      </c>
      <c r="H72" s="105">
        <f t="shared" si="46"/>
        <v>743000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743000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1.3316605430594139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1057000</v>
      </c>
      <c r="I10" s="94">
        <v>916960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1057000</v>
      </c>
      <c r="Q10" s="94">
        <f t="shared" ref="Q10:Q16" si="2">$I10      +$K10      +$M10      +$O10</f>
        <v>916960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34.096774193548384</v>
      </c>
      <c r="U10" s="50">
        <f t="shared" ref="U10:U15" si="6">IF(($E10      =0),0,(($Q10      /$E10      )*100))</f>
        <v>29.579354838709676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1057000</v>
      </c>
      <c r="I16" s="97">
        <f t="shared" si="7"/>
        <v>916960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1057000</v>
      </c>
      <c r="Q16" s="97">
        <f t="shared" si="2"/>
        <v>916960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34.096774193548384</v>
      </c>
      <c r="U16" s="54">
        <f>IF((SUM($E9:$E13)+$E15)=0,0,(Q16/(SUM($E9:$E13)+$E15)*100))</f>
        <v>29.579354838709676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2003000</v>
      </c>
      <c r="C32" s="92">
        <v>0</v>
      </c>
      <c r="D32" s="92"/>
      <c r="E32" s="92">
        <f>$B32      +$C32      +$D32</f>
        <v>2003000</v>
      </c>
      <c r="F32" s="93">
        <v>2003000</v>
      </c>
      <c r="G32" s="94">
        <v>501000</v>
      </c>
      <c r="H32" s="93">
        <v>897000</v>
      </c>
      <c r="I32" s="94">
        <v>841312</v>
      </c>
      <c r="J32" s="93"/>
      <c r="K32" s="94"/>
      <c r="L32" s="93"/>
      <c r="M32" s="94"/>
      <c r="N32" s="93"/>
      <c r="O32" s="94"/>
      <c r="P32" s="93">
        <f>$H32      +$J32      +$L32      +$N32</f>
        <v>897000</v>
      </c>
      <c r="Q32" s="94">
        <f>$I32      +$K32      +$M32      +$O32</f>
        <v>841312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44.782825761357962</v>
      </c>
      <c r="U32" s="50">
        <f>IF(($E32      =0),0,(($Q32      /$E32      )*100))</f>
        <v>42.002596105841242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2003000</v>
      </c>
      <c r="C33" s="95">
        <f>C32</f>
        <v>0</v>
      </c>
      <c r="D33" s="95"/>
      <c r="E33" s="95">
        <f>$B33      +$C33      +$D33</f>
        <v>2003000</v>
      </c>
      <c r="F33" s="96">
        <f t="shared" ref="F33:O33" si="17">F32</f>
        <v>2003000</v>
      </c>
      <c r="G33" s="97">
        <f t="shared" si="17"/>
        <v>501000</v>
      </c>
      <c r="H33" s="96">
        <f t="shared" si="17"/>
        <v>897000</v>
      </c>
      <c r="I33" s="97">
        <f t="shared" si="17"/>
        <v>841312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897000</v>
      </c>
      <c r="Q33" s="97">
        <f>$I33      +$K33      +$M33      +$O33</f>
        <v>841312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44.782825761357962</v>
      </c>
      <c r="U33" s="54">
        <f>IF($E33   =0,0,($Q33   /$E33   )*100)</f>
        <v>42.002596105841242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19440000</v>
      </c>
      <c r="C35" s="92">
        <v>0</v>
      </c>
      <c r="D35" s="92"/>
      <c r="E35" s="92">
        <f t="shared" ref="E35:E40" si="18">$B35      +$C35      +$D35</f>
        <v>19440000</v>
      </c>
      <c r="F35" s="93">
        <v>19440000</v>
      </c>
      <c r="G35" s="94">
        <v>0</v>
      </c>
      <c r="H35" s="93"/>
      <c r="I35" s="94">
        <v>6897092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6897092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35.4788683127572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9962000</v>
      </c>
      <c r="C36" s="92">
        <v>0</v>
      </c>
      <c r="D36" s="92"/>
      <c r="E36" s="92">
        <f t="shared" si="18"/>
        <v>9962000</v>
      </c>
      <c r="F36" s="93">
        <v>9962000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29402000</v>
      </c>
      <c r="C40" s="95">
        <f>SUM(C35:C39)</f>
        <v>0</v>
      </c>
      <c r="D40" s="95"/>
      <c r="E40" s="95">
        <f t="shared" si="18"/>
        <v>29402000</v>
      </c>
      <c r="F40" s="96">
        <f t="shared" ref="F40:O40" si="25">SUM(F35:F39)</f>
        <v>29402000</v>
      </c>
      <c r="G40" s="97">
        <f t="shared" si="25"/>
        <v>0</v>
      </c>
      <c r="H40" s="96">
        <f t="shared" si="25"/>
        <v>0</v>
      </c>
      <c r="I40" s="97">
        <f t="shared" si="25"/>
        <v>6897092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6897092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35.4788683127572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34505000</v>
      </c>
      <c r="C67" s="104">
        <f>SUM(C9:C15,C18:C23,C26:C29,C32,C35:C39,C42:C52,C55:C58,C61:C65)</f>
        <v>0</v>
      </c>
      <c r="D67" s="104"/>
      <c r="E67" s="104">
        <f t="shared" si="35"/>
        <v>34505000</v>
      </c>
      <c r="F67" s="105">
        <f t="shared" ref="F67:O67" si="43">SUM(F9:F15,F18:F23,F26:F29,F32,F35:F39,F42:F52,F55:F58,F61:F65)</f>
        <v>34505000</v>
      </c>
      <c r="G67" s="106">
        <f t="shared" si="43"/>
        <v>3601000</v>
      </c>
      <c r="H67" s="105">
        <f t="shared" si="43"/>
        <v>1954000</v>
      </c>
      <c r="I67" s="106">
        <f t="shared" si="43"/>
        <v>8655364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1954000</v>
      </c>
      <c r="Q67" s="106">
        <f t="shared" si="37"/>
        <v>8655364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7.9615368944301839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35.266120686142685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35275000</v>
      </c>
      <c r="C69" s="92">
        <v>0</v>
      </c>
      <c r="D69" s="92"/>
      <c r="E69" s="92">
        <f>$B69      +$C69      +$D69</f>
        <v>35275000</v>
      </c>
      <c r="F69" s="93">
        <v>35275000</v>
      </c>
      <c r="G69" s="94">
        <v>8713000</v>
      </c>
      <c r="H69" s="93">
        <v>3518000</v>
      </c>
      <c r="I69" s="94">
        <v>2726633</v>
      </c>
      <c r="J69" s="93"/>
      <c r="K69" s="94"/>
      <c r="L69" s="93"/>
      <c r="M69" s="94"/>
      <c r="N69" s="93"/>
      <c r="O69" s="94"/>
      <c r="P69" s="93">
        <f>$H69      +$J69      +$L69      +$N69</f>
        <v>3518000</v>
      </c>
      <c r="Q69" s="94">
        <f>$I69      +$K69      +$M69      +$O69</f>
        <v>2726633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9.9730687455705187</v>
      </c>
      <c r="U69" s="50">
        <f>IF(($E69      =0),0,(($Q69      /$E69      )*100))</f>
        <v>7.72964705882353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35275000</v>
      </c>
      <c r="C70" s="101">
        <f>C69</f>
        <v>0</v>
      </c>
      <c r="D70" s="101"/>
      <c r="E70" s="101">
        <f>$B70      +$C70      +$D70</f>
        <v>35275000</v>
      </c>
      <c r="F70" s="102">
        <f t="shared" ref="F70:O70" si="44">F69</f>
        <v>35275000</v>
      </c>
      <c r="G70" s="103">
        <f t="shared" si="44"/>
        <v>8713000</v>
      </c>
      <c r="H70" s="102">
        <f t="shared" si="44"/>
        <v>3518000</v>
      </c>
      <c r="I70" s="103">
        <f t="shared" si="44"/>
        <v>2726633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3518000</v>
      </c>
      <c r="Q70" s="103">
        <f>$I70      +$K70      +$M70      +$O70</f>
        <v>2726633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9.9730687455705187</v>
      </c>
      <c r="U70" s="59">
        <f>IF($E70   =0,0,($Q70   /$E70 )*100)</f>
        <v>7.72964705882353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35275000</v>
      </c>
      <c r="C71" s="104">
        <f>C69</f>
        <v>0</v>
      </c>
      <c r="D71" s="104"/>
      <c r="E71" s="104">
        <f>$B71      +$C71      +$D71</f>
        <v>35275000</v>
      </c>
      <c r="F71" s="105">
        <f t="shared" ref="F71:O71" si="45">F69</f>
        <v>35275000</v>
      </c>
      <c r="G71" s="106">
        <f t="shared" si="45"/>
        <v>8713000</v>
      </c>
      <c r="H71" s="105">
        <f t="shared" si="45"/>
        <v>3518000</v>
      </c>
      <c r="I71" s="106">
        <f t="shared" si="45"/>
        <v>2726633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3518000</v>
      </c>
      <c r="Q71" s="106">
        <f>$I71      +$K71      +$M71      +$O71</f>
        <v>2726633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9.9730687455705187</v>
      </c>
      <c r="U71" s="65">
        <f>IF($E71   =0,0,($Q71   /$E71   )*100)</f>
        <v>7.72964705882353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69780000</v>
      </c>
      <c r="C72" s="104">
        <f>SUM(C9:C15,C18:C23,C26:C29,C32,C35:C39,C42:C52,C55:C58,C61:C65,C69)</f>
        <v>0</v>
      </c>
      <c r="D72" s="104"/>
      <c r="E72" s="104">
        <f>$B72      +$C72      +$D72</f>
        <v>69780000</v>
      </c>
      <c r="F72" s="105">
        <f t="shared" ref="F72:O72" si="46">SUM(F9:F15,F18:F23,F26:F29,F32,F35:F39,F42:F52,F55:F58,F61:F65,F69)</f>
        <v>69780000</v>
      </c>
      <c r="G72" s="106">
        <f t="shared" si="46"/>
        <v>12314000</v>
      </c>
      <c r="H72" s="105">
        <f t="shared" si="46"/>
        <v>5472000</v>
      </c>
      <c r="I72" s="106">
        <f t="shared" si="46"/>
        <v>11381997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5472000</v>
      </c>
      <c r="Q72" s="106">
        <f>$I72      +$K72      +$M72      +$O72</f>
        <v>11381997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9.1477481694473237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19.027712394262597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1700000</v>
      </c>
      <c r="C10" s="92">
        <v>0</v>
      </c>
      <c r="D10" s="92"/>
      <c r="E10" s="92">
        <f t="shared" ref="E10:E16" si="0">$B10      +$C10      +$D10</f>
        <v>1700000</v>
      </c>
      <c r="F10" s="93">
        <v>1700000</v>
      </c>
      <c r="G10" s="94">
        <v>1700000</v>
      </c>
      <c r="H10" s="93">
        <v>1042000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1042000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61.294117647058819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1700000</v>
      </c>
      <c r="C16" s="95">
        <f>SUM(C9:C15)</f>
        <v>0</v>
      </c>
      <c r="D16" s="95"/>
      <c r="E16" s="95">
        <f t="shared" si="0"/>
        <v>1700000</v>
      </c>
      <c r="F16" s="96">
        <f t="shared" ref="F16:O16" si="7">SUM(F9:F15)</f>
        <v>1700000</v>
      </c>
      <c r="G16" s="97">
        <f t="shared" si="7"/>
        <v>1700000</v>
      </c>
      <c r="H16" s="96">
        <f t="shared" si="7"/>
        <v>1042000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1042000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61.294117647058819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2738000</v>
      </c>
      <c r="C32" s="92">
        <v>0</v>
      </c>
      <c r="D32" s="92"/>
      <c r="E32" s="92">
        <f>$B32      +$C32      +$D32</f>
        <v>2738000</v>
      </c>
      <c r="F32" s="93">
        <v>2738000</v>
      </c>
      <c r="G32" s="94">
        <v>685000</v>
      </c>
      <c r="H32" s="93">
        <v>791000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791000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28.889700511322129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2738000</v>
      </c>
      <c r="C33" s="95">
        <f>C32</f>
        <v>0</v>
      </c>
      <c r="D33" s="95"/>
      <c r="E33" s="95">
        <f>$B33      +$C33      +$D33</f>
        <v>2738000</v>
      </c>
      <c r="F33" s="96">
        <f t="shared" ref="F33:O33" si="17">F32</f>
        <v>2738000</v>
      </c>
      <c r="G33" s="97">
        <f t="shared" si="17"/>
        <v>685000</v>
      </c>
      <c r="H33" s="96">
        <f t="shared" si="17"/>
        <v>791000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791000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28.889700511322129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10000000</v>
      </c>
      <c r="C35" s="92">
        <v>0</v>
      </c>
      <c r="D35" s="92"/>
      <c r="E35" s="92">
        <f t="shared" ref="E35:E40" si="18">$B35      +$C35      +$D35</f>
        <v>10000000</v>
      </c>
      <c r="F35" s="93">
        <v>10000000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12736000</v>
      </c>
      <c r="C36" s="92">
        <v>0</v>
      </c>
      <c r="D36" s="92"/>
      <c r="E36" s="92">
        <f t="shared" si="18"/>
        <v>12736000</v>
      </c>
      <c r="F36" s="93">
        <v>12736000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22736000</v>
      </c>
      <c r="C40" s="95">
        <f>SUM(C35:C39)</f>
        <v>0</v>
      </c>
      <c r="D40" s="95"/>
      <c r="E40" s="95">
        <f t="shared" si="18"/>
        <v>22736000</v>
      </c>
      <c r="F40" s="96">
        <f t="shared" ref="F40:O40" si="25">SUM(F35:F39)</f>
        <v>22736000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27174000</v>
      </c>
      <c r="C67" s="104">
        <f>SUM(C9:C15,C18:C23,C26:C29,C32,C35:C39,C42:C52,C55:C58,C61:C65)</f>
        <v>0</v>
      </c>
      <c r="D67" s="104"/>
      <c r="E67" s="104">
        <f t="shared" si="35"/>
        <v>27174000</v>
      </c>
      <c r="F67" s="105">
        <f t="shared" ref="F67:O67" si="43">SUM(F9:F15,F18:F23,F26:F29,F32,F35:F39,F42:F52,F55:F58,F61:F65)</f>
        <v>27174000</v>
      </c>
      <c r="G67" s="106">
        <f t="shared" si="43"/>
        <v>2385000</v>
      </c>
      <c r="H67" s="105">
        <f t="shared" si="43"/>
        <v>1833000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1833000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12.695664219420971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40582000</v>
      </c>
      <c r="C69" s="92">
        <v>0</v>
      </c>
      <c r="D69" s="92"/>
      <c r="E69" s="92">
        <f>$B69      +$C69      +$D69</f>
        <v>40582000</v>
      </c>
      <c r="F69" s="93">
        <v>40582000</v>
      </c>
      <c r="G69" s="94">
        <v>8049000</v>
      </c>
      <c r="H69" s="93">
        <v>10923000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10923000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26.915874032822433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40582000</v>
      </c>
      <c r="C70" s="101">
        <f>C69</f>
        <v>0</v>
      </c>
      <c r="D70" s="101"/>
      <c r="E70" s="101">
        <f>$B70      +$C70      +$D70</f>
        <v>40582000</v>
      </c>
      <c r="F70" s="102">
        <f t="shared" ref="F70:O70" si="44">F69</f>
        <v>40582000</v>
      </c>
      <c r="G70" s="103">
        <f t="shared" si="44"/>
        <v>8049000</v>
      </c>
      <c r="H70" s="102">
        <f t="shared" si="44"/>
        <v>10923000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10923000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26.915874032822433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40582000</v>
      </c>
      <c r="C71" s="104">
        <f>C69</f>
        <v>0</v>
      </c>
      <c r="D71" s="104"/>
      <c r="E71" s="104">
        <f>$B71      +$C71      +$D71</f>
        <v>40582000</v>
      </c>
      <c r="F71" s="105">
        <f t="shared" ref="F71:O71" si="45">F69</f>
        <v>40582000</v>
      </c>
      <c r="G71" s="106">
        <f t="shared" si="45"/>
        <v>8049000</v>
      </c>
      <c r="H71" s="105">
        <f t="shared" si="45"/>
        <v>10923000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10923000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26.915874032822433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67756000</v>
      </c>
      <c r="C72" s="104">
        <f>SUM(C9:C15,C18:C23,C26:C29,C32,C35:C39,C42:C52,C55:C58,C61:C65,C69)</f>
        <v>0</v>
      </c>
      <c r="D72" s="104"/>
      <c r="E72" s="104">
        <f>$B72      +$C72      +$D72</f>
        <v>67756000</v>
      </c>
      <c r="F72" s="105">
        <f t="shared" ref="F72:O72" si="46">SUM(F9:F15,F18:F23,F26:F29,F32,F35:F39,F42:F52,F55:F58,F61:F65,F69)</f>
        <v>67756000</v>
      </c>
      <c r="G72" s="106">
        <f t="shared" si="46"/>
        <v>10434000</v>
      </c>
      <c r="H72" s="105">
        <f t="shared" si="46"/>
        <v>12756000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12756000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23.184296619411125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1700000</v>
      </c>
      <c r="C10" s="92">
        <v>0</v>
      </c>
      <c r="D10" s="92"/>
      <c r="E10" s="92">
        <f t="shared" ref="E10:E16" si="0">$B10      +$C10      +$D10</f>
        <v>1700000</v>
      </c>
      <c r="F10" s="93">
        <v>1700000</v>
      </c>
      <c r="G10" s="94">
        <v>1700000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1700000</v>
      </c>
      <c r="C16" s="95">
        <f>SUM(C9:C15)</f>
        <v>0</v>
      </c>
      <c r="D16" s="95"/>
      <c r="E16" s="95">
        <f t="shared" si="0"/>
        <v>1700000</v>
      </c>
      <c r="F16" s="96">
        <f t="shared" ref="F16:O16" si="7">SUM(F9:F15)</f>
        <v>1700000</v>
      </c>
      <c r="G16" s="97">
        <f t="shared" si="7"/>
        <v>1700000</v>
      </c>
      <c r="H16" s="96">
        <f t="shared" si="7"/>
        <v>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0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1542000</v>
      </c>
      <c r="C32" s="92">
        <v>0</v>
      </c>
      <c r="D32" s="92"/>
      <c r="E32" s="92">
        <f>$B32      +$C32      +$D32</f>
        <v>1542000</v>
      </c>
      <c r="F32" s="93">
        <v>1542000</v>
      </c>
      <c r="G32" s="94">
        <v>386000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1542000</v>
      </c>
      <c r="C33" s="95">
        <f>C32</f>
        <v>0</v>
      </c>
      <c r="D33" s="95"/>
      <c r="E33" s="95">
        <f>$B33      +$C33      +$D33</f>
        <v>1542000</v>
      </c>
      <c r="F33" s="96">
        <f t="shared" ref="F33:O33" si="17">F32</f>
        <v>1542000</v>
      </c>
      <c r="G33" s="97">
        <f t="shared" si="17"/>
        <v>386000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4804000</v>
      </c>
      <c r="C35" s="92">
        <v>0</v>
      </c>
      <c r="D35" s="92"/>
      <c r="E35" s="92">
        <f t="shared" ref="E35:E40" si="18">$B35      +$C35      +$D35</f>
        <v>4804000</v>
      </c>
      <c r="F35" s="93">
        <v>4804000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6725000</v>
      </c>
      <c r="C36" s="92">
        <v>0</v>
      </c>
      <c r="D36" s="92"/>
      <c r="E36" s="92">
        <f t="shared" si="18"/>
        <v>6725000</v>
      </c>
      <c r="F36" s="93">
        <v>6725000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11529000</v>
      </c>
      <c r="C40" s="95">
        <f>SUM(C35:C39)</f>
        <v>0</v>
      </c>
      <c r="D40" s="95"/>
      <c r="E40" s="95">
        <f t="shared" si="18"/>
        <v>11529000</v>
      </c>
      <c r="F40" s="96">
        <f t="shared" ref="F40:O40" si="25">SUM(F35:F39)</f>
        <v>11529000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14771000</v>
      </c>
      <c r="C67" s="104">
        <f>SUM(C9:C15,C18:C23,C26:C29,C32,C35:C39,C42:C52,C55:C58,C61:C65)</f>
        <v>0</v>
      </c>
      <c r="D67" s="104"/>
      <c r="E67" s="104">
        <f t="shared" si="35"/>
        <v>14771000</v>
      </c>
      <c r="F67" s="105">
        <f t="shared" ref="F67:O67" si="43">SUM(F9:F15,F18:F23,F26:F29,F32,F35:F39,F42:F52,F55:F58,F61:F65)</f>
        <v>14771000</v>
      </c>
      <c r="G67" s="106">
        <f t="shared" si="43"/>
        <v>2086000</v>
      </c>
      <c r="H67" s="105">
        <f t="shared" si="43"/>
        <v>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0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19009000</v>
      </c>
      <c r="C69" s="92">
        <v>0</v>
      </c>
      <c r="D69" s="92"/>
      <c r="E69" s="92">
        <f>$B69      +$C69      +$D69</f>
        <v>19009000</v>
      </c>
      <c r="F69" s="93">
        <v>19009000</v>
      </c>
      <c r="G69" s="94">
        <v>13413000</v>
      </c>
      <c r="H69" s="93">
        <v>5644000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5644000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29.691198905781473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19009000</v>
      </c>
      <c r="C70" s="101">
        <f>C69</f>
        <v>0</v>
      </c>
      <c r="D70" s="101"/>
      <c r="E70" s="101">
        <f>$B70      +$C70      +$D70</f>
        <v>19009000</v>
      </c>
      <c r="F70" s="102">
        <f t="shared" ref="F70:O70" si="44">F69</f>
        <v>19009000</v>
      </c>
      <c r="G70" s="103">
        <f t="shared" si="44"/>
        <v>13413000</v>
      </c>
      <c r="H70" s="102">
        <f t="shared" si="44"/>
        <v>5644000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5644000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29.691198905781473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19009000</v>
      </c>
      <c r="C71" s="104">
        <f>C69</f>
        <v>0</v>
      </c>
      <c r="D71" s="104"/>
      <c r="E71" s="104">
        <f>$B71      +$C71      +$D71</f>
        <v>19009000</v>
      </c>
      <c r="F71" s="105">
        <f t="shared" ref="F71:O71" si="45">F69</f>
        <v>19009000</v>
      </c>
      <c r="G71" s="106">
        <f t="shared" si="45"/>
        <v>13413000</v>
      </c>
      <c r="H71" s="105">
        <f t="shared" si="45"/>
        <v>5644000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5644000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29.691198905781473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33780000</v>
      </c>
      <c r="C72" s="104">
        <f>SUM(C9:C15,C18:C23,C26:C29,C32,C35:C39,C42:C52,C55:C58,C61:C65,C69)</f>
        <v>0</v>
      </c>
      <c r="D72" s="104"/>
      <c r="E72" s="104">
        <f>$B72      +$C72      +$D72</f>
        <v>33780000</v>
      </c>
      <c r="F72" s="105">
        <f t="shared" ref="F72:O72" si="46">SUM(F9:F15,F18:F23,F26:F29,F32,F35:F39,F42:F52,F55:F58,F61:F65,F69)</f>
        <v>33780000</v>
      </c>
      <c r="G72" s="106">
        <f t="shared" si="46"/>
        <v>15499000</v>
      </c>
      <c r="H72" s="105">
        <f t="shared" si="46"/>
        <v>5644000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5644000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20.861208649048237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124000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124000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124000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124000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3498000</v>
      </c>
      <c r="C32" s="92">
        <v>0</v>
      </c>
      <c r="D32" s="92"/>
      <c r="E32" s="92">
        <f>$B32      +$C32      +$D32</f>
        <v>3498000</v>
      </c>
      <c r="F32" s="93">
        <v>3498000</v>
      </c>
      <c r="G32" s="94">
        <v>875000</v>
      </c>
      <c r="H32" s="93">
        <v>323000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323000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9.2338479130931965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3498000</v>
      </c>
      <c r="C33" s="95">
        <f>C32</f>
        <v>0</v>
      </c>
      <c r="D33" s="95"/>
      <c r="E33" s="95">
        <f>$B33      +$C33      +$D33</f>
        <v>3498000</v>
      </c>
      <c r="F33" s="96">
        <f t="shared" ref="F33:O33" si="17">F32</f>
        <v>3498000</v>
      </c>
      <c r="G33" s="97">
        <f t="shared" si="17"/>
        <v>875000</v>
      </c>
      <c r="H33" s="96">
        <f t="shared" si="17"/>
        <v>323000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323000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9.2338479130931965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10282000</v>
      </c>
      <c r="C36" s="92">
        <v>0</v>
      </c>
      <c r="D36" s="92"/>
      <c r="E36" s="92">
        <f t="shared" si="18"/>
        <v>10282000</v>
      </c>
      <c r="F36" s="93">
        <v>10282000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10282000</v>
      </c>
      <c r="C40" s="95">
        <f>SUM(C35:C39)</f>
        <v>0</v>
      </c>
      <c r="D40" s="95"/>
      <c r="E40" s="95">
        <f t="shared" si="18"/>
        <v>10282000</v>
      </c>
      <c r="F40" s="96">
        <f t="shared" ref="F40:O40" si="25">SUM(F35:F39)</f>
        <v>10282000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16880000</v>
      </c>
      <c r="C67" s="104">
        <f>SUM(C9:C15,C18:C23,C26:C29,C32,C35:C39,C42:C52,C55:C58,C61:C65)</f>
        <v>0</v>
      </c>
      <c r="D67" s="104"/>
      <c r="E67" s="104">
        <f t="shared" si="35"/>
        <v>16880000</v>
      </c>
      <c r="F67" s="105">
        <f t="shared" ref="F67:O67" si="43">SUM(F9:F15,F18:F23,F26:F29,F32,F35:F39,F42:F52,F55:F58,F61:F65)</f>
        <v>16880000</v>
      </c>
      <c r="G67" s="106">
        <f t="shared" si="43"/>
        <v>3975000</v>
      </c>
      <c r="H67" s="105">
        <f t="shared" si="43"/>
        <v>447000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447000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6.7747802364352836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57126000</v>
      </c>
      <c r="C69" s="92">
        <v>0</v>
      </c>
      <c r="D69" s="92"/>
      <c r="E69" s="92">
        <f>$B69      +$C69      +$D69</f>
        <v>57126000</v>
      </c>
      <c r="F69" s="93">
        <v>57126000</v>
      </c>
      <c r="G69" s="94">
        <v>15973000</v>
      </c>
      <c r="H69" s="93">
        <v>3670000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3670000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6.4243951965829922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57126000</v>
      </c>
      <c r="C70" s="101">
        <f>C69</f>
        <v>0</v>
      </c>
      <c r="D70" s="101"/>
      <c r="E70" s="101">
        <f>$B70      +$C70      +$D70</f>
        <v>57126000</v>
      </c>
      <c r="F70" s="102">
        <f t="shared" ref="F70:O70" si="44">F69</f>
        <v>57126000</v>
      </c>
      <c r="G70" s="103">
        <f t="shared" si="44"/>
        <v>15973000</v>
      </c>
      <c r="H70" s="102">
        <f t="shared" si="44"/>
        <v>3670000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3670000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6.4243951965829922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57126000</v>
      </c>
      <c r="C71" s="104">
        <f>C69</f>
        <v>0</v>
      </c>
      <c r="D71" s="104"/>
      <c r="E71" s="104">
        <f>$B71      +$C71      +$D71</f>
        <v>57126000</v>
      </c>
      <c r="F71" s="105">
        <f t="shared" ref="F71:O71" si="45">F69</f>
        <v>57126000</v>
      </c>
      <c r="G71" s="106">
        <f t="shared" si="45"/>
        <v>15973000</v>
      </c>
      <c r="H71" s="105">
        <f t="shared" si="45"/>
        <v>3670000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3670000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6.4243951965829922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74006000</v>
      </c>
      <c r="C72" s="104">
        <f>SUM(C9:C15,C18:C23,C26:C29,C32,C35:C39,C42:C52,C55:C58,C61:C65,C69)</f>
        <v>0</v>
      </c>
      <c r="D72" s="104"/>
      <c r="E72" s="104">
        <f>$B72      +$C72      +$D72</f>
        <v>74006000</v>
      </c>
      <c r="F72" s="105">
        <f t="shared" ref="F72:O72" si="46">SUM(F9:F15,F18:F23,F26:F29,F32,F35:F39,F42:F52,F55:F58,F61:F65,F69)</f>
        <v>74006000</v>
      </c>
      <c r="G72" s="106">
        <f t="shared" si="46"/>
        <v>19948000</v>
      </c>
      <c r="H72" s="105">
        <f t="shared" si="46"/>
        <v>4117000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4117000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6.4606741573033712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1347000</v>
      </c>
      <c r="I10" s="94">
        <v>1226506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1347000</v>
      </c>
      <c r="Q10" s="94">
        <f t="shared" ref="Q10:Q16" si="2">$I10      +$K10      +$M10      +$O10</f>
        <v>1226506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81.63636363636364</v>
      </c>
      <c r="U10" s="50">
        <f t="shared" ref="U10:U15" si="6">IF(($E10      =0),0,(($Q10      /$E10      )*100))</f>
        <v>74.333696969696973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1347000</v>
      </c>
      <c r="I16" s="97">
        <f t="shared" si="7"/>
        <v>1226506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1347000</v>
      </c>
      <c r="Q16" s="97">
        <f t="shared" si="2"/>
        <v>1226506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81.63636363636364</v>
      </c>
      <c r="U16" s="54">
        <f>IF((SUM($E9:$E13)+$E15)=0,0,(Q16/(SUM($E9:$E13)+$E15)*100))</f>
        <v>74.333696969696973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2569000</v>
      </c>
      <c r="C32" s="92">
        <v>0</v>
      </c>
      <c r="D32" s="92"/>
      <c r="E32" s="92">
        <f>$B32      +$C32      +$D32</f>
        <v>2569000</v>
      </c>
      <c r="F32" s="93">
        <v>2569000</v>
      </c>
      <c r="G32" s="94">
        <v>643000</v>
      </c>
      <c r="H32" s="93">
        <v>903000</v>
      </c>
      <c r="I32" s="94">
        <v>5535</v>
      </c>
      <c r="J32" s="93"/>
      <c r="K32" s="94"/>
      <c r="L32" s="93"/>
      <c r="M32" s="94"/>
      <c r="N32" s="93"/>
      <c r="O32" s="94"/>
      <c r="P32" s="93">
        <f>$H32      +$J32      +$L32      +$N32</f>
        <v>903000</v>
      </c>
      <c r="Q32" s="94">
        <f>$I32      +$K32      +$M32      +$O32</f>
        <v>5535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35.14986376021799</v>
      </c>
      <c r="U32" s="50">
        <f>IF(($E32      =0),0,(($Q32      /$E32      )*100))</f>
        <v>0.21545348384585439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2569000</v>
      </c>
      <c r="C33" s="95">
        <f>C32</f>
        <v>0</v>
      </c>
      <c r="D33" s="95"/>
      <c r="E33" s="95">
        <f>$B33      +$C33      +$D33</f>
        <v>2569000</v>
      </c>
      <c r="F33" s="96">
        <f t="shared" ref="F33:O33" si="17">F32</f>
        <v>2569000</v>
      </c>
      <c r="G33" s="97">
        <f t="shared" si="17"/>
        <v>643000</v>
      </c>
      <c r="H33" s="96">
        <f t="shared" si="17"/>
        <v>903000</v>
      </c>
      <c r="I33" s="97">
        <f t="shared" si="17"/>
        <v>5535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903000</v>
      </c>
      <c r="Q33" s="97">
        <f>$I33      +$K33      +$M33      +$O33</f>
        <v>5535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35.14986376021799</v>
      </c>
      <c r="U33" s="54">
        <f>IF($E33   =0,0,($Q33   /$E33   )*100)</f>
        <v>0.21545348384585439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19740000</v>
      </c>
      <c r="C35" s="92">
        <v>0</v>
      </c>
      <c r="D35" s="92"/>
      <c r="E35" s="92">
        <f t="shared" ref="E35:E40" si="18">$B35      +$C35      +$D35</f>
        <v>19740000</v>
      </c>
      <c r="F35" s="93">
        <v>19740000</v>
      </c>
      <c r="G35" s="94">
        <v>0</v>
      </c>
      <c r="H35" s="93"/>
      <c r="I35" s="94">
        <v>6033029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6033029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30.562456940222898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44315000</v>
      </c>
      <c r="C36" s="92">
        <v>0</v>
      </c>
      <c r="D36" s="92"/>
      <c r="E36" s="92">
        <f t="shared" si="18"/>
        <v>44315000</v>
      </c>
      <c r="F36" s="93">
        <v>44315000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64055000</v>
      </c>
      <c r="C40" s="95">
        <f>SUM(C35:C39)</f>
        <v>0</v>
      </c>
      <c r="D40" s="95"/>
      <c r="E40" s="95">
        <f t="shared" si="18"/>
        <v>64055000</v>
      </c>
      <c r="F40" s="96">
        <f t="shared" ref="F40:O40" si="25">SUM(F35:F39)</f>
        <v>64055000</v>
      </c>
      <c r="G40" s="97">
        <f t="shared" si="25"/>
        <v>0</v>
      </c>
      <c r="H40" s="96">
        <f t="shared" si="25"/>
        <v>0</v>
      </c>
      <c r="I40" s="97">
        <f t="shared" si="25"/>
        <v>6033029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6033029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30.562456940222898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68274000</v>
      </c>
      <c r="C67" s="104">
        <f>SUM(C9:C15,C18:C23,C26:C29,C32,C35:C39,C42:C52,C55:C58,C61:C65)</f>
        <v>0</v>
      </c>
      <c r="D67" s="104"/>
      <c r="E67" s="104">
        <f t="shared" si="35"/>
        <v>68274000</v>
      </c>
      <c r="F67" s="105">
        <f t="shared" ref="F67:O67" si="43">SUM(F9:F15,F18:F23,F26:F29,F32,F35:F39,F42:F52,F55:F58,F61:F65)</f>
        <v>68274000</v>
      </c>
      <c r="G67" s="106">
        <f t="shared" si="43"/>
        <v>2293000</v>
      </c>
      <c r="H67" s="105">
        <f t="shared" si="43"/>
        <v>2250000</v>
      </c>
      <c r="I67" s="106">
        <f t="shared" si="43"/>
        <v>7265070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2250000</v>
      </c>
      <c r="Q67" s="106">
        <f t="shared" si="37"/>
        <v>7265070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9.3910430318460705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30.322926666388412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41031000</v>
      </c>
      <c r="C69" s="92">
        <v>0</v>
      </c>
      <c r="D69" s="92"/>
      <c r="E69" s="92">
        <f>$B69      +$C69      +$D69</f>
        <v>41031000</v>
      </c>
      <c r="F69" s="93">
        <v>41031000</v>
      </c>
      <c r="G69" s="94">
        <v>10075000</v>
      </c>
      <c r="H69" s="93">
        <v>8492000</v>
      </c>
      <c r="I69" s="94">
        <v>7037382</v>
      </c>
      <c r="J69" s="93"/>
      <c r="K69" s="94"/>
      <c r="L69" s="93"/>
      <c r="M69" s="94"/>
      <c r="N69" s="93"/>
      <c r="O69" s="94"/>
      <c r="P69" s="93">
        <f>$H69      +$J69      +$L69      +$N69</f>
        <v>8492000</v>
      </c>
      <c r="Q69" s="94">
        <f>$I69      +$K69      +$M69      +$O69</f>
        <v>7037382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20.696546513611661</v>
      </c>
      <c r="U69" s="50">
        <f>IF(($E69      =0),0,(($Q69      /$E69      )*100))</f>
        <v>17.151378226219201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41031000</v>
      </c>
      <c r="C70" s="101">
        <f>C69</f>
        <v>0</v>
      </c>
      <c r="D70" s="101"/>
      <c r="E70" s="101">
        <f>$B70      +$C70      +$D70</f>
        <v>41031000</v>
      </c>
      <c r="F70" s="102">
        <f t="shared" ref="F70:O70" si="44">F69</f>
        <v>41031000</v>
      </c>
      <c r="G70" s="103">
        <f t="shared" si="44"/>
        <v>10075000</v>
      </c>
      <c r="H70" s="102">
        <f t="shared" si="44"/>
        <v>8492000</v>
      </c>
      <c r="I70" s="103">
        <f t="shared" si="44"/>
        <v>7037382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8492000</v>
      </c>
      <c r="Q70" s="103">
        <f>$I70      +$K70      +$M70      +$O70</f>
        <v>7037382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20.696546513611661</v>
      </c>
      <c r="U70" s="59">
        <f>IF($E70   =0,0,($Q70   /$E70 )*100)</f>
        <v>17.151378226219201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41031000</v>
      </c>
      <c r="C71" s="104">
        <f>C69</f>
        <v>0</v>
      </c>
      <c r="D71" s="104"/>
      <c r="E71" s="104">
        <f>$B71      +$C71      +$D71</f>
        <v>41031000</v>
      </c>
      <c r="F71" s="105">
        <f t="shared" ref="F71:O71" si="45">F69</f>
        <v>41031000</v>
      </c>
      <c r="G71" s="106">
        <f t="shared" si="45"/>
        <v>10075000</v>
      </c>
      <c r="H71" s="105">
        <f t="shared" si="45"/>
        <v>8492000</v>
      </c>
      <c r="I71" s="106">
        <f t="shared" si="45"/>
        <v>7037382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8492000</v>
      </c>
      <c r="Q71" s="106">
        <f>$I71      +$K71      +$M71      +$O71</f>
        <v>7037382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20.696546513611661</v>
      </c>
      <c r="U71" s="65">
        <f>IF($E71   =0,0,($Q71   /$E71   )*100)</f>
        <v>17.151378226219201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109305000</v>
      </c>
      <c r="C72" s="104">
        <f>SUM(C9:C15,C18:C23,C26:C29,C32,C35:C39,C42:C52,C55:C58,C61:C65,C69)</f>
        <v>0</v>
      </c>
      <c r="D72" s="104"/>
      <c r="E72" s="104">
        <f>$B72      +$C72      +$D72</f>
        <v>109305000</v>
      </c>
      <c r="F72" s="105">
        <f t="shared" ref="F72:O72" si="46">SUM(F9:F15,F18:F23,F26:F29,F32,F35:F39,F42:F52,F55:F58,F61:F65,F69)</f>
        <v>109305000</v>
      </c>
      <c r="G72" s="106">
        <f t="shared" si="46"/>
        <v>12368000</v>
      </c>
      <c r="H72" s="105">
        <f t="shared" si="46"/>
        <v>10742000</v>
      </c>
      <c r="I72" s="106">
        <f t="shared" si="46"/>
        <v>14302452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10742000</v>
      </c>
      <c r="Q72" s="106">
        <f>$I72      +$K72      +$M72      +$O72</f>
        <v>14302452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16.528696722572704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22.007158024311433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933000</v>
      </c>
      <c r="I10" s="94">
        <v>287827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933000</v>
      </c>
      <c r="Q10" s="94">
        <f t="shared" ref="Q10:Q16" si="2">$I10      +$K10      +$M10      +$O10</f>
        <v>287827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56.545454545454547</v>
      </c>
      <c r="U10" s="50">
        <f t="shared" ref="U10:U15" si="6">IF(($E10      =0),0,(($Q10      /$E10      )*100))</f>
        <v>17.444060606060606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933000</v>
      </c>
      <c r="I16" s="97">
        <f t="shared" si="7"/>
        <v>287827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933000</v>
      </c>
      <c r="Q16" s="97">
        <f t="shared" si="2"/>
        <v>287827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56.545454545454547</v>
      </c>
      <c r="U16" s="54">
        <f>IF((SUM($E9:$E13)+$E15)=0,0,(Q16/(SUM($E9:$E13)+$E15)*100))</f>
        <v>17.444060606060606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2566000</v>
      </c>
      <c r="C32" s="92">
        <v>0</v>
      </c>
      <c r="D32" s="92"/>
      <c r="E32" s="92">
        <f>$B32      +$C32      +$D32</f>
        <v>2566000</v>
      </c>
      <c r="F32" s="93">
        <v>2566000</v>
      </c>
      <c r="G32" s="94">
        <v>642000</v>
      </c>
      <c r="H32" s="93"/>
      <c r="I32" s="94">
        <v>1936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1936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7.5448168355416997E-2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2566000</v>
      </c>
      <c r="C33" s="95">
        <f>C32</f>
        <v>0</v>
      </c>
      <c r="D33" s="95"/>
      <c r="E33" s="95">
        <f>$B33      +$C33      +$D33</f>
        <v>2566000</v>
      </c>
      <c r="F33" s="96">
        <f t="shared" ref="F33:O33" si="17">F32</f>
        <v>2566000</v>
      </c>
      <c r="G33" s="97">
        <f t="shared" si="17"/>
        <v>642000</v>
      </c>
      <c r="H33" s="96">
        <f t="shared" si="17"/>
        <v>0</v>
      </c>
      <c r="I33" s="97">
        <f t="shared" si="17"/>
        <v>1936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1936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7.5448168355416997E-2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9789000</v>
      </c>
      <c r="C36" s="92">
        <v>0</v>
      </c>
      <c r="D36" s="92"/>
      <c r="E36" s="92">
        <f t="shared" si="18"/>
        <v>9789000</v>
      </c>
      <c r="F36" s="93">
        <v>9789000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9789000</v>
      </c>
      <c r="C40" s="95">
        <f>SUM(C35:C39)</f>
        <v>0</v>
      </c>
      <c r="D40" s="95"/>
      <c r="E40" s="95">
        <f t="shared" si="18"/>
        <v>9789000</v>
      </c>
      <c r="F40" s="96">
        <f t="shared" ref="F40:O40" si="25">SUM(F35:F39)</f>
        <v>9789000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14005000</v>
      </c>
      <c r="C67" s="104">
        <f>SUM(C9:C15,C18:C23,C26:C29,C32,C35:C39,C42:C52,C55:C58,C61:C65)</f>
        <v>0</v>
      </c>
      <c r="D67" s="104"/>
      <c r="E67" s="104">
        <f t="shared" si="35"/>
        <v>14005000</v>
      </c>
      <c r="F67" s="105">
        <f t="shared" ref="F67:O67" si="43">SUM(F9:F15,F18:F23,F26:F29,F32,F35:F39,F42:F52,F55:F58,F61:F65)</f>
        <v>14005000</v>
      </c>
      <c r="G67" s="106">
        <f t="shared" si="43"/>
        <v>2292000</v>
      </c>
      <c r="H67" s="105">
        <f t="shared" si="43"/>
        <v>933000</v>
      </c>
      <c r="I67" s="106">
        <f t="shared" si="43"/>
        <v>289763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933000</v>
      </c>
      <c r="Q67" s="106">
        <f t="shared" si="37"/>
        <v>289763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22.129981024667934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6.8729364326375704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48539000</v>
      </c>
      <c r="C69" s="92">
        <v>0</v>
      </c>
      <c r="D69" s="92"/>
      <c r="E69" s="92">
        <f>$B69      +$C69      +$D69</f>
        <v>48539000</v>
      </c>
      <c r="F69" s="93">
        <v>48539000</v>
      </c>
      <c r="G69" s="94">
        <v>13091000</v>
      </c>
      <c r="H69" s="93">
        <v>4644000</v>
      </c>
      <c r="I69" s="94">
        <v>45859</v>
      </c>
      <c r="J69" s="93"/>
      <c r="K69" s="94"/>
      <c r="L69" s="93"/>
      <c r="M69" s="94"/>
      <c r="N69" s="93"/>
      <c r="O69" s="94"/>
      <c r="P69" s="93">
        <f>$H69      +$J69      +$L69      +$N69</f>
        <v>4644000</v>
      </c>
      <c r="Q69" s="94">
        <f>$I69      +$K69      +$M69      +$O69</f>
        <v>45859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9.5675642267042988</v>
      </c>
      <c r="U69" s="50">
        <f>IF(($E69      =0),0,(($Q69      /$E69      )*100))</f>
        <v>9.4478666639197351E-2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48539000</v>
      </c>
      <c r="C70" s="101">
        <f>C69</f>
        <v>0</v>
      </c>
      <c r="D70" s="101"/>
      <c r="E70" s="101">
        <f>$B70      +$C70      +$D70</f>
        <v>48539000</v>
      </c>
      <c r="F70" s="102">
        <f t="shared" ref="F70:O70" si="44">F69</f>
        <v>48539000</v>
      </c>
      <c r="G70" s="103">
        <f t="shared" si="44"/>
        <v>13091000</v>
      </c>
      <c r="H70" s="102">
        <f t="shared" si="44"/>
        <v>4644000</v>
      </c>
      <c r="I70" s="103">
        <f t="shared" si="44"/>
        <v>45859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4644000</v>
      </c>
      <c r="Q70" s="103">
        <f>$I70      +$K70      +$M70      +$O70</f>
        <v>45859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9.5675642267042988</v>
      </c>
      <c r="U70" s="59">
        <f>IF($E70   =0,0,($Q70   /$E70 )*100)</f>
        <v>9.4478666639197351E-2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48539000</v>
      </c>
      <c r="C71" s="104">
        <f>C69</f>
        <v>0</v>
      </c>
      <c r="D71" s="104"/>
      <c r="E71" s="104">
        <f>$B71      +$C71      +$D71</f>
        <v>48539000</v>
      </c>
      <c r="F71" s="105">
        <f t="shared" ref="F71:O71" si="45">F69</f>
        <v>48539000</v>
      </c>
      <c r="G71" s="106">
        <f t="shared" si="45"/>
        <v>13091000</v>
      </c>
      <c r="H71" s="105">
        <f t="shared" si="45"/>
        <v>4644000</v>
      </c>
      <c r="I71" s="106">
        <f t="shared" si="45"/>
        <v>45859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4644000</v>
      </c>
      <c r="Q71" s="106">
        <f>$I71      +$K71      +$M71      +$O71</f>
        <v>45859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9.5675642267042988</v>
      </c>
      <c r="U71" s="65">
        <f>IF($E71   =0,0,($Q71   /$E71   )*100)</f>
        <v>9.4478666639197351E-2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62544000</v>
      </c>
      <c r="C72" s="104">
        <f>SUM(C9:C15,C18:C23,C26:C29,C32,C35:C39,C42:C52,C55:C58,C61:C65,C69)</f>
        <v>0</v>
      </c>
      <c r="D72" s="104"/>
      <c r="E72" s="104">
        <f>$B72      +$C72      +$D72</f>
        <v>62544000</v>
      </c>
      <c r="F72" s="105">
        <f t="shared" ref="F72:O72" si="46">SUM(F9:F15,F18:F23,F26:F29,F32,F35:F39,F42:F52,F55:F58,F61:F65,F69)</f>
        <v>62544000</v>
      </c>
      <c r="G72" s="106">
        <f t="shared" si="46"/>
        <v>15383000</v>
      </c>
      <c r="H72" s="105">
        <f t="shared" si="46"/>
        <v>5577000</v>
      </c>
      <c r="I72" s="106">
        <f t="shared" si="46"/>
        <v>335622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5577000</v>
      </c>
      <c r="Q72" s="106">
        <f>$I72      +$K72      +$M72      +$O72</f>
        <v>335622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10.57150980949673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0.63618993460335516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88000</v>
      </c>
      <c r="I10" s="94">
        <v>4211312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88000</v>
      </c>
      <c r="Q10" s="94">
        <f t="shared" ref="Q10:Q16" si="2">$I10      +$K10      +$M10      +$O10</f>
        <v>4211312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8.7999999999999989</v>
      </c>
      <c r="U10" s="50">
        <f t="shared" ref="U10:U15" si="6">IF(($E10      =0),0,(($Q10      /$E10      )*100))</f>
        <v>421.13120000000004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88000</v>
      </c>
      <c r="I16" s="97">
        <f t="shared" si="7"/>
        <v>4211312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88000</v>
      </c>
      <c r="Q16" s="97">
        <f t="shared" si="2"/>
        <v>4211312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8.7999999999999989</v>
      </c>
      <c r="U16" s="54">
        <f>IF((SUM($E9:$E13)+$E15)=0,0,(Q16/(SUM($E9:$E13)+$E15)*100))</f>
        <v>421.13120000000004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1500000</v>
      </c>
      <c r="C19" s="92">
        <v>0</v>
      </c>
      <c r="D19" s="92"/>
      <c r="E19" s="92">
        <f t="shared" si="8"/>
        <v>1500000</v>
      </c>
      <c r="F19" s="93">
        <v>1500000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1500000</v>
      </c>
      <c r="C24" s="95">
        <f>SUM(C18:C23)</f>
        <v>0</v>
      </c>
      <c r="D24" s="95"/>
      <c r="E24" s="95">
        <f t="shared" si="8"/>
        <v>1500000</v>
      </c>
      <c r="F24" s="96">
        <f t="shared" ref="F24:O24" si="15">SUM(F18:F23)</f>
        <v>1500000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2289000</v>
      </c>
      <c r="C29" s="92">
        <v>0</v>
      </c>
      <c r="D29" s="92"/>
      <c r="E29" s="92">
        <f>$B29      +$C29      +$D29</f>
        <v>2289000</v>
      </c>
      <c r="F29" s="93">
        <v>2289000</v>
      </c>
      <c r="G29" s="94">
        <v>1602000</v>
      </c>
      <c r="H29" s="93">
        <v>723000</v>
      </c>
      <c r="I29" s="94">
        <v>6782769</v>
      </c>
      <c r="J29" s="93"/>
      <c r="K29" s="94"/>
      <c r="L29" s="93"/>
      <c r="M29" s="94"/>
      <c r="N29" s="93"/>
      <c r="O29" s="94"/>
      <c r="P29" s="93">
        <f>$H29      +$J29      +$L29      +$N29</f>
        <v>723000</v>
      </c>
      <c r="Q29" s="94">
        <f>$I29      +$K29      +$M29      +$O29</f>
        <v>6782769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31.585845347313235</v>
      </c>
      <c r="U29" s="50">
        <f>IF(($E29      =0),0,(($Q29      /$E29      )*100))</f>
        <v>296.32018348623853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2289000</v>
      </c>
      <c r="C30" s="95">
        <f>SUM(C26:C29)</f>
        <v>0</v>
      </c>
      <c r="D30" s="95"/>
      <c r="E30" s="95">
        <f>$B30      +$C30      +$D30</f>
        <v>2289000</v>
      </c>
      <c r="F30" s="96">
        <f t="shared" ref="F30:O30" si="16">SUM(F26:F29)</f>
        <v>2289000</v>
      </c>
      <c r="G30" s="97">
        <f t="shared" si="16"/>
        <v>1602000</v>
      </c>
      <c r="H30" s="96">
        <f t="shared" si="16"/>
        <v>723000</v>
      </c>
      <c r="I30" s="97">
        <f t="shared" si="16"/>
        <v>6782769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723000</v>
      </c>
      <c r="Q30" s="97">
        <f>$I30      +$K30      +$M30      +$O30</f>
        <v>6782769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31.585845347313235</v>
      </c>
      <c r="U30" s="54">
        <f>IF($E30   =0,0,($Q30   /$E30   )*100)</f>
        <v>296.32018348623853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269000</v>
      </c>
      <c r="H32" s="93">
        <v>192000</v>
      </c>
      <c r="I32" s="94">
        <v>5364122</v>
      </c>
      <c r="J32" s="93"/>
      <c r="K32" s="94"/>
      <c r="L32" s="93"/>
      <c r="M32" s="94"/>
      <c r="N32" s="93"/>
      <c r="O32" s="94"/>
      <c r="P32" s="93">
        <f>$H32      +$J32      +$L32      +$N32</f>
        <v>192000</v>
      </c>
      <c r="Q32" s="94">
        <f>$I32      +$K32      +$M32      +$O32</f>
        <v>5364122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17.86046511627907</v>
      </c>
      <c r="U32" s="50">
        <f>IF(($E32      =0),0,(($Q32      /$E32      )*100))</f>
        <v>498.98809302325577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269000</v>
      </c>
      <c r="H33" s="96">
        <f t="shared" si="17"/>
        <v>192000</v>
      </c>
      <c r="I33" s="97">
        <f t="shared" si="17"/>
        <v>5364122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192000</v>
      </c>
      <c r="Q33" s="97">
        <f>$I33      +$K33      +$M33      +$O33</f>
        <v>5364122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17.86046511627907</v>
      </c>
      <c r="U33" s="54">
        <f>IF($E33   =0,0,($Q33   /$E33   )*100)</f>
        <v>498.98809302325577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5864000</v>
      </c>
      <c r="C67" s="104">
        <f>SUM(C9:C15,C18:C23,C26:C29,C32,C35:C39,C42:C52,C55:C58,C61:C65)</f>
        <v>0</v>
      </c>
      <c r="D67" s="104"/>
      <c r="E67" s="104">
        <f t="shared" si="35"/>
        <v>5864000</v>
      </c>
      <c r="F67" s="105">
        <f t="shared" ref="F67:O67" si="43">SUM(F9:F15,F18:F23,F26:F29,F32,F35:F39,F42:F52,F55:F58,F61:F65)</f>
        <v>5864000</v>
      </c>
      <c r="G67" s="106">
        <f t="shared" si="43"/>
        <v>2871000</v>
      </c>
      <c r="H67" s="105">
        <f t="shared" si="43"/>
        <v>1003000</v>
      </c>
      <c r="I67" s="106">
        <f t="shared" si="43"/>
        <v>16358203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1003000</v>
      </c>
      <c r="Q67" s="106">
        <f t="shared" si="37"/>
        <v>16358203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22.983501374885424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374.84424839596699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5864000</v>
      </c>
      <c r="C72" s="104">
        <f>SUM(C9:C15,C18:C23,C26:C29,C32,C35:C39,C42:C52,C55:C58,C61:C65,C69)</f>
        <v>0</v>
      </c>
      <c r="D72" s="104"/>
      <c r="E72" s="104">
        <f>$B72      +$C72      +$D72</f>
        <v>5864000</v>
      </c>
      <c r="F72" s="105">
        <f t="shared" ref="F72:O72" si="46">SUM(F9:F15,F18:F23,F26:F29,F32,F35:F39,F42:F52,F55:F58,F61:F65,F69)</f>
        <v>5864000</v>
      </c>
      <c r="G72" s="106">
        <f t="shared" si="46"/>
        <v>2871000</v>
      </c>
      <c r="H72" s="105">
        <f t="shared" si="46"/>
        <v>1003000</v>
      </c>
      <c r="I72" s="106">
        <f t="shared" si="46"/>
        <v>16358203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1003000</v>
      </c>
      <c r="Q72" s="106">
        <f>$I72      +$K72      +$M72      +$O72</f>
        <v>16358203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22.983501374885424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374.84424839596699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123000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123000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5.8571428571428577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2100000</v>
      </c>
      <c r="C16" s="95">
        <f>SUM(C9:C15)</f>
        <v>0</v>
      </c>
      <c r="D16" s="95"/>
      <c r="E16" s="95">
        <f t="shared" si="0"/>
        <v>2100000</v>
      </c>
      <c r="F16" s="96">
        <f t="shared" ref="F16:O16" si="7">SUM(F9:F15)</f>
        <v>2100000</v>
      </c>
      <c r="G16" s="97">
        <f t="shared" si="7"/>
        <v>2100000</v>
      </c>
      <c r="H16" s="96">
        <f t="shared" si="7"/>
        <v>123000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123000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5.8571428571428577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1328000</v>
      </c>
      <c r="C32" s="92">
        <v>0</v>
      </c>
      <c r="D32" s="92"/>
      <c r="E32" s="92">
        <f>$B32      +$C32      +$D32</f>
        <v>1328000</v>
      </c>
      <c r="F32" s="93">
        <v>1328000</v>
      </c>
      <c r="G32" s="94">
        <v>332000</v>
      </c>
      <c r="H32" s="93">
        <v>159000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159000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11.97289156626506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1328000</v>
      </c>
      <c r="C33" s="95">
        <f>C32</f>
        <v>0</v>
      </c>
      <c r="D33" s="95"/>
      <c r="E33" s="95">
        <f>$B33      +$C33      +$D33</f>
        <v>1328000</v>
      </c>
      <c r="F33" s="96">
        <f t="shared" ref="F33:O33" si="17">F32</f>
        <v>1328000</v>
      </c>
      <c r="G33" s="97">
        <f t="shared" si="17"/>
        <v>332000</v>
      </c>
      <c r="H33" s="96">
        <f t="shared" si="17"/>
        <v>159000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159000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11.97289156626506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3428000</v>
      </c>
      <c r="C67" s="104">
        <f>SUM(C9:C15,C18:C23,C26:C29,C32,C35:C39,C42:C52,C55:C58,C61:C65)</f>
        <v>0</v>
      </c>
      <c r="D67" s="104"/>
      <c r="E67" s="104">
        <f t="shared" si="35"/>
        <v>3428000</v>
      </c>
      <c r="F67" s="105">
        <f t="shared" ref="F67:O67" si="43">SUM(F9:F15,F18:F23,F26:F29,F32,F35:F39,F42:F52,F55:F58,F61:F65)</f>
        <v>3428000</v>
      </c>
      <c r="G67" s="106">
        <f t="shared" si="43"/>
        <v>2432000</v>
      </c>
      <c r="H67" s="105">
        <f t="shared" si="43"/>
        <v>282000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282000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8.2263710618436399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19723000</v>
      </c>
      <c r="C69" s="92">
        <v>0</v>
      </c>
      <c r="D69" s="92"/>
      <c r="E69" s="92">
        <f>$B69      +$C69      +$D69</f>
        <v>19723000</v>
      </c>
      <c r="F69" s="93">
        <v>19723000</v>
      </c>
      <c r="G69" s="94">
        <v>2500000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19723000</v>
      </c>
      <c r="C70" s="101">
        <f>C69</f>
        <v>0</v>
      </c>
      <c r="D70" s="101"/>
      <c r="E70" s="101">
        <f>$B70      +$C70      +$D70</f>
        <v>19723000</v>
      </c>
      <c r="F70" s="102">
        <f t="shared" ref="F70:O70" si="44">F69</f>
        <v>19723000</v>
      </c>
      <c r="G70" s="103">
        <f t="shared" si="44"/>
        <v>2500000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19723000</v>
      </c>
      <c r="C71" s="104">
        <f>C69</f>
        <v>0</v>
      </c>
      <c r="D71" s="104"/>
      <c r="E71" s="104">
        <f>$B71      +$C71      +$D71</f>
        <v>19723000</v>
      </c>
      <c r="F71" s="105">
        <f t="shared" ref="F71:O71" si="45">F69</f>
        <v>19723000</v>
      </c>
      <c r="G71" s="106">
        <f t="shared" si="45"/>
        <v>2500000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23151000</v>
      </c>
      <c r="C72" s="104">
        <f>SUM(C9:C15,C18:C23,C26:C29,C32,C35:C39,C42:C52,C55:C58,C61:C65,C69)</f>
        <v>0</v>
      </c>
      <c r="D72" s="104"/>
      <c r="E72" s="104">
        <f>$B72      +$C72      +$D72</f>
        <v>23151000</v>
      </c>
      <c r="F72" s="105">
        <f t="shared" ref="F72:O72" si="46">SUM(F9:F15,F18:F23,F26:F29,F32,F35:F39,F42:F52,F55:F58,F61:F65,F69)</f>
        <v>23151000</v>
      </c>
      <c r="G72" s="106">
        <f t="shared" si="46"/>
        <v>4932000</v>
      </c>
      <c r="H72" s="105">
        <f t="shared" si="46"/>
        <v>282000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282000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1.2180899313204614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57000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57000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3.4545454545454546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57000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57000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3.4545454545454546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1385000</v>
      </c>
      <c r="C32" s="92">
        <v>0</v>
      </c>
      <c r="D32" s="92"/>
      <c r="E32" s="92">
        <f>$B32      +$C32      +$D32</f>
        <v>1385000</v>
      </c>
      <c r="F32" s="93">
        <v>1385000</v>
      </c>
      <c r="G32" s="94">
        <v>347000</v>
      </c>
      <c r="H32" s="93">
        <v>286000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286000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20.649819494584836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1385000</v>
      </c>
      <c r="C33" s="95">
        <f>C32</f>
        <v>0</v>
      </c>
      <c r="D33" s="95"/>
      <c r="E33" s="95">
        <f>$B33      +$C33      +$D33</f>
        <v>1385000</v>
      </c>
      <c r="F33" s="96">
        <f t="shared" ref="F33:O33" si="17">F32</f>
        <v>1385000</v>
      </c>
      <c r="G33" s="97">
        <f t="shared" si="17"/>
        <v>347000</v>
      </c>
      <c r="H33" s="96">
        <f t="shared" si="17"/>
        <v>286000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286000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20.649819494584836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29552000</v>
      </c>
      <c r="C36" s="92">
        <v>0</v>
      </c>
      <c r="D36" s="92"/>
      <c r="E36" s="92">
        <f t="shared" si="18"/>
        <v>29552000</v>
      </c>
      <c r="F36" s="93">
        <v>29552000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29552000</v>
      </c>
      <c r="C40" s="95">
        <f>SUM(C35:C39)</f>
        <v>0</v>
      </c>
      <c r="D40" s="95"/>
      <c r="E40" s="95">
        <f t="shared" si="18"/>
        <v>29552000</v>
      </c>
      <c r="F40" s="96">
        <f t="shared" ref="F40:O40" si="25">SUM(F35:F39)</f>
        <v>29552000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32587000</v>
      </c>
      <c r="C67" s="104">
        <f>SUM(C9:C15,C18:C23,C26:C29,C32,C35:C39,C42:C52,C55:C58,C61:C65)</f>
        <v>0</v>
      </c>
      <c r="D67" s="104"/>
      <c r="E67" s="104">
        <f t="shared" si="35"/>
        <v>32587000</v>
      </c>
      <c r="F67" s="105">
        <f t="shared" ref="F67:O67" si="43">SUM(F9:F15,F18:F23,F26:F29,F32,F35:F39,F42:F52,F55:F58,F61:F65)</f>
        <v>32587000</v>
      </c>
      <c r="G67" s="106">
        <f t="shared" si="43"/>
        <v>1997000</v>
      </c>
      <c r="H67" s="105">
        <f t="shared" si="43"/>
        <v>343000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343000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11.301482701812191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57544000</v>
      </c>
      <c r="C69" s="92">
        <v>0</v>
      </c>
      <c r="D69" s="92"/>
      <c r="E69" s="92">
        <f>$B69      +$C69      +$D69</f>
        <v>57544000</v>
      </c>
      <c r="F69" s="93">
        <v>57544000</v>
      </c>
      <c r="G69" s="94">
        <v>15868000</v>
      </c>
      <c r="H69" s="93">
        <v>6853000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6853000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11.909147782566384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57544000</v>
      </c>
      <c r="C70" s="101">
        <f>C69</f>
        <v>0</v>
      </c>
      <c r="D70" s="101"/>
      <c r="E70" s="101">
        <f>$B70      +$C70      +$D70</f>
        <v>57544000</v>
      </c>
      <c r="F70" s="102">
        <f t="shared" ref="F70:O70" si="44">F69</f>
        <v>57544000</v>
      </c>
      <c r="G70" s="103">
        <f t="shared" si="44"/>
        <v>15868000</v>
      </c>
      <c r="H70" s="102">
        <f t="shared" si="44"/>
        <v>6853000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6853000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11.909147782566384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57544000</v>
      </c>
      <c r="C71" s="104">
        <f>C69</f>
        <v>0</v>
      </c>
      <c r="D71" s="104"/>
      <c r="E71" s="104">
        <f>$B71      +$C71      +$D71</f>
        <v>57544000</v>
      </c>
      <c r="F71" s="105">
        <f t="shared" ref="F71:O71" si="45">F69</f>
        <v>57544000</v>
      </c>
      <c r="G71" s="106">
        <f t="shared" si="45"/>
        <v>15868000</v>
      </c>
      <c r="H71" s="105">
        <f t="shared" si="45"/>
        <v>6853000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6853000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11.909147782566384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90131000</v>
      </c>
      <c r="C72" s="104">
        <f>SUM(C9:C15,C18:C23,C26:C29,C32,C35:C39,C42:C52,C55:C58,C61:C65,C69)</f>
        <v>0</v>
      </c>
      <c r="D72" s="104"/>
      <c r="E72" s="104">
        <f>$B72      +$C72      +$D72</f>
        <v>90131000</v>
      </c>
      <c r="F72" s="105">
        <f t="shared" ref="F72:O72" si="46">SUM(F9:F15,F18:F23,F26:F29,F32,F35:F39,F42:F52,F55:F58,F61:F65,F69)</f>
        <v>90131000</v>
      </c>
      <c r="G72" s="106">
        <f t="shared" si="46"/>
        <v>17865000</v>
      </c>
      <c r="H72" s="105">
        <f t="shared" si="46"/>
        <v>7196000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7196000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11.878703841265125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>
        <v>680000</v>
      </c>
      <c r="I10" s="94">
        <v>2947775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680000</v>
      </c>
      <c r="Q10" s="94">
        <f t="shared" ref="Q10:Q16" si="2">$I10      +$K10      +$M10      +$O10</f>
        <v>2947775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25.660377358490567</v>
      </c>
      <c r="U10" s="50">
        <f t="shared" ref="U10:U15" si="6">IF(($E10      =0),0,(($Q10      /$E10      )*100))</f>
        <v>111.23679245283017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680000</v>
      </c>
      <c r="I16" s="97">
        <f t="shared" si="7"/>
        <v>2947775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680000</v>
      </c>
      <c r="Q16" s="97">
        <f t="shared" si="2"/>
        <v>2947775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25.660377358490567</v>
      </c>
      <c r="U16" s="54">
        <f>IF((SUM($E9:$E13)+$E15)=0,0,(Q16/(SUM($E9:$E13)+$E15)*100))</f>
        <v>111.23679245283017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1593000</v>
      </c>
      <c r="C32" s="92">
        <v>0</v>
      </c>
      <c r="D32" s="92"/>
      <c r="E32" s="92">
        <f>$B32      +$C32      +$D32</f>
        <v>1593000</v>
      </c>
      <c r="F32" s="93">
        <v>1593000</v>
      </c>
      <c r="G32" s="94">
        <v>399000</v>
      </c>
      <c r="H32" s="93">
        <v>260000</v>
      </c>
      <c r="I32" s="94">
        <v>1127422</v>
      </c>
      <c r="J32" s="93"/>
      <c r="K32" s="94"/>
      <c r="L32" s="93"/>
      <c r="M32" s="94"/>
      <c r="N32" s="93"/>
      <c r="O32" s="94"/>
      <c r="P32" s="93">
        <f>$H32      +$J32      +$L32      +$N32</f>
        <v>260000</v>
      </c>
      <c r="Q32" s="94">
        <f>$I32      +$K32      +$M32      +$O32</f>
        <v>1127422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16.321406151914626</v>
      </c>
      <c r="U32" s="50">
        <f>IF(($E32      =0),0,(($Q32      /$E32      )*100))</f>
        <v>70.773509102322663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1593000</v>
      </c>
      <c r="C33" s="95">
        <f>C32</f>
        <v>0</v>
      </c>
      <c r="D33" s="95"/>
      <c r="E33" s="95">
        <f>$B33      +$C33      +$D33</f>
        <v>1593000</v>
      </c>
      <c r="F33" s="96">
        <f t="shared" ref="F33:O33" si="17">F32</f>
        <v>1593000</v>
      </c>
      <c r="G33" s="97">
        <f t="shared" si="17"/>
        <v>399000</v>
      </c>
      <c r="H33" s="96">
        <f t="shared" si="17"/>
        <v>260000</v>
      </c>
      <c r="I33" s="97">
        <f t="shared" si="17"/>
        <v>1127422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260000</v>
      </c>
      <c r="Q33" s="97">
        <f>$I33      +$K33      +$M33      +$O33</f>
        <v>1127422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16.321406151914626</v>
      </c>
      <c r="U33" s="54">
        <f>IF($E33   =0,0,($Q33   /$E33   )*100)</f>
        <v>70.773509102322663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8034000</v>
      </c>
      <c r="C35" s="92">
        <v>0</v>
      </c>
      <c r="D35" s="92"/>
      <c r="E35" s="92">
        <f t="shared" ref="E35:E40" si="18">$B35      +$C35      +$D35</f>
        <v>8034000</v>
      </c>
      <c r="F35" s="93">
        <v>8034000</v>
      </c>
      <c r="G35" s="94">
        <v>0</v>
      </c>
      <c r="H35" s="93"/>
      <c r="I35" s="94">
        <v>6031711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6031711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75.077308937017676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19777000</v>
      </c>
      <c r="C36" s="92">
        <v>0</v>
      </c>
      <c r="D36" s="92"/>
      <c r="E36" s="92">
        <f t="shared" si="18"/>
        <v>19777000</v>
      </c>
      <c r="F36" s="93">
        <v>19777000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27811000</v>
      </c>
      <c r="C40" s="95">
        <f>SUM(C35:C39)</f>
        <v>0</v>
      </c>
      <c r="D40" s="95"/>
      <c r="E40" s="95">
        <f t="shared" si="18"/>
        <v>27811000</v>
      </c>
      <c r="F40" s="96">
        <f t="shared" ref="F40:O40" si="25">SUM(F35:F39)</f>
        <v>27811000</v>
      </c>
      <c r="G40" s="97">
        <f t="shared" si="25"/>
        <v>0</v>
      </c>
      <c r="H40" s="96">
        <f t="shared" si="25"/>
        <v>0</v>
      </c>
      <c r="I40" s="97">
        <f t="shared" si="25"/>
        <v>6031711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6031711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75.077308937017676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32054000</v>
      </c>
      <c r="C67" s="104">
        <f>SUM(C9:C15,C18:C23,C26:C29,C32,C35:C39,C42:C52,C55:C58,C61:C65)</f>
        <v>0</v>
      </c>
      <c r="D67" s="104"/>
      <c r="E67" s="104">
        <f t="shared" si="35"/>
        <v>32054000</v>
      </c>
      <c r="F67" s="105">
        <f t="shared" ref="F67:O67" si="43">SUM(F9:F15,F18:F23,F26:F29,F32,F35:F39,F42:F52,F55:F58,F61:F65)</f>
        <v>32054000</v>
      </c>
      <c r="G67" s="106">
        <f t="shared" si="43"/>
        <v>3049000</v>
      </c>
      <c r="H67" s="105">
        <f t="shared" si="43"/>
        <v>940000</v>
      </c>
      <c r="I67" s="106">
        <f t="shared" si="43"/>
        <v>10106908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940000</v>
      </c>
      <c r="Q67" s="106">
        <f t="shared" si="37"/>
        <v>10106908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7.656593630365724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82.323922782438714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36146000</v>
      </c>
      <c r="C69" s="92">
        <v>0</v>
      </c>
      <c r="D69" s="92"/>
      <c r="E69" s="92">
        <f>$B69      +$C69      +$D69</f>
        <v>36146000</v>
      </c>
      <c r="F69" s="93">
        <v>36146000</v>
      </c>
      <c r="G69" s="94">
        <v>15100000</v>
      </c>
      <c r="H69" s="93">
        <v>14849000</v>
      </c>
      <c r="I69" s="94">
        <v>55432174</v>
      </c>
      <c r="J69" s="93"/>
      <c r="K69" s="94"/>
      <c r="L69" s="93"/>
      <c r="M69" s="94"/>
      <c r="N69" s="93"/>
      <c r="O69" s="94"/>
      <c r="P69" s="93">
        <f>$H69      +$J69      +$L69      +$N69</f>
        <v>14849000</v>
      </c>
      <c r="Q69" s="94">
        <f>$I69      +$K69      +$M69      +$O69</f>
        <v>55432174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41.080617495711834</v>
      </c>
      <c r="U69" s="50">
        <f>IF(($E69      =0),0,(($Q69      /$E69      )*100))</f>
        <v>153.35631605156863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36146000</v>
      </c>
      <c r="C70" s="101">
        <f>C69</f>
        <v>0</v>
      </c>
      <c r="D70" s="101"/>
      <c r="E70" s="101">
        <f>$B70      +$C70      +$D70</f>
        <v>36146000</v>
      </c>
      <c r="F70" s="102">
        <f t="shared" ref="F70:O70" si="44">F69</f>
        <v>36146000</v>
      </c>
      <c r="G70" s="103">
        <f t="shared" si="44"/>
        <v>15100000</v>
      </c>
      <c r="H70" s="102">
        <f t="shared" si="44"/>
        <v>14849000</v>
      </c>
      <c r="I70" s="103">
        <f t="shared" si="44"/>
        <v>55432174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14849000</v>
      </c>
      <c r="Q70" s="103">
        <f>$I70      +$K70      +$M70      +$O70</f>
        <v>55432174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41.080617495711834</v>
      </c>
      <c r="U70" s="59">
        <f>IF($E70   =0,0,($Q70   /$E70 )*100)</f>
        <v>153.35631605156863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36146000</v>
      </c>
      <c r="C71" s="104">
        <f>C69</f>
        <v>0</v>
      </c>
      <c r="D71" s="104"/>
      <c r="E71" s="104">
        <f>$B71      +$C71      +$D71</f>
        <v>36146000</v>
      </c>
      <c r="F71" s="105">
        <f t="shared" ref="F71:O71" si="45">F69</f>
        <v>36146000</v>
      </c>
      <c r="G71" s="106">
        <f t="shared" si="45"/>
        <v>15100000</v>
      </c>
      <c r="H71" s="105">
        <f t="shared" si="45"/>
        <v>14849000</v>
      </c>
      <c r="I71" s="106">
        <f t="shared" si="45"/>
        <v>55432174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14849000</v>
      </c>
      <c r="Q71" s="106">
        <f>$I71      +$K71      +$M71      +$O71</f>
        <v>55432174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41.080617495711834</v>
      </c>
      <c r="U71" s="65">
        <f>IF($E71   =0,0,($Q71   /$E71   )*100)</f>
        <v>153.35631605156863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68200000</v>
      </c>
      <c r="C72" s="104">
        <f>SUM(C9:C15,C18:C23,C26:C29,C32,C35:C39,C42:C52,C55:C58,C61:C65,C69)</f>
        <v>0</v>
      </c>
      <c r="D72" s="104"/>
      <c r="E72" s="104">
        <f>$B72      +$C72      +$D72</f>
        <v>68200000</v>
      </c>
      <c r="F72" s="105">
        <f t="shared" ref="F72:O72" si="46">SUM(F9:F15,F18:F23,F26:F29,F32,F35:F39,F42:F52,F55:F58,F61:F65,F69)</f>
        <v>68200000</v>
      </c>
      <c r="G72" s="106">
        <f t="shared" si="46"/>
        <v>18149000</v>
      </c>
      <c r="H72" s="105">
        <f t="shared" si="46"/>
        <v>15789000</v>
      </c>
      <c r="I72" s="106">
        <f t="shared" si="46"/>
        <v>65539082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15789000</v>
      </c>
      <c r="Q72" s="106">
        <f>$I72      +$K72      +$M72      +$O72</f>
        <v>65539082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32.606406046713339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135.34700865291288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576000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576000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34.909090909090914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500000</v>
      </c>
      <c r="C14" s="92">
        <v>0</v>
      </c>
      <c r="D14" s="92"/>
      <c r="E14" s="92">
        <f t="shared" si="0"/>
        <v>500000</v>
      </c>
      <c r="F14" s="93">
        <v>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2150000</v>
      </c>
      <c r="C16" s="95">
        <f>SUM(C9:C15)</f>
        <v>0</v>
      </c>
      <c r="D16" s="95"/>
      <c r="E16" s="95">
        <f t="shared" si="0"/>
        <v>2150000</v>
      </c>
      <c r="F16" s="96">
        <f t="shared" ref="F16:O16" si="7">SUM(F9:F15)</f>
        <v>2150000</v>
      </c>
      <c r="G16" s="97">
        <f t="shared" si="7"/>
        <v>1650000</v>
      </c>
      <c r="H16" s="96">
        <f t="shared" si="7"/>
        <v>576000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576000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34.909090909090914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1716000</v>
      </c>
      <c r="C32" s="92">
        <v>0</v>
      </c>
      <c r="D32" s="92"/>
      <c r="E32" s="92">
        <f>$B32      +$C32      +$D32</f>
        <v>1716000</v>
      </c>
      <c r="F32" s="93">
        <v>1716000</v>
      </c>
      <c r="G32" s="94">
        <v>429000</v>
      </c>
      <c r="H32" s="93">
        <v>205000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205000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11.946386946386946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1716000</v>
      </c>
      <c r="C33" s="95">
        <f>C32</f>
        <v>0</v>
      </c>
      <c r="D33" s="95"/>
      <c r="E33" s="95">
        <f>$B33      +$C33      +$D33</f>
        <v>1716000</v>
      </c>
      <c r="F33" s="96">
        <f t="shared" ref="F33:O33" si="17">F32</f>
        <v>1716000</v>
      </c>
      <c r="G33" s="97">
        <f t="shared" si="17"/>
        <v>429000</v>
      </c>
      <c r="H33" s="96">
        <f t="shared" si="17"/>
        <v>205000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205000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11.946386946386946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16067000</v>
      </c>
      <c r="C35" s="92">
        <v>0</v>
      </c>
      <c r="D35" s="92"/>
      <c r="E35" s="92">
        <f t="shared" ref="E35:E40" si="18">$B35      +$C35      +$D35</f>
        <v>16067000</v>
      </c>
      <c r="F35" s="93">
        <v>16067000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15981000</v>
      </c>
      <c r="C36" s="92">
        <v>0</v>
      </c>
      <c r="D36" s="92"/>
      <c r="E36" s="92">
        <f t="shared" si="18"/>
        <v>15981000</v>
      </c>
      <c r="F36" s="93">
        <v>15981000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32048000</v>
      </c>
      <c r="C40" s="95">
        <f>SUM(C35:C39)</f>
        <v>0</v>
      </c>
      <c r="D40" s="95"/>
      <c r="E40" s="95">
        <f t="shared" si="18"/>
        <v>32048000</v>
      </c>
      <c r="F40" s="96">
        <f t="shared" ref="F40:O40" si="25">SUM(F35:F39)</f>
        <v>32048000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35914000</v>
      </c>
      <c r="C67" s="104">
        <f>SUM(C9:C15,C18:C23,C26:C29,C32,C35:C39,C42:C52,C55:C58,C61:C65)</f>
        <v>0</v>
      </c>
      <c r="D67" s="104"/>
      <c r="E67" s="104">
        <f t="shared" si="35"/>
        <v>35914000</v>
      </c>
      <c r="F67" s="105">
        <f t="shared" ref="F67:O67" si="43">SUM(F9:F15,F18:F23,F26:F29,F32,F35:F39,F42:F52,F55:F58,F61:F65)</f>
        <v>35914000</v>
      </c>
      <c r="G67" s="106">
        <f t="shared" si="43"/>
        <v>2079000</v>
      </c>
      <c r="H67" s="105">
        <f t="shared" si="43"/>
        <v>781000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781000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4.018936859980446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73270000</v>
      </c>
      <c r="C69" s="92">
        <v>0</v>
      </c>
      <c r="D69" s="92"/>
      <c r="E69" s="92">
        <f>$B69      +$C69      +$D69</f>
        <v>73270000</v>
      </c>
      <c r="F69" s="93">
        <v>73270000</v>
      </c>
      <c r="G69" s="94">
        <v>20799000</v>
      </c>
      <c r="H69" s="93">
        <v>17367000</v>
      </c>
      <c r="I69" s="94">
        <v>5025744</v>
      </c>
      <c r="J69" s="93"/>
      <c r="K69" s="94"/>
      <c r="L69" s="93"/>
      <c r="M69" s="94"/>
      <c r="N69" s="93"/>
      <c r="O69" s="94"/>
      <c r="P69" s="93">
        <f>$H69      +$J69      +$L69      +$N69</f>
        <v>17367000</v>
      </c>
      <c r="Q69" s="94">
        <f>$I69      +$K69      +$M69      +$O69</f>
        <v>5025744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23.702743278285794</v>
      </c>
      <c r="U69" s="50">
        <f>IF(($E69      =0),0,(($Q69      /$E69      )*100))</f>
        <v>6.8592111368909512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73270000</v>
      </c>
      <c r="C70" s="101">
        <f>C69</f>
        <v>0</v>
      </c>
      <c r="D70" s="101"/>
      <c r="E70" s="101">
        <f>$B70      +$C70      +$D70</f>
        <v>73270000</v>
      </c>
      <c r="F70" s="102">
        <f t="shared" ref="F70:O70" si="44">F69</f>
        <v>73270000</v>
      </c>
      <c r="G70" s="103">
        <f t="shared" si="44"/>
        <v>20799000</v>
      </c>
      <c r="H70" s="102">
        <f t="shared" si="44"/>
        <v>17367000</v>
      </c>
      <c r="I70" s="103">
        <f t="shared" si="44"/>
        <v>5025744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17367000</v>
      </c>
      <c r="Q70" s="103">
        <f>$I70      +$K70      +$M70      +$O70</f>
        <v>5025744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23.702743278285794</v>
      </c>
      <c r="U70" s="59">
        <f>IF($E70   =0,0,($Q70   /$E70 )*100)</f>
        <v>6.8592111368909512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73270000</v>
      </c>
      <c r="C71" s="104">
        <f>C69</f>
        <v>0</v>
      </c>
      <c r="D71" s="104"/>
      <c r="E71" s="104">
        <f>$B71      +$C71      +$D71</f>
        <v>73270000</v>
      </c>
      <c r="F71" s="105">
        <f t="shared" ref="F71:O71" si="45">F69</f>
        <v>73270000</v>
      </c>
      <c r="G71" s="106">
        <f t="shared" si="45"/>
        <v>20799000</v>
      </c>
      <c r="H71" s="105">
        <f t="shared" si="45"/>
        <v>17367000</v>
      </c>
      <c r="I71" s="106">
        <f t="shared" si="45"/>
        <v>5025744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17367000</v>
      </c>
      <c r="Q71" s="106">
        <f>$I71      +$K71      +$M71      +$O71</f>
        <v>5025744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23.702743278285794</v>
      </c>
      <c r="U71" s="65">
        <f>IF($E71   =0,0,($Q71   /$E71   )*100)</f>
        <v>6.8592111368909512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109184000</v>
      </c>
      <c r="C72" s="104">
        <f>SUM(C9:C15,C18:C23,C26:C29,C32,C35:C39,C42:C52,C55:C58,C61:C65,C69)</f>
        <v>0</v>
      </c>
      <c r="D72" s="104"/>
      <c r="E72" s="104">
        <f>$B72      +$C72      +$D72</f>
        <v>109184000</v>
      </c>
      <c r="F72" s="105">
        <f t="shared" ref="F72:O72" si="46">SUM(F9:F15,F18:F23,F26:F29,F32,F35:F39,F42:F52,F55:F58,F61:F65,F69)</f>
        <v>109184000</v>
      </c>
      <c r="G72" s="106">
        <f t="shared" si="46"/>
        <v>22878000</v>
      </c>
      <c r="H72" s="105">
        <f t="shared" si="46"/>
        <v>18148000</v>
      </c>
      <c r="I72" s="106">
        <f t="shared" si="46"/>
        <v>5025744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18148000</v>
      </c>
      <c r="Q72" s="106">
        <f>$I72      +$K72      +$M72      +$O72</f>
        <v>5025744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19.576496984995092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5.4213391152389896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2300000</v>
      </c>
      <c r="C10" s="92">
        <v>0</v>
      </c>
      <c r="D10" s="92"/>
      <c r="E10" s="92">
        <f t="shared" ref="E10:E16" si="0">$B10      +$C10      +$D10</f>
        <v>2300000</v>
      </c>
      <c r="F10" s="93">
        <v>2300000</v>
      </c>
      <c r="G10" s="94">
        <v>2300000</v>
      </c>
      <c r="H10" s="93">
        <v>1806000</v>
      </c>
      <c r="I10" s="94">
        <v>4205824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1806000</v>
      </c>
      <c r="Q10" s="94">
        <f t="shared" ref="Q10:Q16" si="2">$I10      +$K10      +$M10      +$O10</f>
        <v>4205824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78.521739130434781</v>
      </c>
      <c r="U10" s="50">
        <f t="shared" ref="U10:U15" si="6">IF(($E10      =0),0,(($Q10      /$E10      )*100))</f>
        <v>182.86191304347824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2300000</v>
      </c>
      <c r="C16" s="95">
        <f>SUM(C9:C15)</f>
        <v>0</v>
      </c>
      <c r="D16" s="95"/>
      <c r="E16" s="95">
        <f t="shared" si="0"/>
        <v>2300000</v>
      </c>
      <c r="F16" s="96">
        <f t="shared" ref="F16:O16" si="7">SUM(F9:F15)</f>
        <v>2300000</v>
      </c>
      <c r="G16" s="97">
        <f t="shared" si="7"/>
        <v>2300000</v>
      </c>
      <c r="H16" s="96">
        <f t="shared" si="7"/>
        <v>1806000</v>
      </c>
      <c r="I16" s="97">
        <f t="shared" si="7"/>
        <v>4205824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1806000</v>
      </c>
      <c r="Q16" s="97">
        <f t="shared" si="2"/>
        <v>4205824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78.521739130434781</v>
      </c>
      <c r="U16" s="54">
        <f>IF((SUM($E9:$E13)+$E15)=0,0,(Q16/(SUM($E9:$E13)+$E15)*100))</f>
        <v>182.86191304347824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2321000</v>
      </c>
      <c r="C32" s="92">
        <v>0</v>
      </c>
      <c r="D32" s="92"/>
      <c r="E32" s="92">
        <f>$B32      +$C32      +$D32</f>
        <v>2321000</v>
      </c>
      <c r="F32" s="93">
        <v>2321000</v>
      </c>
      <c r="G32" s="94">
        <v>581000</v>
      </c>
      <c r="H32" s="93">
        <v>30000</v>
      </c>
      <c r="I32" s="94">
        <v>1855722</v>
      </c>
      <c r="J32" s="93"/>
      <c r="K32" s="94"/>
      <c r="L32" s="93"/>
      <c r="M32" s="94"/>
      <c r="N32" s="93"/>
      <c r="O32" s="94"/>
      <c r="P32" s="93">
        <f>$H32      +$J32      +$L32      +$N32</f>
        <v>30000</v>
      </c>
      <c r="Q32" s="94">
        <f>$I32      +$K32      +$M32      +$O32</f>
        <v>1855722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1.2925463162429989</v>
      </c>
      <c r="U32" s="50">
        <f>IF(($E32      =0),0,(($Q32      /$E32      )*100))</f>
        <v>79.95355450236967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2321000</v>
      </c>
      <c r="C33" s="95">
        <f>C32</f>
        <v>0</v>
      </c>
      <c r="D33" s="95"/>
      <c r="E33" s="95">
        <f>$B33      +$C33      +$D33</f>
        <v>2321000</v>
      </c>
      <c r="F33" s="96">
        <f t="shared" ref="F33:O33" si="17">F32</f>
        <v>2321000</v>
      </c>
      <c r="G33" s="97">
        <f t="shared" si="17"/>
        <v>581000</v>
      </c>
      <c r="H33" s="96">
        <f t="shared" si="17"/>
        <v>30000</v>
      </c>
      <c r="I33" s="97">
        <f t="shared" si="17"/>
        <v>1855722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30000</v>
      </c>
      <c r="Q33" s="97">
        <f>$I33      +$K33      +$M33      +$O33</f>
        <v>1855722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1.2925463162429989</v>
      </c>
      <c r="U33" s="54">
        <f>IF($E33   =0,0,($Q33   /$E33   )*100)</f>
        <v>79.95355450236967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18521000</v>
      </c>
      <c r="C35" s="92">
        <v>0</v>
      </c>
      <c r="D35" s="92"/>
      <c r="E35" s="92">
        <f t="shared" ref="E35:E40" si="18">$B35      +$C35      +$D35</f>
        <v>18521000</v>
      </c>
      <c r="F35" s="93">
        <v>18521000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10505000</v>
      </c>
      <c r="C36" s="92">
        <v>0</v>
      </c>
      <c r="D36" s="92"/>
      <c r="E36" s="92">
        <f t="shared" si="18"/>
        <v>10505000</v>
      </c>
      <c r="F36" s="93">
        <v>10505000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29026000</v>
      </c>
      <c r="C40" s="95">
        <f>SUM(C35:C39)</f>
        <v>0</v>
      </c>
      <c r="D40" s="95"/>
      <c r="E40" s="95">
        <f t="shared" si="18"/>
        <v>29026000</v>
      </c>
      <c r="F40" s="96">
        <f t="shared" ref="F40:O40" si="25">SUM(F35:F39)</f>
        <v>29026000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33647000</v>
      </c>
      <c r="C67" s="104">
        <f>SUM(C9:C15,C18:C23,C26:C29,C32,C35:C39,C42:C52,C55:C58,C61:C65)</f>
        <v>0</v>
      </c>
      <c r="D67" s="104"/>
      <c r="E67" s="104">
        <f t="shared" si="35"/>
        <v>33647000</v>
      </c>
      <c r="F67" s="105">
        <f t="shared" ref="F67:O67" si="43">SUM(F9:F15,F18:F23,F26:F29,F32,F35:F39,F42:F52,F55:F58,F61:F65)</f>
        <v>33647000</v>
      </c>
      <c r="G67" s="106">
        <f t="shared" si="43"/>
        <v>2881000</v>
      </c>
      <c r="H67" s="105">
        <f t="shared" si="43"/>
        <v>1836000</v>
      </c>
      <c r="I67" s="106">
        <f t="shared" si="43"/>
        <v>6061546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1836000</v>
      </c>
      <c r="Q67" s="106">
        <f t="shared" si="37"/>
        <v>6061546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7.9336271713767168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26.192835537118658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46659000</v>
      </c>
      <c r="C69" s="92">
        <v>0</v>
      </c>
      <c r="D69" s="92"/>
      <c r="E69" s="92">
        <f>$B69      +$C69      +$D69</f>
        <v>46659000</v>
      </c>
      <c r="F69" s="93">
        <v>46659000</v>
      </c>
      <c r="G69" s="94">
        <v>28585000</v>
      </c>
      <c r="H69" s="93">
        <v>19984000</v>
      </c>
      <c r="I69" s="94">
        <v>64131008</v>
      </c>
      <c r="J69" s="93"/>
      <c r="K69" s="94"/>
      <c r="L69" s="93"/>
      <c r="M69" s="94"/>
      <c r="N69" s="93"/>
      <c r="O69" s="94"/>
      <c r="P69" s="93">
        <f>$H69      +$J69      +$L69      +$N69</f>
        <v>19984000</v>
      </c>
      <c r="Q69" s="94">
        <f>$I69      +$K69      +$M69      +$O69</f>
        <v>64131008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42.829893482500694</v>
      </c>
      <c r="U69" s="50">
        <f>IF(($E69      =0),0,(($Q69      /$E69      )*100))</f>
        <v>137.44616901348078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46659000</v>
      </c>
      <c r="C70" s="101">
        <f>C69</f>
        <v>0</v>
      </c>
      <c r="D70" s="101"/>
      <c r="E70" s="101">
        <f>$B70      +$C70      +$D70</f>
        <v>46659000</v>
      </c>
      <c r="F70" s="102">
        <f t="shared" ref="F70:O70" si="44">F69</f>
        <v>46659000</v>
      </c>
      <c r="G70" s="103">
        <f t="shared" si="44"/>
        <v>28585000</v>
      </c>
      <c r="H70" s="102">
        <f t="shared" si="44"/>
        <v>19984000</v>
      </c>
      <c r="I70" s="103">
        <f t="shared" si="44"/>
        <v>64131008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19984000</v>
      </c>
      <c r="Q70" s="103">
        <f>$I70      +$K70      +$M70      +$O70</f>
        <v>64131008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42.829893482500694</v>
      </c>
      <c r="U70" s="59">
        <f>IF($E70   =0,0,($Q70   /$E70 )*100)</f>
        <v>137.44616901348078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46659000</v>
      </c>
      <c r="C71" s="104">
        <f>C69</f>
        <v>0</v>
      </c>
      <c r="D71" s="104"/>
      <c r="E71" s="104">
        <f>$B71      +$C71      +$D71</f>
        <v>46659000</v>
      </c>
      <c r="F71" s="105">
        <f t="shared" ref="F71:O71" si="45">F69</f>
        <v>46659000</v>
      </c>
      <c r="G71" s="106">
        <f t="shared" si="45"/>
        <v>28585000</v>
      </c>
      <c r="H71" s="105">
        <f t="shared" si="45"/>
        <v>19984000</v>
      </c>
      <c r="I71" s="106">
        <f t="shared" si="45"/>
        <v>64131008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19984000</v>
      </c>
      <c r="Q71" s="106">
        <f>$I71      +$K71      +$M71      +$O71</f>
        <v>64131008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42.829893482500694</v>
      </c>
      <c r="U71" s="65">
        <f>IF($E71   =0,0,($Q71   /$E71   )*100)</f>
        <v>137.44616901348078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80306000</v>
      </c>
      <c r="C72" s="104">
        <f>SUM(C9:C15,C18:C23,C26:C29,C32,C35:C39,C42:C52,C55:C58,C61:C65,C69)</f>
        <v>0</v>
      </c>
      <c r="D72" s="104"/>
      <c r="E72" s="104">
        <f>$B72      +$C72      +$D72</f>
        <v>80306000</v>
      </c>
      <c r="F72" s="105">
        <f t="shared" ref="F72:O72" si="46">SUM(F9:F15,F18:F23,F26:F29,F32,F35:F39,F42:F52,F55:F58,F61:F65,F69)</f>
        <v>80306000</v>
      </c>
      <c r="G72" s="106">
        <f t="shared" si="46"/>
        <v>31466000</v>
      </c>
      <c r="H72" s="105">
        <f t="shared" si="46"/>
        <v>21820000</v>
      </c>
      <c r="I72" s="106">
        <f t="shared" si="46"/>
        <v>70192554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21820000</v>
      </c>
      <c r="Q72" s="106">
        <f>$I72      +$K72      +$M72      +$O72</f>
        <v>70192554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31.260297130413605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100.5609575794043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>
        <v>276000</v>
      </c>
      <c r="I10" s="94">
        <v>276091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276000</v>
      </c>
      <c r="Q10" s="94">
        <f t="shared" ref="Q10:Q16" si="2">$I10      +$K10      +$M10      +$O10</f>
        <v>276091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10.415094339622641</v>
      </c>
      <c r="U10" s="50">
        <f t="shared" ref="U10:U15" si="6">IF(($E10      =0),0,(($Q10      /$E10      )*100))</f>
        <v>10.418528301886793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5500000</v>
      </c>
      <c r="C11" s="92">
        <v>0</v>
      </c>
      <c r="D11" s="92"/>
      <c r="E11" s="92">
        <f t="shared" si="0"/>
        <v>5500000</v>
      </c>
      <c r="F11" s="93">
        <v>5500000</v>
      </c>
      <c r="G11" s="94">
        <v>3000000</v>
      </c>
      <c r="H11" s="93">
        <v>1199000</v>
      </c>
      <c r="I11" s="94">
        <v>1118747</v>
      </c>
      <c r="J11" s="93"/>
      <c r="K11" s="94"/>
      <c r="L11" s="93"/>
      <c r="M11" s="94"/>
      <c r="N11" s="93"/>
      <c r="O11" s="94"/>
      <c r="P11" s="93">
        <f t="shared" si="1"/>
        <v>1199000</v>
      </c>
      <c r="Q11" s="94">
        <f t="shared" si="2"/>
        <v>1118747</v>
      </c>
      <c r="R11" s="48">
        <f t="shared" si="3"/>
        <v>0</v>
      </c>
      <c r="S11" s="49">
        <f t="shared" si="4"/>
        <v>0</v>
      </c>
      <c r="T11" s="48">
        <f t="shared" si="5"/>
        <v>21.8</v>
      </c>
      <c r="U11" s="50">
        <f t="shared" si="6"/>
        <v>20.340854545454544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8150000</v>
      </c>
      <c r="C16" s="95">
        <f>SUM(C9:C15)</f>
        <v>0</v>
      </c>
      <c r="D16" s="95"/>
      <c r="E16" s="95">
        <f t="shared" si="0"/>
        <v>8150000</v>
      </c>
      <c r="F16" s="96">
        <f t="shared" ref="F16:O16" si="7">SUM(F9:F15)</f>
        <v>8150000</v>
      </c>
      <c r="G16" s="97">
        <f t="shared" si="7"/>
        <v>5650000</v>
      </c>
      <c r="H16" s="96">
        <f t="shared" si="7"/>
        <v>1475000</v>
      </c>
      <c r="I16" s="97">
        <f t="shared" si="7"/>
        <v>1394838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1475000</v>
      </c>
      <c r="Q16" s="97">
        <f t="shared" si="2"/>
        <v>1394838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18.098159509202453</v>
      </c>
      <c r="U16" s="54">
        <f>IF((SUM($E9:$E13)+$E15)=0,0,(Q16/(SUM($E9:$E13)+$E15)*100))</f>
        <v>17.114576687116564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3764000</v>
      </c>
      <c r="C32" s="92">
        <v>0</v>
      </c>
      <c r="D32" s="92"/>
      <c r="E32" s="92">
        <f>$B32      +$C32      +$D32</f>
        <v>3764000</v>
      </c>
      <c r="F32" s="93">
        <v>3764000</v>
      </c>
      <c r="G32" s="94">
        <v>941000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3764000</v>
      </c>
      <c r="C33" s="95">
        <f>C32</f>
        <v>0</v>
      </c>
      <c r="D33" s="95"/>
      <c r="E33" s="95">
        <f>$B33      +$C33      +$D33</f>
        <v>3764000</v>
      </c>
      <c r="F33" s="96">
        <f t="shared" ref="F33:O33" si="17">F32</f>
        <v>3764000</v>
      </c>
      <c r="G33" s="97">
        <f t="shared" si="17"/>
        <v>941000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62928000</v>
      </c>
      <c r="C36" s="92">
        <v>0</v>
      </c>
      <c r="D36" s="92"/>
      <c r="E36" s="92">
        <f t="shared" si="18"/>
        <v>62928000</v>
      </c>
      <c r="F36" s="93">
        <v>62928000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62928000</v>
      </c>
      <c r="C40" s="95">
        <f>SUM(C35:C39)</f>
        <v>0</v>
      </c>
      <c r="D40" s="95"/>
      <c r="E40" s="95">
        <f t="shared" si="18"/>
        <v>62928000</v>
      </c>
      <c r="F40" s="96">
        <f t="shared" ref="F40:O40" si="25">SUM(F35:F39)</f>
        <v>62928000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74842000</v>
      </c>
      <c r="C67" s="104">
        <f>SUM(C9:C15,C18:C23,C26:C29,C32,C35:C39,C42:C52,C55:C58,C61:C65)</f>
        <v>0</v>
      </c>
      <c r="D67" s="104"/>
      <c r="E67" s="104">
        <f t="shared" si="35"/>
        <v>74842000</v>
      </c>
      <c r="F67" s="105">
        <f t="shared" ref="F67:O67" si="43">SUM(F9:F15,F18:F23,F26:F29,F32,F35:F39,F42:F52,F55:F58,F61:F65)</f>
        <v>74842000</v>
      </c>
      <c r="G67" s="106">
        <f t="shared" si="43"/>
        <v>6591000</v>
      </c>
      <c r="H67" s="105">
        <f t="shared" si="43"/>
        <v>1475000</v>
      </c>
      <c r="I67" s="106">
        <f t="shared" si="43"/>
        <v>1394838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1475000</v>
      </c>
      <c r="Q67" s="106">
        <f t="shared" si="37"/>
        <v>1394838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12.380392815175425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11.707554137988922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91267000</v>
      </c>
      <c r="C69" s="92">
        <v>0</v>
      </c>
      <c r="D69" s="92"/>
      <c r="E69" s="92">
        <f>$B69      +$C69      +$D69</f>
        <v>91267000</v>
      </c>
      <c r="F69" s="93">
        <v>91267000</v>
      </c>
      <c r="G69" s="94">
        <v>54966000</v>
      </c>
      <c r="H69" s="93">
        <v>31530000</v>
      </c>
      <c r="I69" s="94">
        <v>36753094</v>
      </c>
      <c r="J69" s="93"/>
      <c r="K69" s="94"/>
      <c r="L69" s="93"/>
      <c r="M69" s="94"/>
      <c r="N69" s="93"/>
      <c r="O69" s="94"/>
      <c r="P69" s="93">
        <f>$H69      +$J69      +$L69      +$N69</f>
        <v>31530000</v>
      </c>
      <c r="Q69" s="94">
        <f>$I69      +$K69      +$M69      +$O69</f>
        <v>36753094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34.546988506250891</v>
      </c>
      <c r="U69" s="50">
        <f>IF(($E69      =0),0,(($Q69      /$E69      )*100))</f>
        <v>40.269860957410671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91267000</v>
      </c>
      <c r="C70" s="101">
        <f>C69</f>
        <v>0</v>
      </c>
      <c r="D70" s="101"/>
      <c r="E70" s="101">
        <f>$B70      +$C70      +$D70</f>
        <v>91267000</v>
      </c>
      <c r="F70" s="102">
        <f t="shared" ref="F70:O70" si="44">F69</f>
        <v>91267000</v>
      </c>
      <c r="G70" s="103">
        <f t="shared" si="44"/>
        <v>54966000</v>
      </c>
      <c r="H70" s="102">
        <f t="shared" si="44"/>
        <v>31530000</v>
      </c>
      <c r="I70" s="103">
        <f t="shared" si="44"/>
        <v>36753094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31530000</v>
      </c>
      <c r="Q70" s="103">
        <f>$I70      +$K70      +$M70      +$O70</f>
        <v>36753094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34.546988506250891</v>
      </c>
      <c r="U70" s="59">
        <f>IF($E70   =0,0,($Q70   /$E70 )*100)</f>
        <v>40.269860957410671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91267000</v>
      </c>
      <c r="C71" s="104">
        <f>C69</f>
        <v>0</v>
      </c>
      <c r="D71" s="104"/>
      <c r="E71" s="104">
        <f>$B71      +$C71      +$D71</f>
        <v>91267000</v>
      </c>
      <c r="F71" s="105">
        <f t="shared" ref="F71:O71" si="45">F69</f>
        <v>91267000</v>
      </c>
      <c r="G71" s="106">
        <f t="shared" si="45"/>
        <v>54966000</v>
      </c>
      <c r="H71" s="105">
        <f t="shared" si="45"/>
        <v>31530000</v>
      </c>
      <c r="I71" s="106">
        <f t="shared" si="45"/>
        <v>36753094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31530000</v>
      </c>
      <c r="Q71" s="106">
        <f>$I71      +$K71      +$M71      +$O71</f>
        <v>36753094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34.546988506250891</v>
      </c>
      <c r="U71" s="65">
        <f>IF($E71   =0,0,($Q71   /$E71   )*100)</f>
        <v>40.269860957410671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166109000</v>
      </c>
      <c r="C72" s="104">
        <f>SUM(C9:C15,C18:C23,C26:C29,C32,C35:C39,C42:C52,C55:C58,C61:C65,C69)</f>
        <v>0</v>
      </c>
      <c r="D72" s="104"/>
      <c r="E72" s="104">
        <f>$B72      +$C72      +$D72</f>
        <v>166109000</v>
      </c>
      <c r="F72" s="105">
        <f t="shared" ref="F72:O72" si="46">SUM(F9:F15,F18:F23,F26:F29,F32,F35:F39,F42:F52,F55:F58,F61:F65,F69)</f>
        <v>166109000</v>
      </c>
      <c r="G72" s="106">
        <f t="shared" si="46"/>
        <v>61557000</v>
      </c>
      <c r="H72" s="105">
        <f t="shared" si="46"/>
        <v>33005000</v>
      </c>
      <c r="I72" s="106">
        <f t="shared" si="46"/>
        <v>38147932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33005000</v>
      </c>
      <c r="Q72" s="106">
        <f>$I72      +$K72      +$M72      +$O72</f>
        <v>38147932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31.987478314806022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36.971857221775331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102000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102000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6.1818181818181817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102000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102000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6.1818181818181817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4887000</v>
      </c>
      <c r="C32" s="92">
        <v>0</v>
      </c>
      <c r="D32" s="92"/>
      <c r="E32" s="92">
        <f>$B32      +$C32      +$D32</f>
        <v>4887000</v>
      </c>
      <c r="F32" s="93">
        <v>4887000</v>
      </c>
      <c r="G32" s="94">
        <v>1222000</v>
      </c>
      <c r="H32" s="93">
        <v>2348000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2348000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48.04583589113976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4887000</v>
      </c>
      <c r="C33" s="95">
        <f>C32</f>
        <v>0</v>
      </c>
      <c r="D33" s="95"/>
      <c r="E33" s="95">
        <f>$B33      +$C33      +$D33</f>
        <v>4887000</v>
      </c>
      <c r="F33" s="96">
        <f t="shared" ref="F33:O33" si="17">F32</f>
        <v>4887000</v>
      </c>
      <c r="G33" s="97">
        <f t="shared" si="17"/>
        <v>1222000</v>
      </c>
      <c r="H33" s="96">
        <f t="shared" si="17"/>
        <v>2348000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2348000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48.04583589113976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93500000</v>
      </c>
      <c r="C35" s="92">
        <v>0</v>
      </c>
      <c r="D35" s="92"/>
      <c r="E35" s="92">
        <f t="shared" ref="E35:E40" si="18">$B35      +$C35      +$D35</f>
        <v>93500000</v>
      </c>
      <c r="F35" s="93">
        <v>93500000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27149000</v>
      </c>
      <c r="C36" s="92">
        <v>0</v>
      </c>
      <c r="D36" s="92"/>
      <c r="E36" s="92">
        <f t="shared" si="18"/>
        <v>27149000</v>
      </c>
      <c r="F36" s="93">
        <v>27149000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120649000</v>
      </c>
      <c r="C40" s="95">
        <f>SUM(C35:C39)</f>
        <v>0</v>
      </c>
      <c r="D40" s="95"/>
      <c r="E40" s="95">
        <f t="shared" si="18"/>
        <v>120649000</v>
      </c>
      <c r="F40" s="96">
        <f t="shared" ref="F40:O40" si="25">SUM(F35:F39)</f>
        <v>120649000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127186000</v>
      </c>
      <c r="C67" s="104">
        <f>SUM(C9:C15,C18:C23,C26:C29,C32,C35:C39,C42:C52,C55:C58,C61:C65)</f>
        <v>0</v>
      </c>
      <c r="D67" s="104"/>
      <c r="E67" s="104">
        <f t="shared" si="35"/>
        <v>127186000</v>
      </c>
      <c r="F67" s="105">
        <f t="shared" ref="F67:O67" si="43">SUM(F9:F15,F18:F23,F26:F29,F32,F35:F39,F42:F52,F55:F58,F61:F65)</f>
        <v>127186000</v>
      </c>
      <c r="G67" s="106">
        <f t="shared" si="43"/>
        <v>2872000</v>
      </c>
      <c r="H67" s="105">
        <f t="shared" si="43"/>
        <v>2450000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2450000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2.4490938352809457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51971000</v>
      </c>
      <c r="C69" s="92">
        <v>0</v>
      </c>
      <c r="D69" s="92"/>
      <c r="E69" s="92">
        <f>$B69      +$C69      +$D69</f>
        <v>51971000</v>
      </c>
      <c r="F69" s="93">
        <v>51971000</v>
      </c>
      <c r="G69" s="94">
        <v>30997000</v>
      </c>
      <c r="H69" s="93">
        <v>15250000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15250000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29.343287602701508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51971000</v>
      </c>
      <c r="C70" s="101">
        <f>C69</f>
        <v>0</v>
      </c>
      <c r="D70" s="101"/>
      <c r="E70" s="101">
        <f>$B70      +$C70      +$D70</f>
        <v>51971000</v>
      </c>
      <c r="F70" s="102">
        <f t="shared" ref="F70:O70" si="44">F69</f>
        <v>51971000</v>
      </c>
      <c r="G70" s="103">
        <f t="shared" si="44"/>
        <v>30997000</v>
      </c>
      <c r="H70" s="102">
        <f t="shared" si="44"/>
        <v>15250000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15250000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29.343287602701508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51971000</v>
      </c>
      <c r="C71" s="104">
        <f>C69</f>
        <v>0</v>
      </c>
      <c r="D71" s="104"/>
      <c r="E71" s="104">
        <f>$B71      +$C71      +$D71</f>
        <v>51971000</v>
      </c>
      <c r="F71" s="105">
        <f t="shared" ref="F71:O71" si="45">F69</f>
        <v>51971000</v>
      </c>
      <c r="G71" s="106">
        <f t="shared" si="45"/>
        <v>30997000</v>
      </c>
      <c r="H71" s="105">
        <f t="shared" si="45"/>
        <v>15250000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15250000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29.343287602701508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179157000</v>
      </c>
      <c r="C72" s="104">
        <f>SUM(C9:C15,C18:C23,C26:C29,C32,C35:C39,C42:C52,C55:C58,C61:C65,C69)</f>
        <v>0</v>
      </c>
      <c r="D72" s="104"/>
      <c r="E72" s="104">
        <f>$B72      +$C72      +$D72</f>
        <v>179157000</v>
      </c>
      <c r="F72" s="105">
        <f t="shared" ref="F72:O72" si="46">SUM(F9:F15,F18:F23,F26:F29,F32,F35:F39,F42:F52,F55:F58,F61:F65,F69)</f>
        <v>179157000</v>
      </c>
      <c r="G72" s="106">
        <f t="shared" si="46"/>
        <v>33869000</v>
      </c>
      <c r="H72" s="105">
        <f t="shared" si="46"/>
        <v>17700000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17700000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11.644123993474027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1720000</v>
      </c>
      <c r="C10" s="92">
        <v>0</v>
      </c>
      <c r="D10" s="92"/>
      <c r="E10" s="92">
        <f t="shared" ref="E10:E16" si="0">$B10      +$C10      +$D10</f>
        <v>1720000</v>
      </c>
      <c r="F10" s="93">
        <v>1720000</v>
      </c>
      <c r="G10" s="94">
        <v>1720000</v>
      </c>
      <c r="H10" s="93">
        <v>42000</v>
      </c>
      <c r="I10" s="94">
        <v>33333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42000</v>
      </c>
      <c r="Q10" s="94">
        <f t="shared" ref="Q10:Q16" si="2">$I10      +$K10      +$M10      +$O10</f>
        <v>33333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2.441860465116279</v>
      </c>
      <c r="U10" s="50">
        <f t="shared" ref="U10:U15" si="6">IF(($E10      =0),0,(($Q10      /$E10      )*100))</f>
        <v>1.9379651162790699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1720000</v>
      </c>
      <c r="C16" s="95">
        <f>SUM(C9:C15)</f>
        <v>0</v>
      </c>
      <c r="D16" s="95"/>
      <c r="E16" s="95">
        <f t="shared" si="0"/>
        <v>1720000</v>
      </c>
      <c r="F16" s="96">
        <f t="shared" ref="F16:O16" si="7">SUM(F9:F15)</f>
        <v>1720000</v>
      </c>
      <c r="G16" s="97">
        <f t="shared" si="7"/>
        <v>1720000</v>
      </c>
      <c r="H16" s="96">
        <f t="shared" si="7"/>
        <v>42000</v>
      </c>
      <c r="I16" s="97">
        <f t="shared" si="7"/>
        <v>33333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42000</v>
      </c>
      <c r="Q16" s="97">
        <f t="shared" si="2"/>
        <v>33333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2.441860465116279</v>
      </c>
      <c r="U16" s="54">
        <f>IF((SUM($E9:$E13)+$E15)=0,0,(Q16/(SUM($E9:$E13)+$E15)*100))</f>
        <v>1.9379651162790699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3413000</v>
      </c>
      <c r="C32" s="92">
        <v>0</v>
      </c>
      <c r="D32" s="92"/>
      <c r="E32" s="92">
        <f>$B32      +$C32      +$D32</f>
        <v>3413000</v>
      </c>
      <c r="F32" s="93">
        <v>3413000</v>
      </c>
      <c r="G32" s="94">
        <v>854000</v>
      </c>
      <c r="H32" s="93"/>
      <c r="I32" s="94">
        <v>855538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855538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25.067037796659829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3413000</v>
      </c>
      <c r="C33" s="95">
        <f>C32</f>
        <v>0</v>
      </c>
      <c r="D33" s="95"/>
      <c r="E33" s="95">
        <f>$B33      +$C33      +$D33</f>
        <v>3413000</v>
      </c>
      <c r="F33" s="96">
        <f t="shared" ref="F33:O33" si="17">F32</f>
        <v>3413000</v>
      </c>
      <c r="G33" s="97">
        <f t="shared" si="17"/>
        <v>854000</v>
      </c>
      <c r="H33" s="96">
        <f t="shared" si="17"/>
        <v>0</v>
      </c>
      <c r="I33" s="97">
        <f t="shared" si="17"/>
        <v>855538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855538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25.067037796659829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33000000</v>
      </c>
      <c r="C35" s="92">
        <v>0</v>
      </c>
      <c r="D35" s="92"/>
      <c r="E35" s="92">
        <f t="shared" ref="E35:E40" si="18">$B35      +$C35      +$D35</f>
        <v>33000000</v>
      </c>
      <c r="F35" s="93">
        <v>33000000</v>
      </c>
      <c r="G35" s="94">
        <v>0</v>
      </c>
      <c r="H35" s="93"/>
      <c r="I35" s="94">
        <v>7675560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7675560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23.25927272727273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72781000</v>
      </c>
      <c r="C36" s="92">
        <v>0</v>
      </c>
      <c r="D36" s="92"/>
      <c r="E36" s="92">
        <f t="shared" si="18"/>
        <v>72781000</v>
      </c>
      <c r="F36" s="93">
        <v>72781000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105781000</v>
      </c>
      <c r="C40" s="95">
        <f>SUM(C35:C39)</f>
        <v>0</v>
      </c>
      <c r="D40" s="95"/>
      <c r="E40" s="95">
        <f t="shared" si="18"/>
        <v>105781000</v>
      </c>
      <c r="F40" s="96">
        <f t="shared" ref="F40:O40" si="25">SUM(F35:F39)</f>
        <v>105781000</v>
      </c>
      <c r="G40" s="97">
        <f t="shared" si="25"/>
        <v>0</v>
      </c>
      <c r="H40" s="96">
        <f t="shared" si="25"/>
        <v>0</v>
      </c>
      <c r="I40" s="97">
        <f t="shared" si="25"/>
        <v>7675560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7675560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23.25927272727273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110914000</v>
      </c>
      <c r="C67" s="104">
        <f>SUM(C9:C15,C18:C23,C26:C29,C32,C35:C39,C42:C52,C55:C58,C61:C65)</f>
        <v>0</v>
      </c>
      <c r="D67" s="104"/>
      <c r="E67" s="104">
        <f t="shared" si="35"/>
        <v>110914000</v>
      </c>
      <c r="F67" s="105">
        <f t="shared" ref="F67:O67" si="43">SUM(F9:F15,F18:F23,F26:F29,F32,F35:F39,F42:F52,F55:F58,F61:F65)</f>
        <v>110914000</v>
      </c>
      <c r="G67" s="106">
        <f t="shared" si="43"/>
        <v>2574000</v>
      </c>
      <c r="H67" s="105">
        <f t="shared" si="43"/>
        <v>42000</v>
      </c>
      <c r="I67" s="106">
        <f t="shared" si="43"/>
        <v>8564431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42000</v>
      </c>
      <c r="Q67" s="106">
        <f t="shared" si="37"/>
        <v>8564431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0.11014082290929117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22.459368525948655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48951000</v>
      </c>
      <c r="C69" s="92">
        <v>0</v>
      </c>
      <c r="D69" s="92"/>
      <c r="E69" s="92">
        <f>$B69      +$C69      +$D69</f>
        <v>48951000</v>
      </c>
      <c r="F69" s="93">
        <v>48951000</v>
      </c>
      <c r="G69" s="94">
        <v>14171000</v>
      </c>
      <c r="H69" s="93">
        <v>10045000</v>
      </c>
      <c r="I69" s="94">
        <v>10137252</v>
      </c>
      <c r="J69" s="93"/>
      <c r="K69" s="94"/>
      <c r="L69" s="93"/>
      <c r="M69" s="94"/>
      <c r="N69" s="93"/>
      <c r="O69" s="94"/>
      <c r="P69" s="93">
        <f>$H69      +$J69      +$L69      +$N69</f>
        <v>10045000</v>
      </c>
      <c r="Q69" s="94">
        <f>$I69      +$K69      +$M69      +$O69</f>
        <v>10137252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20.52052052052052</v>
      </c>
      <c r="U69" s="50">
        <f>IF(($E69      =0),0,(($Q69      /$E69      )*100))</f>
        <v>20.708978366121222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48951000</v>
      </c>
      <c r="C70" s="101">
        <f>C69</f>
        <v>0</v>
      </c>
      <c r="D70" s="101"/>
      <c r="E70" s="101">
        <f>$B70      +$C70      +$D70</f>
        <v>48951000</v>
      </c>
      <c r="F70" s="102">
        <f t="shared" ref="F70:O70" si="44">F69</f>
        <v>48951000</v>
      </c>
      <c r="G70" s="103">
        <f t="shared" si="44"/>
        <v>14171000</v>
      </c>
      <c r="H70" s="102">
        <f t="shared" si="44"/>
        <v>10045000</v>
      </c>
      <c r="I70" s="103">
        <f t="shared" si="44"/>
        <v>10137252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10045000</v>
      </c>
      <c r="Q70" s="103">
        <f>$I70      +$K70      +$M70      +$O70</f>
        <v>10137252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20.52052052052052</v>
      </c>
      <c r="U70" s="59">
        <f>IF($E70   =0,0,($Q70   /$E70 )*100)</f>
        <v>20.708978366121222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48951000</v>
      </c>
      <c r="C71" s="104">
        <f>C69</f>
        <v>0</v>
      </c>
      <c r="D71" s="104"/>
      <c r="E71" s="104">
        <f>$B71      +$C71      +$D71</f>
        <v>48951000</v>
      </c>
      <c r="F71" s="105">
        <f t="shared" ref="F71:O71" si="45">F69</f>
        <v>48951000</v>
      </c>
      <c r="G71" s="106">
        <f t="shared" si="45"/>
        <v>14171000</v>
      </c>
      <c r="H71" s="105">
        <f t="shared" si="45"/>
        <v>10045000</v>
      </c>
      <c r="I71" s="106">
        <f t="shared" si="45"/>
        <v>10137252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10045000</v>
      </c>
      <c r="Q71" s="106">
        <f>$I71      +$K71      +$M71      +$O71</f>
        <v>10137252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20.52052052052052</v>
      </c>
      <c r="U71" s="65">
        <f>IF($E71   =0,0,($Q71   /$E71   )*100)</f>
        <v>20.708978366121222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159865000</v>
      </c>
      <c r="C72" s="104">
        <f>SUM(C9:C15,C18:C23,C26:C29,C32,C35:C39,C42:C52,C55:C58,C61:C65,C69)</f>
        <v>0</v>
      </c>
      <c r="D72" s="104"/>
      <c r="E72" s="104">
        <f>$B72      +$C72      +$D72</f>
        <v>159865000</v>
      </c>
      <c r="F72" s="105">
        <f t="shared" ref="F72:O72" si="46">SUM(F9:F15,F18:F23,F26:F29,F32,F35:F39,F42:F52,F55:F58,F61:F65,F69)</f>
        <v>159865000</v>
      </c>
      <c r="G72" s="106">
        <f t="shared" si="46"/>
        <v>16745000</v>
      </c>
      <c r="H72" s="105">
        <f t="shared" si="46"/>
        <v>10087000</v>
      </c>
      <c r="I72" s="106">
        <f t="shared" si="46"/>
        <v>18701683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10087000</v>
      </c>
      <c r="Q72" s="106">
        <f>$I72      +$K72      +$M72      +$O72</f>
        <v>18701683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11.583069220522715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21.475452436727757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2000000</v>
      </c>
      <c r="C10" s="92">
        <v>0</v>
      </c>
      <c r="D10" s="92"/>
      <c r="E10" s="92">
        <f t="shared" ref="E10:E16" si="0">$B10      +$C10      +$D10</f>
        <v>2000000</v>
      </c>
      <c r="F10" s="93">
        <v>2000000</v>
      </c>
      <c r="G10" s="94">
        <v>2000000</v>
      </c>
      <c r="H10" s="93">
        <v>274000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274000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13.700000000000001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2000000</v>
      </c>
      <c r="C16" s="95">
        <f>SUM(C9:C15)</f>
        <v>0</v>
      </c>
      <c r="D16" s="95"/>
      <c r="E16" s="95">
        <f t="shared" si="0"/>
        <v>2000000</v>
      </c>
      <c r="F16" s="96">
        <f t="shared" ref="F16:O16" si="7">SUM(F9:F15)</f>
        <v>2000000</v>
      </c>
      <c r="G16" s="97">
        <f t="shared" si="7"/>
        <v>2000000</v>
      </c>
      <c r="H16" s="96">
        <f t="shared" si="7"/>
        <v>274000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274000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13.700000000000001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3570000</v>
      </c>
      <c r="C32" s="92">
        <v>0</v>
      </c>
      <c r="D32" s="92"/>
      <c r="E32" s="92">
        <f>$B32      +$C32      +$D32</f>
        <v>3570000</v>
      </c>
      <c r="F32" s="93">
        <v>3570000</v>
      </c>
      <c r="G32" s="94">
        <v>893000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3570000</v>
      </c>
      <c r="C33" s="95">
        <f>C32</f>
        <v>0</v>
      </c>
      <c r="D33" s="95"/>
      <c r="E33" s="95">
        <f>$B33      +$C33      +$D33</f>
        <v>3570000</v>
      </c>
      <c r="F33" s="96">
        <f t="shared" ref="F33:O33" si="17">F32</f>
        <v>3570000</v>
      </c>
      <c r="G33" s="97">
        <f t="shared" si="17"/>
        <v>893000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28453000</v>
      </c>
      <c r="C35" s="92">
        <v>0</v>
      </c>
      <c r="D35" s="92"/>
      <c r="E35" s="92">
        <f t="shared" ref="E35:E40" si="18">$B35      +$C35      +$D35</f>
        <v>28453000</v>
      </c>
      <c r="F35" s="93">
        <v>28453000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31049000</v>
      </c>
      <c r="C36" s="92">
        <v>0</v>
      </c>
      <c r="D36" s="92"/>
      <c r="E36" s="92">
        <f t="shared" si="18"/>
        <v>31049000</v>
      </c>
      <c r="F36" s="93">
        <v>31049000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59502000</v>
      </c>
      <c r="C40" s="95">
        <f>SUM(C35:C39)</f>
        <v>0</v>
      </c>
      <c r="D40" s="95"/>
      <c r="E40" s="95">
        <f t="shared" si="18"/>
        <v>59502000</v>
      </c>
      <c r="F40" s="96">
        <f t="shared" ref="F40:O40" si="25">SUM(F35:F39)</f>
        <v>59502000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65072000</v>
      </c>
      <c r="C67" s="104">
        <f>SUM(C9:C15,C18:C23,C26:C29,C32,C35:C39,C42:C52,C55:C58,C61:C65)</f>
        <v>0</v>
      </c>
      <c r="D67" s="104"/>
      <c r="E67" s="104">
        <f t="shared" si="35"/>
        <v>65072000</v>
      </c>
      <c r="F67" s="105">
        <f t="shared" ref="F67:O67" si="43">SUM(F9:F15,F18:F23,F26:F29,F32,F35:F39,F42:F52,F55:F58,F61:F65)</f>
        <v>65072000</v>
      </c>
      <c r="G67" s="106">
        <f t="shared" si="43"/>
        <v>2893000</v>
      </c>
      <c r="H67" s="105">
        <f t="shared" si="43"/>
        <v>274000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274000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0.80533756576433602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51023000</v>
      </c>
      <c r="C69" s="92">
        <v>0</v>
      </c>
      <c r="D69" s="92"/>
      <c r="E69" s="92">
        <f>$B69      +$C69      +$D69</f>
        <v>51023000</v>
      </c>
      <c r="F69" s="93">
        <v>51023000</v>
      </c>
      <c r="G69" s="94">
        <v>9758000</v>
      </c>
      <c r="H69" s="93">
        <v>2340000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2340000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4.5861670227152462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51023000</v>
      </c>
      <c r="C70" s="101">
        <f>C69</f>
        <v>0</v>
      </c>
      <c r="D70" s="101"/>
      <c r="E70" s="101">
        <f>$B70      +$C70      +$D70</f>
        <v>51023000</v>
      </c>
      <c r="F70" s="102">
        <f t="shared" ref="F70:O70" si="44">F69</f>
        <v>51023000</v>
      </c>
      <c r="G70" s="103">
        <f t="shared" si="44"/>
        <v>9758000</v>
      </c>
      <c r="H70" s="102">
        <f t="shared" si="44"/>
        <v>2340000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2340000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4.5861670227152462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51023000</v>
      </c>
      <c r="C71" s="104">
        <f>C69</f>
        <v>0</v>
      </c>
      <c r="D71" s="104"/>
      <c r="E71" s="104">
        <f>$B71      +$C71      +$D71</f>
        <v>51023000</v>
      </c>
      <c r="F71" s="105">
        <f t="shared" ref="F71:O71" si="45">F69</f>
        <v>51023000</v>
      </c>
      <c r="G71" s="106">
        <f t="shared" si="45"/>
        <v>9758000</v>
      </c>
      <c r="H71" s="105">
        <f t="shared" si="45"/>
        <v>2340000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2340000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4.5861670227152462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116095000</v>
      </c>
      <c r="C72" s="104">
        <f>SUM(C9:C15,C18:C23,C26:C29,C32,C35:C39,C42:C52,C55:C58,C61:C65,C69)</f>
        <v>0</v>
      </c>
      <c r="D72" s="104"/>
      <c r="E72" s="104">
        <f>$B72      +$C72      +$D72</f>
        <v>116095000</v>
      </c>
      <c r="F72" s="105">
        <f t="shared" ref="F72:O72" si="46">SUM(F9:F15,F18:F23,F26:F29,F32,F35:F39,F42:F52,F55:F58,F61:F65,F69)</f>
        <v>116095000</v>
      </c>
      <c r="G72" s="106">
        <f t="shared" si="46"/>
        <v>12651000</v>
      </c>
      <c r="H72" s="105">
        <f t="shared" si="46"/>
        <v>2614000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2614000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3.0736307410107471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>
        <v>529000</v>
      </c>
      <c r="I10" s="94">
        <v>528852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529000</v>
      </c>
      <c r="Q10" s="94">
        <f t="shared" ref="Q10:Q16" si="2">$I10      +$K10      +$M10      +$O10</f>
        <v>528852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19.962264150943394</v>
      </c>
      <c r="U10" s="50">
        <f t="shared" ref="U10:U15" si="6">IF(($E10      =0),0,(($Q10      /$E10      )*100))</f>
        <v>19.95667924528302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529000</v>
      </c>
      <c r="I16" s="97">
        <f t="shared" si="7"/>
        <v>528852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529000</v>
      </c>
      <c r="Q16" s="97">
        <f t="shared" si="2"/>
        <v>528852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19.962264150943394</v>
      </c>
      <c r="U16" s="54">
        <f>IF((SUM($E9:$E13)+$E15)=0,0,(Q16/(SUM($E9:$E13)+$E15)*100))</f>
        <v>19.95667924528302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1987000</v>
      </c>
      <c r="C32" s="92">
        <v>0</v>
      </c>
      <c r="D32" s="92"/>
      <c r="E32" s="92">
        <f>$B32      +$C32      +$D32</f>
        <v>1987000</v>
      </c>
      <c r="F32" s="93">
        <v>1987000</v>
      </c>
      <c r="G32" s="94">
        <v>497000</v>
      </c>
      <c r="H32" s="93">
        <v>990000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990000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49.823855057876195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1987000</v>
      </c>
      <c r="C33" s="95">
        <f>C32</f>
        <v>0</v>
      </c>
      <c r="D33" s="95"/>
      <c r="E33" s="95">
        <f>$B33      +$C33      +$D33</f>
        <v>1987000</v>
      </c>
      <c r="F33" s="96">
        <f t="shared" ref="F33:O33" si="17">F32</f>
        <v>1987000</v>
      </c>
      <c r="G33" s="97">
        <f t="shared" si="17"/>
        <v>497000</v>
      </c>
      <c r="H33" s="96">
        <f t="shared" si="17"/>
        <v>990000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990000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49.823855057876195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14617000</v>
      </c>
      <c r="C36" s="92">
        <v>0</v>
      </c>
      <c r="D36" s="92"/>
      <c r="E36" s="92">
        <f t="shared" si="18"/>
        <v>14617000</v>
      </c>
      <c r="F36" s="93">
        <v>14617000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14617000</v>
      </c>
      <c r="C40" s="95">
        <f>SUM(C35:C39)</f>
        <v>0</v>
      </c>
      <c r="D40" s="95"/>
      <c r="E40" s="95">
        <f t="shared" si="18"/>
        <v>14617000</v>
      </c>
      <c r="F40" s="96">
        <f t="shared" ref="F40:O40" si="25">SUM(F35:F39)</f>
        <v>14617000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19254000</v>
      </c>
      <c r="C67" s="104">
        <f>SUM(C9:C15,C18:C23,C26:C29,C32,C35:C39,C42:C52,C55:C58,C61:C65)</f>
        <v>0</v>
      </c>
      <c r="D67" s="104"/>
      <c r="E67" s="104">
        <f t="shared" si="35"/>
        <v>19254000</v>
      </c>
      <c r="F67" s="105">
        <f t="shared" ref="F67:O67" si="43">SUM(F9:F15,F18:F23,F26:F29,F32,F35:F39,F42:F52,F55:F58,F61:F65)</f>
        <v>19254000</v>
      </c>
      <c r="G67" s="106">
        <f t="shared" si="43"/>
        <v>3147000</v>
      </c>
      <c r="H67" s="105">
        <f t="shared" si="43"/>
        <v>1519000</v>
      </c>
      <c r="I67" s="106">
        <f t="shared" si="43"/>
        <v>528852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1519000</v>
      </c>
      <c r="Q67" s="106">
        <f t="shared" si="37"/>
        <v>528852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32.758248867802457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11.405046366185033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28524000</v>
      </c>
      <c r="C69" s="92">
        <v>0</v>
      </c>
      <c r="D69" s="92"/>
      <c r="E69" s="92">
        <f>$B69      +$C69      +$D69</f>
        <v>28524000</v>
      </c>
      <c r="F69" s="93">
        <v>28524000</v>
      </c>
      <c r="G69" s="94">
        <v>16068000</v>
      </c>
      <c r="H69" s="93">
        <v>7090000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7090000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24.856261393913897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28524000</v>
      </c>
      <c r="C70" s="101">
        <f>C69</f>
        <v>0</v>
      </c>
      <c r="D70" s="101"/>
      <c r="E70" s="101">
        <f>$B70      +$C70      +$D70</f>
        <v>28524000</v>
      </c>
      <c r="F70" s="102">
        <f t="shared" ref="F70:O70" si="44">F69</f>
        <v>28524000</v>
      </c>
      <c r="G70" s="103">
        <f t="shared" si="44"/>
        <v>16068000</v>
      </c>
      <c r="H70" s="102">
        <f t="shared" si="44"/>
        <v>7090000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7090000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24.856261393913897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28524000</v>
      </c>
      <c r="C71" s="104">
        <f>C69</f>
        <v>0</v>
      </c>
      <c r="D71" s="104"/>
      <c r="E71" s="104">
        <f>$B71      +$C71      +$D71</f>
        <v>28524000</v>
      </c>
      <c r="F71" s="105">
        <f t="shared" ref="F71:O71" si="45">F69</f>
        <v>28524000</v>
      </c>
      <c r="G71" s="106">
        <f t="shared" si="45"/>
        <v>16068000</v>
      </c>
      <c r="H71" s="105">
        <f t="shared" si="45"/>
        <v>7090000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7090000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24.856261393913897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47778000</v>
      </c>
      <c r="C72" s="104">
        <f>SUM(C9:C15,C18:C23,C26:C29,C32,C35:C39,C42:C52,C55:C58,C61:C65,C69)</f>
        <v>0</v>
      </c>
      <c r="D72" s="104"/>
      <c r="E72" s="104">
        <f>$B72      +$C72      +$D72</f>
        <v>47778000</v>
      </c>
      <c r="F72" s="105">
        <f t="shared" ref="F72:O72" si="46">SUM(F9:F15,F18:F23,F26:F29,F32,F35:F39,F42:F52,F55:F58,F61:F65,F69)</f>
        <v>47778000</v>
      </c>
      <c r="G72" s="106">
        <f t="shared" si="46"/>
        <v>19215000</v>
      </c>
      <c r="H72" s="105">
        <f t="shared" si="46"/>
        <v>8609000</v>
      </c>
      <c r="I72" s="106">
        <f t="shared" si="46"/>
        <v>528852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8609000</v>
      </c>
      <c r="Q72" s="106">
        <f>$I72      +$K72      +$M72      +$O72</f>
        <v>528852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25.96121950484002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1.5948011217997045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1200000</v>
      </c>
      <c r="C10" s="92">
        <v>0</v>
      </c>
      <c r="D10" s="92"/>
      <c r="E10" s="92">
        <f t="shared" ref="E10:E16" si="0">$B10      +$C10      +$D10</f>
        <v>1200000</v>
      </c>
      <c r="F10" s="93">
        <v>1200000</v>
      </c>
      <c r="G10" s="94">
        <v>1200000</v>
      </c>
      <c r="H10" s="93">
        <v>86000</v>
      </c>
      <c r="I10" s="94">
        <v>51282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86000</v>
      </c>
      <c r="Q10" s="94">
        <f t="shared" ref="Q10:Q16" si="2">$I10      +$K10      +$M10      +$O10</f>
        <v>51282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7.166666666666667</v>
      </c>
      <c r="U10" s="50">
        <f t="shared" ref="U10:U15" si="6">IF(($E10      =0),0,(($Q10      /$E10      )*100))</f>
        <v>4.2735000000000003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1200000</v>
      </c>
      <c r="C16" s="95">
        <f>SUM(C9:C15)</f>
        <v>0</v>
      </c>
      <c r="D16" s="95"/>
      <c r="E16" s="95">
        <f t="shared" si="0"/>
        <v>1200000</v>
      </c>
      <c r="F16" s="96">
        <f t="shared" ref="F16:O16" si="7">SUM(F9:F15)</f>
        <v>1200000</v>
      </c>
      <c r="G16" s="97">
        <f t="shared" si="7"/>
        <v>1200000</v>
      </c>
      <c r="H16" s="96">
        <f t="shared" si="7"/>
        <v>86000</v>
      </c>
      <c r="I16" s="97">
        <f t="shared" si="7"/>
        <v>51282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86000</v>
      </c>
      <c r="Q16" s="97">
        <f t="shared" si="2"/>
        <v>51282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7.166666666666667</v>
      </c>
      <c r="U16" s="54">
        <f>IF((SUM($E9:$E13)+$E15)=0,0,(Q16/(SUM($E9:$E13)+$E15)*100))</f>
        <v>4.2735000000000003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4031000</v>
      </c>
      <c r="C19" s="92">
        <v>0</v>
      </c>
      <c r="D19" s="92"/>
      <c r="E19" s="92">
        <f t="shared" si="8"/>
        <v>4031000</v>
      </c>
      <c r="F19" s="93">
        <v>4031000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4031000</v>
      </c>
      <c r="C24" s="95">
        <f>SUM(C18:C23)</f>
        <v>0</v>
      </c>
      <c r="D24" s="95"/>
      <c r="E24" s="95">
        <f t="shared" si="8"/>
        <v>4031000</v>
      </c>
      <c r="F24" s="96">
        <f t="shared" ref="F24:O24" si="15">SUM(F18:F23)</f>
        <v>4031000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3003000</v>
      </c>
      <c r="C29" s="92">
        <v>0</v>
      </c>
      <c r="D29" s="92"/>
      <c r="E29" s="92">
        <f>$B29      +$C29      +$D29</f>
        <v>3003000</v>
      </c>
      <c r="F29" s="93">
        <v>3003000</v>
      </c>
      <c r="G29" s="94">
        <v>2102000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3003000</v>
      </c>
      <c r="C30" s="95">
        <f>SUM(C26:C29)</f>
        <v>0</v>
      </c>
      <c r="D30" s="95"/>
      <c r="E30" s="95">
        <f>$B30      +$C30      +$D30</f>
        <v>3003000</v>
      </c>
      <c r="F30" s="96">
        <f t="shared" ref="F30:O30" si="16">SUM(F26:F29)</f>
        <v>3003000</v>
      </c>
      <c r="G30" s="97">
        <f t="shared" si="16"/>
        <v>2102000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3860000</v>
      </c>
      <c r="C32" s="92">
        <v>0</v>
      </c>
      <c r="D32" s="92"/>
      <c r="E32" s="92">
        <f>$B32      +$C32      +$D32</f>
        <v>3860000</v>
      </c>
      <c r="F32" s="93">
        <v>3860000</v>
      </c>
      <c r="G32" s="94">
        <v>965000</v>
      </c>
      <c r="H32" s="93"/>
      <c r="I32" s="94">
        <v>365662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365662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9.4731088082901547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3860000</v>
      </c>
      <c r="C33" s="95">
        <f>C32</f>
        <v>0</v>
      </c>
      <c r="D33" s="95"/>
      <c r="E33" s="95">
        <f>$B33      +$C33      +$D33</f>
        <v>3860000</v>
      </c>
      <c r="F33" s="96">
        <f t="shared" ref="F33:O33" si="17">F32</f>
        <v>3860000</v>
      </c>
      <c r="G33" s="97">
        <f t="shared" si="17"/>
        <v>965000</v>
      </c>
      <c r="H33" s="96">
        <f t="shared" si="17"/>
        <v>0</v>
      </c>
      <c r="I33" s="97">
        <f t="shared" si="17"/>
        <v>365662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365662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9.4731088082901547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155715000</v>
      </c>
      <c r="C44" s="92">
        <v>0</v>
      </c>
      <c r="D44" s="92"/>
      <c r="E44" s="92">
        <f t="shared" si="26"/>
        <v>155715000</v>
      </c>
      <c r="F44" s="93">
        <v>155715000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75000000</v>
      </c>
      <c r="C51" s="92">
        <v>0</v>
      </c>
      <c r="D51" s="92"/>
      <c r="E51" s="92">
        <f t="shared" si="26"/>
        <v>75000000</v>
      </c>
      <c r="F51" s="93">
        <v>75000000</v>
      </c>
      <c r="G51" s="94">
        <v>4050000</v>
      </c>
      <c r="H51" s="93">
        <v>1137000</v>
      </c>
      <c r="I51" s="94">
        <v>681710</v>
      </c>
      <c r="J51" s="93"/>
      <c r="K51" s="94"/>
      <c r="L51" s="93"/>
      <c r="M51" s="94"/>
      <c r="N51" s="93"/>
      <c r="O51" s="94"/>
      <c r="P51" s="93">
        <f t="shared" si="27"/>
        <v>1137000</v>
      </c>
      <c r="Q51" s="94">
        <f t="shared" si="28"/>
        <v>681710</v>
      </c>
      <c r="R51" s="48">
        <f t="shared" si="29"/>
        <v>0</v>
      </c>
      <c r="S51" s="49">
        <f t="shared" si="30"/>
        <v>0</v>
      </c>
      <c r="T51" s="48">
        <f t="shared" si="31"/>
        <v>1.516</v>
      </c>
      <c r="U51" s="50">
        <f t="shared" si="32"/>
        <v>0.90894666666666668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230715000</v>
      </c>
      <c r="C53" s="95">
        <f>SUM(C42:C52)</f>
        <v>0</v>
      </c>
      <c r="D53" s="95"/>
      <c r="E53" s="95">
        <f t="shared" si="26"/>
        <v>230715000</v>
      </c>
      <c r="F53" s="96">
        <f t="shared" ref="F53:O53" si="33">SUM(F42:F52)</f>
        <v>230715000</v>
      </c>
      <c r="G53" s="97">
        <f t="shared" si="33"/>
        <v>4050000</v>
      </c>
      <c r="H53" s="96">
        <f t="shared" si="33"/>
        <v>1137000</v>
      </c>
      <c r="I53" s="97">
        <f t="shared" si="33"/>
        <v>681710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1137000</v>
      </c>
      <c r="Q53" s="97">
        <f t="shared" si="28"/>
        <v>681710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1.516</v>
      </c>
      <c r="U53" s="54">
        <f>IF((+$E43+$E45+$E47+$E48+$E51) =0,0,(Q53   /(+$E43+$E45+$E47+$E48+$E51) )*100)</f>
        <v>0.90894666666666668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242809000</v>
      </c>
      <c r="C67" s="104">
        <f>SUM(C9:C15,C18:C23,C26:C29,C32,C35:C39,C42:C52,C55:C58,C61:C65)</f>
        <v>0</v>
      </c>
      <c r="D67" s="104"/>
      <c r="E67" s="104">
        <f t="shared" si="35"/>
        <v>242809000</v>
      </c>
      <c r="F67" s="105">
        <f t="shared" ref="F67:O67" si="43">SUM(F9:F15,F18:F23,F26:F29,F32,F35:F39,F42:F52,F55:F58,F61:F65)</f>
        <v>242809000</v>
      </c>
      <c r="G67" s="106">
        <f t="shared" si="43"/>
        <v>8317000</v>
      </c>
      <c r="H67" s="105">
        <f t="shared" si="43"/>
        <v>1223000</v>
      </c>
      <c r="I67" s="106">
        <f t="shared" si="43"/>
        <v>1098654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1223000</v>
      </c>
      <c r="Q67" s="106">
        <f t="shared" si="37"/>
        <v>1098654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1.4723763890059351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1.3226755595150668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454461000</v>
      </c>
      <c r="C69" s="92">
        <v>0</v>
      </c>
      <c r="D69" s="92"/>
      <c r="E69" s="92">
        <f>$B69      +$C69      +$D69</f>
        <v>454461000</v>
      </c>
      <c r="F69" s="93">
        <v>454461000</v>
      </c>
      <c r="G69" s="94">
        <v>114761000</v>
      </c>
      <c r="H69" s="93">
        <v>106668000</v>
      </c>
      <c r="I69" s="94">
        <v>28729463</v>
      </c>
      <c r="J69" s="93"/>
      <c r="K69" s="94"/>
      <c r="L69" s="93"/>
      <c r="M69" s="94"/>
      <c r="N69" s="93"/>
      <c r="O69" s="94"/>
      <c r="P69" s="93">
        <f>$H69      +$J69      +$L69      +$N69</f>
        <v>106668000</v>
      </c>
      <c r="Q69" s="94">
        <f>$I69      +$K69      +$M69      +$O69</f>
        <v>28729463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23.471320971436494</v>
      </c>
      <c r="U69" s="50">
        <f>IF(($E69      =0),0,(($Q69      /$E69      )*100))</f>
        <v>6.3216564237635362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454461000</v>
      </c>
      <c r="C70" s="101">
        <f>C69</f>
        <v>0</v>
      </c>
      <c r="D70" s="101"/>
      <c r="E70" s="101">
        <f>$B70      +$C70      +$D70</f>
        <v>454461000</v>
      </c>
      <c r="F70" s="102">
        <f t="shared" ref="F70:O70" si="44">F69</f>
        <v>454461000</v>
      </c>
      <c r="G70" s="103">
        <f t="shared" si="44"/>
        <v>114761000</v>
      </c>
      <c r="H70" s="102">
        <f t="shared" si="44"/>
        <v>106668000</v>
      </c>
      <c r="I70" s="103">
        <f t="shared" si="44"/>
        <v>28729463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106668000</v>
      </c>
      <c r="Q70" s="103">
        <f>$I70      +$K70      +$M70      +$O70</f>
        <v>28729463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23.471320971436494</v>
      </c>
      <c r="U70" s="59">
        <f>IF($E70   =0,0,($Q70   /$E70 )*100)</f>
        <v>6.3216564237635362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454461000</v>
      </c>
      <c r="C71" s="104">
        <f>C69</f>
        <v>0</v>
      </c>
      <c r="D71" s="104"/>
      <c r="E71" s="104">
        <f>$B71      +$C71      +$D71</f>
        <v>454461000</v>
      </c>
      <c r="F71" s="105">
        <f t="shared" ref="F71:O71" si="45">F69</f>
        <v>454461000</v>
      </c>
      <c r="G71" s="106">
        <f t="shared" si="45"/>
        <v>114761000</v>
      </c>
      <c r="H71" s="105">
        <f t="shared" si="45"/>
        <v>106668000</v>
      </c>
      <c r="I71" s="106">
        <f t="shared" si="45"/>
        <v>28729463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106668000</v>
      </c>
      <c r="Q71" s="106">
        <f>$I71      +$K71      +$M71      +$O71</f>
        <v>28729463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23.471320971436494</v>
      </c>
      <c r="U71" s="65">
        <f>IF($E71   =0,0,($Q71   /$E71   )*100)</f>
        <v>6.3216564237635362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697270000</v>
      </c>
      <c r="C72" s="104">
        <f>SUM(C9:C15,C18:C23,C26:C29,C32,C35:C39,C42:C52,C55:C58,C61:C65,C69)</f>
        <v>0</v>
      </c>
      <c r="D72" s="104"/>
      <c r="E72" s="104">
        <f>$B72      +$C72      +$D72</f>
        <v>697270000</v>
      </c>
      <c r="F72" s="105">
        <f t="shared" ref="F72:O72" si="46">SUM(F9:F15,F18:F23,F26:F29,F32,F35:F39,F42:F52,F55:F58,F61:F65,F69)</f>
        <v>697270000</v>
      </c>
      <c r="G72" s="106">
        <f t="shared" si="46"/>
        <v>123078000</v>
      </c>
      <c r="H72" s="105">
        <f t="shared" si="46"/>
        <v>107891000</v>
      </c>
      <c r="I72" s="106">
        <f t="shared" si="46"/>
        <v>29828117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107891000</v>
      </c>
      <c r="Q72" s="106">
        <f>$I72      +$K72      +$M72      +$O72</f>
        <v>29828117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20.071847954695976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5.5491693394155428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11267000</v>
      </c>
      <c r="C9" s="92">
        <v>0</v>
      </c>
      <c r="D9" s="92"/>
      <c r="E9" s="92">
        <f>$B9       +$C9       +$D9</f>
        <v>11267000</v>
      </c>
      <c r="F9" s="93">
        <v>11267000</v>
      </c>
      <c r="G9" s="94">
        <v>4517000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163000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163000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16.3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10500000</v>
      </c>
      <c r="C11" s="92">
        <v>0</v>
      </c>
      <c r="D11" s="92"/>
      <c r="E11" s="92">
        <f t="shared" si="0"/>
        <v>10500000</v>
      </c>
      <c r="F11" s="93">
        <v>10500000</v>
      </c>
      <c r="G11" s="94">
        <v>5500000</v>
      </c>
      <c r="H11" s="93">
        <v>2230000</v>
      </c>
      <c r="I11" s="94"/>
      <c r="J11" s="93"/>
      <c r="K11" s="94"/>
      <c r="L11" s="93"/>
      <c r="M11" s="94"/>
      <c r="N11" s="93"/>
      <c r="O11" s="94"/>
      <c r="P11" s="93">
        <f t="shared" si="1"/>
        <v>2230000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21.238095238095241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23700000</v>
      </c>
      <c r="C13" s="92">
        <v>0</v>
      </c>
      <c r="D13" s="92"/>
      <c r="E13" s="92">
        <f t="shared" si="0"/>
        <v>23700000</v>
      </c>
      <c r="F13" s="93">
        <v>23700000</v>
      </c>
      <c r="G13" s="94">
        <v>15954000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2000000</v>
      </c>
      <c r="C14" s="92">
        <v>0</v>
      </c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48467000</v>
      </c>
      <c r="C16" s="95">
        <f>SUM(C9:C15)</f>
        <v>0</v>
      </c>
      <c r="D16" s="95"/>
      <c r="E16" s="95">
        <f t="shared" si="0"/>
        <v>48467000</v>
      </c>
      <c r="F16" s="96">
        <f t="shared" ref="F16:O16" si="7">SUM(F9:F15)</f>
        <v>48467000</v>
      </c>
      <c r="G16" s="97">
        <f t="shared" si="7"/>
        <v>26971000</v>
      </c>
      <c r="H16" s="96">
        <f t="shared" si="7"/>
        <v>2393000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2393000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5.149891320722233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285087000</v>
      </c>
      <c r="C28" s="92">
        <v>0</v>
      </c>
      <c r="D28" s="92"/>
      <c r="E28" s="92">
        <f>$B28      +$C28      +$D28</f>
        <v>285087000</v>
      </c>
      <c r="F28" s="93">
        <v>285087000</v>
      </c>
      <c r="G28" s="94">
        <v>96361000</v>
      </c>
      <c r="H28" s="93">
        <v>18245000</v>
      </c>
      <c r="I28" s="94"/>
      <c r="J28" s="93"/>
      <c r="K28" s="94"/>
      <c r="L28" s="93"/>
      <c r="M28" s="94"/>
      <c r="N28" s="93"/>
      <c r="O28" s="94"/>
      <c r="P28" s="93">
        <f>$H28      +$J28      +$L28      +$N28</f>
        <v>18245000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6.3998007625742312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285087000</v>
      </c>
      <c r="C30" s="95">
        <f>SUM(C26:C29)</f>
        <v>0</v>
      </c>
      <c r="D30" s="95"/>
      <c r="E30" s="95">
        <f>$B30      +$C30      +$D30</f>
        <v>285087000</v>
      </c>
      <c r="F30" s="96">
        <f t="shared" ref="F30:O30" si="16">SUM(F26:F29)</f>
        <v>285087000</v>
      </c>
      <c r="G30" s="97">
        <f t="shared" si="16"/>
        <v>96361000</v>
      </c>
      <c r="H30" s="96">
        <f t="shared" si="16"/>
        <v>18245000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18245000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6.3998007625742312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7116000</v>
      </c>
      <c r="C32" s="92">
        <v>0</v>
      </c>
      <c r="D32" s="92"/>
      <c r="E32" s="92">
        <f>$B32      +$C32      +$D32</f>
        <v>7116000</v>
      </c>
      <c r="F32" s="93">
        <v>7116000</v>
      </c>
      <c r="G32" s="94">
        <v>1779000</v>
      </c>
      <c r="H32" s="93">
        <v>97000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97000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1.3631253513209669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7116000</v>
      </c>
      <c r="C33" s="95">
        <f>C32</f>
        <v>0</v>
      </c>
      <c r="D33" s="95"/>
      <c r="E33" s="95">
        <f>$B33      +$C33      +$D33</f>
        <v>7116000</v>
      </c>
      <c r="F33" s="96">
        <f t="shared" ref="F33:O33" si="17">F32</f>
        <v>7116000</v>
      </c>
      <c r="G33" s="97">
        <f t="shared" si="17"/>
        <v>1779000</v>
      </c>
      <c r="H33" s="96">
        <f t="shared" si="17"/>
        <v>97000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97000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1.3631253513209669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316045000</v>
      </c>
      <c r="C65" s="92">
        <v>0</v>
      </c>
      <c r="D65" s="92"/>
      <c r="E65" s="92">
        <f t="shared" si="35"/>
        <v>316045000</v>
      </c>
      <c r="F65" s="93">
        <v>316045000</v>
      </c>
      <c r="G65" s="94">
        <v>73415000</v>
      </c>
      <c r="H65" s="93">
        <v>2813000</v>
      </c>
      <c r="I65" s="94"/>
      <c r="J65" s="93"/>
      <c r="K65" s="94"/>
      <c r="L65" s="93"/>
      <c r="M65" s="94"/>
      <c r="N65" s="93"/>
      <c r="O65" s="94"/>
      <c r="P65" s="93">
        <f t="shared" si="36"/>
        <v>2813000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0.89006312392222631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316045000</v>
      </c>
      <c r="C66" s="95">
        <f>SUM(C61:C65)</f>
        <v>0</v>
      </c>
      <c r="D66" s="95"/>
      <c r="E66" s="95">
        <f t="shared" si="35"/>
        <v>316045000</v>
      </c>
      <c r="F66" s="96">
        <f t="shared" ref="F66:O66" si="42">SUM(F61:F65)</f>
        <v>316045000</v>
      </c>
      <c r="G66" s="97">
        <f t="shared" si="42"/>
        <v>73415000</v>
      </c>
      <c r="H66" s="96">
        <f t="shared" si="42"/>
        <v>2813000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2813000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0.89006312392222631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656715000</v>
      </c>
      <c r="C67" s="104">
        <f>SUM(C9:C15,C18:C23,C26:C29,C32,C35:C39,C42:C52,C55:C58,C61:C65)</f>
        <v>0</v>
      </c>
      <c r="D67" s="104"/>
      <c r="E67" s="104">
        <f t="shared" si="35"/>
        <v>656715000</v>
      </c>
      <c r="F67" s="105">
        <f t="shared" ref="F67:O67" si="43">SUM(F9:F15,F18:F23,F26:F29,F32,F35:F39,F42:F52,F55:F58,F61:F65)</f>
        <v>656715000</v>
      </c>
      <c r="G67" s="106">
        <f t="shared" si="43"/>
        <v>198526000</v>
      </c>
      <c r="H67" s="105">
        <f t="shared" si="43"/>
        <v>23548000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23548000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3.5966794712203023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656715000</v>
      </c>
      <c r="C72" s="104">
        <f>SUM(C9:C15,C18:C23,C26:C29,C32,C35:C39,C42:C52,C55:C58,C61:C65,C69)</f>
        <v>0</v>
      </c>
      <c r="D72" s="104"/>
      <c r="E72" s="104">
        <f>$B72      +$C72      +$D72</f>
        <v>656715000</v>
      </c>
      <c r="F72" s="105">
        <f t="shared" ref="F72:O72" si="46">SUM(F9:F15,F18:F23,F26:F29,F32,F35:F39,F42:F52,F55:F58,F61:F65,F69)</f>
        <v>656715000</v>
      </c>
      <c r="G72" s="106">
        <f t="shared" si="46"/>
        <v>198526000</v>
      </c>
      <c r="H72" s="105">
        <f t="shared" si="46"/>
        <v>23548000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23548000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3.5966794712203023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313000</v>
      </c>
      <c r="I10" s="94">
        <v>313124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313000</v>
      </c>
      <c r="Q10" s="94">
        <f t="shared" ref="Q10:Q16" si="2">$I10      +$K10      +$M10      +$O10</f>
        <v>313124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31.3</v>
      </c>
      <c r="U10" s="50">
        <f t="shared" ref="U10:U15" si="6">IF(($E10      =0),0,(($Q10      /$E10      )*100))</f>
        <v>31.3124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313000</v>
      </c>
      <c r="I16" s="97">
        <f t="shared" si="7"/>
        <v>313124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313000</v>
      </c>
      <c r="Q16" s="97">
        <f t="shared" si="2"/>
        <v>313124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31.3</v>
      </c>
      <c r="U16" s="54">
        <f>IF((SUM($E9:$E13)+$E15)=0,0,(Q16/(SUM($E9:$E13)+$E15)*100))</f>
        <v>31.3124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4031000</v>
      </c>
      <c r="C19" s="92">
        <v>0</v>
      </c>
      <c r="D19" s="92"/>
      <c r="E19" s="92">
        <f t="shared" si="8"/>
        <v>4031000</v>
      </c>
      <c r="F19" s="93">
        <v>4031000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4031000</v>
      </c>
      <c r="C24" s="95">
        <f>SUM(C18:C23)</f>
        <v>0</v>
      </c>
      <c r="D24" s="95"/>
      <c r="E24" s="95">
        <f t="shared" si="8"/>
        <v>4031000</v>
      </c>
      <c r="F24" s="96">
        <f t="shared" ref="F24:O24" si="15">SUM(F18:F23)</f>
        <v>4031000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3300000</v>
      </c>
      <c r="C29" s="92">
        <v>0</v>
      </c>
      <c r="D29" s="92"/>
      <c r="E29" s="92">
        <f>$B29      +$C29      +$D29</f>
        <v>3300000</v>
      </c>
      <c r="F29" s="93">
        <v>3300000</v>
      </c>
      <c r="G29" s="94">
        <v>2310000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3300000</v>
      </c>
      <c r="C30" s="95">
        <f>SUM(C26:C29)</f>
        <v>0</v>
      </c>
      <c r="D30" s="95"/>
      <c r="E30" s="95">
        <f>$B30      +$C30      +$D30</f>
        <v>3300000</v>
      </c>
      <c r="F30" s="96">
        <f t="shared" ref="F30:O30" si="16">SUM(F26:F29)</f>
        <v>3300000</v>
      </c>
      <c r="G30" s="97">
        <f t="shared" si="16"/>
        <v>2310000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3838000</v>
      </c>
      <c r="C32" s="92">
        <v>0</v>
      </c>
      <c r="D32" s="92"/>
      <c r="E32" s="92">
        <f>$B32      +$C32      +$D32</f>
        <v>3838000</v>
      </c>
      <c r="F32" s="93">
        <v>3838000</v>
      </c>
      <c r="G32" s="94">
        <v>960000</v>
      </c>
      <c r="H32" s="93"/>
      <c r="I32" s="94">
        <v>1051304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1051304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27.391974986972382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3838000</v>
      </c>
      <c r="C33" s="95">
        <f>C32</f>
        <v>0</v>
      </c>
      <c r="D33" s="95"/>
      <c r="E33" s="95">
        <f>$B33      +$C33      +$D33</f>
        <v>3838000</v>
      </c>
      <c r="F33" s="96">
        <f t="shared" ref="F33:O33" si="17">F32</f>
        <v>3838000</v>
      </c>
      <c r="G33" s="97">
        <f t="shared" si="17"/>
        <v>960000</v>
      </c>
      <c r="H33" s="96">
        <f t="shared" si="17"/>
        <v>0</v>
      </c>
      <c r="I33" s="97">
        <f t="shared" si="17"/>
        <v>1051304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1051304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27.391974986972382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241811000</v>
      </c>
      <c r="C43" s="92">
        <v>0</v>
      </c>
      <c r="D43" s="92"/>
      <c r="E43" s="92">
        <f t="shared" si="26"/>
        <v>241811000</v>
      </c>
      <c r="F43" s="93">
        <v>241811000</v>
      </c>
      <c r="G43" s="94">
        <v>68229000</v>
      </c>
      <c r="H43" s="93">
        <v>16524000</v>
      </c>
      <c r="I43" s="94">
        <v>18298124</v>
      </c>
      <c r="J43" s="93"/>
      <c r="K43" s="94"/>
      <c r="L43" s="93"/>
      <c r="M43" s="94"/>
      <c r="N43" s="93"/>
      <c r="O43" s="94"/>
      <c r="P43" s="93">
        <f t="shared" si="27"/>
        <v>16524000</v>
      </c>
      <c r="Q43" s="94">
        <f t="shared" si="28"/>
        <v>18298124</v>
      </c>
      <c r="R43" s="48">
        <f t="shared" si="29"/>
        <v>0</v>
      </c>
      <c r="S43" s="49">
        <f t="shared" si="30"/>
        <v>0</v>
      </c>
      <c r="T43" s="48">
        <f t="shared" si="31"/>
        <v>6.8334360306189543</v>
      </c>
      <c r="U43" s="50">
        <f t="shared" si="32"/>
        <v>7.5671181211772822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83000000</v>
      </c>
      <c r="C51" s="92">
        <v>0</v>
      </c>
      <c r="D51" s="92"/>
      <c r="E51" s="92">
        <f t="shared" si="26"/>
        <v>83000000</v>
      </c>
      <c r="F51" s="93">
        <v>83000000</v>
      </c>
      <c r="G51" s="94">
        <v>17566000</v>
      </c>
      <c r="H51" s="93">
        <v>17566000</v>
      </c>
      <c r="I51" s="94">
        <v>18776681</v>
      </c>
      <c r="J51" s="93"/>
      <c r="K51" s="94"/>
      <c r="L51" s="93"/>
      <c r="M51" s="94"/>
      <c r="N51" s="93"/>
      <c r="O51" s="94"/>
      <c r="P51" s="93">
        <f t="shared" si="27"/>
        <v>17566000</v>
      </c>
      <c r="Q51" s="94">
        <f t="shared" si="28"/>
        <v>18776681</v>
      </c>
      <c r="R51" s="48">
        <f t="shared" si="29"/>
        <v>0</v>
      </c>
      <c r="S51" s="49">
        <f t="shared" si="30"/>
        <v>0</v>
      </c>
      <c r="T51" s="48">
        <f t="shared" si="31"/>
        <v>21.163855421686748</v>
      </c>
      <c r="U51" s="50">
        <f t="shared" si="32"/>
        <v>22.622507228915662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324811000</v>
      </c>
      <c r="C53" s="95">
        <f>SUM(C42:C52)</f>
        <v>0</v>
      </c>
      <c r="D53" s="95"/>
      <c r="E53" s="95">
        <f t="shared" si="26"/>
        <v>324811000</v>
      </c>
      <c r="F53" s="96">
        <f t="shared" ref="F53:O53" si="33">SUM(F42:F52)</f>
        <v>324811000</v>
      </c>
      <c r="G53" s="97">
        <f t="shared" si="33"/>
        <v>85795000</v>
      </c>
      <c r="H53" s="96">
        <f t="shared" si="33"/>
        <v>34090000</v>
      </c>
      <c r="I53" s="97">
        <f t="shared" si="33"/>
        <v>37074805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34090000</v>
      </c>
      <c r="Q53" s="97">
        <f t="shared" si="28"/>
        <v>37074805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10.495334209740435</v>
      </c>
      <c r="U53" s="54">
        <f>IF((+$E43+$E45+$E47+$E48+$E51) =0,0,(Q53   /(+$E43+$E45+$E47+$E48+$E51) )*100)</f>
        <v>11.414270144791894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336980000</v>
      </c>
      <c r="C67" s="104">
        <f>SUM(C9:C15,C18:C23,C26:C29,C32,C35:C39,C42:C52,C55:C58,C61:C65)</f>
        <v>0</v>
      </c>
      <c r="D67" s="104"/>
      <c r="E67" s="104">
        <f t="shared" si="35"/>
        <v>336980000</v>
      </c>
      <c r="F67" s="105">
        <f t="shared" ref="F67:O67" si="43">SUM(F9:F15,F18:F23,F26:F29,F32,F35:F39,F42:F52,F55:F58,F61:F65)</f>
        <v>336980000</v>
      </c>
      <c r="G67" s="106">
        <f t="shared" si="43"/>
        <v>90065000</v>
      </c>
      <c r="H67" s="105">
        <f t="shared" si="43"/>
        <v>34403000</v>
      </c>
      <c r="I67" s="106">
        <f t="shared" si="43"/>
        <v>38439233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34403000</v>
      </c>
      <c r="Q67" s="106">
        <f t="shared" si="37"/>
        <v>38439233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10.332813734235573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11.545081378829792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304343000</v>
      </c>
      <c r="C69" s="92">
        <v>0</v>
      </c>
      <c r="D69" s="92"/>
      <c r="E69" s="92">
        <f>$B69      +$C69      +$D69</f>
        <v>304343000</v>
      </c>
      <c r="F69" s="93">
        <v>304343000</v>
      </c>
      <c r="G69" s="94">
        <v>137249000</v>
      </c>
      <c r="H69" s="93">
        <v>84040000</v>
      </c>
      <c r="I69" s="94">
        <v>93834077</v>
      </c>
      <c r="J69" s="93"/>
      <c r="K69" s="94"/>
      <c r="L69" s="93"/>
      <c r="M69" s="94"/>
      <c r="N69" s="93"/>
      <c r="O69" s="94"/>
      <c r="P69" s="93">
        <f>$H69      +$J69      +$L69      +$N69</f>
        <v>84040000</v>
      </c>
      <c r="Q69" s="94">
        <f>$I69      +$K69      +$M69      +$O69</f>
        <v>93834077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27.613580729637281</v>
      </c>
      <c r="U69" s="50">
        <f>IF(($E69      =0),0,(($Q69      /$E69      )*100))</f>
        <v>30.831685631015006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304343000</v>
      </c>
      <c r="C70" s="101">
        <f>C69</f>
        <v>0</v>
      </c>
      <c r="D70" s="101"/>
      <c r="E70" s="101">
        <f>$B70      +$C70      +$D70</f>
        <v>304343000</v>
      </c>
      <c r="F70" s="102">
        <f t="shared" ref="F70:O70" si="44">F69</f>
        <v>304343000</v>
      </c>
      <c r="G70" s="103">
        <f t="shared" si="44"/>
        <v>137249000</v>
      </c>
      <c r="H70" s="102">
        <f t="shared" si="44"/>
        <v>84040000</v>
      </c>
      <c r="I70" s="103">
        <f t="shared" si="44"/>
        <v>93834077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84040000</v>
      </c>
      <c r="Q70" s="103">
        <f>$I70      +$K70      +$M70      +$O70</f>
        <v>93834077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27.613580729637281</v>
      </c>
      <c r="U70" s="59">
        <f>IF($E70   =0,0,($Q70   /$E70 )*100)</f>
        <v>30.831685631015006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304343000</v>
      </c>
      <c r="C71" s="104">
        <f>C69</f>
        <v>0</v>
      </c>
      <c r="D71" s="104"/>
      <c r="E71" s="104">
        <f>$B71      +$C71      +$D71</f>
        <v>304343000</v>
      </c>
      <c r="F71" s="105">
        <f t="shared" ref="F71:O71" si="45">F69</f>
        <v>304343000</v>
      </c>
      <c r="G71" s="106">
        <f t="shared" si="45"/>
        <v>137249000</v>
      </c>
      <c r="H71" s="105">
        <f t="shared" si="45"/>
        <v>84040000</v>
      </c>
      <c r="I71" s="106">
        <f t="shared" si="45"/>
        <v>93834077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84040000</v>
      </c>
      <c r="Q71" s="106">
        <f>$I71      +$K71      +$M71      +$O71</f>
        <v>93834077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27.613580729637281</v>
      </c>
      <c r="U71" s="65">
        <f>IF($E71   =0,0,($Q71   /$E71   )*100)</f>
        <v>30.831685631015006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641323000</v>
      </c>
      <c r="C72" s="104">
        <f>SUM(C9:C15,C18:C23,C26:C29,C32,C35:C39,C42:C52,C55:C58,C61:C65,C69)</f>
        <v>0</v>
      </c>
      <c r="D72" s="104"/>
      <c r="E72" s="104">
        <f>$B72      +$C72      +$D72</f>
        <v>641323000</v>
      </c>
      <c r="F72" s="105">
        <f t="shared" ref="F72:O72" si="46">SUM(F9:F15,F18:F23,F26:F29,F32,F35:F39,F42:F52,F55:F58,F61:F65,F69)</f>
        <v>641323000</v>
      </c>
      <c r="G72" s="106">
        <f t="shared" si="46"/>
        <v>227314000</v>
      </c>
      <c r="H72" s="105">
        <f t="shared" si="46"/>
        <v>118443000</v>
      </c>
      <c r="I72" s="106">
        <f t="shared" si="46"/>
        <v>132273310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118443000</v>
      </c>
      <c r="Q72" s="106">
        <f>$I72      +$K72      +$M72      +$O72</f>
        <v>132273310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18.585358046233125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20.755526509041381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1500000</v>
      </c>
      <c r="C10" s="92">
        <v>0</v>
      </c>
      <c r="D10" s="92"/>
      <c r="E10" s="92">
        <f t="shared" ref="E10:E16" si="0">$B10      +$C10      +$D10</f>
        <v>1500000</v>
      </c>
      <c r="F10" s="93">
        <v>1500000</v>
      </c>
      <c r="G10" s="94">
        <v>1500000</v>
      </c>
      <c r="H10" s="93">
        <v>418000</v>
      </c>
      <c r="I10" s="94">
        <v>693441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418000</v>
      </c>
      <c r="Q10" s="94">
        <f t="shared" ref="Q10:Q16" si="2">$I10      +$K10      +$M10      +$O10</f>
        <v>693441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27.866666666666667</v>
      </c>
      <c r="U10" s="50">
        <f t="shared" ref="U10:U15" si="6">IF(($E10      =0),0,(($Q10      /$E10      )*100))</f>
        <v>46.229399999999998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1500000</v>
      </c>
      <c r="C16" s="95">
        <f>SUM(C9:C15)</f>
        <v>0</v>
      </c>
      <c r="D16" s="95"/>
      <c r="E16" s="95">
        <f t="shared" si="0"/>
        <v>1500000</v>
      </c>
      <c r="F16" s="96">
        <f t="shared" ref="F16:O16" si="7">SUM(F9:F15)</f>
        <v>1500000</v>
      </c>
      <c r="G16" s="97">
        <f t="shared" si="7"/>
        <v>1500000</v>
      </c>
      <c r="H16" s="96">
        <f t="shared" si="7"/>
        <v>418000</v>
      </c>
      <c r="I16" s="97">
        <f t="shared" si="7"/>
        <v>693441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418000</v>
      </c>
      <c r="Q16" s="97">
        <f t="shared" si="2"/>
        <v>693441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27.866666666666667</v>
      </c>
      <c r="U16" s="54">
        <f>IF((SUM($E9:$E13)+$E15)=0,0,(Q16/(SUM($E9:$E13)+$E15)*100))</f>
        <v>46.229399999999998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3031000</v>
      </c>
      <c r="C19" s="92">
        <v>0</v>
      </c>
      <c r="D19" s="92"/>
      <c r="E19" s="92">
        <f t="shared" si="8"/>
        <v>3031000</v>
      </c>
      <c r="F19" s="93">
        <v>3031000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3031000</v>
      </c>
      <c r="C24" s="95">
        <f>SUM(C18:C23)</f>
        <v>0</v>
      </c>
      <c r="D24" s="95"/>
      <c r="E24" s="95">
        <f t="shared" si="8"/>
        <v>3031000</v>
      </c>
      <c r="F24" s="96">
        <f t="shared" ref="F24:O24" si="15">SUM(F18:F23)</f>
        <v>3031000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2233000</v>
      </c>
      <c r="C29" s="92">
        <v>0</v>
      </c>
      <c r="D29" s="92"/>
      <c r="E29" s="92">
        <f>$B29      +$C29      +$D29</f>
        <v>2233000</v>
      </c>
      <c r="F29" s="93">
        <v>2233000</v>
      </c>
      <c r="G29" s="94">
        <v>1563000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2233000</v>
      </c>
      <c r="C30" s="95">
        <f>SUM(C26:C29)</f>
        <v>0</v>
      </c>
      <c r="D30" s="95"/>
      <c r="E30" s="95">
        <f>$B30      +$C30      +$D30</f>
        <v>2233000</v>
      </c>
      <c r="F30" s="96">
        <f t="shared" ref="F30:O30" si="16">SUM(F26:F29)</f>
        <v>2233000</v>
      </c>
      <c r="G30" s="97">
        <f t="shared" si="16"/>
        <v>1563000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1559000</v>
      </c>
      <c r="C32" s="92">
        <v>0</v>
      </c>
      <c r="D32" s="92"/>
      <c r="E32" s="92">
        <f>$B32      +$C32      +$D32</f>
        <v>1559000</v>
      </c>
      <c r="F32" s="93">
        <v>1559000</v>
      </c>
      <c r="G32" s="94">
        <v>390000</v>
      </c>
      <c r="H32" s="93">
        <v>170000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170000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10.904425914047467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1559000</v>
      </c>
      <c r="C33" s="95">
        <f>C32</f>
        <v>0</v>
      </c>
      <c r="D33" s="95"/>
      <c r="E33" s="95">
        <f>$B33      +$C33      +$D33</f>
        <v>1559000</v>
      </c>
      <c r="F33" s="96">
        <f t="shared" ref="F33:O33" si="17">F32</f>
        <v>1559000</v>
      </c>
      <c r="G33" s="97">
        <f t="shared" si="17"/>
        <v>390000</v>
      </c>
      <c r="H33" s="96">
        <f t="shared" si="17"/>
        <v>170000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170000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10.904425914047467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73000000</v>
      </c>
      <c r="C51" s="92">
        <v>0</v>
      </c>
      <c r="D51" s="92"/>
      <c r="E51" s="92">
        <f t="shared" si="26"/>
        <v>73000000</v>
      </c>
      <c r="F51" s="93">
        <v>73000000</v>
      </c>
      <c r="G51" s="94">
        <v>2000000</v>
      </c>
      <c r="H51" s="93">
        <v>2000000</v>
      </c>
      <c r="I51" s="94">
        <v>6832459</v>
      </c>
      <c r="J51" s="93"/>
      <c r="K51" s="94"/>
      <c r="L51" s="93"/>
      <c r="M51" s="94"/>
      <c r="N51" s="93"/>
      <c r="O51" s="94"/>
      <c r="P51" s="93">
        <f t="shared" si="27"/>
        <v>2000000</v>
      </c>
      <c r="Q51" s="94">
        <f t="shared" si="28"/>
        <v>6832459</v>
      </c>
      <c r="R51" s="48">
        <f t="shared" si="29"/>
        <v>0</v>
      </c>
      <c r="S51" s="49">
        <f t="shared" si="30"/>
        <v>0</v>
      </c>
      <c r="T51" s="48">
        <f t="shared" si="31"/>
        <v>2.7397260273972601</v>
      </c>
      <c r="U51" s="50">
        <f t="shared" si="32"/>
        <v>9.3595328767123291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73000000</v>
      </c>
      <c r="C53" s="95">
        <f>SUM(C42:C52)</f>
        <v>0</v>
      </c>
      <c r="D53" s="95"/>
      <c r="E53" s="95">
        <f t="shared" si="26"/>
        <v>73000000</v>
      </c>
      <c r="F53" s="96">
        <f t="shared" ref="F53:O53" si="33">SUM(F42:F52)</f>
        <v>73000000</v>
      </c>
      <c r="G53" s="97">
        <f t="shared" si="33"/>
        <v>2000000</v>
      </c>
      <c r="H53" s="96">
        <f t="shared" si="33"/>
        <v>2000000</v>
      </c>
      <c r="I53" s="97">
        <f t="shared" si="33"/>
        <v>6832459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2000000</v>
      </c>
      <c r="Q53" s="97">
        <f t="shared" si="28"/>
        <v>6832459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2.7397260273972601</v>
      </c>
      <c r="U53" s="54">
        <f>IF((+$E43+$E45+$E47+$E48+$E51) =0,0,(Q53   /(+$E43+$E45+$E47+$E48+$E51) )*100)</f>
        <v>9.3595328767123291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81323000</v>
      </c>
      <c r="C67" s="104">
        <f>SUM(C9:C15,C18:C23,C26:C29,C32,C35:C39,C42:C52,C55:C58,C61:C65)</f>
        <v>0</v>
      </c>
      <c r="D67" s="104"/>
      <c r="E67" s="104">
        <f t="shared" si="35"/>
        <v>81323000</v>
      </c>
      <c r="F67" s="105">
        <f t="shared" ref="F67:O67" si="43">SUM(F9:F15,F18:F23,F26:F29,F32,F35:F39,F42:F52,F55:F58,F61:F65)</f>
        <v>81323000</v>
      </c>
      <c r="G67" s="106">
        <f t="shared" si="43"/>
        <v>5453000</v>
      </c>
      <c r="H67" s="105">
        <f t="shared" si="43"/>
        <v>2588000</v>
      </c>
      <c r="I67" s="106">
        <f t="shared" si="43"/>
        <v>7525900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2588000</v>
      </c>
      <c r="Q67" s="106">
        <f t="shared" si="37"/>
        <v>7525900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3.3055740050068971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9.6126040974812241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166188000</v>
      </c>
      <c r="C69" s="92">
        <v>0</v>
      </c>
      <c r="D69" s="92"/>
      <c r="E69" s="92">
        <f>$B69      +$C69      +$D69</f>
        <v>166188000</v>
      </c>
      <c r="F69" s="93">
        <v>166188000</v>
      </c>
      <c r="G69" s="94">
        <v>51558000</v>
      </c>
      <c r="H69" s="93">
        <v>44025000</v>
      </c>
      <c r="I69" s="94">
        <v>53885092</v>
      </c>
      <c r="J69" s="93"/>
      <c r="K69" s="94"/>
      <c r="L69" s="93"/>
      <c r="M69" s="94"/>
      <c r="N69" s="93"/>
      <c r="O69" s="94"/>
      <c r="P69" s="93">
        <f>$H69      +$J69      +$L69      +$N69</f>
        <v>44025000</v>
      </c>
      <c r="Q69" s="94">
        <f>$I69      +$K69      +$M69      +$O69</f>
        <v>53885092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26.491082388620118</v>
      </c>
      <c r="U69" s="50">
        <f>IF(($E69      =0),0,(($Q69      /$E69      )*100))</f>
        <v>32.42417743760079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166188000</v>
      </c>
      <c r="C70" s="101">
        <f>C69</f>
        <v>0</v>
      </c>
      <c r="D70" s="101"/>
      <c r="E70" s="101">
        <f>$B70      +$C70      +$D70</f>
        <v>166188000</v>
      </c>
      <c r="F70" s="102">
        <f t="shared" ref="F70:O70" si="44">F69</f>
        <v>166188000</v>
      </c>
      <c r="G70" s="103">
        <f t="shared" si="44"/>
        <v>51558000</v>
      </c>
      <c r="H70" s="102">
        <f t="shared" si="44"/>
        <v>44025000</v>
      </c>
      <c r="I70" s="103">
        <f t="shared" si="44"/>
        <v>53885092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44025000</v>
      </c>
      <c r="Q70" s="103">
        <f>$I70      +$K70      +$M70      +$O70</f>
        <v>53885092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26.491082388620118</v>
      </c>
      <c r="U70" s="59">
        <f>IF($E70   =0,0,($Q70   /$E70 )*100)</f>
        <v>32.42417743760079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166188000</v>
      </c>
      <c r="C71" s="104">
        <f>C69</f>
        <v>0</v>
      </c>
      <c r="D71" s="104"/>
      <c r="E71" s="104">
        <f>$B71      +$C71      +$D71</f>
        <v>166188000</v>
      </c>
      <c r="F71" s="105">
        <f t="shared" ref="F71:O71" si="45">F69</f>
        <v>166188000</v>
      </c>
      <c r="G71" s="106">
        <f t="shared" si="45"/>
        <v>51558000</v>
      </c>
      <c r="H71" s="105">
        <f t="shared" si="45"/>
        <v>44025000</v>
      </c>
      <c r="I71" s="106">
        <f t="shared" si="45"/>
        <v>53885092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44025000</v>
      </c>
      <c r="Q71" s="106">
        <f>$I71      +$K71      +$M71      +$O71</f>
        <v>53885092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26.491082388620118</v>
      </c>
      <c r="U71" s="65">
        <f>IF($E71   =0,0,($Q71   /$E71   )*100)</f>
        <v>32.42417743760079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247511000</v>
      </c>
      <c r="C72" s="104">
        <f>SUM(C9:C15,C18:C23,C26:C29,C32,C35:C39,C42:C52,C55:C58,C61:C65,C69)</f>
        <v>0</v>
      </c>
      <c r="D72" s="104"/>
      <c r="E72" s="104">
        <f>$B72      +$C72      +$D72</f>
        <v>247511000</v>
      </c>
      <c r="F72" s="105">
        <f t="shared" ref="F72:O72" si="46">SUM(F9:F15,F18:F23,F26:F29,F32,F35:F39,F42:F52,F55:F58,F61:F65,F69)</f>
        <v>247511000</v>
      </c>
      <c r="G72" s="106">
        <f t="shared" si="46"/>
        <v>57011000</v>
      </c>
      <c r="H72" s="105">
        <f t="shared" si="46"/>
        <v>46613000</v>
      </c>
      <c r="I72" s="106">
        <f t="shared" si="46"/>
        <v>61410992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46613000</v>
      </c>
      <c r="Q72" s="106">
        <f>$I72      +$K72      +$M72      +$O72</f>
        <v>61410992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19.066181282722514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25.119024869109946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2000000</v>
      </c>
      <c r="C10" s="92">
        <v>0</v>
      </c>
      <c r="D10" s="92"/>
      <c r="E10" s="92">
        <f t="shared" ref="E10:E16" si="0">$B10      +$C10      +$D10</f>
        <v>2000000</v>
      </c>
      <c r="F10" s="93">
        <v>2000000</v>
      </c>
      <c r="G10" s="94">
        <v>0</v>
      </c>
      <c r="H10" s="93">
        <v>199000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199000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9.9500000000000011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2000000</v>
      </c>
      <c r="C16" s="95">
        <f>SUM(C9:C15)</f>
        <v>0</v>
      </c>
      <c r="D16" s="95"/>
      <c r="E16" s="95">
        <f t="shared" si="0"/>
        <v>2000000</v>
      </c>
      <c r="F16" s="96">
        <f t="shared" ref="F16:O16" si="7">SUM(F9:F15)</f>
        <v>2000000</v>
      </c>
      <c r="G16" s="97">
        <f t="shared" si="7"/>
        <v>0</v>
      </c>
      <c r="H16" s="96">
        <f t="shared" si="7"/>
        <v>199000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199000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9.9500000000000011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4031000</v>
      </c>
      <c r="C19" s="92">
        <v>0</v>
      </c>
      <c r="D19" s="92"/>
      <c r="E19" s="92">
        <f t="shared" si="8"/>
        <v>4031000</v>
      </c>
      <c r="F19" s="93">
        <v>4031000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4031000</v>
      </c>
      <c r="C24" s="95">
        <f>SUM(C18:C23)</f>
        <v>0</v>
      </c>
      <c r="D24" s="95"/>
      <c r="E24" s="95">
        <f t="shared" si="8"/>
        <v>4031000</v>
      </c>
      <c r="F24" s="96">
        <f t="shared" ref="F24:O24" si="15">SUM(F18:F23)</f>
        <v>4031000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3002000</v>
      </c>
      <c r="C29" s="92">
        <v>0</v>
      </c>
      <c r="D29" s="92"/>
      <c r="E29" s="92">
        <f>$B29      +$C29      +$D29</f>
        <v>3002000</v>
      </c>
      <c r="F29" s="93">
        <v>3002000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3002000</v>
      </c>
      <c r="C30" s="95">
        <f>SUM(C26:C29)</f>
        <v>0</v>
      </c>
      <c r="D30" s="95"/>
      <c r="E30" s="95">
        <f>$B30      +$C30      +$D30</f>
        <v>3002000</v>
      </c>
      <c r="F30" s="96">
        <f t="shared" ref="F30:O30" si="16">SUM(F26:F29)</f>
        <v>3002000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9245000</v>
      </c>
      <c r="C32" s="92">
        <v>0</v>
      </c>
      <c r="D32" s="92"/>
      <c r="E32" s="92">
        <f>$B32      +$C32      +$D32</f>
        <v>9245000</v>
      </c>
      <c r="F32" s="93">
        <v>9245000</v>
      </c>
      <c r="G32" s="94">
        <v>2312000</v>
      </c>
      <c r="H32" s="93">
        <v>3676000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3676000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39.762033531638721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9245000</v>
      </c>
      <c r="C33" s="95">
        <f>C32</f>
        <v>0</v>
      </c>
      <c r="D33" s="95"/>
      <c r="E33" s="95">
        <f>$B33      +$C33      +$D33</f>
        <v>9245000</v>
      </c>
      <c r="F33" s="96">
        <f t="shared" ref="F33:O33" si="17">F32</f>
        <v>9245000</v>
      </c>
      <c r="G33" s="97">
        <f t="shared" si="17"/>
        <v>2312000</v>
      </c>
      <c r="H33" s="96">
        <f t="shared" si="17"/>
        <v>3676000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3676000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39.762033531638721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239518000</v>
      </c>
      <c r="C43" s="92">
        <v>0</v>
      </c>
      <c r="D43" s="92"/>
      <c r="E43" s="92">
        <f t="shared" si="26"/>
        <v>239518000</v>
      </c>
      <c r="F43" s="93">
        <v>239518000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96000000</v>
      </c>
      <c r="C51" s="92">
        <v>0</v>
      </c>
      <c r="D51" s="92"/>
      <c r="E51" s="92">
        <f t="shared" si="26"/>
        <v>96000000</v>
      </c>
      <c r="F51" s="93">
        <v>96000000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335518000</v>
      </c>
      <c r="C53" s="95">
        <f>SUM(C42:C52)</f>
        <v>0</v>
      </c>
      <c r="D53" s="95"/>
      <c r="E53" s="95">
        <f t="shared" si="26"/>
        <v>335518000</v>
      </c>
      <c r="F53" s="96">
        <f t="shared" ref="F53:O53" si="33">SUM(F42:F52)</f>
        <v>335518000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353796000</v>
      </c>
      <c r="C67" s="104">
        <f>SUM(C9:C15,C18:C23,C26:C29,C32,C35:C39,C42:C52,C55:C58,C61:C65)</f>
        <v>0</v>
      </c>
      <c r="D67" s="104"/>
      <c r="E67" s="104">
        <f t="shared" si="35"/>
        <v>353796000</v>
      </c>
      <c r="F67" s="105">
        <f t="shared" ref="F67:O67" si="43">SUM(F9:F15,F18:F23,F26:F29,F32,F35:F39,F42:F52,F55:F58,F61:F65)</f>
        <v>353796000</v>
      </c>
      <c r="G67" s="106">
        <f t="shared" si="43"/>
        <v>2312000</v>
      </c>
      <c r="H67" s="105">
        <f t="shared" si="43"/>
        <v>3875000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3875000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1.1078867239432191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671957000</v>
      </c>
      <c r="C69" s="92">
        <v>0</v>
      </c>
      <c r="D69" s="92"/>
      <c r="E69" s="92">
        <f>$B69      +$C69      +$D69</f>
        <v>671957000</v>
      </c>
      <c r="F69" s="93">
        <v>671957000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671957000</v>
      </c>
      <c r="C70" s="101">
        <f>C69</f>
        <v>0</v>
      </c>
      <c r="D70" s="101"/>
      <c r="E70" s="101">
        <f>$B70      +$C70      +$D70</f>
        <v>671957000</v>
      </c>
      <c r="F70" s="102">
        <f t="shared" ref="F70:O70" si="44">F69</f>
        <v>671957000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671957000</v>
      </c>
      <c r="C71" s="104">
        <f>C69</f>
        <v>0</v>
      </c>
      <c r="D71" s="104"/>
      <c r="E71" s="104">
        <f>$B71      +$C71      +$D71</f>
        <v>671957000</v>
      </c>
      <c r="F71" s="105">
        <f t="shared" ref="F71:O71" si="45">F69</f>
        <v>671957000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1025753000</v>
      </c>
      <c r="C72" s="104">
        <f>SUM(C9:C15,C18:C23,C26:C29,C32,C35:C39,C42:C52,C55:C58,C61:C65,C69)</f>
        <v>0</v>
      </c>
      <c r="D72" s="104"/>
      <c r="E72" s="104">
        <f>$B72      +$C72      +$D72</f>
        <v>1025753000</v>
      </c>
      <c r="F72" s="105">
        <f t="shared" ref="F72:O72" si="46">SUM(F9:F15,F18:F23,F26:F29,F32,F35:F39,F42:F52,F55:F58,F61:F65,F69)</f>
        <v>1025753000</v>
      </c>
      <c r="G72" s="106">
        <f t="shared" si="46"/>
        <v>2312000</v>
      </c>
      <c r="H72" s="105">
        <f t="shared" si="46"/>
        <v>3875000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3875000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0.37926167783408793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1950000</v>
      </c>
      <c r="C10" s="92">
        <v>0</v>
      </c>
      <c r="D10" s="92"/>
      <c r="E10" s="92">
        <f t="shared" ref="E10:E16" si="0">$B10      +$C10      +$D10</f>
        <v>1950000</v>
      </c>
      <c r="F10" s="93">
        <v>1950000</v>
      </c>
      <c r="G10" s="94">
        <v>1950000</v>
      </c>
      <c r="H10" s="93">
        <v>96000</v>
      </c>
      <c r="I10" s="94">
        <v>50869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96000</v>
      </c>
      <c r="Q10" s="94">
        <f t="shared" ref="Q10:Q16" si="2">$I10      +$K10      +$M10      +$O10</f>
        <v>50869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4.9230769230769234</v>
      </c>
      <c r="U10" s="50">
        <f t="shared" ref="U10:U15" si="6">IF(($E10      =0),0,(($Q10      /$E10      )*100))</f>
        <v>2.6086666666666667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5500000</v>
      </c>
      <c r="C11" s="92">
        <v>0</v>
      </c>
      <c r="D11" s="92"/>
      <c r="E11" s="92">
        <f t="shared" si="0"/>
        <v>5500000</v>
      </c>
      <c r="F11" s="93">
        <v>5500000</v>
      </c>
      <c r="G11" s="94">
        <v>3000000</v>
      </c>
      <c r="H11" s="93">
        <v>1014000</v>
      </c>
      <c r="I11" s="94">
        <v>356566</v>
      </c>
      <c r="J11" s="93"/>
      <c r="K11" s="94"/>
      <c r="L11" s="93"/>
      <c r="M11" s="94"/>
      <c r="N11" s="93"/>
      <c r="O11" s="94"/>
      <c r="P11" s="93">
        <f t="shared" si="1"/>
        <v>1014000</v>
      </c>
      <c r="Q11" s="94">
        <f t="shared" si="2"/>
        <v>356566</v>
      </c>
      <c r="R11" s="48">
        <f t="shared" si="3"/>
        <v>0</v>
      </c>
      <c r="S11" s="49">
        <f t="shared" si="4"/>
        <v>0</v>
      </c>
      <c r="T11" s="48">
        <f t="shared" si="5"/>
        <v>18.436363636363637</v>
      </c>
      <c r="U11" s="50">
        <f t="shared" si="6"/>
        <v>6.4830181818181813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7450000</v>
      </c>
      <c r="C16" s="95">
        <f>SUM(C9:C15)</f>
        <v>0</v>
      </c>
      <c r="D16" s="95"/>
      <c r="E16" s="95">
        <f t="shared" si="0"/>
        <v>7450000</v>
      </c>
      <c r="F16" s="96">
        <f t="shared" ref="F16:O16" si="7">SUM(F9:F15)</f>
        <v>7450000</v>
      </c>
      <c r="G16" s="97">
        <f t="shared" si="7"/>
        <v>4950000</v>
      </c>
      <c r="H16" s="96">
        <f t="shared" si="7"/>
        <v>1110000</v>
      </c>
      <c r="I16" s="97">
        <f t="shared" si="7"/>
        <v>407435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1110000</v>
      </c>
      <c r="Q16" s="97">
        <f t="shared" si="2"/>
        <v>407435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14.899328859060404</v>
      </c>
      <c r="U16" s="54">
        <f>IF((SUM($E9:$E13)+$E15)=0,0,(Q16/(SUM($E9:$E13)+$E15)*100))</f>
        <v>5.4689261744966444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3031000</v>
      </c>
      <c r="C19" s="92">
        <v>0</v>
      </c>
      <c r="D19" s="92"/>
      <c r="E19" s="92">
        <f t="shared" si="8"/>
        <v>3031000</v>
      </c>
      <c r="F19" s="93">
        <v>3031000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3031000</v>
      </c>
      <c r="C24" s="95">
        <f>SUM(C18:C23)</f>
        <v>0</v>
      </c>
      <c r="D24" s="95"/>
      <c r="E24" s="95">
        <f t="shared" si="8"/>
        <v>3031000</v>
      </c>
      <c r="F24" s="96">
        <f t="shared" ref="F24:O24" si="15">SUM(F18:F23)</f>
        <v>3031000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2340000</v>
      </c>
      <c r="C29" s="92">
        <v>0</v>
      </c>
      <c r="D29" s="92"/>
      <c r="E29" s="92">
        <f>$B29      +$C29      +$D29</f>
        <v>2340000</v>
      </c>
      <c r="F29" s="93">
        <v>2340000</v>
      </c>
      <c r="G29" s="94">
        <v>1638000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2340000</v>
      </c>
      <c r="C30" s="95">
        <f>SUM(C26:C29)</f>
        <v>0</v>
      </c>
      <c r="D30" s="95"/>
      <c r="E30" s="95">
        <f>$B30      +$C30      +$D30</f>
        <v>2340000</v>
      </c>
      <c r="F30" s="96">
        <f t="shared" ref="F30:O30" si="16">SUM(F26:F29)</f>
        <v>2340000</v>
      </c>
      <c r="G30" s="97">
        <f t="shared" si="16"/>
        <v>1638000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9740000</v>
      </c>
      <c r="C32" s="92">
        <v>0</v>
      </c>
      <c r="D32" s="92"/>
      <c r="E32" s="92">
        <f>$B32      +$C32      +$D32</f>
        <v>9740000</v>
      </c>
      <c r="F32" s="93">
        <v>9740000</v>
      </c>
      <c r="G32" s="94">
        <v>0</v>
      </c>
      <c r="H32" s="93">
        <v>2322000</v>
      </c>
      <c r="I32" s="94">
        <v>1334321</v>
      </c>
      <c r="J32" s="93"/>
      <c r="K32" s="94"/>
      <c r="L32" s="93"/>
      <c r="M32" s="94"/>
      <c r="N32" s="93"/>
      <c r="O32" s="94"/>
      <c r="P32" s="93">
        <f>$H32      +$J32      +$L32      +$N32</f>
        <v>2322000</v>
      </c>
      <c r="Q32" s="94">
        <f>$I32      +$K32      +$M32      +$O32</f>
        <v>1334321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23.839835728952771</v>
      </c>
      <c r="U32" s="50">
        <f>IF(($E32      =0),0,(($Q32      /$E32      )*100))</f>
        <v>13.699394250513347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9740000</v>
      </c>
      <c r="C33" s="95">
        <f>C32</f>
        <v>0</v>
      </c>
      <c r="D33" s="95"/>
      <c r="E33" s="95">
        <f>$B33      +$C33      +$D33</f>
        <v>9740000</v>
      </c>
      <c r="F33" s="96">
        <f t="shared" ref="F33:O33" si="17">F32</f>
        <v>9740000</v>
      </c>
      <c r="G33" s="97">
        <f t="shared" si="17"/>
        <v>0</v>
      </c>
      <c r="H33" s="96">
        <f t="shared" si="17"/>
        <v>2322000</v>
      </c>
      <c r="I33" s="97">
        <f t="shared" si="17"/>
        <v>1334321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2322000</v>
      </c>
      <c r="Q33" s="97">
        <f>$I33      +$K33      +$M33      +$O33</f>
        <v>1334321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23.839835728952771</v>
      </c>
      <c r="U33" s="54">
        <f>IF($E33   =0,0,($Q33   /$E33   )*100)</f>
        <v>13.699394250513347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1500000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4000000</v>
      </c>
      <c r="C40" s="95">
        <f>SUM(C35:C39)</f>
        <v>0</v>
      </c>
      <c r="D40" s="95"/>
      <c r="E40" s="95">
        <f t="shared" si="18"/>
        <v>4000000</v>
      </c>
      <c r="F40" s="96">
        <f t="shared" ref="F40:O40" si="25">SUM(F35:F39)</f>
        <v>4000000</v>
      </c>
      <c r="G40" s="97">
        <f t="shared" si="25"/>
        <v>1500000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31000000</v>
      </c>
      <c r="C44" s="92">
        <v>0</v>
      </c>
      <c r="D44" s="92"/>
      <c r="E44" s="92">
        <f t="shared" si="26"/>
        <v>31000000</v>
      </c>
      <c r="F44" s="93">
        <v>31000000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110000000</v>
      </c>
      <c r="C51" s="92">
        <v>0</v>
      </c>
      <c r="D51" s="92"/>
      <c r="E51" s="92">
        <f t="shared" si="26"/>
        <v>110000000</v>
      </c>
      <c r="F51" s="93">
        <v>110000000</v>
      </c>
      <c r="G51" s="94">
        <v>32800000</v>
      </c>
      <c r="H51" s="93">
        <v>16500000</v>
      </c>
      <c r="I51" s="94"/>
      <c r="J51" s="93"/>
      <c r="K51" s="94"/>
      <c r="L51" s="93"/>
      <c r="M51" s="94"/>
      <c r="N51" s="93"/>
      <c r="O51" s="94"/>
      <c r="P51" s="93">
        <f t="shared" si="27"/>
        <v>16500000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15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141000000</v>
      </c>
      <c r="C53" s="95">
        <f>SUM(C42:C52)</f>
        <v>0</v>
      </c>
      <c r="D53" s="95"/>
      <c r="E53" s="95">
        <f t="shared" si="26"/>
        <v>141000000</v>
      </c>
      <c r="F53" s="96">
        <f t="shared" ref="F53:O53" si="33">SUM(F42:F52)</f>
        <v>141000000</v>
      </c>
      <c r="G53" s="97">
        <f t="shared" si="33"/>
        <v>32800000</v>
      </c>
      <c r="H53" s="96">
        <f t="shared" si="33"/>
        <v>16500000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16500000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15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167561000</v>
      </c>
      <c r="C67" s="104">
        <f>SUM(C9:C15,C18:C23,C26:C29,C32,C35:C39,C42:C52,C55:C58,C61:C65)</f>
        <v>0</v>
      </c>
      <c r="D67" s="104"/>
      <c r="E67" s="104">
        <f t="shared" si="35"/>
        <v>167561000</v>
      </c>
      <c r="F67" s="105">
        <f t="shared" ref="F67:O67" si="43">SUM(F9:F15,F18:F23,F26:F29,F32,F35:F39,F42:F52,F55:F58,F61:F65)</f>
        <v>167561000</v>
      </c>
      <c r="G67" s="106">
        <f t="shared" si="43"/>
        <v>40888000</v>
      </c>
      <c r="H67" s="105">
        <f t="shared" si="43"/>
        <v>19932000</v>
      </c>
      <c r="I67" s="106">
        <f t="shared" si="43"/>
        <v>1741756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19932000</v>
      </c>
      <c r="Q67" s="106">
        <f t="shared" si="37"/>
        <v>1741756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14.926982700516739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1.3043930202950649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398778000</v>
      </c>
      <c r="C69" s="92">
        <v>0</v>
      </c>
      <c r="D69" s="92"/>
      <c r="E69" s="92">
        <f>$B69      +$C69      +$D69</f>
        <v>398778000</v>
      </c>
      <c r="F69" s="93">
        <v>398778000</v>
      </c>
      <c r="G69" s="94">
        <v>143677000</v>
      </c>
      <c r="H69" s="93">
        <v>54755000</v>
      </c>
      <c r="I69" s="94">
        <v>14326940</v>
      </c>
      <c r="J69" s="93"/>
      <c r="K69" s="94"/>
      <c r="L69" s="93"/>
      <c r="M69" s="94"/>
      <c r="N69" s="93"/>
      <c r="O69" s="94"/>
      <c r="P69" s="93">
        <f>$H69      +$J69      +$L69      +$N69</f>
        <v>54755000</v>
      </c>
      <c r="Q69" s="94">
        <f>$I69      +$K69      +$M69      +$O69</f>
        <v>14326940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13.730697280190984</v>
      </c>
      <c r="U69" s="50">
        <f>IF(($E69      =0),0,(($Q69      /$E69      )*100))</f>
        <v>3.5927107312840727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398778000</v>
      </c>
      <c r="C70" s="101">
        <f>C69</f>
        <v>0</v>
      </c>
      <c r="D70" s="101"/>
      <c r="E70" s="101">
        <f>$B70      +$C70      +$D70</f>
        <v>398778000</v>
      </c>
      <c r="F70" s="102">
        <f t="shared" ref="F70:O70" si="44">F69</f>
        <v>398778000</v>
      </c>
      <c r="G70" s="103">
        <f t="shared" si="44"/>
        <v>143677000</v>
      </c>
      <c r="H70" s="102">
        <f t="shared" si="44"/>
        <v>54755000</v>
      </c>
      <c r="I70" s="103">
        <f t="shared" si="44"/>
        <v>14326940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54755000</v>
      </c>
      <c r="Q70" s="103">
        <f>$I70      +$K70      +$M70      +$O70</f>
        <v>14326940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13.730697280190984</v>
      </c>
      <c r="U70" s="59">
        <f>IF($E70   =0,0,($Q70   /$E70 )*100)</f>
        <v>3.5927107312840727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398778000</v>
      </c>
      <c r="C71" s="104">
        <f>C69</f>
        <v>0</v>
      </c>
      <c r="D71" s="104"/>
      <c r="E71" s="104">
        <f>$B71      +$C71      +$D71</f>
        <v>398778000</v>
      </c>
      <c r="F71" s="105">
        <f t="shared" ref="F71:O71" si="45">F69</f>
        <v>398778000</v>
      </c>
      <c r="G71" s="106">
        <f t="shared" si="45"/>
        <v>143677000</v>
      </c>
      <c r="H71" s="105">
        <f t="shared" si="45"/>
        <v>54755000</v>
      </c>
      <c r="I71" s="106">
        <f t="shared" si="45"/>
        <v>14326940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54755000</v>
      </c>
      <c r="Q71" s="106">
        <f>$I71      +$K71      +$M71      +$O71</f>
        <v>14326940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13.730697280190984</v>
      </c>
      <c r="U71" s="65">
        <f>IF($E71   =0,0,($Q71   /$E71   )*100)</f>
        <v>3.5927107312840727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566339000</v>
      </c>
      <c r="C72" s="104">
        <f>SUM(C9:C15,C18:C23,C26:C29,C32,C35:C39,C42:C52,C55:C58,C61:C65,C69)</f>
        <v>0</v>
      </c>
      <c r="D72" s="104"/>
      <c r="E72" s="104">
        <f>$B72      +$C72      +$D72</f>
        <v>566339000</v>
      </c>
      <c r="F72" s="105">
        <f t="shared" ref="F72:O72" si="46">SUM(F9:F15,F18:F23,F26:F29,F32,F35:F39,F42:F52,F55:F58,F61:F65,F69)</f>
        <v>566339000</v>
      </c>
      <c r="G72" s="106">
        <f t="shared" si="46"/>
        <v>184565000</v>
      </c>
      <c r="H72" s="105">
        <f t="shared" si="46"/>
        <v>74687000</v>
      </c>
      <c r="I72" s="106">
        <f t="shared" si="46"/>
        <v>16068696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74687000</v>
      </c>
      <c r="Q72" s="106">
        <f>$I72      +$K72      +$M72      +$O72</f>
        <v>16068696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14.030786687406538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3.0186839198358841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336000</v>
      </c>
      <c r="I10" s="94">
        <v>122400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336000</v>
      </c>
      <c r="Q10" s="94">
        <f t="shared" ref="Q10:Q16" si="2">$I10      +$K10      +$M10      +$O10</f>
        <v>122400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10.838709677419354</v>
      </c>
      <c r="U10" s="50">
        <f t="shared" ref="U10:U15" si="6">IF(($E10      =0),0,(($Q10      /$E10      )*100))</f>
        <v>3.9483870967741934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336000</v>
      </c>
      <c r="I16" s="97">
        <f t="shared" si="7"/>
        <v>122400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336000</v>
      </c>
      <c r="Q16" s="97">
        <f t="shared" si="2"/>
        <v>122400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10.838709677419354</v>
      </c>
      <c r="U16" s="54">
        <f>IF((SUM($E9:$E13)+$E15)=0,0,(Q16/(SUM($E9:$E13)+$E15)*100))</f>
        <v>3.9483870967741934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1552000</v>
      </c>
      <c r="C32" s="92">
        <v>0</v>
      </c>
      <c r="D32" s="92"/>
      <c r="E32" s="92">
        <f>$B32      +$C32      +$D32</f>
        <v>1552000</v>
      </c>
      <c r="F32" s="93">
        <v>1552000</v>
      </c>
      <c r="G32" s="94">
        <v>388000</v>
      </c>
      <c r="H32" s="93">
        <v>1093000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1093000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70.425257731958766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1552000</v>
      </c>
      <c r="C33" s="95">
        <f>C32</f>
        <v>0</v>
      </c>
      <c r="D33" s="95"/>
      <c r="E33" s="95">
        <f>$B33      +$C33      +$D33</f>
        <v>1552000</v>
      </c>
      <c r="F33" s="96">
        <f t="shared" ref="F33:O33" si="17">F32</f>
        <v>1552000</v>
      </c>
      <c r="G33" s="97">
        <f t="shared" si="17"/>
        <v>388000</v>
      </c>
      <c r="H33" s="96">
        <f t="shared" si="17"/>
        <v>1093000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1093000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70.425257731958766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2248000</v>
      </c>
      <c r="C36" s="92">
        <v>0</v>
      </c>
      <c r="D36" s="92"/>
      <c r="E36" s="92">
        <f t="shared" si="18"/>
        <v>2248000</v>
      </c>
      <c r="F36" s="93">
        <v>2248000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2248000</v>
      </c>
      <c r="C40" s="95">
        <f>SUM(C35:C39)</f>
        <v>0</v>
      </c>
      <c r="D40" s="95"/>
      <c r="E40" s="95">
        <f t="shared" si="18"/>
        <v>2248000</v>
      </c>
      <c r="F40" s="96">
        <f t="shared" ref="F40:O40" si="25">SUM(F35:F39)</f>
        <v>2248000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41000000</v>
      </c>
      <c r="C44" s="92">
        <v>0</v>
      </c>
      <c r="D44" s="92"/>
      <c r="E44" s="92">
        <f t="shared" si="26"/>
        <v>41000000</v>
      </c>
      <c r="F44" s="93">
        <v>41000000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12000000</v>
      </c>
      <c r="C51" s="92">
        <v>0</v>
      </c>
      <c r="D51" s="92"/>
      <c r="E51" s="92">
        <f t="shared" si="26"/>
        <v>12000000</v>
      </c>
      <c r="F51" s="93">
        <v>12000000</v>
      </c>
      <c r="G51" s="94">
        <v>2000000</v>
      </c>
      <c r="H51" s="93">
        <v>1638000</v>
      </c>
      <c r="I51" s="94">
        <v>1088109</v>
      </c>
      <c r="J51" s="93"/>
      <c r="K51" s="94"/>
      <c r="L51" s="93"/>
      <c r="M51" s="94"/>
      <c r="N51" s="93"/>
      <c r="O51" s="94"/>
      <c r="P51" s="93">
        <f t="shared" si="27"/>
        <v>1638000</v>
      </c>
      <c r="Q51" s="94">
        <f t="shared" si="28"/>
        <v>1088109</v>
      </c>
      <c r="R51" s="48">
        <f t="shared" si="29"/>
        <v>0</v>
      </c>
      <c r="S51" s="49">
        <f t="shared" si="30"/>
        <v>0</v>
      </c>
      <c r="T51" s="48">
        <f t="shared" si="31"/>
        <v>13.65</v>
      </c>
      <c r="U51" s="50">
        <f t="shared" si="32"/>
        <v>9.0675749999999997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53000000</v>
      </c>
      <c r="C53" s="95">
        <f>SUM(C42:C52)</f>
        <v>0</v>
      </c>
      <c r="D53" s="95"/>
      <c r="E53" s="95">
        <f t="shared" si="26"/>
        <v>53000000</v>
      </c>
      <c r="F53" s="96">
        <f t="shared" ref="F53:O53" si="33">SUM(F42:F52)</f>
        <v>53000000</v>
      </c>
      <c r="G53" s="97">
        <f t="shared" si="33"/>
        <v>2000000</v>
      </c>
      <c r="H53" s="96">
        <f t="shared" si="33"/>
        <v>1638000</v>
      </c>
      <c r="I53" s="97">
        <f t="shared" si="33"/>
        <v>1088109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1638000</v>
      </c>
      <c r="Q53" s="97">
        <f t="shared" si="28"/>
        <v>1088109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13.65</v>
      </c>
      <c r="U53" s="54">
        <f>IF((+$E43+$E45+$E47+$E48+$E51) =0,0,(Q53   /(+$E43+$E45+$E47+$E48+$E51) )*100)</f>
        <v>9.0675749999999997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59900000</v>
      </c>
      <c r="C67" s="104">
        <f>SUM(C9:C15,C18:C23,C26:C29,C32,C35:C39,C42:C52,C55:C58,C61:C65)</f>
        <v>0</v>
      </c>
      <c r="D67" s="104"/>
      <c r="E67" s="104">
        <f t="shared" si="35"/>
        <v>59900000</v>
      </c>
      <c r="F67" s="105">
        <f t="shared" ref="F67:O67" si="43">SUM(F9:F15,F18:F23,F26:F29,F32,F35:F39,F42:F52,F55:F58,F61:F65)</f>
        <v>59900000</v>
      </c>
      <c r="G67" s="106">
        <f t="shared" si="43"/>
        <v>5488000</v>
      </c>
      <c r="H67" s="105">
        <f t="shared" si="43"/>
        <v>3067000</v>
      </c>
      <c r="I67" s="106">
        <f t="shared" si="43"/>
        <v>1210509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3067000</v>
      </c>
      <c r="Q67" s="106">
        <f t="shared" si="37"/>
        <v>1210509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18.418208023060291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7.2694511169829443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28564000</v>
      </c>
      <c r="C69" s="92">
        <v>0</v>
      </c>
      <c r="D69" s="92"/>
      <c r="E69" s="92">
        <f>$B69      +$C69      +$D69</f>
        <v>28564000</v>
      </c>
      <c r="F69" s="93">
        <v>28564000</v>
      </c>
      <c r="G69" s="94">
        <v>7619000</v>
      </c>
      <c r="H69" s="93">
        <v>5357000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5357000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18.754376137795827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28564000</v>
      </c>
      <c r="C70" s="101">
        <f>C69</f>
        <v>0</v>
      </c>
      <c r="D70" s="101"/>
      <c r="E70" s="101">
        <f>$B70      +$C70      +$D70</f>
        <v>28564000</v>
      </c>
      <c r="F70" s="102">
        <f t="shared" ref="F70:O70" si="44">F69</f>
        <v>28564000</v>
      </c>
      <c r="G70" s="103">
        <f t="shared" si="44"/>
        <v>7619000</v>
      </c>
      <c r="H70" s="102">
        <f t="shared" si="44"/>
        <v>5357000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5357000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18.754376137795827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28564000</v>
      </c>
      <c r="C71" s="104">
        <f>C69</f>
        <v>0</v>
      </c>
      <c r="D71" s="104"/>
      <c r="E71" s="104">
        <f>$B71      +$C71      +$D71</f>
        <v>28564000</v>
      </c>
      <c r="F71" s="105">
        <f t="shared" ref="F71:O71" si="45">F69</f>
        <v>28564000</v>
      </c>
      <c r="G71" s="106">
        <f t="shared" si="45"/>
        <v>7619000</v>
      </c>
      <c r="H71" s="105">
        <f t="shared" si="45"/>
        <v>5357000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5357000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18.754376137795827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88464000</v>
      </c>
      <c r="C72" s="104">
        <f>SUM(C9:C15,C18:C23,C26:C29,C32,C35:C39,C42:C52,C55:C58,C61:C65,C69)</f>
        <v>0</v>
      </c>
      <c r="D72" s="104"/>
      <c r="E72" s="104">
        <f>$B72      +$C72      +$D72</f>
        <v>88464000</v>
      </c>
      <c r="F72" s="105">
        <f t="shared" ref="F72:O72" si="46">SUM(F9:F15,F18:F23,F26:F29,F32,F35:F39,F42:F52,F55:F58,F61:F65,F69)</f>
        <v>88464000</v>
      </c>
      <c r="G72" s="106">
        <f t="shared" si="46"/>
        <v>13107000</v>
      </c>
      <c r="H72" s="105">
        <f t="shared" si="46"/>
        <v>8424000</v>
      </c>
      <c r="I72" s="106">
        <f t="shared" si="46"/>
        <v>1210509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8424000</v>
      </c>
      <c r="Q72" s="106">
        <f>$I72      +$K72      +$M72      +$O72</f>
        <v>1210509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18.630573248407643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2.6771695859872611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5C3E20-73AB-4E55-836C-CB134EC21DE5}"/>
</file>

<file path=customXml/itemProps2.xml><?xml version="1.0" encoding="utf-8"?>
<ds:datastoreItem xmlns:ds="http://schemas.openxmlformats.org/officeDocument/2006/customXml" ds:itemID="{40D2EF54-DF23-407E-8F4D-4EEB364378C7}"/>
</file>

<file path=customXml/itemProps3.xml><?xml version="1.0" encoding="utf-8"?>
<ds:datastoreItem xmlns:ds="http://schemas.openxmlformats.org/officeDocument/2006/customXml" ds:itemID="{B2D9DA13-4D38-4594-87C3-B6C2E59FFE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40</vt:i4>
      </vt:variant>
    </vt:vector>
  </HeadingPairs>
  <TitlesOfParts>
    <vt:vector size="80" baseType="lpstr">
      <vt:lpstr>Summary</vt:lpstr>
      <vt:lpstr>BUF</vt:lpstr>
      <vt:lpstr>DC10</vt:lpstr>
      <vt:lpstr>DC12</vt:lpstr>
      <vt:lpstr>DC13</vt:lpstr>
      <vt:lpstr>DC14</vt:lpstr>
      <vt:lpstr>DC15</vt:lpstr>
      <vt:lpstr>DC44</vt:lpstr>
      <vt:lpstr>EC101</vt:lpstr>
      <vt:lpstr>EC102</vt:lpstr>
      <vt:lpstr>EC104</vt:lpstr>
      <vt:lpstr>EC105</vt:lpstr>
      <vt:lpstr>EC106</vt:lpstr>
      <vt:lpstr>EC108</vt:lpstr>
      <vt:lpstr>EC109</vt:lpstr>
      <vt:lpstr>EC121</vt:lpstr>
      <vt:lpstr>EC122</vt:lpstr>
      <vt:lpstr>EC123</vt:lpstr>
      <vt:lpstr>EC124</vt:lpstr>
      <vt:lpstr>EC126</vt:lpstr>
      <vt:lpstr>EC129</vt:lpstr>
      <vt:lpstr>EC131</vt:lpstr>
      <vt:lpstr>EC135</vt:lpstr>
      <vt:lpstr>EC136</vt:lpstr>
      <vt:lpstr>EC137</vt:lpstr>
      <vt:lpstr>EC138</vt:lpstr>
      <vt:lpstr>EC139</vt:lpstr>
      <vt:lpstr>EC141</vt:lpstr>
      <vt:lpstr>EC142</vt:lpstr>
      <vt:lpstr>EC145</vt:lpstr>
      <vt:lpstr>EC153</vt:lpstr>
      <vt:lpstr>EC154</vt:lpstr>
      <vt:lpstr>EC155</vt:lpstr>
      <vt:lpstr>EC156</vt:lpstr>
      <vt:lpstr>EC157</vt:lpstr>
      <vt:lpstr>EC441</vt:lpstr>
      <vt:lpstr>EC442</vt:lpstr>
      <vt:lpstr>EC443</vt:lpstr>
      <vt:lpstr>EC444</vt:lpstr>
      <vt:lpstr>NMA</vt:lpstr>
      <vt:lpstr>BUF!Print_Area</vt:lpstr>
      <vt:lpstr>'DC10'!Print_Area</vt:lpstr>
      <vt:lpstr>'DC12'!Print_Area</vt:lpstr>
      <vt:lpstr>'DC13'!Print_Area</vt:lpstr>
      <vt:lpstr>'DC14'!Print_Area</vt:lpstr>
      <vt:lpstr>'DC15'!Print_Area</vt:lpstr>
      <vt:lpstr>'DC44'!Print_Area</vt:lpstr>
      <vt:lpstr>'EC101'!Print_Area</vt:lpstr>
      <vt:lpstr>'EC102'!Print_Area</vt:lpstr>
      <vt:lpstr>'EC104'!Print_Area</vt:lpstr>
      <vt:lpstr>'EC105'!Print_Area</vt:lpstr>
      <vt:lpstr>'EC106'!Print_Area</vt:lpstr>
      <vt:lpstr>'EC108'!Print_Area</vt:lpstr>
      <vt:lpstr>'EC109'!Print_Area</vt:lpstr>
      <vt:lpstr>'EC121'!Print_Area</vt:lpstr>
      <vt:lpstr>'EC122'!Print_Area</vt:lpstr>
      <vt:lpstr>'EC123'!Print_Area</vt:lpstr>
      <vt:lpstr>'EC124'!Print_Area</vt:lpstr>
      <vt:lpstr>'EC126'!Print_Area</vt:lpstr>
      <vt:lpstr>'EC129'!Print_Area</vt:lpstr>
      <vt:lpstr>'EC131'!Print_Area</vt:lpstr>
      <vt:lpstr>'EC135'!Print_Area</vt:lpstr>
      <vt:lpstr>'EC136'!Print_Area</vt:lpstr>
      <vt:lpstr>'EC137'!Print_Area</vt:lpstr>
      <vt:lpstr>'EC138'!Print_Area</vt:lpstr>
      <vt:lpstr>'EC139'!Print_Area</vt:lpstr>
      <vt:lpstr>'EC141'!Print_Area</vt:lpstr>
      <vt:lpstr>'EC142'!Print_Area</vt:lpstr>
      <vt:lpstr>'EC145'!Print_Area</vt:lpstr>
      <vt:lpstr>'EC153'!Print_Area</vt:lpstr>
      <vt:lpstr>'EC154'!Print_Area</vt:lpstr>
      <vt:lpstr>'EC155'!Print_Area</vt:lpstr>
      <vt:lpstr>'EC156'!Print_Area</vt:lpstr>
      <vt:lpstr>'EC157'!Print_Area</vt:lpstr>
      <vt:lpstr>'EC441'!Print_Area</vt:lpstr>
      <vt:lpstr>'EC442'!Print_Area</vt:lpstr>
      <vt:lpstr>'EC443'!Print_Area</vt:lpstr>
      <vt:lpstr>'EC444'!Print_Area</vt:lpstr>
      <vt:lpstr>NMA!Print_Area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Kgothatso Matlala</cp:lastModifiedBy>
  <dcterms:created xsi:type="dcterms:W3CDTF">2021-11-02T07:09:35Z</dcterms:created>
  <dcterms:modified xsi:type="dcterms:W3CDTF">2021-11-02T07:14:18Z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