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Password="F954" lockStructure="1"/>
  <bookViews>
    <workbookView xWindow="480" yWindow="60" windowWidth="13275" windowHeight="7170"/>
  </bookViews>
  <sheets>
    <sheet name="Summary" sheetId="1" r:id="rId1"/>
    <sheet name="DC16" sheetId="2" r:id="rId2"/>
    <sheet name="DC18" sheetId="3" r:id="rId3"/>
    <sheet name="DC19" sheetId="4" r:id="rId4"/>
    <sheet name="DC20" sheetId="5" r:id="rId5"/>
    <sheet name="FS161" sheetId="6" r:id="rId6"/>
    <sheet name="FS162" sheetId="7" r:id="rId7"/>
    <sheet name="FS163" sheetId="8" r:id="rId8"/>
    <sheet name="FS181" sheetId="9" r:id="rId9"/>
    <sheet name="FS182" sheetId="10" r:id="rId10"/>
    <sheet name="FS183" sheetId="11" r:id="rId11"/>
    <sheet name="FS184" sheetId="12" r:id="rId12"/>
    <sheet name="FS185" sheetId="13" r:id="rId13"/>
    <sheet name="FS191" sheetId="14" r:id="rId14"/>
    <sheet name="FS192" sheetId="15" r:id="rId15"/>
    <sheet name="FS193" sheetId="16" r:id="rId16"/>
    <sheet name="FS194" sheetId="17" r:id="rId17"/>
    <sheet name="FS195" sheetId="18" r:id="rId18"/>
    <sheet name="FS196" sheetId="19" r:id="rId19"/>
    <sheet name="FS201" sheetId="20" r:id="rId20"/>
    <sheet name="FS203" sheetId="21" r:id="rId21"/>
    <sheet name="FS204" sheetId="22" r:id="rId22"/>
    <sheet name="FS205" sheetId="23" r:id="rId23"/>
    <sheet name="MAN" sheetId="24" r:id="rId24"/>
  </sheets>
  <definedNames>
    <definedName name="_xlnm.Print_Area" localSheetId="1">'DC16'!$A$1:$X$127</definedName>
    <definedName name="_xlnm.Print_Area" localSheetId="2">'DC18'!$A$1:$X$127</definedName>
    <definedName name="_xlnm.Print_Area" localSheetId="3">'DC19'!$A$1:$X$127</definedName>
    <definedName name="_xlnm.Print_Area" localSheetId="4">'DC20'!$A$1:$X$127</definedName>
    <definedName name="_xlnm.Print_Area" localSheetId="5">'FS161'!$A$1:$X$127</definedName>
    <definedName name="_xlnm.Print_Area" localSheetId="6">'FS162'!$A$1:$X$127</definedName>
    <definedName name="_xlnm.Print_Area" localSheetId="7">'FS163'!$A$1:$X$127</definedName>
    <definedName name="_xlnm.Print_Area" localSheetId="8">'FS181'!$A$1:$X$127</definedName>
    <definedName name="_xlnm.Print_Area" localSheetId="9">'FS182'!$A$1:$X$127</definedName>
    <definedName name="_xlnm.Print_Area" localSheetId="10">'FS183'!$A$1:$X$127</definedName>
    <definedName name="_xlnm.Print_Area" localSheetId="11">'FS184'!$A$1:$X$127</definedName>
    <definedName name="_xlnm.Print_Area" localSheetId="12">'FS185'!$A$1:$X$127</definedName>
    <definedName name="_xlnm.Print_Area" localSheetId="13">'FS191'!$A$1:$X$127</definedName>
    <definedName name="_xlnm.Print_Area" localSheetId="14">'FS192'!$A$1:$X$127</definedName>
    <definedName name="_xlnm.Print_Area" localSheetId="15">'FS193'!$A$1:$X$127</definedName>
    <definedName name="_xlnm.Print_Area" localSheetId="16">'FS194'!$A$1:$X$127</definedName>
    <definedName name="_xlnm.Print_Area" localSheetId="17">'FS195'!$A$1:$X$127</definedName>
    <definedName name="_xlnm.Print_Area" localSheetId="18">'FS196'!$A$1:$X$127</definedName>
    <definedName name="_xlnm.Print_Area" localSheetId="19">'FS201'!$A$1:$X$127</definedName>
    <definedName name="_xlnm.Print_Area" localSheetId="20">'FS203'!$A$1:$X$127</definedName>
    <definedName name="_xlnm.Print_Area" localSheetId="21">'FS204'!$A$1:$X$127</definedName>
    <definedName name="_xlnm.Print_Area" localSheetId="22">'FS205'!$A$1:$X$127</definedName>
    <definedName name="_xlnm.Print_Area" localSheetId="23">MAN!$A$1:$X$127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T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T104" i="2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S95" i="2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V112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T105" i="4" s="1"/>
  <c r="T104" i="4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S109" i="5"/>
  <c r="R109" i="5"/>
  <c r="E109" i="5"/>
  <c r="U109" i="5" s="1"/>
  <c r="S108" i="5"/>
  <c r="R108" i="5"/>
  <c r="E108" i="5"/>
  <c r="S107" i="5"/>
  <c r="R107" i="5"/>
  <c r="E107" i="5"/>
  <c r="U107" i="5" s="1"/>
  <c r="S106" i="5"/>
  <c r="R106" i="5"/>
  <c r="E106" i="5"/>
  <c r="S105" i="5"/>
  <c r="R105" i="5"/>
  <c r="E105" i="5"/>
  <c r="U105" i="5" s="1"/>
  <c r="S104" i="5"/>
  <c r="R104" i="5"/>
  <c r="E104" i="5"/>
  <c r="T103" i="5"/>
  <c r="S103" i="5"/>
  <c r="R103" i="5"/>
  <c r="E103" i="5"/>
  <c r="U103" i="5" s="1"/>
  <c r="S102" i="5"/>
  <c r="R102" i="5"/>
  <c r="E102" i="5"/>
  <c r="S101" i="5"/>
  <c r="R101" i="5"/>
  <c r="E101" i="5"/>
  <c r="U101" i="5" s="1"/>
  <c r="S100" i="5"/>
  <c r="R100" i="5"/>
  <c r="E100" i="5"/>
  <c r="S99" i="5"/>
  <c r="R99" i="5"/>
  <c r="E99" i="5"/>
  <c r="U99" i="5" s="1"/>
  <c r="S98" i="5"/>
  <c r="R98" i="5"/>
  <c r="E98" i="5"/>
  <c r="S97" i="5"/>
  <c r="R97" i="5"/>
  <c r="E97" i="5"/>
  <c r="U97" i="5" s="1"/>
  <c r="S96" i="5"/>
  <c r="R96" i="5"/>
  <c r="E96" i="5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T109" i="6" s="1"/>
  <c r="T108" i="6"/>
  <c r="S108" i="6"/>
  <c r="R108" i="6"/>
  <c r="E108" i="6"/>
  <c r="U108" i="6" s="1"/>
  <c r="S107" i="6"/>
  <c r="R107" i="6"/>
  <c r="E107" i="6"/>
  <c r="U106" i="6"/>
  <c r="S106" i="6"/>
  <c r="R106" i="6"/>
  <c r="E106" i="6"/>
  <c r="T106" i="6" s="1"/>
  <c r="S105" i="6"/>
  <c r="R105" i="6"/>
  <c r="E105" i="6"/>
  <c r="S104" i="6"/>
  <c r="R104" i="6"/>
  <c r="E104" i="6"/>
  <c r="U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T98" i="6" s="1"/>
  <c r="S97" i="6"/>
  <c r="R97" i="6"/>
  <c r="E97" i="6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U103" i="8" s="1"/>
  <c r="S102" i="8"/>
  <c r="R102" i="8"/>
  <c r="E102" i="8"/>
  <c r="U102" i="8" s="1"/>
  <c r="T101" i="8"/>
  <c r="S101" i="8"/>
  <c r="R101" i="8"/>
  <c r="E101" i="8"/>
  <c r="U101" i="8" s="1"/>
  <c r="S100" i="8"/>
  <c r="R100" i="8"/>
  <c r="E100" i="8"/>
  <c r="T99" i="8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W95" i="8"/>
  <c r="W112" i="8" s="1"/>
  <c r="V95" i="8"/>
  <c r="V112" i="8" s="1"/>
  <c r="M95" i="8"/>
  <c r="M112" i="8" s="1"/>
  <c r="S112" i="8" s="1"/>
  <c r="L95" i="8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S109" i="9"/>
  <c r="R109" i="9"/>
  <c r="E109" i="9"/>
  <c r="T109" i="9" s="1"/>
  <c r="S108" i="9"/>
  <c r="R108" i="9"/>
  <c r="E108" i="9"/>
  <c r="S107" i="9"/>
  <c r="R107" i="9"/>
  <c r="E107" i="9"/>
  <c r="U107" i="9" s="1"/>
  <c r="S106" i="9"/>
  <c r="R106" i="9"/>
  <c r="E106" i="9"/>
  <c r="S105" i="9"/>
  <c r="R105" i="9"/>
  <c r="E105" i="9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T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T97" i="9" s="1"/>
  <c r="S96" i="9"/>
  <c r="R96" i="9"/>
  <c r="E96" i="9"/>
  <c r="U96" i="9" s="1"/>
  <c r="W95" i="9"/>
  <c r="W112" i="9" s="1"/>
  <c r="V95" i="9"/>
  <c r="V112" i="9" s="1"/>
  <c r="M95" i="9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U104" i="10" s="1"/>
  <c r="T103" i="10"/>
  <c r="S103" i="10"/>
  <c r="R103" i="10"/>
  <c r="E103" i="10"/>
  <c r="U103" i="10" s="1"/>
  <c r="S102" i="10"/>
  <c r="R102" i="10"/>
  <c r="E102" i="10"/>
  <c r="T101" i="10"/>
  <c r="S101" i="10"/>
  <c r="R101" i="10"/>
  <c r="E101" i="10"/>
  <c r="U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T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U102" i="11" s="1"/>
  <c r="S101" i="11"/>
  <c r="R101" i="11"/>
  <c r="E101" i="11"/>
  <c r="S100" i="11"/>
  <c r="R100" i="11"/>
  <c r="E100" i="11"/>
  <c r="U100" i="11" s="1"/>
  <c r="U99" i="11"/>
  <c r="S99" i="11"/>
  <c r="R99" i="11"/>
  <c r="E99" i="11"/>
  <c r="T99" i="11" s="1"/>
  <c r="S98" i="11"/>
  <c r="R98" i="11"/>
  <c r="E98" i="11"/>
  <c r="U98" i="11" s="1"/>
  <c r="U97" i="11"/>
  <c r="S97" i="11"/>
  <c r="R97" i="11"/>
  <c r="E97" i="11"/>
  <c r="T97" i="11" s="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S113" i="12"/>
  <c r="Q113" i="12"/>
  <c r="P113" i="12"/>
  <c r="O113" i="12"/>
  <c r="N113" i="12"/>
  <c r="M113" i="12"/>
  <c r="L113" i="12"/>
  <c r="R113" i="12" s="1"/>
  <c r="K113" i="12"/>
  <c r="J113" i="12"/>
  <c r="I113" i="12"/>
  <c r="H113" i="12"/>
  <c r="G113" i="12"/>
  <c r="F113" i="12"/>
  <c r="E113" i="12"/>
  <c r="T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T97" i="12" s="1"/>
  <c r="S96" i="12"/>
  <c r="R96" i="12"/>
  <c r="E96" i="12"/>
  <c r="U96" i="12" s="1"/>
  <c r="W95" i="12"/>
  <c r="W112" i="12" s="1"/>
  <c r="V95" i="12"/>
  <c r="V112" i="12" s="1"/>
  <c r="M95" i="12"/>
  <c r="S95" i="12" s="1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T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T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T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T98" i="13" s="1"/>
  <c r="S97" i="13"/>
  <c r="R97" i="13"/>
  <c r="E97" i="13"/>
  <c r="U97" i="13" s="1"/>
  <c r="S96" i="13"/>
  <c r="R96" i="13"/>
  <c r="E96" i="13"/>
  <c r="T96" i="13" s="1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T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T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W95" i="14"/>
  <c r="W112" i="14" s="1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T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T108" i="15" s="1"/>
  <c r="S107" i="15"/>
  <c r="R107" i="15"/>
  <c r="E107" i="15"/>
  <c r="U107" i="15" s="1"/>
  <c r="T106" i="15"/>
  <c r="S106" i="15"/>
  <c r="R106" i="15"/>
  <c r="E106" i="15"/>
  <c r="U106" i="15" s="1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T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T96" i="15" s="1"/>
  <c r="W95" i="15"/>
  <c r="W112" i="15" s="1"/>
  <c r="V95" i="15"/>
  <c r="V112" i="15" s="1"/>
  <c r="M95" i="15"/>
  <c r="S95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T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T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T97" i="16" s="1"/>
  <c r="S96" i="16"/>
  <c r="R96" i="16"/>
  <c r="E96" i="16"/>
  <c r="U96" i="16" s="1"/>
  <c r="W95" i="16"/>
  <c r="W112" i="16" s="1"/>
  <c r="V95" i="16"/>
  <c r="V112" i="16" s="1"/>
  <c r="M95" i="16"/>
  <c r="S95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E95" i="16"/>
  <c r="T95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T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T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T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T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T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R113" i="19"/>
  <c r="Q113" i="19"/>
  <c r="P113" i="19"/>
  <c r="O113" i="19"/>
  <c r="N113" i="19"/>
  <c r="M113" i="19"/>
  <c r="S113" i="19" s="1"/>
  <c r="L113" i="19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T101" i="2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T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T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T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W95" i="22"/>
  <c r="W112" i="22" s="1"/>
  <c r="V95" i="22"/>
  <c r="V112" i="22" s="1"/>
  <c r="M95" i="22"/>
  <c r="S95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R113" i="23"/>
  <c r="Q113" i="23"/>
  <c r="P113" i="23"/>
  <c r="O113" i="23"/>
  <c r="N113" i="23"/>
  <c r="M113" i="23"/>
  <c r="S113" i="23" s="1"/>
  <c r="L113" i="23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T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T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T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M95" i="24"/>
  <c r="M112" i="24" s="1"/>
  <c r="S112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T109" i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T98" i="1"/>
  <c r="S98" i="1"/>
  <c r="R98" i="1"/>
  <c r="E98" i="1"/>
  <c r="U98" i="1" s="1"/>
  <c r="S97" i="1"/>
  <c r="R97" i="1"/>
  <c r="E97" i="1"/>
  <c r="T96" i="1"/>
  <c r="S96" i="1"/>
  <c r="R96" i="1"/>
  <c r="E96" i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79" i="8" s="1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E79" i="9" s="1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79" i="12" s="1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E79" i="13" s="1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E79" i="17" s="1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79" i="20" s="1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E79" i="21" s="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E79" i="24" s="1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1"/>
  <c r="E82" i="1"/>
  <c r="E81" i="1"/>
  <c r="E80" i="1"/>
  <c r="E79" i="1" s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4"/>
  <c r="R93" i="24"/>
  <c r="Q93" i="24"/>
  <c r="P93" i="24"/>
  <c r="E93" i="24"/>
  <c r="T93" i="24" s="1"/>
  <c r="S92" i="24"/>
  <c r="R92" i="24"/>
  <c r="Q92" i="24"/>
  <c r="P92" i="24"/>
  <c r="E92" i="24"/>
  <c r="U92" i="24" s="1"/>
  <c r="S91" i="24"/>
  <c r="R91" i="24"/>
  <c r="Q91" i="24"/>
  <c r="P91" i="24"/>
  <c r="E91" i="24"/>
  <c r="U91" i="24" s="1"/>
  <c r="S90" i="24"/>
  <c r="R90" i="24"/>
  <c r="Q90" i="24"/>
  <c r="P90" i="24"/>
  <c r="E90" i="24"/>
  <c r="U90" i="24" s="1"/>
  <c r="S89" i="24"/>
  <c r="R89" i="24"/>
  <c r="Q89" i="24"/>
  <c r="P89" i="24"/>
  <c r="E89" i="24"/>
  <c r="T89" i="24" s="1"/>
  <c r="T88" i="24"/>
  <c r="S88" i="24"/>
  <c r="R88" i="24"/>
  <c r="Q88" i="24"/>
  <c r="P88" i="24"/>
  <c r="E88" i="24"/>
  <c r="U88" i="24" s="1"/>
  <c r="S87" i="24"/>
  <c r="R87" i="24"/>
  <c r="Q87" i="24"/>
  <c r="P87" i="24"/>
  <c r="E87" i="24"/>
  <c r="U87" i="24" s="1"/>
  <c r="S86" i="24"/>
  <c r="R86" i="24"/>
  <c r="Q86" i="24"/>
  <c r="P86" i="24"/>
  <c r="E86" i="24"/>
  <c r="U86" i="24" s="1"/>
  <c r="W72" i="24"/>
  <c r="V72" i="24"/>
  <c r="O72" i="24"/>
  <c r="N72" i="24"/>
  <c r="M72" i="24"/>
  <c r="L72" i="24"/>
  <c r="K72" i="24"/>
  <c r="J72" i="24"/>
  <c r="I72" i="24"/>
  <c r="S72" i="24" s="1"/>
  <c r="H72" i="24"/>
  <c r="P72" i="24" s="1"/>
  <c r="G72" i="24"/>
  <c r="F72" i="24"/>
  <c r="C72" i="24"/>
  <c r="B72" i="24"/>
  <c r="E72" i="24" s="1"/>
  <c r="W71" i="24"/>
  <c r="V71" i="24"/>
  <c r="O71" i="24"/>
  <c r="N71" i="24"/>
  <c r="M71" i="24"/>
  <c r="L71" i="24"/>
  <c r="K71" i="24"/>
  <c r="J71" i="24"/>
  <c r="I71" i="24"/>
  <c r="S71" i="24" s="1"/>
  <c r="H71" i="24"/>
  <c r="R71" i="24" s="1"/>
  <c r="G71" i="24"/>
  <c r="F71" i="24"/>
  <c r="C71" i="24"/>
  <c r="B71" i="24"/>
  <c r="E71" i="24" s="1"/>
  <c r="W70" i="24"/>
  <c r="V70" i="24"/>
  <c r="O70" i="24"/>
  <c r="N70" i="24"/>
  <c r="M70" i="24"/>
  <c r="L70" i="24"/>
  <c r="K70" i="24"/>
  <c r="J70" i="24"/>
  <c r="I70" i="24"/>
  <c r="H70" i="24"/>
  <c r="R70" i="24" s="1"/>
  <c r="G70" i="24"/>
  <c r="F70" i="24"/>
  <c r="C70" i="24"/>
  <c r="E70" i="24" s="1"/>
  <c r="B70" i="24"/>
  <c r="S69" i="24"/>
  <c r="R69" i="24"/>
  <c r="Q69" i="24"/>
  <c r="P69" i="24"/>
  <c r="E69" i="24"/>
  <c r="U69" i="24" s="1"/>
  <c r="W67" i="24"/>
  <c r="V67" i="24"/>
  <c r="O67" i="24"/>
  <c r="N67" i="24"/>
  <c r="M67" i="24"/>
  <c r="L67" i="24"/>
  <c r="K67" i="24"/>
  <c r="J67" i="24"/>
  <c r="I67" i="24"/>
  <c r="S67" i="24" s="1"/>
  <c r="H67" i="24"/>
  <c r="P67" i="24" s="1"/>
  <c r="G67" i="24"/>
  <c r="F67" i="24"/>
  <c r="C67" i="24"/>
  <c r="B67" i="24"/>
  <c r="E67" i="24" s="1"/>
  <c r="W66" i="24"/>
  <c r="V66" i="24"/>
  <c r="O66" i="24"/>
  <c r="N66" i="24"/>
  <c r="M66" i="24"/>
  <c r="L66" i="24"/>
  <c r="K66" i="24"/>
  <c r="J66" i="24"/>
  <c r="I66" i="24"/>
  <c r="S66" i="24" s="1"/>
  <c r="H66" i="24"/>
  <c r="P66" i="24" s="1"/>
  <c r="G66" i="24"/>
  <c r="F66" i="24"/>
  <c r="C66" i="24"/>
  <c r="B66" i="24"/>
  <c r="E66" i="24" s="1"/>
  <c r="S65" i="24"/>
  <c r="R65" i="24"/>
  <c r="Q65" i="24"/>
  <c r="U65" i="24" s="1"/>
  <c r="P65" i="24"/>
  <c r="T65" i="24" s="1"/>
  <c r="E65" i="24"/>
  <c r="S64" i="24"/>
  <c r="R64" i="24"/>
  <c r="Q64" i="24"/>
  <c r="P64" i="24"/>
  <c r="E64" i="24"/>
  <c r="S63" i="24"/>
  <c r="R63" i="24"/>
  <c r="Q63" i="24"/>
  <c r="P63" i="24"/>
  <c r="E63" i="24"/>
  <c r="T63" i="24" s="1"/>
  <c r="S62" i="24"/>
  <c r="R62" i="24"/>
  <c r="Q62" i="24"/>
  <c r="P62" i="24"/>
  <c r="E62" i="24"/>
  <c r="U62" i="24" s="1"/>
  <c r="U61" i="24"/>
  <c r="S61" i="24"/>
  <c r="R61" i="24"/>
  <c r="Q61" i="24"/>
  <c r="P61" i="24"/>
  <c r="E61" i="24"/>
  <c r="T61" i="24" s="1"/>
  <c r="V59" i="24"/>
  <c r="O59" i="24"/>
  <c r="N59" i="24"/>
  <c r="M59" i="24"/>
  <c r="L59" i="24"/>
  <c r="K59" i="24"/>
  <c r="J59" i="24"/>
  <c r="I59" i="24"/>
  <c r="H59" i="24"/>
  <c r="G59" i="24"/>
  <c r="F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S56" i="24"/>
  <c r="R56" i="24"/>
  <c r="Q56" i="24"/>
  <c r="P56" i="24"/>
  <c r="E56" i="24"/>
  <c r="S55" i="24"/>
  <c r="R55" i="24"/>
  <c r="Q55" i="24"/>
  <c r="P55" i="24"/>
  <c r="E55" i="24"/>
  <c r="T55" i="24" s="1"/>
  <c r="W53" i="24"/>
  <c r="V53" i="24"/>
  <c r="O53" i="24"/>
  <c r="N53" i="24"/>
  <c r="M53" i="24"/>
  <c r="L53" i="24"/>
  <c r="K53" i="24"/>
  <c r="J53" i="24"/>
  <c r="I53" i="24"/>
  <c r="S53" i="24" s="1"/>
  <c r="H53" i="24"/>
  <c r="P53" i="24" s="1"/>
  <c r="G53" i="24"/>
  <c r="F53" i="24"/>
  <c r="C53" i="24"/>
  <c r="E53" i="24" s="1"/>
  <c r="B53" i="24"/>
  <c r="S52" i="24"/>
  <c r="R52" i="24"/>
  <c r="Q52" i="24"/>
  <c r="P52" i="24"/>
  <c r="E52" i="24"/>
  <c r="T52" i="24" s="1"/>
  <c r="S51" i="24"/>
  <c r="R51" i="24"/>
  <c r="Q51" i="24"/>
  <c r="P51" i="24"/>
  <c r="E51" i="24"/>
  <c r="S50" i="24"/>
  <c r="R50" i="24"/>
  <c r="Q50" i="24"/>
  <c r="P50" i="24"/>
  <c r="E50" i="24"/>
  <c r="T50" i="24" s="1"/>
  <c r="T49" i="24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T47" i="24"/>
  <c r="S47" i="24"/>
  <c r="R47" i="24"/>
  <c r="Q47" i="24"/>
  <c r="P47" i="24"/>
  <c r="E47" i="24"/>
  <c r="U47" i="24" s="1"/>
  <c r="S46" i="24"/>
  <c r="R46" i="24"/>
  <c r="Q46" i="24"/>
  <c r="P46" i="24"/>
  <c r="E46" i="24"/>
  <c r="T46" i="24" s="1"/>
  <c r="U45" i="24"/>
  <c r="T45" i="24"/>
  <c r="S45" i="24"/>
  <c r="R45" i="24"/>
  <c r="Q45" i="24"/>
  <c r="P45" i="24"/>
  <c r="E45" i="24"/>
  <c r="T44" i="24"/>
  <c r="S44" i="24"/>
  <c r="R44" i="24"/>
  <c r="Q44" i="24"/>
  <c r="P44" i="24"/>
  <c r="E44" i="24"/>
  <c r="U44" i="24" s="1"/>
  <c r="S43" i="24"/>
  <c r="R43" i="24"/>
  <c r="Q43" i="24"/>
  <c r="P43" i="24"/>
  <c r="E43" i="24"/>
  <c r="T43" i="24" s="1"/>
  <c r="S42" i="24"/>
  <c r="R42" i="24"/>
  <c r="Q42" i="24"/>
  <c r="P42" i="24"/>
  <c r="E42" i="24"/>
  <c r="T42" i="24" s="1"/>
  <c r="W40" i="24"/>
  <c r="V40" i="24"/>
  <c r="O40" i="24"/>
  <c r="N40" i="24"/>
  <c r="M40" i="24"/>
  <c r="L40" i="24"/>
  <c r="K40" i="24"/>
  <c r="J40" i="24"/>
  <c r="I40" i="24"/>
  <c r="S40" i="24" s="1"/>
  <c r="H40" i="24"/>
  <c r="G40" i="24"/>
  <c r="F40" i="24"/>
  <c r="C40" i="24"/>
  <c r="B40" i="24"/>
  <c r="E40" i="24" s="1"/>
  <c r="U39" i="24"/>
  <c r="S39" i="24"/>
  <c r="R39" i="24"/>
  <c r="Q39" i="24"/>
  <c r="P39" i="24"/>
  <c r="E39" i="24"/>
  <c r="T39" i="24" s="1"/>
  <c r="T38" i="24"/>
  <c r="S38" i="24"/>
  <c r="R38" i="24"/>
  <c r="Q38" i="24"/>
  <c r="P38" i="24"/>
  <c r="E38" i="24"/>
  <c r="U38" i="24" s="1"/>
  <c r="S37" i="24"/>
  <c r="R37" i="24"/>
  <c r="Q37" i="24"/>
  <c r="P37" i="24"/>
  <c r="E37" i="24"/>
  <c r="T37" i="24" s="1"/>
  <c r="S36" i="24"/>
  <c r="R36" i="24"/>
  <c r="Q36" i="24"/>
  <c r="U36" i="24" s="1"/>
  <c r="P36" i="24"/>
  <c r="E36" i="24"/>
  <c r="U35" i="24"/>
  <c r="T35" i="24"/>
  <c r="S35" i="24"/>
  <c r="R35" i="24"/>
  <c r="Q35" i="24"/>
  <c r="P35" i="24"/>
  <c r="E35" i="24"/>
  <c r="W33" i="24"/>
  <c r="V33" i="24"/>
  <c r="S33" i="24"/>
  <c r="O33" i="24"/>
  <c r="N33" i="24"/>
  <c r="M33" i="24"/>
  <c r="L33" i="24"/>
  <c r="K33" i="24"/>
  <c r="J33" i="24"/>
  <c r="I33" i="24"/>
  <c r="Q33" i="24" s="1"/>
  <c r="H33" i="24"/>
  <c r="P33" i="24" s="1"/>
  <c r="G33" i="24"/>
  <c r="F33" i="24"/>
  <c r="C33" i="24"/>
  <c r="B33" i="24"/>
  <c r="E33" i="24" s="1"/>
  <c r="S32" i="24"/>
  <c r="R32" i="24"/>
  <c r="Q32" i="24"/>
  <c r="P32" i="24"/>
  <c r="E32" i="24"/>
  <c r="W30" i="24"/>
  <c r="V30" i="24"/>
  <c r="O30" i="24"/>
  <c r="N30" i="24"/>
  <c r="M30" i="24"/>
  <c r="L30" i="24"/>
  <c r="K30" i="24"/>
  <c r="J30" i="24"/>
  <c r="I30" i="24"/>
  <c r="S30" i="24" s="1"/>
  <c r="H30" i="24"/>
  <c r="G30" i="24"/>
  <c r="F30" i="24"/>
  <c r="C30" i="24"/>
  <c r="E30" i="24" s="1"/>
  <c r="B30" i="24"/>
  <c r="S29" i="24"/>
  <c r="R29" i="24"/>
  <c r="Q29" i="24"/>
  <c r="P29" i="24"/>
  <c r="E29" i="24"/>
  <c r="S28" i="24"/>
  <c r="R28" i="24"/>
  <c r="Q28" i="24"/>
  <c r="P28" i="24"/>
  <c r="E28" i="24"/>
  <c r="S27" i="24"/>
  <c r="R27" i="24"/>
  <c r="Q27" i="24"/>
  <c r="P27" i="24"/>
  <c r="E27" i="24"/>
  <c r="T27" i="24" s="1"/>
  <c r="T26" i="24"/>
  <c r="S26" i="24"/>
  <c r="R26" i="24"/>
  <c r="Q26" i="24"/>
  <c r="P26" i="24"/>
  <c r="E26" i="24"/>
  <c r="U26" i="24" s="1"/>
  <c r="W24" i="24"/>
  <c r="V24" i="24"/>
  <c r="O24" i="24"/>
  <c r="N24" i="24"/>
  <c r="M24" i="24"/>
  <c r="L24" i="24"/>
  <c r="K24" i="24"/>
  <c r="J24" i="24"/>
  <c r="I24" i="24"/>
  <c r="H24" i="24"/>
  <c r="R24" i="24" s="1"/>
  <c r="G24" i="24"/>
  <c r="F24" i="24"/>
  <c r="C24" i="24"/>
  <c r="B24" i="24"/>
  <c r="S23" i="24"/>
  <c r="R23" i="24"/>
  <c r="Q23" i="24"/>
  <c r="P23" i="24"/>
  <c r="E23" i="24"/>
  <c r="U23" i="24" s="1"/>
  <c r="S22" i="24"/>
  <c r="R22" i="24"/>
  <c r="Q22" i="24"/>
  <c r="P22" i="24"/>
  <c r="E22" i="24"/>
  <c r="T22" i="24" s="1"/>
  <c r="S21" i="24"/>
  <c r="R21" i="24"/>
  <c r="Q21" i="24"/>
  <c r="P21" i="24"/>
  <c r="E21" i="24"/>
  <c r="S20" i="24"/>
  <c r="R20" i="24"/>
  <c r="Q20" i="24"/>
  <c r="P20" i="24"/>
  <c r="E20" i="24"/>
  <c r="S19" i="24"/>
  <c r="R19" i="24"/>
  <c r="Q19" i="24"/>
  <c r="P19" i="24"/>
  <c r="E19" i="24"/>
  <c r="U19" i="24" s="1"/>
  <c r="S18" i="24"/>
  <c r="R18" i="24"/>
  <c r="Q18" i="24"/>
  <c r="P18" i="24"/>
  <c r="E18" i="24"/>
  <c r="T18" i="24" s="1"/>
  <c r="W16" i="24"/>
  <c r="V16" i="24"/>
  <c r="O16" i="24"/>
  <c r="N16" i="24"/>
  <c r="M16" i="24"/>
  <c r="L16" i="24"/>
  <c r="K16" i="24"/>
  <c r="J16" i="24"/>
  <c r="I16" i="24"/>
  <c r="S16" i="24" s="1"/>
  <c r="H16" i="24"/>
  <c r="G16" i="24"/>
  <c r="F16" i="24"/>
  <c r="C16" i="24"/>
  <c r="E16" i="24" s="1"/>
  <c r="B16" i="24"/>
  <c r="S15" i="24"/>
  <c r="R15" i="24"/>
  <c r="Q15" i="24"/>
  <c r="P15" i="24"/>
  <c r="E15" i="24"/>
  <c r="S14" i="24"/>
  <c r="R14" i="24"/>
  <c r="Q14" i="24"/>
  <c r="P14" i="24"/>
  <c r="E14" i="24"/>
  <c r="S13" i="24"/>
  <c r="R13" i="24"/>
  <c r="Q13" i="24"/>
  <c r="P13" i="24"/>
  <c r="E13" i="24"/>
  <c r="T13" i="24" s="1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P10" i="24"/>
  <c r="E10" i="24"/>
  <c r="S9" i="24"/>
  <c r="R9" i="24"/>
  <c r="Q9" i="24"/>
  <c r="P9" i="24"/>
  <c r="E9" i="24"/>
  <c r="T93" i="23"/>
  <c r="S93" i="23"/>
  <c r="R93" i="23"/>
  <c r="Q93" i="23"/>
  <c r="P93" i="23"/>
  <c r="E93" i="23"/>
  <c r="U93" i="23" s="1"/>
  <c r="S92" i="23"/>
  <c r="R92" i="23"/>
  <c r="Q92" i="23"/>
  <c r="P92" i="23"/>
  <c r="E92" i="23"/>
  <c r="S91" i="23"/>
  <c r="R91" i="23"/>
  <c r="Q91" i="23"/>
  <c r="P91" i="23"/>
  <c r="E91" i="23"/>
  <c r="U91" i="23" s="1"/>
  <c r="S90" i="23"/>
  <c r="R90" i="23"/>
  <c r="Q90" i="23"/>
  <c r="P90" i="23"/>
  <c r="E90" i="23"/>
  <c r="T90" i="23" s="1"/>
  <c r="T89" i="23"/>
  <c r="S89" i="23"/>
  <c r="R89" i="23"/>
  <c r="Q89" i="23"/>
  <c r="P89" i="23"/>
  <c r="E89" i="23"/>
  <c r="U89" i="23" s="1"/>
  <c r="S88" i="23"/>
  <c r="R88" i="23"/>
  <c r="Q88" i="23"/>
  <c r="P88" i="23"/>
  <c r="E88" i="23"/>
  <c r="S87" i="23"/>
  <c r="R87" i="23"/>
  <c r="Q87" i="23"/>
  <c r="P87" i="23"/>
  <c r="E87" i="23"/>
  <c r="U87" i="23" s="1"/>
  <c r="S86" i="23"/>
  <c r="R86" i="23"/>
  <c r="Q86" i="23"/>
  <c r="P86" i="23"/>
  <c r="E86" i="23"/>
  <c r="T86" i="23" s="1"/>
  <c r="W72" i="23"/>
  <c r="V72" i="23"/>
  <c r="O72" i="23"/>
  <c r="N72" i="23"/>
  <c r="M72" i="23"/>
  <c r="L72" i="23"/>
  <c r="K72" i="23"/>
  <c r="J72" i="23"/>
  <c r="I72" i="23"/>
  <c r="S72" i="23" s="1"/>
  <c r="H72" i="23"/>
  <c r="G72" i="23"/>
  <c r="F72" i="23"/>
  <c r="C72" i="23"/>
  <c r="B72" i="23"/>
  <c r="W71" i="23"/>
  <c r="V71" i="23"/>
  <c r="O71" i="23"/>
  <c r="N71" i="23"/>
  <c r="M71" i="23"/>
  <c r="L71" i="23"/>
  <c r="K71" i="23"/>
  <c r="J71" i="23"/>
  <c r="I71" i="23"/>
  <c r="H71" i="23"/>
  <c r="R71" i="23" s="1"/>
  <c r="G71" i="23"/>
  <c r="F71" i="23"/>
  <c r="C71" i="23"/>
  <c r="E71" i="23" s="1"/>
  <c r="B71" i="23"/>
  <c r="W70" i="23"/>
  <c r="V70" i="23"/>
  <c r="O70" i="23"/>
  <c r="N70" i="23"/>
  <c r="M70" i="23"/>
  <c r="L70" i="23"/>
  <c r="K70" i="23"/>
  <c r="J70" i="23"/>
  <c r="I70" i="23"/>
  <c r="H70" i="23"/>
  <c r="G70" i="23"/>
  <c r="F70" i="23"/>
  <c r="C70" i="23"/>
  <c r="B70" i="23"/>
  <c r="E70" i="23" s="1"/>
  <c r="S69" i="23"/>
  <c r="R69" i="23"/>
  <c r="Q69" i="23"/>
  <c r="P69" i="23"/>
  <c r="E69" i="23"/>
  <c r="W67" i="23"/>
  <c r="V67" i="23"/>
  <c r="O67" i="23"/>
  <c r="N67" i="23"/>
  <c r="M67" i="23"/>
  <c r="L67" i="23"/>
  <c r="K67" i="23"/>
  <c r="J67" i="23"/>
  <c r="I67" i="23"/>
  <c r="S67" i="23" s="1"/>
  <c r="H67" i="23"/>
  <c r="G67" i="23"/>
  <c r="F67" i="23"/>
  <c r="C67" i="23"/>
  <c r="B67" i="23"/>
  <c r="W66" i="23"/>
  <c r="V66" i="23"/>
  <c r="O66" i="23"/>
  <c r="N66" i="23"/>
  <c r="M66" i="23"/>
  <c r="L66" i="23"/>
  <c r="K66" i="23"/>
  <c r="J66" i="23"/>
  <c r="I66" i="23"/>
  <c r="H66" i="23"/>
  <c r="R66" i="23" s="1"/>
  <c r="G66" i="23"/>
  <c r="F66" i="23"/>
  <c r="C66" i="23"/>
  <c r="E66" i="23" s="1"/>
  <c r="B66" i="23"/>
  <c r="S65" i="23"/>
  <c r="R65" i="23"/>
  <c r="Q65" i="23"/>
  <c r="P65" i="23"/>
  <c r="E65" i="23"/>
  <c r="U65" i="23" s="1"/>
  <c r="S64" i="23"/>
  <c r="R64" i="23"/>
  <c r="Q64" i="23"/>
  <c r="P64" i="23"/>
  <c r="E64" i="23"/>
  <c r="T64" i="23" s="1"/>
  <c r="S63" i="23"/>
  <c r="R63" i="23"/>
  <c r="Q63" i="23"/>
  <c r="P63" i="23"/>
  <c r="E63" i="23"/>
  <c r="U62" i="23"/>
  <c r="S62" i="23"/>
  <c r="R62" i="23"/>
  <c r="Q62" i="23"/>
  <c r="P62" i="23"/>
  <c r="E62" i="23"/>
  <c r="T62" i="23" s="1"/>
  <c r="S61" i="23"/>
  <c r="R61" i="23"/>
  <c r="Q61" i="23"/>
  <c r="P61" i="23"/>
  <c r="E61" i="23"/>
  <c r="V59" i="23"/>
  <c r="O59" i="23"/>
  <c r="N59" i="23"/>
  <c r="M59" i="23"/>
  <c r="L59" i="23"/>
  <c r="K59" i="23"/>
  <c r="J59" i="23"/>
  <c r="I59" i="23"/>
  <c r="S59" i="23" s="1"/>
  <c r="H59" i="23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S56" i="23"/>
  <c r="R56" i="23"/>
  <c r="Q56" i="23"/>
  <c r="P56" i="23"/>
  <c r="E56" i="23"/>
  <c r="T56" i="23" s="1"/>
  <c r="U55" i="23"/>
  <c r="S55" i="23"/>
  <c r="R55" i="23"/>
  <c r="Q55" i="23"/>
  <c r="P55" i="23"/>
  <c r="E55" i="23"/>
  <c r="T55" i="23" s="1"/>
  <c r="W53" i="23"/>
  <c r="V53" i="23"/>
  <c r="O53" i="23"/>
  <c r="N53" i="23"/>
  <c r="M53" i="23"/>
  <c r="L53" i="23"/>
  <c r="K53" i="23"/>
  <c r="J53" i="23"/>
  <c r="I53" i="23"/>
  <c r="H53" i="23"/>
  <c r="R53" i="23" s="1"/>
  <c r="G53" i="23"/>
  <c r="F53" i="23"/>
  <c r="C53" i="23"/>
  <c r="E53" i="23" s="1"/>
  <c r="B53" i="23"/>
  <c r="S52" i="23"/>
  <c r="R52" i="23"/>
  <c r="Q52" i="23"/>
  <c r="P52" i="23"/>
  <c r="E52" i="23"/>
  <c r="S51" i="23"/>
  <c r="R51" i="23"/>
  <c r="Q51" i="23"/>
  <c r="P51" i="23"/>
  <c r="E51" i="23"/>
  <c r="U50" i="23"/>
  <c r="T50" i="23"/>
  <c r="S50" i="23"/>
  <c r="R50" i="23"/>
  <c r="Q50" i="23"/>
  <c r="P50" i="23"/>
  <c r="E50" i="23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S47" i="23"/>
  <c r="R47" i="23"/>
  <c r="Q47" i="23"/>
  <c r="P47" i="23"/>
  <c r="E47" i="23"/>
  <c r="T47" i="23" s="1"/>
  <c r="U46" i="23"/>
  <c r="T46" i="23"/>
  <c r="S46" i="23"/>
  <c r="R46" i="23"/>
  <c r="Q46" i="23"/>
  <c r="P46" i="23"/>
  <c r="E46" i="23"/>
  <c r="T45" i="23"/>
  <c r="S45" i="23"/>
  <c r="R45" i="23"/>
  <c r="Q45" i="23"/>
  <c r="P45" i="23"/>
  <c r="E45" i="23"/>
  <c r="U45" i="23" s="1"/>
  <c r="S44" i="23"/>
  <c r="R44" i="23"/>
  <c r="Q44" i="23"/>
  <c r="P44" i="23"/>
  <c r="T44" i="23" s="1"/>
  <c r="E44" i="23"/>
  <c r="S43" i="23"/>
  <c r="R43" i="23"/>
  <c r="Q43" i="23"/>
  <c r="P43" i="23"/>
  <c r="E43" i="23"/>
  <c r="U43" i="23" s="1"/>
  <c r="U42" i="23"/>
  <c r="T42" i="23"/>
  <c r="S42" i="23"/>
  <c r="R42" i="23"/>
  <c r="Q42" i="23"/>
  <c r="P42" i="23"/>
  <c r="E42" i="23"/>
  <c r="W40" i="23"/>
  <c r="V40" i="23"/>
  <c r="O40" i="23"/>
  <c r="N40" i="23"/>
  <c r="M40" i="23"/>
  <c r="L40" i="23"/>
  <c r="K40" i="23"/>
  <c r="J40" i="23"/>
  <c r="I40" i="23"/>
  <c r="H40" i="23"/>
  <c r="R40" i="23" s="1"/>
  <c r="G40" i="23"/>
  <c r="F40" i="23"/>
  <c r="C40" i="23"/>
  <c r="B40" i="23"/>
  <c r="E40" i="23" s="1"/>
  <c r="T39" i="23"/>
  <c r="S39" i="23"/>
  <c r="R39" i="23"/>
  <c r="Q39" i="23"/>
  <c r="P39" i="23"/>
  <c r="E39" i="23"/>
  <c r="U39" i="23" s="1"/>
  <c r="S38" i="23"/>
  <c r="R38" i="23"/>
  <c r="Q38" i="23"/>
  <c r="P38" i="23"/>
  <c r="E38" i="23"/>
  <c r="T38" i="23" s="1"/>
  <c r="U37" i="23"/>
  <c r="T37" i="23"/>
  <c r="S37" i="23"/>
  <c r="R37" i="23"/>
  <c r="Q37" i="23"/>
  <c r="P37" i="23"/>
  <c r="E37" i="23"/>
  <c r="S36" i="23"/>
  <c r="R36" i="23"/>
  <c r="Q36" i="23"/>
  <c r="P36" i="23"/>
  <c r="E36" i="23"/>
  <c r="S35" i="23"/>
  <c r="R35" i="23"/>
  <c r="Q35" i="23"/>
  <c r="P35" i="23"/>
  <c r="E35" i="23"/>
  <c r="W33" i="23"/>
  <c r="V33" i="23"/>
  <c r="O33" i="23"/>
  <c r="N33" i="23"/>
  <c r="M33" i="23"/>
  <c r="L33" i="23"/>
  <c r="K33" i="23"/>
  <c r="J33" i="23"/>
  <c r="I33" i="23"/>
  <c r="H33" i="23"/>
  <c r="G33" i="23"/>
  <c r="F33" i="23"/>
  <c r="C33" i="23"/>
  <c r="B33" i="23"/>
  <c r="E33" i="23" s="1"/>
  <c r="S32" i="23"/>
  <c r="R32" i="23"/>
  <c r="Q32" i="23"/>
  <c r="U32" i="23" s="1"/>
  <c r="P32" i="23"/>
  <c r="T32" i="23" s="1"/>
  <c r="E32" i="23"/>
  <c r="W30" i="23"/>
  <c r="V30" i="23"/>
  <c r="O30" i="23"/>
  <c r="N30" i="23"/>
  <c r="M30" i="23"/>
  <c r="L30" i="23"/>
  <c r="K30" i="23"/>
  <c r="J30" i="23"/>
  <c r="I30" i="23"/>
  <c r="H30" i="23"/>
  <c r="R30" i="23" s="1"/>
  <c r="G30" i="23"/>
  <c r="F30" i="23"/>
  <c r="C30" i="23"/>
  <c r="B30" i="23"/>
  <c r="E30" i="23" s="1"/>
  <c r="T29" i="23"/>
  <c r="S29" i="23"/>
  <c r="R29" i="23"/>
  <c r="Q29" i="23"/>
  <c r="P29" i="23"/>
  <c r="E29" i="23"/>
  <c r="U29" i="23" s="1"/>
  <c r="S28" i="23"/>
  <c r="R28" i="23"/>
  <c r="Q28" i="23"/>
  <c r="P28" i="23"/>
  <c r="E28" i="23"/>
  <c r="T28" i="23" s="1"/>
  <c r="U27" i="23"/>
  <c r="S27" i="23"/>
  <c r="R27" i="23"/>
  <c r="Q27" i="23"/>
  <c r="P27" i="23"/>
  <c r="E27" i="23"/>
  <c r="T27" i="23" s="1"/>
  <c r="U26" i="23"/>
  <c r="T26" i="23"/>
  <c r="S26" i="23"/>
  <c r="R26" i="23"/>
  <c r="Q26" i="23"/>
  <c r="P26" i="23"/>
  <c r="E26" i="23"/>
  <c r="W24" i="23"/>
  <c r="V24" i="23"/>
  <c r="O24" i="23"/>
  <c r="N24" i="23"/>
  <c r="M24" i="23"/>
  <c r="L24" i="23"/>
  <c r="K24" i="23"/>
  <c r="J24" i="23"/>
  <c r="I24" i="23"/>
  <c r="Q24" i="23" s="1"/>
  <c r="H24" i="23"/>
  <c r="P24" i="23" s="1"/>
  <c r="G24" i="23"/>
  <c r="F24" i="23"/>
  <c r="C24" i="23"/>
  <c r="B24" i="23"/>
  <c r="E24" i="23" s="1"/>
  <c r="S23" i="23"/>
  <c r="R23" i="23"/>
  <c r="Q23" i="23"/>
  <c r="P23" i="23"/>
  <c r="E23" i="23"/>
  <c r="T23" i="23" s="1"/>
  <c r="S22" i="23"/>
  <c r="R22" i="23"/>
  <c r="Q22" i="23"/>
  <c r="P22" i="23"/>
  <c r="E22" i="23"/>
  <c r="S21" i="23"/>
  <c r="R21" i="23"/>
  <c r="Q21" i="23"/>
  <c r="P21" i="23"/>
  <c r="E21" i="23"/>
  <c r="T20" i="23"/>
  <c r="S20" i="23"/>
  <c r="R20" i="23"/>
  <c r="Q20" i="23"/>
  <c r="P20" i="23"/>
  <c r="E20" i="23"/>
  <c r="U20" i="23" s="1"/>
  <c r="S19" i="23"/>
  <c r="R19" i="23"/>
  <c r="Q19" i="23"/>
  <c r="P19" i="23"/>
  <c r="E19" i="23"/>
  <c r="T19" i="23" s="1"/>
  <c r="U18" i="23"/>
  <c r="T18" i="23"/>
  <c r="S18" i="23"/>
  <c r="R18" i="23"/>
  <c r="Q18" i="23"/>
  <c r="P18" i="23"/>
  <c r="E18" i="23"/>
  <c r="W16" i="23"/>
  <c r="V16" i="23"/>
  <c r="O16" i="23"/>
  <c r="N16" i="23"/>
  <c r="M16" i="23"/>
  <c r="L16" i="23"/>
  <c r="K16" i="23"/>
  <c r="J16" i="23"/>
  <c r="I16" i="23"/>
  <c r="H16" i="23"/>
  <c r="R16" i="23" s="1"/>
  <c r="G16" i="23"/>
  <c r="F16" i="23"/>
  <c r="C16" i="23"/>
  <c r="B16" i="23"/>
  <c r="E16" i="23" s="1"/>
  <c r="S15" i="23"/>
  <c r="R15" i="23"/>
  <c r="Q15" i="23"/>
  <c r="P15" i="23"/>
  <c r="E15" i="23"/>
  <c r="U15" i="23" s="1"/>
  <c r="S14" i="23"/>
  <c r="R14" i="23"/>
  <c r="Q14" i="23"/>
  <c r="P14" i="23"/>
  <c r="E14" i="23"/>
  <c r="T14" i="23" s="1"/>
  <c r="U13" i="23"/>
  <c r="S13" i="23"/>
  <c r="R13" i="23"/>
  <c r="Q13" i="23"/>
  <c r="P13" i="23"/>
  <c r="E13" i="23"/>
  <c r="T13" i="23" s="1"/>
  <c r="U12" i="23"/>
  <c r="T12" i="23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P10" i="23"/>
  <c r="E10" i="23"/>
  <c r="S9" i="23"/>
  <c r="R9" i="23"/>
  <c r="Q9" i="23"/>
  <c r="P9" i="23"/>
  <c r="E9" i="23"/>
  <c r="U9" i="23" s="1"/>
  <c r="U93" i="22"/>
  <c r="S93" i="22"/>
  <c r="R93" i="22"/>
  <c r="Q93" i="22"/>
  <c r="P93" i="22"/>
  <c r="E93" i="22"/>
  <c r="T93" i="22" s="1"/>
  <c r="S92" i="22"/>
  <c r="R92" i="22"/>
  <c r="Q92" i="22"/>
  <c r="P92" i="22"/>
  <c r="E92" i="22"/>
  <c r="S91" i="22"/>
  <c r="R91" i="22"/>
  <c r="Q91" i="22"/>
  <c r="P91" i="22"/>
  <c r="E91" i="22"/>
  <c r="T91" i="22" s="1"/>
  <c r="T90" i="22"/>
  <c r="S90" i="22"/>
  <c r="R90" i="22"/>
  <c r="Q90" i="22"/>
  <c r="P90" i="22"/>
  <c r="E90" i="22"/>
  <c r="U90" i="22" s="1"/>
  <c r="S89" i="22"/>
  <c r="R89" i="22"/>
  <c r="Q89" i="22"/>
  <c r="P89" i="22"/>
  <c r="E89" i="22"/>
  <c r="U89" i="22" s="1"/>
  <c r="S88" i="22"/>
  <c r="R88" i="22"/>
  <c r="Q88" i="22"/>
  <c r="P88" i="22"/>
  <c r="E88" i="22"/>
  <c r="U88" i="22" s="1"/>
  <c r="S87" i="22"/>
  <c r="R87" i="22"/>
  <c r="Q87" i="22"/>
  <c r="P87" i="22"/>
  <c r="E87" i="22"/>
  <c r="T87" i="22" s="1"/>
  <c r="U86" i="22"/>
  <c r="T86" i="22"/>
  <c r="S86" i="22"/>
  <c r="R86" i="22"/>
  <c r="Q86" i="22"/>
  <c r="P86" i="22"/>
  <c r="E86" i="22"/>
  <c r="W72" i="22"/>
  <c r="V72" i="22"/>
  <c r="O72" i="22"/>
  <c r="N72" i="22"/>
  <c r="M72" i="22"/>
  <c r="L72" i="22"/>
  <c r="K72" i="22"/>
  <c r="J72" i="22"/>
  <c r="I72" i="22"/>
  <c r="S72" i="22" s="1"/>
  <c r="H72" i="22"/>
  <c r="R72" i="22" s="1"/>
  <c r="G72" i="22"/>
  <c r="F72" i="22"/>
  <c r="C72" i="22"/>
  <c r="B72" i="22"/>
  <c r="E72" i="22" s="1"/>
  <c r="W71" i="22"/>
  <c r="V71" i="22"/>
  <c r="S71" i="22"/>
  <c r="O71" i="22"/>
  <c r="N71" i="22"/>
  <c r="M71" i="22"/>
  <c r="L71" i="22"/>
  <c r="K71" i="22"/>
  <c r="J71" i="22"/>
  <c r="I71" i="22"/>
  <c r="H71" i="22"/>
  <c r="R71" i="22" s="1"/>
  <c r="G71" i="22"/>
  <c r="F71" i="22"/>
  <c r="C71" i="22"/>
  <c r="B71" i="22"/>
  <c r="W70" i="22"/>
  <c r="V70" i="22"/>
  <c r="O70" i="22"/>
  <c r="N70" i="22"/>
  <c r="M70" i="22"/>
  <c r="L70" i="22"/>
  <c r="K70" i="22"/>
  <c r="J70" i="22"/>
  <c r="I70" i="22"/>
  <c r="H70" i="22"/>
  <c r="P70" i="22" s="1"/>
  <c r="G70" i="22"/>
  <c r="F70" i="22"/>
  <c r="C70" i="22"/>
  <c r="B70" i="22"/>
  <c r="E70" i="22" s="1"/>
  <c r="S69" i="22"/>
  <c r="R69" i="22"/>
  <c r="Q69" i="22"/>
  <c r="U69" i="22" s="1"/>
  <c r="P69" i="22"/>
  <c r="T69" i="22" s="1"/>
  <c r="E69" i="22"/>
  <c r="W67" i="22"/>
  <c r="V67" i="22"/>
  <c r="O67" i="22"/>
  <c r="N67" i="22"/>
  <c r="M67" i="22"/>
  <c r="L67" i="22"/>
  <c r="K67" i="22"/>
  <c r="J67" i="22"/>
  <c r="I67" i="22"/>
  <c r="S67" i="22" s="1"/>
  <c r="H67" i="22"/>
  <c r="R67" i="22" s="1"/>
  <c r="G67" i="22"/>
  <c r="F67" i="22"/>
  <c r="C67" i="22"/>
  <c r="B67" i="22"/>
  <c r="W66" i="22"/>
  <c r="V66" i="22"/>
  <c r="S66" i="22"/>
  <c r="O66" i="22"/>
  <c r="N66" i="22"/>
  <c r="M66" i="22"/>
  <c r="L66" i="22"/>
  <c r="K66" i="22"/>
  <c r="J66" i="22"/>
  <c r="I66" i="22"/>
  <c r="H66" i="22"/>
  <c r="R66" i="22" s="1"/>
  <c r="G66" i="22"/>
  <c r="F66" i="22"/>
  <c r="C66" i="22"/>
  <c r="B66" i="22"/>
  <c r="E66" i="22" s="1"/>
  <c r="S65" i="22"/>
  <c r="R65" i="22"/>
  <c r="Q65" i="22"/>
  <c r="P65" i="22"/>
  <c r="E65" i="22"/>
  <c r="S64" i="22"/>
  <c r="R64" i="22"/>
  <c r="Q64" i="22"/>
  <c r="P64" i="22"/>
  <c r="E64" i="22"/>
  <c r="T64" i="22" s="1"/>
  <c r="U63" i="22"/>
  <c r="T63" i="22"/>
  <c r="S63" i="22"/>
  <c r="R63" i="22"/>
  <c r="Q63" i="22"/>
  <c r="P63" i="22"/>
  <c r="E63" i="22"/>
  <c r="S62" i="22"/>
  <c r="R62" i="22"/>
  <c r="Q62" i="22"/>
  <c r="P62" i="22"/>
  <c r="E62" i="22"/>
  <c r="S61" i="22"/>
  <c r="R61" i="22"/>
  <c r="Q61" i="22"/>
  <c r="P61" i="22"/>
  <c r="E61" i="22"/>
  <c r="V59" i="22"/>
  <c r="S59" i="22"/>
  <c r="O59" i="22"/>
  <c r="N59" i="22"/>
  <c r="M59" i="22"/>
  <c r="L59" i="22"/>
  <c r="K59" i="22"/>
  <c r="J59" i="22"/>
  <c r="I59" i="22"/>
  <c r="H59" i="22"/>
  <c r="R59" i="22" s="1"/>
  <c r="G59" i="22"/>
  <c r="F59" i="22"/>
  <c r="C59" i="22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T57" i="22" s="1"/>
  <c r="S56" i="22"/>
  <c r="R56" i="22"/>
  <c r="Q56" i="22"/>
  <c r="P56" i="22"/>
  <c r="E56" i="22"/>
  <c r="U56" i="22" s="1"/>
  <c r="T55" i="22"/>
  <c r="S55" i="22"/>
  <c r="R55" i="22"/>
  <c r="Q55" i="22"/>
  <c r="P55" i="22"/>
  <c r="E55" i="22"/>
  <c r="U55" i="22" s="1"/>
  <c r="W53" i="22"/>
  <c r="V53" i="22"/>
  <c r="O53" i="22"/>
  <c r="N53" i="22"/>
  <c r="M53" i="22"/>
  <c r="L53" i="22"/>
  <c r="K53" i="22"/>
  <c r="J53" i="22"/>
  <c r="I53" i="22"/>
  <c r="S53" i="22" s="1"/>
  <c r="H53" i="22"/>
  <c r="R53" i="22" s="1"/>
  <c r="G53" i="22"/>
  <c r="F53" i="22"/>
  <c r="C53" i="22"/>
  <c r="B53" i="22"/>
  <c r="E53" i="22" s="1"/>
  <c r="S52" i="22"/>
  <c r="R52" i="22"/>
  <c r="Q52" i="22"/>
  <c r="P52" i="22"/>
  <c r="E52" i="22"/>
  <c r="T52" i="22" s="1"/>
  <c r="S51" i="22"/>
  <c r="R51" i="22"/>
  <c r="Q51" i="22"/>
  <c r="U51" i="22" s="1"/>
  <c r="P51" i="22"/>
  <c r="E51" i="22"/>
  <c r="S50" i="22"/>
  <c r="R50" i="22"/>
  <c r="Q50" i="22"/>
  <c r="P50" i="22"/>
  <c r="E50" i="22"/>
  <c r="S49" i="22"/>
  <c r="R49" i="22"/>
  <c r="Q49" i="22"/>
  <c r="P49" i="22"/>
  <c r="E49" i="22"/>
  <c r="U49" i="22" s="1"/>
  <c r="S48" i="22"/>
  <c r="R48" i="22"/>
  <c r="Q48" i="22"/>
  <c r="P48" i="22"/>
  <c r="E48" i="22"/>
  <c r="T48" i="22" s="1"/>
  <c r="S47" i="22"/>
  <c r="R47" i="22"/>
  <c r="Q47" i="22"/>
  <c r="P47" i="22"/>
  <c r="E47" i="22"/>
  <c r="S46" i="22"/>
  <c r="R46" i="22"/>
  <c r="Q46" i="22"/>
  <c r="P46" i="22"/>
  <c r="E46" i="22"/>
  <c r="U46" i="22" s="1"/>
  <c r="S45" i="22"/>
  <c r="R45" i="22"/>
  <c r="Q45" i="22"/>
  <c r="P45" i="22"/>
  <c r="E45" i="22"/>
  <c r="U45" i="22" s="1"/>
  <c r="S44" i="22"/>
  <c r="R44" i="22"/>
  <c r="Q44" i="22"/>
  <c r="P44" i="22"/>
  <c r="E44" i="22"/>
  <c r="T44" i="22" s="1"/>
  <c r="U43" i="22"/>
  <c r="S43" i="22"/>
  <c r="R43" i="22"/>
  <c r="Q43" i="22"/>
  <c r="P43" i="22"/>
  <c r="E43" i="22"/>
  <c r="T43" i="22" s="1"/>
  <c r="U42" i="22"/>
  <c r="S42" i="22"/>
  <c r="R42" i="22"/>
  <c r="Q42" i="22"/>
  <c r="P42" i="22"/>
  <c r="E42" i="22"/>
  <c r="T42" i="22" s="1"/>
  <c r="W40" i="22"/>
  <c r="V40" i="22"/>
  <c r="O40" i="22"/>
  <c r="N40" i="22"/>
  <c r="M40" i="22"/>
  <c r="L40" i="22"/>
  <c r="K40" i="22"/>
  <c r="J40" i="22"/>
  <c r="I40" i="22"/>
  <c r="S40" i="22" s="1"/>
  <c r="H40" i="22"/>
  <c r="P40" i="22" s="1"/>
  <c r="G40" i="22"/>
  <c r="F40" i="22"/>
  <c r="C40" i="22"/>
  <c r="B40" i="22"/>
  <c r="S39" i="22"/>
  <c r="R39" i="22"/>
  <c r="Q39" i="22"/>
  <c r="P39" i="22"/>
  <c r="E39" i="22"/>
  <c r="T39" i="22" s="1"/>
  <c r="U38" i="22"/>
  <c r="T38" i="22"/>
  <c r="S38" i="22"/>
  <c r="R38" i="22"/>
  <c r="Q38" i="22"/>
  <c r="P38" i="22"/>
  <c r="E38" i="22"/>
  <c r="S37" i="22"/>
  <c r="R37" i="22"/>
  <c r="Q37" i="22"/>
  <c r="P37" i="22"/>
  <c r="E37" i="22"/>
  <c r="S36" i="22"/>
  <c r="R36" i="22"/>
  <c r="Q36" i="22"/>
  <c r="P36" i="22"/>
  <c r="E36" i="22"/>
  <c r="T36" i="22" s="1"/>
  <c r="S35" i="22"/>
  <c r="R35" i="22"/>
  <c r="Q35" i="22"/>
  <c r="P35" i="22"/>
  <c r="T35" i="22" s="1"/>
  <c r="E35" i="22"/>
  <c r="U35" i="22" s="1"/>
  <c r="W33" i="22"/>
  <c r="V33" i="22"/>
  <c r="O33" i="22"/>
  <c r="N33" i="22"/>
  <c r="M33" i="22"/>
  <c r="L33" i="22"/>
  <c r="K33" i="22"/>
  <c r="J33" i="22"/>
  <c r="I33" i="22"/>
  <c r="H33" i="22"/>
  <c r="P33" i="22" s="1"/>
  <c r="G33" i="22"/>
  <c r="F33" i="22"/>
  <c r="C33" i="22"/>
  <c r="B33" i="22"/>
  <c r="S32" i="22"/>
  <c r="R32" i="22"/>
  <c r="Q32" i="22"/>
  <c r="P32" i="22"/>
  <c r="E32" i="22"/>
  <c r="W30" i="22"/>
  <c r="V30" i="22"/>
  <c r="O30" i="22"/>
  <c r="N30" i="22"/>
  <c r="M30" i="22"/>
  <c r="L30" i="22"/>
  <c r="K30" i="22"/>
  <c r="J30" i="22"/>
  <c r="I30" i="22"/>
  <c r="H30" i="22"/>
  <c r="G30" i="22"/>
  <c r="F30" i="22"/>
  <c r="C30" i="22"/>
  <c r="B30" i="22"/>
  <c r="E30" i="22" s="1"/>
  <c r="T29" i="22"/>
  <c r="S29" i="22"/>
  <c r="R29" i="22"/>
  <c r="Q29" i="22"/>
  <c r="P29" i="22"/>
  <c r="E29" i="22"/>
  <c r="U29" i="22" s="1"/>
  <c r="S28" i="22"/>
  <c r="R28" i="22"/>
  <c r="Q28" i="22"/>
  <c r="P28" i="22"/>
  <c r="E28" i="22"/>
  <c r="U28" i="22" s="1"/>
  <c r="U27" i="22"/>
  <c r="T27" i="22"/>
  <c r="S27" i="22"/>
  <c r="R27" i="22"/>
  <c r="Q27" i="22"/>
  <c r="P27" i="22"/>
  <c r="E27" i="22"/>
  <c r="S26" i="22"/>
  <c r="R26" i="22"/>
  <c r="Q26" i="22"/>
  <c r="P26" i="22"/>
  <c r="E26" i="22"/>
  <c r="W24" i="22"/>
  <c r="V24" i="22"/>
  <c r="S24" i="22"/>
  <c r="O24" i="22"/>
  <c r="N24" i="22"/>
  <c r="M24" i="22"/>
  <c r="L24" i="22"/>
  <c r="K24" i="22"/>
  <c r="J24" i="22"/>
  <c r="I24" i="22"/>
  <c r="H24" i="22"/>
  <c r="G24" i="22"/>
  <c r="F24" i="22"/>
  <c r="C24" i="22"/>
  <c r="B24" i="22"/>
  <c r="S23" i="22"/>
  <c r="R23" i="22"/>
  <c r="Q23" i="22"/>
  <c r="P23" i="22"/>
  <c r="E23" i="22"/>
  <c r="U23" i="22" s="1"/>
  <c r="T22" i="22"/>
  <c r="S22" i="22"/>
  <c r="R22" i="22"/>
  <c r="Q22" i="22"/>
  <c r="P22" i="22"/>
  <c r="E22" i="22"/>
  <c r="U22" i="22" s="1"/>
  <c r="S21" i="22"/>
  <c r="R21" i="22"/>
  <c r="Q21" i="22"/>
  <c r="P21" i="22"/>
  <c r="E21" i="22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T18" i="22"/>
  <c r="S18" i="22"/>
  <c r="R18" i="22"/>
  <c r="Q18" i="22"/>
  <c r="P18" i="22"/>
  <c r="E18" i="22"/>
  <c r="U18" i="22" s="1"/>
  <c r="W16" i="22"/>
  <c r="V16" i="22"/>
  <c r="O16" i="22"/>
  <c r="N16" i="22"/>
  <c r="M16" i="22"/>
  <c r="L16" i="22"/>
  <c r="K16" i="22"/>
  <c r="J16" i="22"/>
  <c r="I16" i="22"/>
  <c r="H16" i="22"/>
  <c r="G16" i="22"/>
  <c r="F16" i="22"/>
  <c r="C16" i="22"/>
  <c r="E16" i="22" s="1"/>
  <c r="B16" i="22"/>
  <c r="S15" i="22"/>
  <c r="R15" i="22"/>
  <c r="Q15" i="22"/>
  <c r="P15" i="22"/>
  <c r="E15" i="22"/>
  <c r="S14" i="22"/>
  <c r="R14" i="22"/>
  <c r="Q14" i="22"/>
  <c r="P14" i="22"/>
  <c r="E14" i="22"/>
  <c r="U14" i="22" s="1"/>
  <c r="U13" i="22"/>
  <c r="S13" i="22"/>
  <c r="R13" i="22"/>
  <c r="Q13" i="22"/>
  <c r="P13" i="22"/>
  <c r="E13" i="22"/>
  <c r="T13" i="22" s="1"/>
  <c r="T12" i="22"/>
  <c r="S12" i="22"/>
  <c r="R12" i="22"/>
  <c r="Q12" i="22"/>
  <c r="P12" i="22"/>
  <c r="E12" i="22"/>
  <c r="U12" i="22" s="1"/>
  <c r="S11" i="22"/>
  <c r="R11" i="22"/>
  <c r="Q11" i="22"/>
  <c r="P11" i="22"/>
  <c r="E11" i="22"/>
  <c r="T11" i="22" s="1"/>
  <c r="S10" i="22"/>
  <c r="R10" i="22"/>
  <c r="Q10" i="22"/>
  <c r="P10" i="22"/>
  <c r="E10" i="22"/>
  <c r="U9" i="22"/>
  <c r="S9" i="22"/>
  <c r="R9" i="22"/>
  <c r="Q9" i="22"/>
  <c r="P9" i="22"/>
  <c r="E9" i="22"/>
  <c r="T9" i="22" s="1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U90" i="21"/>
  <c r="S90" i="21"/>
  <c r="R90" i="21"/>
  <c r="Q90" i="21"/>
  <c r="P90" i="21"/>
  <c r="E90" i="21"/>
  <c r="T90" i="21" s="1"/>
  <c r="T89" i="21"/>
  <c r="S89" i="21"/>
  <c r="R89" i="21"/>
  <c r="Q89" i="21"/>
  <c r="P89" i="21"/>
  <c r="E89" i="21"/>
  <c r="U89" i="21" s="1"/>
  <c r="S88" i="21"/>
  <c r="R88" i="21"/>
  <c r="Q88" i="21"/>
  <c r="P88" i="21"/>
  <c r="E88" i="21"/>
  <c r="T88" i="21" s="1"/>
  <c r="S87" i="21"/>
  <c r="R87" i="21"/>
  <c r="Q87" i="21"/>
  <c r="P87" i="21"/>
  <c r="E87" i="21"/>
  <c r="U87" i="21" s="1"/>
  <c r="U86" i="21"/>
  <c r="S86" i="21"/>
  <c r="R86" i="21"/>
  <c r="Q86" i="21"/>
  <c r="P86" i="21"/>
  <c r="E86" i="21"/>
  <c r="T86" i="21" s="1"/>
  <c r="W72" i="21"/>
  <c r="V72" i="21"/>
  <c r="O72" i="21"/>
  <c r="N72" i="21"/>
  <c r="M72" i="21"/>
  <c r="L72" i="21"/>
  <c r="K72" i="21"/>
  <c r="J72" i="21"/>
  <c r="I72" i="21"/>
  <c r="H72" i="21"/>
  <c r="G72" i="21"/>
  <c r="F72" i="21"/>
  <c r="E72" i="21"/>
  <c r="C72" i="21"/>
  <c r="B72" i="21"/>
  <c r="W71" i="21"/>
  <c r="V71" i="21"/>
  <c r="S71" i="21"/>
  <c r="O71" i="21"/>
  <c r="N71" i="21"/>
  <c r="M71" i="21"/>
  <c r="L71" i="21"/>
  <c r="K71" i="21"/>
  <c r="J71" i="21"/>
  <c r="I71" i="21"/>
  <c r="H71" i="21"/>
  <c r="P71" i="21" s="1"/>
  <c r="G71" i="21"/>
  <c r="F71" i="21"/>
  <c r="C71" i="21"/>
  <c r="B71" i="21"/>
  <c r="W70" i="21"/>
  <c r="V70" i="21"/>
  <c r="O70" i="21"/>
  <c r="N70" i="21"/>
  <c r="M70" i="21"/>
  <c r="L70" i="21"/>
  <c r="K70" i="21"/>
  <c r="J70" i="21"/>
  <c r="I70" i="21"/>
  <c r="H70" i="21"/>
  <c r="G70" i="21"/>
  <c r="F70" i="21"/>
  <c r="C70" i="21"/>
  <c r="B70" i="21"/>
  <c r="S69" i="21"/>
  <c r="R69" i="21"/>
  <c r="Q69" i="21"/>
  <c r="U69" i="21" s="1"/>
  <c r="P69" i="21"/>
  <c r="T69" i="21" s="1"/>
  <c r="E69" i="21"/>
  <c r="W67" i="21"/>
  <c r="V67" i="21"/>
  <c r="O67" i="21"/>
  <c r="N67" i="21"/>
  <c r="M67" i="21"/>
  <c r="L67" i="21"/>
  <c r="K67" i="21"/>
  <c r="J67" i="21"/>
  <c r="I67" i="21"/>
  <c r="Q67" i="21" s="1"/>
  <c r="H67" i="21"/>
  <c r="G67" i="21"/>
  <c r="F67" i="21"/>
  <c r="C67" i="21"/>
  <c r="B67" i="21"/>
  <c r="W66" i="21"/>
  <c r="V66" i="21"/>
  <c r="S66" i="21"/>
  <c r="O66" i="21"/>
  <c r="N66" i="21"/>
  <c r="M66" i="21"/>
  <c r="L66" i="21"/>
  <c r="K66" i="21"/>
  <c r="J66" i="21"/>
  <c r="I66" i="21"/>
  <c r="H66" i="21"/>
  <c r="P66" i="21" s="1"/>
  <c r="G66" i="21"/>
  <c r="F66" i="21"/>
  <c r="C66" i="21"/>
  <c r="B66" i="21"/>
  <c r="S65" i="21"/>
  <c r="R65" i="21"/>
  <c r="Q65" i="21"/>
  <c r="P65" i="21"/>
  <c r="E65" i="21"/>
  <c r="U65" i="21" s="1"/>
  <c r="S64" i="21"/>
  <c r="R64" i="21"/>
  <c r="Q64" i="21"/>
  <c r="P64" i="21"/>
  <c r="E64" i="21"/>
  <c r="U63" i="21"/>
  <c r="S63" i="21"/>
  <c r="R63" i="21"/>
  <c r="Q63" i="21"/>
  <c r="P63" i="21"/>
  <c r="E63" i="21"/>
  <c r="T63" i="21" s="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J59" i="21"/>
  <c r="I59" i="21"/>
  <c r="H59" i="21"/>
  <c r="G59" i="21"/>
  <c r="F59" i="21"/>
  <c r="C59" i="21"/>
  <c r="B59" i="21"/>
  <c r="E59" i="21" s="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S56" i="21"/>
  <c r="R56" i="21"/>
  <c r="Q56" i="21"/>
  <c r="P56" i="21"/>
  <c r="E56" i="21"/>
  <c r="S55" i="21"/>
  <c r="R55" i="21"/>
  <c r="Q55" i="21"/>
  <c r="P55" i="21"/>
  <c r="E55" i="21"/>
  <c r="W53" i="21"/>
  <c r="V53" i="21"/>
  <c r="S53" i="21"/>
  <c r="O53" i="21"/>
  <c r="N53" i="21"/>
  <c r="M53" i="21"/>
  <c r="L53" i="21"/>
  <c r="K53" i="21"/>
  <c r="J53" i="21"/>
  <c r="I53" i="21"/>
  <c r="H53" i="21"/>
  <c r="P53" i="21" s="1"/>
  <c r="G53" i="21"/>
  <c r="F53" i="21"/>
  <c r="C53" i="21"/>
  <c r="B53" i="21"/>
  <c r="E53" i="21" s="1"/>
  <c r="S52" i="21"/>
  <c r="R52" i="21"/>
  <c r="Q52" i="21"/>
  <c r="P52" i="21"/>
  <c r="E52" i="21"/>
  <c r="U52" i="21" s="1"/>
  <c r="S51" i="21"/>
  <c r="R51" i="21"/>
  <c r="Q51" i="21"/>
  <c r="U51" i="21" s="1"/>
  <c r="P51" i="21"/>
  <c r="T51" i="21" s="1"/>
  <c r="E51" i="21"/>
  <c r="U50" i="21"/>
  <c r="S50" i="21"/>
  <c r="R50" i="21"/>
  <c r="Q50" i="21"/>
  <c r="P50" i="21"/>
  <c r="E50" i="21"/>
  <c r="T50" i="21" s="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S47" i="21"/>
  <c r="R47" i="21"/>
  <c r="Q47" i="21"/>
  <c r="P47" i="21"/>
  <c r="E47" i="21"/>
  <c r="S46" i="21"/>
  <c r="R46" i="21"/>
  <c r="Q46" i="21"/>
  <c r="P46" i="21"/>
  <c r="E46" i="21"/>
  <c r="T46" i="21" s="1"/>
  <c r="T45" i="21"/>
  <c r="S45" i="21"/>
  <c r="R45" i="21"/>
  <c r="Q45" i="21"/>
  <c r="P45" i="21"/>
  <c r="E45" i="21"/>
  <c r="U45" i="21" s="1"/>
  <c r="S44" i="21"/>
  <c r="R44" i="21"/>
  <c r="Q44" i="21"/>
  <c r="P44" i="21"/>
  <c r="E44" i="21"/>
  <c r="U44" i="21" s="1"/>
  <c r="S43" i="21"/>
  <c r="R43" i="21"/>
  <c r="Q43" i="21"/>
  <c r="P43" i="21"/>
  <c r="E43" i="21"/>
  <c r="U42" i="21"/>
  <c r="S42" i="21"/>
  <c r="R42" i="21"/>
  <c r="Q42" i="21"/>
  <c r="P42" i="21"/>
  <c r="E42" i="21"/>
  <c r="T42" i="21" s="1"/>
  <c r="W40" i="21"/>
  <c r="V40" i="21"/>
  <c r="S40" i="21"/>
  <c r="O40" i="21"/>
  <c r="N40" i="21"/>
  <c r="M40" i="21"/>
  <c r="L40" i="21"/>
  <c r="K40" i="21"/>
  <c r="J40" i="21"/>
  <c r="I40" i="21"/>
  <c r="H40" i="21"/>
  <c r="G40" i="21"/>
  <c r="F40" i="21"/>
  <c r="C40" i="21"/>
  <c r="B40" i="21"/>
  <c r="S39" i="21"/>
  <c r="R39" i="21"/>
  <c r="Q39" i="21"/>
  <c r="P39" i="21"/>
  <c r="E39" i="21"/>
  <c r="U39" i="21" s="1"/>
  <c r="T38" i="21"/>
  <c r="S38" i="21"/>
  <c r="R38" i="21"/>
  <c r="Q38" i="21"/>
  <c r="P38" i="21"/>
  <c r="E38" i="21"/>
  <c r="U38" i="21" s="1"/>
  <c r="U37" i="21"/>
  <c r="S37" i="21"/>
  <c r="R37" i="21"/>
  <c r="Q37" i="21"/>
  <c r="P37" i="21"/>
  <c r="E37" i="21"/>
  <c r="T37" i="21" s="1"/>
  <c r="S36" i="21"/>
  <c r="R36" i="21"/>
  <c r="Q36" i="21"/>
  <c r="P36" i="21"/>
  <c r="E36" i="21"/>
  <c r="U36" i="21" s="1"/>
  <c r="S35" i="21"/>
  <c r="R35" i="21"/>
  <c r="Q35" i="21"/>
  <c r="P35" i="21"/>
  <c r="E35" i="21"/>
  <c r="U35" i="21" s="1"/>
  <c r="W33" i="21"/>
  <c r="V33" i="21"/>
  <c r="O33" i="21"/>
  <c r="N33" i="21"/>
  <c r="M33" i="21"/>
  <c r="L33" i="21"/>
  <c r="K33" i="21"/>
  <c r="J33" i="21"/>
  <c r="I33" i="21"/>
  <c r="H33" i="21"/>
  <c r="P33" i="21" s="1"/>
  <c r="G33" i="21"/>
  <c r="F33" i="21"/>
  <c r="C33" i="21"/>
  <c r="B33" i="21"/>
  <c r="S32" i="21"/>
  <c r="R32" i="21"/>
  <c r="Q32" i="21"/>
  <c r="P32" i="21"/>
  <c r="E32" i="21"/>
  <c r="W30" i="21"/>
  <c r="V30" i="21"/>
  <c r="S30" i="21"/>
  <c r="O30" i="21"/>
  <c r="N30" i="21"/>
  <c r="M30" i="21"/>
  <c r="L30" i="21"/>
  <c r="K30" i="21"/>
  <c r="J30" i="21"/>
  <c r="I30" i="21"/>
  <c r="H30" i="21"/>
  <c r="G30" i="21"/>
  <c r="F30" i="21"/>
  <c r="C30" i="21"/>
  <c r="B30" i="21"/>
  <c r="E30" i="21" s="1"/>
  <c r="S29" i="21"/>
  <c r="R29" i="21"/>
  <c r="Q29" i="21"/>
  <c r="P29" i="21"/>
  <c r="E29" i="21"/>
  <c r="U29" i="21" s="1"/>
  <c r="U28" i="21"/>
  <c r="S28" i="21"/>
  <c r="R28" i="21"/>
  <c r="Q28" i="21"/>
  <c r="P28" i="21"/>
  <c r="E28" i="21"/>
  <c r="T28" i="21" s="1"/>
  <c r="U27" i="21"/>
  <c r="S27" i="21"/>
  <c r="R27" i="21"/>
  <c r="Q27" i="21"/>
  <c r="P27" i="21"/>
  <c r="E27" i="21"/>
  <c r="T27" i="21" s="1"/>
  <c r="S26" i="21"/>
  <c r="R26" i="21"/>
  <c r="Q26" i="21"/>
  <c r="P26" i="21"/>
  <c r="E26" i="21"/>
  <c r="W24" i="21"/>
  <c r="V24" i="21"/>
  <c r="O24" i="21"/>
  <c r="N24" i="21"/>
  <c r="M24" i="21"/>
  <c r="L24" i="21"/>
  <c r="K24" i="21"/>
  <c r="J24" i="21"/>
  <c r="I24" i="21"/>
  <c r="H24" i="21"/>
  <c r="G24" i="21"/>
  <c r="F24" i="21"/>
  <c r="C24" i="21"/>
  <c r="B24" i="21"/>
  <c r="E24" i="21" s="1"/>
  <c r="U23" i="21"/>
  <c r="T23" i="21"/>
  <c r="S23" i="21"/>
  <c r="R23" i="21"/>
  <c r="Q23" i="21"/>
  <c r="P23" i="21"/>
  <c r="E23" i="21"/>
  <c r="U22" i="21"/>
  <c r="S22" i="21"/>
  <c r="R22" i="21"/>
  <c r="Q22" i="21"/>
  <c r="P22" i="21"/>
  <c r="E22" i="21"/>
  <c r="T22" i="21" s="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U20" i="21" s="1"/>
  <c r="U19" i="21"/>
  <c r="T19" i="21"/>
  <c r="S19" i="21"/>
  <c r="R19" i="21"/>
  <c r="Q19" i="21"/>
  <c r="P19" i="21"/>
  <c r="E19" i="21"/>
  <c r="U18" i="21"/>
  <c r="S18" i="21"/>
  <c r="R18" i="21"/>
  <c r="Q18" i="21"/>
  <c r="P18" i="21"/>
  <c r="E18" i="21"/>
  <c r="T18" i="21" s="1"/>
  <c r="W16" i="21"/>
  <c r="V16" i="21"/>
  <c r="S16" i="21"/>
  <c r="O16" i="21"/>
  <c r="N16" i="21"/>
  <c r="M16" i="21"/>
  <c r="L16" i="21"/>
  <c r="K16" i="21"/>
  <c r="J16" i="21"/>
  <c r="I16" i="21"/>
  <c r="H16" i="21"/>
  <c r="P16" i="21" s="1"/>
  <c r="G16" i="21"/>
  <c r="F16" i="21"/>
  <c r="C16" i="21"/>
  <c r="B16" i="21"/>
  <c r="E16" i="21" s="1"/>
  <c r="S15" i="21"/>
  <c r="R15" i="21"/>
  <c r="Q15" i="21"/>
  <c r="P15" i="21"/>
  <c r="E15" i="21"/>
  <c r="U15" i="21" s="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U12" i="21" s="1"/>
  <c r="S11" i="21"/>
  <c r="R11" i="21"/>
  <c r="Q11" i="21"/>
  <c r="P11" i="21"/>
  <c r="E11" i="21"/>
  <c r="U11" i="21" s="1"/>
  <c r="S10" i="21"/>
  <c r="R10" i="21"/>
  <c r="Q10" i="21"/>
  <c r="P10" i="21"/>
  <c r="E10" i="21"/>
  <c r="S9" i="21"/>
  <c r="R9" i="21"/>
  <c r="Q9" i="21"/>
  <c r="P9" i="21"/>
  <c r="E9" i="21"/>
  <c r="U9" i="21" s="1"/>
  <c r="T93" i="20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U91" i="20"/>
  <c r="T91" i="20"/>
  <c r="S91" i="20"/>
  <c r="R91" i="20"/>
  <c r="Q91" i="20"/>
  <c r="P91" i="20"/>
  <c r="E91" i="20"/>
  <c r="S90" i="20"/>
  <c r="R90" i="20"/>
  <c r="Q90" i="20"/>
  <c r="P90" i="20"/>
  <c r="E90" i="20"/>
  <c r="T90" i="20" s="1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U88" i="20" s="1"/>
  <c r="U87" i="20"/>
  <c r="T87" i="20"/>
  <c r="S87" i="20"/>
  <c r="R87" i="20"/>
  <c r="Q87" i="20"/>
  <c r="P87" i="20"/>
  <c r="E87" i="20"/>
  <c r="S86" i="20"/>
  <c r="R86" i="20"/>
  <c r="Q86" i="20"/>
  <c r="P86" i="20"/>
  <c r="E86" i="20"/>
  <c r="T86" i="20" s="1"/>
  <c r="W72" i="20"/>
  <c r="V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W71" i="20"/>
  <c r="V71" i="20"/>
  <c r="O71" i="20"/>
  <c r="N71" i="20"/>
  <c r="M71" i="20"/>
  <c r="L71" i="20"/>
  <c r="K71" i="20"/>
  <c r="J71" i="20"/>
  <c r="I71" i="20"/>
  <c r="H71" i="20"/>
  <c r="P71" i="20" s="1"/>
  <c r="G71" i="20"/>
  <c r="F71" i="20"/>
  <c r="C71" i="20"/>
  <c r="B71" i="20"/>
  <c r="W70" i="20"/>
  <c r="V70" i="20"/>
  <c r="O70" i="20"/>
  <c r="N70" i="20"/>
  <c r="M70" i="20"/>
  <c r="L70" i="20"/>
  <c r="K70" i="20"/>
  <c r="J70" i="20"/>
  <c r="I70" i="20"/>
  <c r="H70" i="20"/>
  <c r="G70" i="20"/>
  <c r="F70" i="20"/>
  <c r="C70" i="20"/>
  <c r="E70" i="20" s="1"/>
  <c r="B70" i="20"/>
  <c r="S69" i="20"/>
  <c r="R69" i="20"/>
  <c r="Q69" i="20"/>
  <c r="P69" i="20"/>
  <c r="E69" i="20"/>
  <c r="T69" i="20" s="1"/>
  <c r="W67" i="20"/>
  <c r="V67" i="20"/>
  <c r="O67" i="20"/>
  <c r="N67" i="20"/>
  <c r="M67" i="20"/>
  <c r="L67" i="20"/>
  <c r="K67" i="20"/>
  <c r="J67" i="20"/>
  <c r="I67" i="20"/>
  <c r="S67" i="20" s="1"/>
  <c r="H67" i="20"/>
  <c r="P67" i="20" s="1"/>
  <c r="G67" i="20"/>
  <c r="F67" i="20"/>
  <c r="C67" i="20"/>
  <c r="B67" i="20"/>
  <c r="E67" i="20" s="1"/>
  <c r="W66" i="20"/>
  <c r="V66" i="20"/>
  <c r="S66" i="20"/>
  <c r="O66" i="20"/>
  <c r="N66" i="20"/>
  <c r="M66" i="20"/>
  <c r="L66" i="20"/>
  <c r="K66" i="20"/>
  <c r="J66" i="20"/>
  <c r="I66" i="20"/>
  <c r="Q66" i="20" s="1"/>
  <c r="H66" i="20"/>
  <c r="P66" i="20" s="1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U64" i="20"/>
  <c r="S64" i="20"/>
  <c r="R64" i="20"/>
  <c r="Q64" i="20"/>
  <c r="P64" i="20"/>
  <c r="E64" i="20"/>
  <c r="T64" i="20" s="1"/>
  <c r="S63" i="20"/>
  <c r="R63" i="20"/>
  <c r="Q63" i="20"/>
  <c r="P63" i="20"/>
  <c r="E63" i="20"/>
  <c r="S62" i="20"/>
  <c r="R62" i="20"/>
  <c r="Q62" i="20"/>
  <c r="P62" i="20"/>
  <c r="E62" i="20"/>
  <c r="U62" i="20" s="1"/>
  <c r="U61" i="20"/>
  <c r="S61" i="20"/>
  <c r="R61" i="20"/>
  <c r="Q61" i="20"/>
  <c r="P61" i="20"/>
  <c r="E61" i="20"/>
  <c r="T61" i="20" s="1"/>
  <c r="V59" i="20"/>
  <c r="O59" i="20"/>
  <c r="N59" i="20"/>
  <c r="M59" i="20"/>
  <c r="L59" i="20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U58" i="20" s="1"/>
  <c r="T57" i="20"/>
  <c r="S57" i="20"/>
  <c r="R57" i="20"/>
  <c r="Q57" i="20"/>
  <c r="P57" i="20"/>
  <c r="E57" i="20"/>
  <c r="U57" i="20" s="1"/>
  <c r="U56" i="20"/>
  <c r="S56" i="20"/>
  <c r="R56" i="20"/>
  <c r="Q56" i="20"/>
  <c r="P56" i="20"/>
  <c r="E56" i="20"/>
  <c r="T56" i="20" s="1"/>
  <c r="S55" i="20"/>
  <c r="R55" i="20"/>
  <c r="Q55" i="20"/>
  <c r="P55" i="20"/>
  <c r="E55" i="20"/>
  <c r="W53" i="20"/>
  <c r="V53" i="20"/>
  <c r="O53" i="20"/>
  <c r="N53" i="20"/>
  <c r="M53" i="20"/>
  <c r="L53" i="20"/>
  <c r="K53" i="20"/>
  <c r="J53" i="20"/>
  <c r="I53" i="20"/>
  <c r="H53" i="20"/>
  <c r="G53" i="20"/>
  <c r="F53" i="20"/>
  <c r="C53" i="20"/>
  <c r="B53" i="20"/>
  <c r="S52" i="20"/>
  <c r="R52" i="20"/>
  <c r="Q52" i="20"/>
  <c r="U52" i="20" s="1"/>
  <c r="P52" i="20"/>
  <c r="T52" i="20" s="1"/>
  <c r="E52" i="20"/>
  <c r="S51" i="20"/>
  <c r="R51" i="20"/>
  <c r="Q51" i="20"/>
  <c r="P51" i="20"/>
  <c r="E51" i="20"/>
  <c r="T50" i="20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T48" i="20"/>
  <c r="S48" i="20"/>
  <c r="R48" i="20"/>
  <c r="Q48" i="20"/>
  <c r="P48" i="20"/>
  <c r="E48" i="20"/>
  <c r="U48" i="20" s="1"/>
  <c r="S47" i="20"/>
  <c r="R47" i="20"/>
  <c r="Q47" i="20"/>
  <c r="P47" i="20"/>
  <c r="E47" i="20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T44" i="20"/>
  <c r="S44" i="20"/>
  <c r="R44" i="20"/>
  <c r="Q44" i="20"/>
  <c r="P44" i="20"/>
  <c r="E44" i="20"/>
  <c r="U44" i="20" s="1"/>
  <c r="S43" i="20"/>
  <c r="R43" i="20"/>
  <c r="Q43" i="20"/>
  <c r="P43" i="20"/>
  <c r="E43" i="20"/>
  <c r="U43" i="20" s="1"/>
  <c r="T42" i="20"/>
  <c r="S42" i="20"/>
  <c r="R42" i="20"/>
  <c r="Q42" i="20"/>
  <c r="P42" i="20"/>
  <c r="E42" i="20"/>
  <c r="U42" i="20" s="1"/>
  <c r="W40" i="20"/>
  <c r="V40" i="20"/>
  <c r="O40" i="20"/>
  <c r="N40" i="20"/>
  <c r="M40" i="20"/>
  <c r="L40" i="20"/>
  <c r="K40" i="20"/>
  <c r="J40" i="20"/>
  <c r="I40" i="20"/>
  <c r="H40" i="20"/>
  <c r="G40" i="20"/>
  <c r="F40" i="20"/>
  <c r="C40" i="20"/>
  <c r="B40" i="20"/>
  <c r="S39" i="20"/>
  <c r="R39" i="20"/>
  <c r="Q39" i="20"/>
  <c r="P39" i="20"/>
  <c r="E39" i="20"/>
  <c r="S38" i="20"/>
  <c r="R38" i="20"/>
  <c r="Q38" i="20"/>
  <c r="P38" i="20"/>
  <c r="E38" i="20"/>
  <c r="T38" i="20" s="1"/>
  <c r="S37" i="20"/>
  <c r="R37" i="20"/>
  <c r="Q37" i="20"/>
  <c r="P37" i="20"/>
  <c r="E37" i="20"/>
  <c r="U37" i="20" s="1"/>
  <c r="S36" i="20"/>
  <c r="R36" i="20"/>
  <c r="Q36" i="20"/>
  <c r="P36" i="20"/>
  <c r="E36" i="20"/>
  <c r="U36" i="20" s="1"/>
  <c r="S35" i="20"/>
  <c r="R35" i="20"/>
  <c r="Q35" i="20"/>
  <c r="U35" i="20" s="1"/>
  <c r="P35" i="20"/>
  <c r="T35" i="20" s="1"/>
  <c r="E35" i="20"/>
  <c r="W33" i="20"/>
  <c r="V33" i="20"/>
  <c r="O33" i="20"/>
  <c r="N33" i="20"/>
  <c r="M33" i="20"/>
  <c r="L33" i="20"/>
  <c r="K33" i="20"/>
  <c r="J33" i="20"/>
  <c r="I33" i="20"/>
  <c r="H33" i="20"/>
  <c r="G33" i="20"/>
  <c r="F33" i="20"/>
  <c r="E33" i="20"/>
  <c r="C33" i="20"/>
  <c r="B33" i="20"/>
  <c r="S32" i="20"/>
  <c r="R32" i="20"/>
  <c r="Q32" i="20"/>
  <c r="P32" i="20"/>
  <c r="E32" i="20"/>
  <c r="U32" i="20" s="1"/>
  <c r="W30" i="20"/>
  <c r="V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E30" i="20" s="1"/>
  <c r="U29" i="20"/>
  <c r="S29" i="20"/>
  <c r="R29" i="20"/>
  <c r="Q29" i="20"/>
  <c r="P29" i="20"/>
  <c r="E29" i="20"/>
  <c r="T29" i="20" s="1"/>
  <c r="U28" i="20"/>
  <c r="S28" i="20"/>
  <c r="R28" i="20"/>
  <c r="Q28" i="20"/>
  <c r="P28" i="20"/>
  <c r="E28" i="20"/>
  <c r="T28" i="20" s="1"/>
  <c r="T27" i="20"/>
  <c r="S27" i="20"/>
  <c r="R27" i="20"/>
  <c r="Q27" i="20"/>
  <c r="P27" i="20"/>
  <c r="E27" i="20"/>
  <c r="U27" i="20" s="1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J24" i="20"/>
  <c r="I24" i="20"/>
  <c r="H24" i="20"/>
  <c r="G24" i="20"/>
  <c r="F24" i="20"/>
  <c r="C24" i="20"/>
  <c r="E24" i="20" s="1"/>
  <c r="B24" i="20"/>
  <c r="U23" i="20"/>
  <c r="S23" i="20"/>
  <c r="R23" i="20"/>
  <c r="Q23" i="20"/>
  <c r="P23" i="20"/>
  <c r="E23" i="20"/>
  <c r="T23" i="20" s="1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U20" i="20"/>
  <c r="S20" i="20"/>
  <c r="R20" i="20"/>
  <c r="Q20" i="20"/>
  <c r="P20" i="20"/>
  <c r="E20" i="20"/>
  <c r="T20" i="20" s="1"/>
  <c r="U19" i="20"/>
  <c r="S19" i="20"/>
  <c r="R19" i="20"/>
  <c r="Q19" i="20"/>
  <c r="P19" i="20"/>
  <c r="E19" i="20"/>
  <c r="T19" i="20" s="1"/>
  <c r="T18" i="20"/>
  <c r="S18" i="20"/>
  <c r="R18" i="20"/>
  <c r="Q18" i="20"/>
  <c r="P18" i="20"/>
  <c r="E18" i="20"/>
  <c r="U18" i="20" s="1"/>
  <c r="W16" i="20"/>
  <c r="V16" i="20"/>
  <c r="O16" i="20"/>
  <c r="N16" i="20"/>
  <c r="M16" i="20"/>
  <c r="L16" i="20"/>
  <c r="K16" i="20"/>
  <c r="J16" i="20"/>
  <c r="I16" i="20"/>
  <c r="H16" i="20"/>
  <c r="G16" i="20"/>
  <c r="F16" i="20"/>
  <c r="C16" i="20"/>
  <c r="B16" i="20"/>
  <c r="E16" i="20" s="1"/>
  <c r="S15" i="20"/>
  <c r="R15" i="20"/>
  <c r="Q15" i="20"/>
  <c r="P15" i="20"/>
  <c r="E15" i="20"/>
  <c r="U15" i="20" s="1"/>
  <c r="S14" i="20"/>
  <c r="R14" i="20"/>
  <c r="Q14" i="20"/>
  <c r="P14" i="20"/>
  <c r="E14" i="20"/>
  <c r="T13" i="20"/>
  <c r="S13" i="20"/>
  <c r="R13" i="20"/>
  <c r="Q13" i="20"/>
  <c r="P13" i="20"/>
  <c r="E13" i="20"/>
  <c r="U13" i="20" s="1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T9" i="20"/>
  <c r="S9" i="20"/>
  <c r="R9" i="20"/>
  <c r="Q9" i="20"/>
  <c r="P9" i="20"/>
  <c r="E9" i="20"/>
  <c r="U9" i="20" s="1"/>
  <c r="S93" i="19"/>
  <c r="R93" i="19"/>
  <c r="Q93" i="19"/>
  <c r="P93" i="19"/>
  <c r="E93" i="19"/>
  <c r="S92" i="19"/>
  <c r="R92" i="19"/>
  <c r="Q92" i="19"/>
  <c r="P92" i="19"/>
  <c r="E92" i="19"/>
  <c r="U92" i="19" s="1"/>
  <c r="S91" i="19"/>
  <c r="R91" i="19"/>
  <c r="Q91" i="19"/>
  <c r="P91" i="19"/>
  <c r="E91" i="19"/>
  <c r="T90" i="19"/>
  <c r="S90" i="19"/>
  <c r="R90" i="19"/>
  <c r="Q90" i="19"/>
  <c r="P90" i="19"/>
  <c r="E90" i="19"/>
  <c r="U90" i="19" s="1"/>
  <c r="S89" i="19"/>
  <c r="R89" i="19"/>
  <c r="Q89" i="19"/>
  <c r="P89" i="19"/>
  <c r="E89" i="19"/>
  <c r="S88" i="19"/>
  <c r="R88" i="19"/>
  <c r="Q88" i="19"/>
  <c r="P88" i="19"/>
  <c r="E88" i="19"/>
  <c r="U88" i="19" s="1"/>
  <c r="S87" i="19"/>
  <c r="R87" i="19"/>
  <c r="Q87" i="19"/>
  <c r="P87" i="19"/>
  <c r="E87" i="19"/>
  <c r="S86" i="19"/>
  <c r="R86" i="19"/>
  <c r="Q86" i="19"/>
  <c r="P86" i="19"/>
  <c r="E86" i="19"/>
  <c r="W72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E72" i="19" s="1"/>
  <c r="W71" i="19"/>
  <c r="V71" i="19"/>
  <c r="O71" i="19"/>
  <c r="N71" i="19"/>
  <c r="M71" i="19"/>
  <c r="L71" i="19"/>
  <c r="K71" i="19"/>
  <c r="J71" i="19"/>
  <c r="I71" i="19"/>
  <c r="H71" i="19"/>
  <c r="G71" i="19"/>
  <c r="F71" i="19"/>
  <c r="C71" i="19"/>
  <c r="E71" i="19" s="1"/>
  <c r="B71" i="19"/>
  <c r="W70" i="19"/>
  <c r="V70" i="19"/>
  <c r="O70" i="19"/>
  <c r="N70" i="19"/>
  <c r="M70" i="19"/>
  <c r="L70" i="19"/>
  <c r="K70" i="19"/>
  <c r="J70" i="19"/>
  <c r="I70" i="19"/>
  <c r="S70" i="19" s="1"/>
  <c r="H70" i="19"/>
  <c r="G70" i="19"/>
  <c r="F70" i="19"/>
  <c r="E70" i="19"/>
  <c r="C70" i="19"/>
  <c r="B70" i="19"/>
  <c r="S69" i="19"/>
  <c r="R69" i="19"/>
  <c r="Q69" i="19"/>
  <c r="P69" i="19"/>
  <c r="T69" i="19" s="1"/>
  <c r="E69" i="19"/>
  <c r="U69" i="19" s="1"/>
  <c r="W67" i="19"/>
  <c r="V67" i="19"/>
  <c r="O67" i="19"/>
  <c r="N67" i="19"/>
  <c r="M67" i="19"/>
  <c r="L67" i="19"/>
  <c r="K67" i="19"/>
  <c r="J67" i="19"/>
  <c r="I67" i="19"/>
  <c r="Q67" i="19" s="1"/>
  <c r="H67" i="19"/>
  <c r="G67" i="19"/>
  <c r="F67" i="19"/>
  <c r="C67" i="19"/>
  <c r="B67" i="19"/>
  <c r="W66" i="19"/>
  <c r="V66" i="19"/>
  <c r="O66" i="19"/>
  <c r="N66" i="19"/>
  <c r="M66" i="19"/>
  <c r="L66" i="19"/>
  <c r="K66" i="19"/>
  <c r="J66" i="19"/>
  <c r="I66" i="19"/>
  <c r="H66" i="19"/>
  <c r="P66" i="19" s="1"/>
  <c r="G66" i="19"/>
  <c r="F66" i="19"/>
  <c r="C66" i="19"/>
  <c r="B66" i="19"/>
  <c r="S65" i="19"/>
  <c r="R65" i="19"/>
  <c r="Q65" i="19"/>
  <c r="P65" i="19"/>
  <c r="E65" i="19"/>
  <c r="T65" i="19" s="1"/>
  <c r="S64" i="19"/>
  <c r="R64" i="19"/>
  <c r="Q64" i="19"/>
  <c r="P64" i="19"/>
  <c r="E64" i="19"/>
  <c r="S63" i="19"/>
  <c r="R63" i="19"/>
  <c r="Q63" i="19"/>
  <c r="P63" i="19"/>
  <c r="E63" i="19"/>
  <c r="U62" i="19"/>
  <c r="S62" i="19"/>
  <c r="R62" i="19"/>
  <c r="Q62" i="19"/>
  <c r="P62" i="19"/>
  <c r="E62" i="19"/>
  <c r="T62" i="19" s="1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J59" i="19"/>
  <c r="I59" i="19"/>
  <c r="H59" i="19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T56" i="19"/>
  <c r="S56" i="19"/>
  <c r="R56" i="19"/>
  <c r="Q56" i="19"/>
  <c r="P56" i="19"/>
  <c r="E56" i="19"/>
  <c r="U56" i="19" s="1"/>
  <c r="S55" i="19"/>
  <c r="R55" i="19"/>
  <c r="Q55" i="19"/>
  <c r="P55" i="19"/>
  <c r="E55" i="19"/>
  <c r="W53" i="19"/>
  <c r="V53" i="19"/>
  <c r="O53" i="19"/>
  <c r="N53" i="19"/>
  <c r="M53" i="19"/>
  <c r="L53" i="19"/>
  <c r="K53" i="19"/>
  <c r="J53" i="19"/>
  <c r="I53" i="19"/>
  <c r="H53" i="19"/>
  <c r="G53" i="19"/>
  <c r="F53" i="19"/>
  <c r="C53" i="19"/>
  <c r="E53" i="19" s="1"/>
  <c r="B53" i="19"/>
  <c r="S52" i="19"/>
  <c r="R52" i="19"/>
  <c r="Q52" i="19"/>
  <c r="P52" i="19"/>
  <c r="E52" i="19"/>
  <c r="S51" i="19"/>
  <c r="R51" i="19"/>
  <c r="Q51" i="19"/>
  <c r="P51" i="19"/>
  <c r="T51" i="19" s="1"/>
  <c r="E51" i="19"/>
  <c r="S50" i="19"/>
  <c r="R50" i="19"/>
  <c r="Q50" i="19"/>
  <c r="P50" i="19"/>
  <c r="E50" i="19"/>
  <c r="S49" i="19"/>
  <c r="R49" i="19"/>
  <c r="Q49" i="19"/>
  <c r="P49" i="19"/>
  <c r="E49" i="19"/>
  <c r="U48" i="19"/>
  <c r="S48" i="19"/>
  <c r="R48" i="19"/>
  <c r="Q48" i="19"/>
  <c r="P48" i="19"/>
  <c r="E48" i="19"/>
  <c r="T48" i="19" s="1"/>
  <c r="T47" i="19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U44" i="19"/>
  <c r="S44" i="19"/>
  <c r="R44" i="19"/>
  <c r="Q44" i="19"/>
  <c r="P44" i="19"/>
  <c r="E44" i="19"/>
  <c r="T43" i="19"/>
  <c r="S43" i="19"/>
  <c r="R43" i="19"/>
  <c r="Q43" i="19"/>
  <c r="P43" i="19"/>
  <c r="E43" i="19"/>
  <c r="U43" i="19" s="1"/>
  <c r="S42" i="19"/>
  <c r="R42" i="19"/>
  <c r="Q42" i="19"/>
  <c r="P42" i="19"/>
  <c r="E42" i="19"/>
  <c r="W40" i="19"/>
  <c r="V40" i="19"/>
  <c r="O40" i="19"/>
  <c r="N40" i="19"/>
  <c r="M40" i="19"/>
  <c r="L40" i="19"/>
  <c r="K40" i="19"/>
  <c r="J40" i="19"/>
  <c r="I40" i="19"/>
  <c r="H40" i="19"/>
  <c r="G40" i="19"/>
  <c r="F40" i="19"/>
  <c r="C40" i="19"/>
  <c r="B40" i="19"/>
  <c r="U39" i="19"/>
  <c r="S39" i="19"/>
  <c r="R39" i="19"/>
  <c r="Q39" i="19"/>
  <c r="P39" i="19"/>
  <c r="E39" i="19"/>
  <c r="T39" i="19" s="1"/>
  <c r="T38" i="19"/>
  <c r="S38" i="19"/>
  <c r="R38" i="19"/>
  <c r="Q38" i="19"/>
  <c r="P38" i="19"/>
  <c r="E38" i="19"/>
  <c r="U38" i="19" s="1"/>
  <c r="S37" i="19"/>
  <c r="R37" i="19"/>
  <c r="Q37" i="19"/>
  <c r="P37" i="19"/>
  <c r="E37" i="19"/>
  <c r="S36" i="19"/>
  <c r="R36" i="19"/>
  <c r="Q36" i="19"/>
  <c r="P36" i="19"/>
  <c r="T36" i="19" s="1"/>
  <c r="E36" i="19"/>
  <c r="U35" i="19"/>
  <c r="S35" i="19"/>
  <c r="R35" i="19"/>
  <c r="Q35" i="19"/>
  <c r="P35" i="19"/>
  <c r="E35" i="19"/>
  <c r="W33" i="19"/>
  <c r="V33" i="19"/>
  <c r="S33" i="19"/>
  <c r="O33" i="19"/>
  <c r="N33" i="19"/>
  <c r="M33" i="19"/>
  <c r="L33" i="19"/>
  <c r="K33" i="19"/>
  <c r="J33" i="19"/>
  <c r="I33" i="19"/>
  <c r="H33" i="19"/>
  <c r="R33" i="19" s="1"/>
  <c r="G33" i="19"/>
  <c r="F33" i="19"/>
  <c r="C33" i="19"/>
  <c r="B33" i="19"/>
  <c r="S32" i="19"/>
  <c r="R32" i="19"/>
  <c r="Q32" i="19"/>
  <c r="P32" i="19"/>
  <c r="E32" i="19"/>
  <c r="W30" i="19"/>
  <c r="V30" i="19"/>
  <c r="O30" i="19"/>
  <c r="N30" i="19"/>
  <c r="M30" i="19"/>
  <c r="L30" i="19"/>
  <c r="K30" i="19"/>
  <c r="J30" i="19"/>
  <c r="I30" i="19"/>
  <c r="H30" i="19"/>
  <c r="G30" i="19"/>
  <c r="F30" i="19"/>
  <c r="C30" i="19"/>
  <c r="B30" i="19"/>
  <c r="S29" i="19"/>
  <c r="R29" i="19"/>
  <c r="Q29" i="19"/>
  <c r="P29" i="19"/>
  <c r="E29" i="19"/>
  <c r="S28" i="19"/>
  <c r="R28" i="19"/>
  <c r="Q28" i="19"/>
  <c r="P28" i="19"/>
  <c r="E28" i="19"/>
  <c r="U28" i="19" s="1"/>
  <c r="S27" i="19"/>
  <c r="R27" i="19"/>
  <c r="Q27" i="19"/>
  <c r="P27" i="19"/>
  <c r="E27" i="19"/>
  <c r="S26" i="19"/>
  <c r="R26" i="19"/>
  <c r="Q26" i="19"/>
  <c r="P26" i="19"/>
  <c r="E26" i="19"/>
  <c r="W24" i="19"/>
  <c r="V24" i="19"/>
  <c r="O24" i="19"/>
  <c r="N24" i="19"/>
  <c r="M24" i="19"/>
  <c r="L24" i="19"/>
  <c r="K24" i="19"/>
  <c r="J24" i="19"/>
  <c r="I24" i="19"/>
  <c r="S24" i="19" s="1"/>
  <c r="H24" i="19"/>
  <c r="G24" i="19"/>
  <c r="F24" i="19"/>
  <c r="C24" i="19"/>
  <c r="B24" i="19"/>
  <c r="E24" i="19" s="1"/>
  <c r="T23" i="19"/>
  <c r="S23" i="19"/>
  <c r="R23" i="19"/>
  <c r="Q23" i="19"/>
  <c r="P23" i="19"/>
  <c r="E23" i="19"/>
  <c r="U23" i="19" s="1"/>
  <c r="S22" i="19"/>
  <c r="R22" i="19"/>
  <c r="Q22" i="19"/>
  <c r="P22" i="19"/>
  <c r="E22" i="19"/>
  <c r="T22" i="19" s="1"/>
  <c r="S21" i="19"/>
  <c r="R21" i="19"/>
  <c r="Q21" i="19"/>
  <c r="P21" i="19"/>
  <c r="E21" i="19"/>
  <c r="U20" i="19"/>
  <c r="S20" i="19"/>
  <c r="R20" i="19"/>
  <c r="Q20" i="19"/>
  <c r="P20" i="19"/>
  <c r="E20" i="19"/>
  <c r="T20" i="19" s="1"/>
  <c r="T19" i="19"/>
  <c r="S19" i="19"/>
  <c r="R19" i="19"/>
  <c r="Q19" i="19"/>
  <c r="P19" i="19"/>
  <c r="E19" i="19"/>
  <c r="U19" i="19" s="1"/>
  <c r="U18" i="19"/>
  <c r="S18" i="19"/>
  <c r="R18" i="19"/>
  <c r="Q18" i="19"/>
  <c r="P18" i="19"/>
  <c r="E18" i="19"/>
  <c r="T18" i="19" s="1"/>
  <c r="W16" i="19"/>
  <c r="V16" i="19"/>
  <c r="O16" i="19"/>
  <c r="N16" i="19"/>
  <c r="M16" i="19"/>
  <c r="L16" i="19"/>
  <c r="K16" i="19"/>
  <c r="J16" i="19"/>
  <c r="I16" i="19"/>
  <c r="S16" i="19" s="1"/>
  <c r="H16" i="19"/>
  <c r="G16" i="19"/>
  <c r="F16" i="19"/>
  <c r="C16" i="19"/>
  <c r="B16" i="19"/>
  <c r="S15" i="19"/>
  <c r="R15" i="19"/>
  <c r="Q15" i="19"/>
  <c r="P15" i="19"/>
  <c r="E15" i="19"/>
  <c r="U15" i="19" s="1"/>
  <c r="S14" i="19"/>
  <c r="R14" i="19"/>
  <c r="Q14" i="19"/>
  <c r="P14" i="19"/>
  <c r="E14" i="19"/>
  <c r="U14" i="19" s="1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U11" i="19"/>
  <c r="S11" i="19"/>
  <c r="R11" i="19"/>
  <c r="Q11" i="19"/>
  <c r="P11" i="19"/>
  <c r="E11" i="19"/>
  <c r="T11" i="19" s="1"/>
  <c r="S10" i="19"/>
  <c r="R10" i="19"/>
  <c r="Q10" i="19"/>
  <c r="P10" i="19"/>
  <c r="E10" i="19"/>
  <c r="S9" i="19"/>
  <c r="R9" i="19"/>
  <c r="Q9" i="19"/>
  <c r="P9" i="19"/>
  <c r="E9" i="19"/>
  <c r="U93" i="18"/>
  <c r="T93" i="18"/>
  <c r="S93" i="18"/>
  <c r="R93" i="18"/>
  <c r="Q93" i="18"/>
  <c r="P93" i="18"/>
  <c r="E93" i="18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S90" i="18"/>
  <c r="R90" i="18"/>
  <c r="Q90" i="18"/>
  <c r="P90" i="18"/>
  <c r="E90" i="18"/>
  <c r="T90" i="18" s="1"/>
  <c r="U89" i="18"/>
  <c r="S89" i="18"/>
  <c r="R89" i="18"/>
  <c r="Q89" i="18"/>
  <c r="P89" i="18"/>
  <c r="E89" i="18"/>
  <c r="T89" i="18" s="1"/>
  <c r="S88" i="18"/>
  <c r="R88" i="18"/>
  <c r="Q88" i="18"/>
  <c r="P88" i="18"/>
  <c r="E88" i="18"/>
  <c r="T88" i="18" s="1"/>
  <c r="S87" i="18"/>
  <c r="R87" i="18"/>
  <c r="Q87" i="18"/>
  <c r="P87" i="18"/>
  <c r="E87" i="18"/>
  <c r="U87" i="18" s="1"/>
  <c r="S86" i="18"/>
  <c r="R86" i="18"/>
  <c r="Q86" i="18"/>
  <c r="P86" i="18"/>
  <c r="E86" i="18"/>
  <c r="T86" i="18" s="1"/>
  <c r="W72" i="18"/>
  <c r="V72" i="18"/>
  <c r="O72" i="18"/>
  <c r="N72" i="18"/>
  <c r="M72" i="18"/>
  <c r="L72" i="18"/>
  <c r="K72" i="18"/>
  <c r="J72" i="18"/>
  <c r="I72" i="18"/>
  <c r="S72" i="18" s="1"/>
  <c r="H72" i="18"/>
  <c r="G72" i="18"/>
  <c r="F72" i="18"/>
  <c r="E72" i="18"/>
  <c r="C72" i="18"/>
  <c r="B72" i="18"/>
  <c r="W71" i="18"/>
  <c r="V71" i="18"/>
  <c r="O71" i="18"/>
  <c r="N71" i="18"/>
  <c r="M71" i="18"/>
  <c r="L71" i="18"/>
  <c r="K71" i="18"/>
  <c r="J71" i="18"/>
  <c r="I71" i="18"/>
  <c r="H71" i="18"/>
  <c r="R71" i="18" s="1"/>
  <c r="G71" i="18"/>
  <c r="F71" i="18"/>
  <c r="E71" i="18"/>
  <c r="C71" i="18"/>
  <c r="B71" i="18"/>
  <c r="W70" i="18"/>
  <c r="V70" i="18"/>
  <c r="O70" i="18"/>
  <c r="N70" i="18"/>
  <c r="M70" i="18"/>
  <c r="L70" i="18"/>
  <c r="K70" i="18"/>
  <c r="J70" i="18"/>
  <c r="I70" i="18"/>
  <c r="S70" i="18" s="1"/>
  <c r="H70" i="18"/>
  <c r="G70" i="18"/>
  <c r="F70" i="18"/>
  <c r="C70" i="18"/>
  <c r="B70" i="18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C67" i="18"/>
  <c r="B67" i="18"/>
  <c r="W66" i="18"/>
  <c r="V66" i="18"/>
  <c r="O66" i="18"/>
  <c r="N66" i="18"/>
  <c r="M66" i="18"/>
  <c r="L66" i="18"/>
  <c r="K66" i="18"/>
  <c r="J66" i="18"/>
  <c r="I66" i="18"/>
  <c r="H66" i="18"/>
  <c r="P66" i="18" s="1"/>
  <c r="G66" i="18"/>
  <c r="F66" i="18"/>
  <c r="C66" i="18"/>
  <c r="B66" i="18"/>
  <c r="E66" i="18" s="1"/>
  <c r="T65" i="18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U63" i="18"/>
  <c r="T63" i="18"/>
  <c r="S63" i="18"/>
  <c r="R63" i="18"/>
  <c r="Q63" i="18"/>
  <c r="P63" i="18"/>
  <c r="E63" i="18"/>
  <c r="U62" i="18"/>
  <c r="S62" i="18"/>
  <c r="R62" i="18"/>
  <c r="Q62" i="18"/>
  <c r="P62" i="18"/>
  <c r="E62" i="18"/>
  <c r="T62" i="18" s="1"/>
  <c r="T61" i="18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J59" i="18"/>
  <c r="I59" i="18"/>
  <c r="H59" i="18"/>
  <c r="G59" i="18"/>
  <c r="F59" i="18"/>
  <c r="C59" i="18"/>
  <c r="B59" i="18"/>
  <c r="S58" i="18"/>
  <c r="R58" i="18"/>
  <c r="Q58" i="18"/>
  <c r="P58" i="18"/>
  <c r="E58" i="18"/>
  <c r="T58" i="18" s="1"/>
  <c r="T57" i="18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U55" i="18"/>
  <c r="T55" i="18"/>
  <c r="S55" i="18"/>
  <c r="R55" i="18"/>
  <c r="Q55" i="18"/>
  <c r="P55" i="18"/>
  <c r="E55" i="18"/>
  <c r="W53" i="18"/>
  <c r="V53" i="18"/>
  <c r="O53" i="18"/>
  <c r="N53" i="18"/>
  <c r="M53" i="18"/>
  <c r="L53" i="18"/>
  <c r="K53" i="18"/>
  <c r="J53" i="18"/>
  <c r="I53" i="18"/>
  <c r="H53" i="18"/>
  <c r="P53" i="18" s="1"/>
  <c r="G53" i="18"/>
  <c r="F53" i="18"/>
  <c r="C53" i="18"/>
  <c r="B53" i="18"/>
  <c r="T52" i="18"/>
  <c r="S52" i="18"/>
  <c r="R52" i="18"/>
  <c r="Q52" i="18"/>
  <c r="P52" i="18"/>
  <c r="E52" i="18"/>
  <c r="U52" i="18" s="1"/>
  <c r="S51" i="18"/>
  <c r="R51" i="18"/>
  <c r="Q51" i="18"/>
  <c r="P51" i="18"/>
  <c r="E51" i="18"/>
  <c r="U50" i="18"/>
  <c r="T50" i="18"/>
  <c r="S50" i="18"/>
  <c r="R50" i="18"/>
  <c r="Q50" i="18"/>
  <c r="P50" i="18"/>
  <c r="E50" i="18"/>
  <c r="U49" i="18"/>
  <c r="S49" i="18"/>
  <c r="R49" i="18"/>
  <c r="Q49" i="18"/>
  <c r="P49" i="18"/>
  <c r="E49" i="18"/>
  <c r="T49" i="18" s="1"/>
  <c r="T48" i="18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U46" i="18"/>
  <c r="T46" i="18"/>
  <c r="S46" i="18"/>
  <c r="R46" i="18"/>
  <c r="Q46" i="18"/>
  <c r="P46" i="18"/>
  <c r="E46" i="18"/>
  <c r="U45" i="18"/>
  <c r="S45" i="18"/>
  <c r="R45" i="18"/>
  <c r="Q45" i="18"/>
  <c r="P45" i="18"/>
  <c r="E45" i="18"/>
  <c r="T45" i="18" s="1"/>
  <c r="T44" i="18"/>
  <c r="S44" i="18"/>
  <c r="R44" i="18"/>
  <c r="Q44" i="18"/>
  <c r="P44" i="18"/>
  <c r="E44" i="18"/>
  <c r="U44" i="18" s="1"/>
  <c r="S43" i="18"/>
  <c r="R43" i="18"/>
  <c r="Q43" i="18"/>
  <c r="P43" i="18"/>
  <c r="E43" i="18"/>
  <c r="U42" i="18"/>
  <c r="T42" i="18"/>
  <c r="S42" i="18"/>
  <c r="R42" i="18"/>
  <c r="Q42" i="18"/>
  <c r="P42" i="18"/>
  <c r="E42" i="18"/>
  <c r="W40" i="18"/>
  <c r="V40" i="18"/>
  <c r="O40" i="18"/>
  <c r="N40" i="18"/>
  <c r="M40" i="18"/>
  <c r="L40" i="18"/>
  <c r="K40" i="18"/>
  <c r="J40" i="18"/>
  <c r="I40" i="18"/>
  <c r="H40" i="18"/>
  <c r="P40" i="18" s="1"/>
  <c r="G40" i="18"/>
  <c r="F40" i="18"/>
  <c r="C40" i="18"/>
  <c r="B40" i="18"/>
  <c r="E40" i="18" s="1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S36" i="18"/>
  <c r="R36" i="18"/>
  <c r="Q36" i="18"/>
  <c r="P36" i="18"/>
  <c r="E36" i="18"/>
  <c r="T36" i="18" s="1"/>
  <c r="S35" i="18"/>
  <c r="R35" i="18"/>
  <c r="Q35" i="18"/>
  <c r="P35" i="18"/>
  <c r="T35" i="18" s="1"/>
  <c r="E35" i="18"/>
  <c r="W33" i="18"/>
  <c r="V33" i="18"/>
  <c r="O33" i="18"/>
  <c r="N33" i="18"/>
  <c r="M33" i="18"/>
  <c r="L33" i="18"/>
  <c r="K33" i="18"/>
  <c r="J33" i="18"/>
  <c r="I33" i="18"/>
  <c r="H33" i="18"/>
  <c r="P33" i="18" s="1"/>
  <c r="G33" i="18"/>
  <c r="F33" i="18"/>
  <c r="C33" i="18"/>
  <c r="B33" i="18"/>
  <c r="S32" i="18"/>
  <c r="R32" i="18"/>
  <c r="Q32" i="18"/>
  <c r="U32" i="18" s="1"/>
  <c r="P32" i="18"/>
  <c r="T32" i="18" s="1"/>
  <c r="E32" i="18"/>
  <c r="W30" i="18"/>
  <c r="V30" i="18"/>
  <c r="O30" i="18"/>
  <c r="N30" i="18"/>
  <c r="M30" i="18"/>
  <c r="L30" i="18"/>
  <c r="K30" i="18"/>
  <c r="J30" i="18"/>
  <c r="I30" i="18"/>
  <c r="H30" i="18"/>
  <c r="P30" i="18" s="1"/>
  <c r="G30" i="18"/>
  <c r="F30" i="18"/>
  <c r="C30" i="18"/>
  <c r="B30" i="18"/>
  <c r="E30" i="18" s="1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S26" i="18"/>
  <c r="R26" i="18"/>
  <c r="Q26" i="18"/>
  <c r="P26" i="18"/>
  <c r="E26" i="18"/>
  <c r="W24" i="18"/>
  <c r="V24" i="18"/>
  <c r="O24" i="18"/>
  <c r="N24" i="18"/>
  <c r="M24" i="18"/>
  <c r="L24" i="18"/>
  <c r="K24" i="18"/>
  <c r="J24" i="18"/>
  <c r="I24" i="18"/>
  <c r="S24" i="18" s="1"/>
  <c r="H24" i="18"/>
  <c r="P24" i="18" s="1"/>
  <c r="G24" i="18"/>
  <c r="F24" i="18"/>
  <c r="C24" i="18"/>
  <c r="B24" i="18"/>
  <c r="E24" i="18" s="1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T21" i="18" s="1"/>
  <c r="T20" i="18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S18" i="18"/>
  <c r="R18" i="18"/>
  <c r="Q18" i="18"/>
  <c r="P18" i="18"/>
  <c r="E18" i="18"/>
  <c r="W16" i="18"/>
  <c r="V16" i="18"/>
  <c r="O16" i="18"/>
  <c r="N16" i="18"/>
  <c r="M16" i="18"/>
  <c r="L16" i="18"/>
  <c r="K16" i="18"/>
  <c r="J16" i="18"/>
  <c r="I16" i="18"/>
  <c r="H16" i="18"/>
  <c r="G16" i="18"/>
  <c r="F16" i="18"/>
  <c r="C16" i="18"/>
  <c r="B16" i="18"/>
  <c r="E16" i="18" s="1"/>
  <c r="T15" i="18"/>
  <c r="S15" i="18"/>
  <c r="R15" i="18"/>
  <c r="Q15" i="18"/>
  <c r="P15" i="18"/>
  <c r="E15" i="18"/>
  <c r="U15" i="18" s="1"/>
  <c r="S14" i="18"/>
  <c r="R14" i="18"/>
  <c r="Q14" i="18"/>
  <c r="P14" i="18"/>
  <c r="E14" i="18"/>
  <c r="U14" i="18" s="1"/>
  <c r="T13" i="18"/>
  <c r="S13" i="18"/>
  <c r="R13" i="18"/>
  <c r="Q13" i="18"/>
  <c r="P13" i="18"/>
  <c r="E13" i="18"/>
  <c r="U13" i="18" s="1"/>
  <c r="S12" i="18"/>
  <c r="R12" i="18"/>
  <c r="Q12" i="18"/>
  <c r="P12" i="18"/>
  <c r="E12" i="18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U9" i="18" s="1"/>
  <c r="S93" i="17"/>
  <c r="R93" i="17"/>
  <c r="Q93" i="17"/>
  <c r="P93" i="17"/>
  <c r="E93" i="17"/>
  <c r="T92" i="17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S89" i="17"/>
  <c r="R89" i="17"/>
  <c r="Q89" i="17"/>
  <c r="P89" i="17"/>
  <c r="E89" i="17"/>
  <c r="T88" i="17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S86" i="17"/>
  <c r="R86" i="17"/>
  <c r="Q86" i="17"/>
  <c r="P86" i="17"/>
  <c r="E86" i="17"/>
  <c r="U86" i="17" s="1"/>
  <c r="W72" i="17"/>
  <c r="V72" i="17"/>
  <c r="O72" i="17"/>
  <c r="N72" i="17"/>
  <c r="M72" i="17"/>
  <c r="L72" i="17"/>
  <c r="K72" i="17"/>
  <c r="J72" i="17"/>
  <c r="I72" i="17"/>
  <c r="H72" i="17"/>
  <c r="G72" i="17"/>
  <c r="F72" i="17"/>
  <c r="C72" i="17"/>
  <c r="B72" i="17"/>
  <c r="E72" i="17" s="1"/>
  <c r="W71" i="17"/>
  <c r="V71" i="17"/>
  <c r="O71" i="17"/>
  <c r="N71" i="17"/>
  <c r="M71" i="17"/>
  <c r="L71" i="17"/>
  <c r="K71" i="17"/>
  <c r="J71" i="17"/>
  <c r="I71" i="17"/>
  <c r="S71" i="17" s="1"/>
  <c r="H71" i="17"/>
  <c r="G71" i="17"/>
  <c r="F71" i="17"/>
  <c r="C71" i="17"/>
  <c r="B71" i="17"/>
  <c r="E71" i="17" s="1"/>
  <c r="W70" i="17"/>
  <c r="V70" i="17"/>
  <c r="O70" i="17"/>
  <c r="N70" i="17"/>
  <c r="M70" i="17"/>
  <c r="L70" i="17"/>
  <c r="K70" i="17"/>
  <c r="J70" i="17"/>
  <c r="I70" i="17"/>
  <c r="H70" i="17"/>
  <c r="G70" i="17"/>
  <c r="F70" i="17"/>
  <c r="C70" i="17"/>
  <c r="B70" i="17"/>
  <c r="E70" i="17" s="1"/>
  <c r="S69" i="17"/>
  <c r="R69" i="17"/>
  <c r="Q69" i="17"/>
  <c r="U69" i="17" s="1"/>
  <c r="P69" i="17"/>
  <c r="T69" i="17" s="1"/>
  <c r="E69" i="17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E67" i="17" s="1"/>
  <c r="W66" i="17"/>
  <c r="V66" i="17"/>
  <c r="S66" i="17"/>
  <c r="O66" i="17"/>
  <c r="N66" i="17"/>
  <c r="M66" i="17"/>
  <c r="L66" i="17"/>
  <c r="K66" i="17"/>
  <c r="J66" i="17"/>
  <c r="I66" i="17"/>
  <c r="H66" i="17"/>
  <c r="P66" i="17" s="1"/>
  <c r="G66" i="17"/>
  <c r="F66" i="17"/>
  <c r="C66" i="17"/>
  <c r="B66" i="17"/>
  <c r="S65" i="17"/>
  <c r="R65" i="17"/>
  <c r="Q65" i="17"/>
  <c r="P65" i="17"/>
  <c r="E65" i="17"/>
  <c r="U65" i="17" s="1"/>
  <c r="T64" i="17"/>
  <c r="S64" i="17"/>
  <c r="R64" i="17"/>
  <c r="Q64" i="17"/>
  <c r="P64" i="17"/>
  <c r="E64" i="17"/>
  <c r="U64" i="17" s="1"/>
  <c r="S63" i="17"/>
  <c r="R63" i="17"/>
  <c r="Q63" i="17"/>
  <c r="P63" i="17"/>
  <c r="E63" i="17"/>
  <c r="T63" i="17" s="1"/>
  <c r="S62" i="17"/>
  <c r="R62" i="17"/>
  <c r="Q62" i="17"/>
  <c r="P62" i="17"/>
  <c r="E62" i="17"/>
  <c r="U62" i="17" s="1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J59" i="17"/>
  <c r="I59" i="17"/>
  <c r="H59" i="17"/>
  <c r="G59" i="17"/>
  <c r="F59" i="17"/>
  <c r="C59" i="17"/>
  <c r="E59" i="17" s="1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U56" i="17"/>
  <c r="T56" i="17"/>
  <c r="S56" i="17"/>
  <c r="R56" i="17"/>
  <c r="Q56" i="17"/>
  <c r="P56" i="17"/>
  <c r="E56" i="17"/>
  <c r="S55" i="17"/>
  <c r="R55" i="17"/>
  <c r="Q55" i="17"/>
  <c r="P55" i="17"/>
  <c r="E55" i="17"/>
  <c r="T55" i="17" s="1"/>
  <c r="W53" i="17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C53" i="17"/>
  <c r="B53" i="17"/>
  <c r="E53" i="17" s="1"/>
  <c r="S52" i="17"/>
  <c r="R52" i="17"/>
  <c r="Q52" i="17"/>
  <c r="P52" i="17"/>
  <c r="E52" i="17"/>
  <c r="S51" i="17"/>
  <c r="R51" i="17"/>
  <c r="Q51" i="17"/>
  <c r="U51" i="17" s="1"/>
  <c r="P51" i="17"/>
  <c r="T51" i="17" s="1"/>
  <c r="E51" i="17"/>
  <c r="U50" i="17"/>
  <c r="S50" i="17"/>
  <c r="R50" i="17"/>
  <c r="Q50" i="17"/>
  <c r="P50" i="17"/>
  <c r="E50" i="17"/>
  <c r="T50" i="17" s="1"/>
  <c r="S49" i="17"/>
  <c r="R49" i="17"/>
  <c r="Q49" i="17"/>
  <c r="P49" i="17"/>
  <c r="E49" i="17"/>
  <c r="S48" i="17"/>
  <c r="R48" i="17"/>
  <c r="Q48" i="17"/>
  <c r="P48" i="17"/>
  <c r="E48" i="17"/>
  <c r="U48" i="17" s="1"/>
  <c r="T47" i="17"/>
  <c r="S47" i="17"/>
  <c r="R47" i="17"/>
  <c r="Q47" i="17"/>
  <c r="P47" i="17"/>
  <c r="E47" i="17"/>
  <c r="U47" i="17" s="1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S44" i="17"/>
  <c r="R44" i="17"/>
  <c r="Q44" i="17"/>
  <c r="P44" i="17"/>
  <c r="E44" i="17"/>
  <c r="U44" i="17" s="1"/>
  <c r="T43" i="17"/>
  <c r="S43" i="17"/>
  <c r="R43" i="17"/>
  <c r="Q43" i="17"/>
  <c r="P43" i="17"/>
  <c r="E43" i="17"/>
  <c r="U43" i="17" s="1"/>
  <c r="U42" i="17"/>
  <c r="S42" i="17"/>
  <c r="R42" i="17"/>
  <c r="Q42" i="17"/>
  <c r="P42" i="17"/>
  <c r="E42" i="17"/>
  <c r="T42" i="17" s="1"/>
  <c r="W40" i="17"/>
  <c r="V40" i="17"/>
  <c r="S40" i="17"/>
  <c r="O40" i="17"/>
  <c r="N40" i="17"/>
  <c r="M40" i="17"/>
  <c r="L40" i="17"/>
  <c r="K40" i="17"/>
  <c r="J40" i="17"/>
  <c r="I40" i="17"/>
  <c r="H40" i="17"/>
  <c r="P40" i="17" s="1"/>
  <c r="G40" i="17"/>
  <c r="F40" i="17"/>
  <c r="C40" i="17"/>
  <c r="B40" i="17"/>
  <c r="S39" i="17"/>
  <c r="R39" i="17"/>
  <c r="Q39" i="17"/>
  <c r="P39" i="17"/>
  <c r="E39" i="17"/>
  <c r="U39" i="17" s="1"/>
  <c r="S38" i="17"/>
  <c r="R38" i="17"/>
  <c r="Q38" i="17"/>
  <c r="U38" i="17" s="1"/>
  <c r="P38" i="17"/>
  <c r="T38" i="17" s="1"/>
  <c r="E38" i="17"/>
  <c r="S37" i="17"/>
  <c r="R37" i="17"/>
  <c r="Q37" i="17"/>
  <c r="P37" i="17"/>
  <c r="E37" i="17"/>
  <c r="T37" i="17" s="1"/>
  <c r="S36" i="17"/>
  <c r="R36" i="17"/>
  <c r="Q36" i="17"/>
  <c r="P36" i="17"/>
  <c r="T36" i="17" s="1"/>
  <c r="E36" i="17"/>
  <c r="U36" i="17" s="1"/>
  <c r="S35" i="17"/>
  <c r="R35" i="17"/>
  <c r="Q35" i="17"/>
  <c r="P35" i="17"/>
  <c r="E35" i="17"/>
  <c r="W33" i="17"/>
  <c r="V33" i="17"/>
  <c r="O33" i="17"/>
  <c r="N33" i="17"/>
  <c r="M33" i="17"/>
  <c r="L33" i="17"/>
  <c r="K33" i="17"/>
  <c r="J33" i="17"/>
  <c r="I33" i="17"/>
  <c r="H33" i="17"/>
  <c r="G33" i="17"/>
  <c r="F33" i="17"/>
  <c r="C33" i="17"/>
  <c r="B33" i="17"/>
  <c r="S32" i="17"/>
  <c r="R32" i="17"/>
  <c r="Q32" i="17"/>
  <c r="P32" i="17"/>
  <c r="E32" i="17"/>
  <c r="T32" i="17" s="1"/>
  <c r="W30" i="17"/>
  <c r="V30" i="17"/>
  <c r="S30" i="17"/>
  <c r="O30" i="17"/>
  <c r="N30" i="17"/>
  <c r="M30" i="17"/>
  <c r="L30" i="17"/>
  <c r="K30" i="17"/>
  <c r="J30" i="17"/>
  <c r="I30" i="17"/>
  <c r="H30" i="17"/>
  <c r="G30" i="17"/>
  <c r="F30" i="17"/>
  <c r="C30" i="17"/>
  <c r="B30" i="17"/>
  <c r="S29" i="17"/>
  <c r="R29" i="17"/>
  <c r="Q29" i="17"/>
  <c r="P29" i="17"/>
  <c r="E29" i="17"/>
  <c r="U29" i="17" s="1"/>
  <c r="T28" i="17"/>
  <c r="S28" i="17"/>
  <c r="R28" i="17"/>
  <c r="Q28" i="17"/>
  <c r="P28" i="17"/>
  <c r="E28" i="17"/>
  <c r="U28" i="17" s="1"/>
  <c r="S27" i="17"/>
  <c r="R27" i="17"/>
  <c r="Q27" i="17"/>
  <c r="P27" i="17"/>
  <c r="E27" i="17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J24" i="17"/>
  <c r="I24" i="17"/>
  <c r="H24" i="17"/>
  <c r="G24" i="17"/>
  <c r="F24" i="17"/>
  <c r="C24" i="17"/>
  <c r="B24" i="17"/>
  <c r="T23" i="17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U18" i="17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J16" i="17"/>
  <c r="I16" i="17"/>
  <c r="H16" i="17"/>
  <c r="G16" i="17"/>
  <c r="F16" i="17"/>
  <c r="C16" i="17"/>
  <c r="B16" i="17"/>
  <c r="E16" i="17" s="1"/>
  <c r="S15" i="17"/>
  <c r="R15" i="17"/>
  <c r="Q15" i="17"/>
  <c r="P15" i="17"/>
  <c r="E15" i="17"/>
  <c r="U15" i="17" s="1"/>
  <c r="U14" i="17"/>
  <c r="S14" i="17"/>
  <c r="R14" i="17"/>
  <c r="Q14" i="17"/>
  <c r="P14" i="17"/>
  <c r="E14" i="17"/>
  <c r="T14" i="17" s="1"/>
  <c r="U13" i="17"/>
  <c r="S13" i="17"/>
  <c r="R13" i="17"/>
  <c r="Q13" i="17"/>
  <c r="P13" i="17"/>
  <c r="E13" i="17"/>
  <c r="T13" i="17" s="1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U10" i="17" s="1"/>
  <c r="P10" i="17"/>
  <c r="E10" i="17"/>
  <c r="U9" i="17"/>
  <c r="S9" i="17"/>
  <c r="R9" i="17"/>
  <c r="Q9" i="17"/>
  <c r="P9" i="17"/>
  <c r="E9" i="17"/>
  <c r="S93" i="16"/>
  <c r="R93" i="16"/>
  <c r="Q93" i="16"/>
  <c r="P93" i="16"/>
  <c r="E93" i="16"/>
  <c r="S92" i="16"/>
  <c r="R92" i="16"/>
  <c r="Q92" i="16"/>
  <c r="P92" i="16"/>
  <c r="E92" i="16"/>
  <c r="U92" i="16" s="1"/>
  <c r="U91" i="16"/>
  <c r="T91" i="16"/>
  <c r="S91" i="16"/>
  <c r="R91" i="16"/>
  <c r="Q91" i="16"/>
  <c r="P91" i="16"/>
  <c r="E91" i="16"/>
  <c r="U90" i="16"/>
  <c r="S90" i="16"/>
  <c r="R90" i="16"/>
  <c r="Q90" i="16"/>
  <c r="P90" i="16"/>
  <c r="E90" i="16"/>
  <c r="T90" i="16" s="1"/>
  <c r="S89" i="16"/>
  <c r="R89" i="16"/>
  <c r="Q89" i="16"/>
  <c r="P89" i="16"/>
  <c r="E89" i="16"/>
  <c r="S88" i="16"/>
  <c r="R88" i="16"/>
  <c r="Q88" i="16"/>
  <c r="P88" i="16"/>
  <c r="E88" i="16"/>
  <c r="U87" i="16"/>
  <c r="T87" i="16"/>
  <c r="S87" i="16"/>
  <c r="R87" i="16"/>
  <c r="Q87" i="16"/>
  <c r="P87" i="16"/>
  <c r="E87" i="16"/>
  <c r="U86" i="16"/>
  <c r="S86" i="16"/>
  <c r="R86" i="16"/>
  <c r="Q86" i="16"/>
  <c r="P86" i="16"/>
  <c r="E86" i="16"/>
  <c r="T86" i="16" s="1"/>
  <c r="W72" i="16"/>
  <c r="V72" i="16"/>
  <c r="S72" i="16"/>
  <c r="O72" i="16"/>
  <c r="N72" i="16"/>
  <c r="M72" i="16"/>
  <c r="L72" i="16"/>
  <c r="K72" i="16"/>
  <c r="J72" i="16"/>
  <c r="I72" i="16"/>
  <c r="H72" i="16"/>
  <c r="R72" i="16" s="1"/>
  <c r="G72" i="16"/>
  <c r="F72" i="16"/>
  <c r="C72" i="16"/>
  <c r="B72" i="16"/>
  <c r="W71" i="16"/>
  <c r="V71" i="16"/>
  <c r="O71" i="16"/>
  <c r="N71" i="16"/>
  <c r="M71" i="16"/>
  <c r="L71" i="16"/>
  <c r="K71" i="16"/>
  <c r="J71" i="16"/>
  <c r="I71" i="16"/>
  <c r="H71" i="16"/>
  <c r="G71" i="16"/>
  <c r="F71" i="16"/>
  <c r="C71" i="16"/>
  <c r="B71" i="16"/>
  <c r="W70" i="16"/>
  <c r="V70" i="16"/>
  <c r="O70" i="16"/>
  <c r="N70" i="16"/>
  <c r="M70" i="16"/>
  <c r="L70" i="16"/>
  <c r="K70" i="16"/>
  <c r="J70" i="16"/>
  <c r="I70" i="16"/>
  <c r="H70" i="16"/>
  <c r="G70" i="16"/>
  <c r="F70" i="16"/>
  <c r="C70" i="16"/>
  <c r="B70" i="16"/>
  <c r="S69" i="16"/>
  <c r="R69" i="16"/>
  <c r="Q69" i="16"/>
  <c r="P69" i="16"/>
  <c r="E69" i="16"/>
  <c r="T69" i="16" s="1"/>
  <c r="W67" i="16"/>
  <c r="V67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W66" i="16"/>
  <c r="V66" i="16"/>
  <c r="O66" i="16"/>
  <c r="N66" i="16"/>
  <c r="M66" i="16"/>
  <c r="L66" i="16"/>
  <c r="K66" i="16"/>
  <c r="J66" i="16"/>
  <c r="I66" i="16"/>
  <c r="H66" i="16"/>
  <c r="G66" i="16"/>
  <c r="F66" i="16"/>
  <c r="C66" i="16"/>
  <c r="B66" i="16"/>
  <c r="E66" i="16" s="1"/>
  <c r="T65" i="16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T63" i="16"/>
  <c r="S63" i="16"/>
  <c r="R63" i="16"/>
  <c r="Q63" i="16"/>
  <c r="P63" i="16"/>
  <c r="E63" i="16"/>
  <c r="U63" i="16" s="1"/>
  <c r="S62" i="16"/>
  <c r="R62" i="16"/>
  <c r="Q62" i="16"/>
  <c r="P62" i="16"/>
  <c r="E62" i="16"/>
  <c r="S61" i="16"/>
  <c r="R61" i="16"/>
  <c r="Q61" i="16"/>
  <c r="P61" i="16"/>
  <c r="E61" i="16"/>
  <c r="V59" i="16"/>
  <c r="S59" i="16"/>
  <c r="O59" i="16"/>
  <c r="N59" i="16"/>
  <c r="M59" i="16"/>
  <c r="L59" i="16"/>
  <c r="K59" i="16"/>
  <c r="J59" i="16"/>
  <c r="I59" i="16"/>
  <c r="H59" i="16"/>
  <c r="R59" i="16" s="1"/>
  <c r="G59" i="16"/>
  <c r="F59" i="16"/>
  <c r="C59" i="16"/>
  <c r="B59" i="16"/>
  <c r="S58" i="16"/>
  <c r="R58" i="16"/>
  <c r="Q58" i="16"/>
  <c r="P58" i="16"/>
  <c r="E58" i="16"/>
  <c r="S57" i="16"/>
  <c r="R57" i="16"/>
  <c r="Q57" i="16"/>
  <c r="P57" i="16"/>
  <c r="E57" i="16"/>
  <c r="U57" i="16" s="1"/>
  <c r="S56" i="16"/>
  <c r="R56" i="16"/>
  <c r="Q56" i="16"/>
  <c r="P56" i="16"/>
  <c r="E56" i="16"/>
  <c r="T56" i="16" s="1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J53" i="16"/>
  <c r="I53" i="16"/>
  <c r="S53" i="16" s="1"/>
  <c r="H53" i="16"/>
  <c r="G53" i="16"/>
  <c r="F53" i="16"/>
  <c r="C53" i="16"/>
  <c r="B53" i="16"/>
  <c r="U52" i="16"/>
  <c r="T52" i="16"/>
  <c r="S52" i="16"/>
  <c r="R52" i="16"/>
  <c r="Q52" i="16"/>
  <c r="P52" i="16"/>
  <c r="E52" i="16"/>
  <c r="S51" i="16"/>
  <c r="R51" i="16"/>
  <c r="Q51" i="16"/>
  <c r="P51" i="16"/>
  <c r="E51" i="16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8" i="16"/>
  <c r="T48" i="16"/>
  <c r="S48" i="16"/>
  <c r="R48" i="16"/>
  <c r="Q48" i="16"/>
  <c r="P48" i="16"/>
  <c r="E48" i="16"/>
  <c r="S47" i="16"/>
  <c r="R47" i="16"/>
  <c r="Q47" i="16"/>
  <c r="P47" i="16"/>
  <c r="E47" i="16"/>
  <c r="T46" i="16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R44" i="16"/>
  <c r="Q44" i="16"/>
  <c r="P44" i="16"/>
  <c r="E44" i="16"/>
  <c r="U43" i="16"/>
  <c r="S43" i="16"/>
  <c r="R43" i="16"/>
  <c r="Q43" i="16"/>
  <c r="P43" i="16"/>
  <c r="E43" i="16"/>
  <c r="S42" i="16"/>
  <c r="R42" i="16"/>
  <c r="Q42" i="16"/>
  <c r="P42" i="16"/>
  <c r="E42" i="16"/>
  <c r="W40" i="16"/>
  <c r="V40" i="16"/>
  <c r="O40" i="16"/>
  <c r="N40" i="16"/>
  <c r="M40" i="16"/>
  <c r="L40" i="16"/>
  <c r="K40" i="16"/>
  <c r="J40" i="16"/>
  <c r="I40" i="16"/>
  <c r="H40" i="16"/>
  <c r="P40" i="16" s="1"/>
  <c r="G40" i="16"/>
  <c r="F40" i="16"/>
  <c r="C40" i="16"/>
  <c r="B40" i="16"/>
  <c r="E40" i="16" s="1"/>
  <c r="U39" i="16"/>
  <c r="T39" i="16"/>
  <c r="S39" i="16"/>
  <c r="R39" i="16"/>
  <c r="Q39" i="16"/>
  <c r="P39" i="16"/>
  <c r="E39" i="16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S36" i="16"/>
  <c r="R36" i="16"/>
  <c r="Q36" i="16"/>
  <c r="P36" i="16"/>
  <c r="E36" i="16"/>
  <c r="U35" i="16"/>
  <c r="T35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J33" i="16"/>
  <c r="I33" i="16"/>
  <c r="H33" i="16"/>
  <c r="G33" i="16"/>
  <c r="F33" i="16"/>
  <c r="E33" i="16"/>
  <c r="C33" i="16"/>
  <c r="B33" i="16"/>
  <c r="S32" i="16"/>
  <c r="R32" i="16"/>
  <c r="Q32" i="16"/>
  <c r="P32" i="16"/>
  <c r="E32" i="16"/>
  <c r="U32" i="16" s="1"/>
  <c r="W30" i="16"/>
  <c r="V30" i="16"/>
  <c r="O30" i="16"/>
  <c r="N30" i="16"/>
  <c r="M30" i="16"/>
  <c r="L30" i="16"/>
  <c r="K30" i="16"/>
  <c r="J30" i="16"/>
  <c r="I30" i="16"/>
  <c r="H30" i="16"/>
  <c r="P30" i="16" s="1"/>
  <c r="G30" i="16"/>
  <c r="F30" i="16"/>
  <c r="C30" i="16"/>
  <c r="B30" i="16"/>
  <c r="E30" i="16" s="1"/>
  <c r="U29" i="16"/>
  <c r="S29" i="16"/>
  <c r="R29" i="16"/>
  <c r="Q29" i="16"/>
  <c r="P29" i="16"/>
  <c r="E29" i="16"/>
  <c r="T29" i="16" s="1"/>
  <c r="S28" i="16"/>
  <c r="R28" i="16"/>
  <c r="Q28" i="16"/>
  <c r="P28" i="16"/>
  <c r="E28" i="16"/>
  <c r="T28" i="16" s="1"/>
  <c r="T27" i="16"/>
  <c r="S27" i="16"/>
  <c r="R27" i="16"/>
  <c r="Q27" i="16"/>
  <c r="P27" i="16"/>
  <c r="E27" i="16"/>
  <c r="U27" i="16" s="1"/>
  <c r="S26" i="16"/>
  <c r="R26" i="16"/>
  <c r="Q26" i="16"/>
  <c r="P26" i="16"/>
  <c r="E26" i="16"/>
  <c r="W24" i="16"/>
  <c r="V24" i="16"/>
  <c r="O24" i="16"/>
  <c r="N24" i="16"/>
  <c r="M24" i="16"/>
  <c r="L24" i="16"/>
  <c r="K24" i="16"/>
  <c r="J24" i="16"/>
  <c r="I24" i="16"/>
  <c r="H24" i="16"/>
  <c r="G24" i="16"/>
  <c r="F24" i="16"/>
  <c r="C24" i="16"/>
  <c r="E24" i="16" s="1"/>
  <c r="B24" i="16"/>
  <c r="U23" i="16"/>
  <c r="S23" i="16"/>
  <c r="R23" i="16"/>
  <c r="Q23" i="16"/>
  <c r="P23" i="16"/>
  <c r="E23" i="16"/>
  <c r="T23" i="16" s="1"/>
  <c r="T22" i="16"/>
  <c r="S22" i="16"/>
  <c r="R22" i="16"/>
  <c r="Q22" i="16"/>
  <c r="P22" i="16"/>
  <c r="E22" i="16"/>
  <c r="U22" i="16" s="1"/>
  <c r="S21" i="16"/>
  <c r="R21" i="16"/>
  <c r="Q21" i="16"/>
  <c r="P21" i="16"/>
  <c r="E21" i="16"/>
  <c r="U20" i="16"/>
  <c r="S20" i="16"/>
  <c r="R20" i="16"/>
  <c r="Q20" i="16"/>
  <c r="P20" i="16"/>
  <c r="E20" i="16"/>
  <c r="T20" i="16" s="1"/>
  <c r="S19" i="16"/>
  <c r="R19" i="16"/>
  <c r="Q19" i="16"/>
  <c r="P19" i="16"/>
  <c r="E19" i="16"/>
  <c r="T18" i="16"/>
  <c r="S18" i="16"/>
  <c r="R18" i="16"/>
  <c r="Q18" i="16"/>
  <c r="P18" i="16"/>
  <c r="E18" i="16"/>
  <c r="U18" i="16" s="1"/>
  <c r="W16" i="16"/>
  <c r="V16" i="16"/>
  <c r="O16" i="16"/>
  <c r="N16" i="16"/>
  <c r="M16" i="16"/>
  <c r="L16" i="16"/>
  <c r="K16" i="16"/>
  <c r="J16" i="16"/>
  <c r="I16" i="16"/>
  <c r="H16" i="16"/>
  <c r="G16" i="16"/>
  <c r="F16" i="16"/>
  <c r="C16" i="16"/>
  <c r="B16" i="16"/>
  <c r="E16" i="16" s="1"/>
  <c r="U15" i="16"/>
  <c r="T15" i="16"/>
  <c r="S15" i="16"/>
  <c r="R15" i="16"/>
  <c r="Q15" i="16"/>
  <c r="P15" i="16"/>
  <c r="E15" i="16"/>
  <c r="S14" i="16"/>
  <c r="R14" i="16"/>
  <c r="Q14" i="16"/>
  <c r="P14" i="16"/>
  <c r="E14" i="16"/>
  <c r="T13" i="16"/>
  <c r="S13" i="16"/>
  <c r="R13" i="16"/>
  <c r="Q13" i="16"/>
  <c r="P13" i="16"/>
  <c r="E13" i="16"/>
  <c r="U13" i="16" s="1"/>
  <c r="S12" i="16"/>
  <c r="R12" i="16"/>
  <c r="Q12" i="16"/>
  <c r="P12" i="16"/>
  <c r="E12" i="16"/>
  <c r="U11" i="16"/>
  <c r="T11" i="16"/>
  <c r="S11" i="16"/>
  <c r="R11" i="16"/>
  <c r="Q11" i="16"/>
  <c r="P11" i="16"/>
  <c r="E11" i="16"/>
  <c r="S10" i="16"/>
  <c r="R10" i="16"/>
  <c r="Q10" i="16"/>
  <c r="U10" i="16" s="1"/>
  <c r="P10" i="16"/>
  <c r="E10" i="16"/>
  <c r="T9" i="16"/>
  <c r="S9" i="16"/>
  <c r="R9" i="16"/>
  <c r="Q9" i="16"/>
  <c r="P9" i="16"/>
  <c r="E9" i="16"/>
  <c r="U9" i="16" s="1"/>
  <c r="S93" i="15"/>
  <c r="R93" i="15"/>
  <c r="Q93" i="15"/>
  <c r="P93" i="15"/>
  <c r="E93" i="15"/>
  <c r="S92" i="15"/>
  <c r="R92" i="15"/>
  <c r="Q92" i="15"/>
  <c r="P92" i="15"/>
  <c r="E92" i="15"/>
  <c r="U91" i="15"/>
  <c r="S91" i="15"/>
  <c r="R91" i="15"/>
  <c r="Q91" i="15"/>
  <c r="P91" i="15"/>
  <c r="E91" i="15"/>
  <c r="T91" i="15" s="1"/>
  <c r="S90" i="15"/>
  <c r="R90" i="15"/>
  <c r="Q90" i="15"/>
  <c r="P90" i="15"/>
  <c r="E90" i="15"/>
  <c r="S89" i="15"/>
  <c r="R89" i="15"/>
  <c r="Q89" i="15"/>
  <c r="P89" i="15"/>
  <c r="E89" i="15"/>
  <c r="S88" i="15"/>
  <c r="R88" i="15"/>
  <c r="Q88" i="15"/>
  <c r="P88" i="15"/>
  <c r="E88" i="15"/>
  <c r="U88" i="15" s="1"/>
  <c r="S87" i="15"/>
  <c r="R87" i="15"/>
  <c r="Q87" i="15"/>
  <c r="P87" i="15"/>
  <c r="E87" i="15"/>
  <c r="T87" i="15" s="1"/>
  <c r="T86" i="15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B72" i="15"/>
  <c r="W71" i="15"/>
  <c r="V71" i="15"/>
  <c r="O71" i="15"/>
  <c r="N71" i="15"/>
  <c r="M71" i="15"/>
  <c r="L71" i="15"/>
  <c r="K71" i="15"/>
  <c r="J71" i="15"/>
  <c r="I71" i="15"/>
  <c r="Q71" i="15" s="1"/>
  <c r="H71" i="15"/>
  <c r="P71" i="15" s="1"/>
  <c r="G71" i="15"/>
  <c r="F71" i="15"/>
  <c r="C71" i="15"/>
  <c r="B71" i="15"/>
  <c r="W70" i="15"/>
  <c r="V70" i="15"/>
  <c r="O70" i="15"/>
  <c r="N70" i="15"/>
  <c r="M70" i="15"/>
  <c r="L70" i="15"/>
  <c r="K70" i="15"/>
  <c r="J70" i="15"/>
  <c r="I70" i="15"/>
  <c r="S70" i="15" s="1"/>
  <c r="H70" i="15"/>
  <c r="G70" i="15"/>
  <c r="F70" i="15"/>
  <c r="C70" i="15"/>
  <c r="B70" i="15"/>
  <c r="E70" i="15" s="1"/>
  <c r="S69" i="15"/>
  <c r="R69" i="15"/>
  <c r="Q69" i="15"/>
  <c r="P69" i="15"/>
  <c r="E69" i="15"/>
  <c r="U69" i="15" s="1"/>
  <c r="W67" i="15"/>
  <c r="V67" i="15"/>
  <c r="O67" i="15"/>
  <c r="N67" i="15"/>
  <c r="M67" i="15"/>
  <c r="L67" i="15"/>
  <c r="K67" i="15"/>
  <c r="J67" i="15"/>
  <c r="I67" i="15"/>
  <c r="H67" i="15"/>
  <c r="R67" i="15" s="1"/>
  <c r="G67" i="15"/>
  <c r="F67" i="15"/>
  <c r="C67" i="15"/>
  <c r="B67" i="15"/>
  <c r="W66" i="15"/>
  <c r="V66" i="15"/>
  <c r="O66" i="15"/>
  <c r="N66" i="15"/>
  <c r="M66" i="15"/>
  <c r="L66" i="15"/>
  <c r="K66" i="15"/>
  <c r="J66" i="15"/>
  <c r="I66" i="15"/>
  <c r="Q66" i="15" s="1"/>
  <c r="H66" i="15"/>
  <c r="G66" i="15"/>
  <c r="F66" i="15"/>
  <c r="C66" i="15"/>
  <c r="B66" i="15"/>
  <c r="S65" i="15"/>
  <c r="R65" i="15"/>
  <c r="Q65" i="15"/>
  <c r="P65" i="15"/>
  <c r="E65" i="15"/>
  <c r="T64" i="15"/>
  <c r="S64" i="15"/>
  <c r="R64" i="15"/>
  <c r="Q64" i="15"/>
  <c r="P64" i="15"/>
  <c r="E64" i="15"/>
  <c r="U64" i="15" s="1"/>
  <c r="S63" i="15"/>
  <c r="R63" i="15"/>
  <c r="Q63" i="15"/>
  <c r="P63" i="15"/>
  <c r="E63" i="15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J59" i="15"/>
  <c r="I59" i="15"/>
  <c r="S59" i="15" s="1"/>
  <c r="H59" i="15"/>
  <c r="R59" i="15" s="1"/>
  <c r="G59" i="15"/>
  <c r="F59" i="15"/>
  <c r="C59" i="15"/>
  <c r="B59" i="15"/>
  <c r="T58" i="15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T56" i="15"/>
  <c r="S56" i="15"/>
  <c r="R56" i="15"/>
  <c r="Q56" i="15"/>
  <c r="P56" i="15"/>
  <c r="E56" i="15"/>
  <c r="U56" i="15" s="1"/>
  <c r="S55" i="15"/>
  <c r="R55" i="15"/>
  <c r="Q55" i="15"/>
  <c r="P55" i="15"/>
  <c r="E55" i="15"/>
  <c r="W53" i="15"/>
  <c r="V53" i="15"/>
  <c r="O53" i="15"/>
  <c r="N53" i="15"/>
  <c r="M53" i="15"/>
  <c r="L53" i="15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T52" i="15" s="1"/>
  <c r="S51" i="15"/>
  <c r="R51" i="15"/>
  <c r="Q51" i="15"/>
  <c r="P51" i="15"/>
  <c r="E51" i="15"/>
  <c r="U51" i="15" s="1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T47" i="15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S43" i="15"/>
  <c r="R43" i="15"/>
  <c r="Q43" i="15"/>
  <c r="P43" i="15"/>
  <c r="E43" i="15"/>
  <c r="S42" i="15"/>
  <c r="R42" i="15"/>
  <c r="Q42" i="15"/>
  <c r="P42" i="15"/>
  <c r="E42" i="15"/>
  <c r="T42" i="15" s="1"/>
  <c r="W40" i="15"/>
  <c r="V40" i="15"/>
  <c r="O40" i="15"/>
  <c r="N40" i="15"/>
  <c r="M40" i="15"/>
  <c r="L40" i="15"/>
  <c r="K40" i="15"/>
  <c r="J40" i="15"/>
  <c r="I40" i="15"/>
  <c r="H40" i="15"/>
  <c r="G40" i="15"/>
  <c r="F40" i="15"/>
  <c r="C40" i="15"/>
  <c r="E40" i="15" s="1"/>
  <c r="B40" i="15"/>
  <c r="S39" i="15"/>
  <c r="R39" i="15"/>
  <c r="Q39" i="15"/>
  <c r="P39" i="15"/>
  <c r="E39" i="15"/>
  <c r="T39" i="15" s="1"/>
  <c r="T38" i="15"/>
  <c r="S38" i="15"/>
  <c r="R38" i="15"/>
  <c r="Q38" i="15"/>
  <c r="P38" i="15"/>
  <c r="E38" i="15"/>
  <c r="U38" i="15" s="1"/>
  <c r="S37" i="15"/>
  <c r="R37" i="15"/>
  <c r="Q37" i="15"/>
  <c r="P37" i="15"/>
  <c r="E37" i="15"/>
  <c r="T37" i="15" s="1"/>
  <c r="S36" i="15"/>
  <c r="R36" i="15"/>
  <c r="Q36" i="15"/>
  <c r="P36" i="15"/>
  <c r="E36" i="15"/>
  <c r="S35" i="15"/>
  <c r="R35" i="15"/>
  <c r="Q35" i="15"/>
  <c r="P35" i="15"/>
  <c r="E35" i="15"/>
  <c r="W33" i="15"/>
  <c r="V33" i="15"/>
  <c r="O33" i="15"/>
  <c r="N33" i="15"/>
  <c r="M33" i="15"/>
  <c r="L33" i="15"/>
  <c r="K33" i="15"/>
  <c r="J33" i="15"/>
  <c r="I33" i="15"/>
  <c r="S33" i="15" s="1"/>
  <c r="H33" i="15"/>
  <c r="R33" i="15" s="1"/>
  <c r="G33" i="15"/>
  <c r="F33" i="15"/>
  <c r="C33" i="15"/>
  <c r="B33" i="15"/>
  <c r="E33" i="15" s="1"/>
  <c r="S32" i="15"/>
  <c r="R32" i="15"/>
  <c r="Q32" i="15"/>
  <c r="P32" i="15"/>
  <c r="E32" i="15"/>
  <c r="T32" i="15" s="1"/>
  <c r="W30" i="15"/>
  <c r="V30" i="15"/>
  <c r="O30" i="15"/>
  <c r="N30" i="15"/>
  <c r="M30" i="15"/>
  <c r="L30" i="15"/>
  <c r="K30" i="15"/>
  <c r="J30" i="15"/>
  <c r="I30" i="15"/>
  <c r="H30" i="15"/>
  <c r="G30" i="15"/>
  <c r="F30" i="15"/>
  <c r="C30" i="15"/>
  <c r="E30" i="15" s="1"/>
  <c r="B30" i="15"/>
  <c r="S29" i="15"/>
  <c r="R29" i="15"/>
  <c r="Q29" i="15"/>
  <c r="P29" i="15"/>
  <c r="E29" i="15"/>
  <c r="T29" i="15" s="1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T27" i="15" s="1"/>
  <c r="S26" i="15"/>
  <c r="R26" i="15"/>
  <c r="Q26" i="15"/>
  <c r="P26" i="15"/>
  <c r="E26" i="15"/>
  <c r="W24" i="15"/>
  <c r="V24" i="15"/>
  <c r="O24" i="15"/>
  <c r="N24" i="15"/>
  <c r="M24" i="15"/>
  <c r="L24" i="15"/>
  <c r="K24" i="15"/>
  <c r="J24" i="15"/>
  <c r="I24" i="15"/>
  <c r="S24" i="15" s="1"/>
  <c r="H24" i="15"/>
  <c r="G24" i="15"/>
  <c r="F24" i="15"/>
  <c r="C24" i="15"/>
  <c r="B24" i="15"/>
  <c r="E24" i="15" s="1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W16" i="15"/>
  <c r="V16" i="15"/>
  <c r="O16" i="15"/>
  <c r="N16" i="15"/>
  <c r="M16" i="15"/>
  <c r="L16" i="15"/>
  <c r="K16" i="15"/>
  <c r="J16" i="15"/>
  <c r="I16" i="15"/>
  <c r="H16" i="15"/>
  <c r="G16" i="15"/>
  <c r="F16" i="15"/>
  <c r="C16" i="15"/>
  <c r="E16" i="15" s="1"/>
  <c r="B16" i="15"/>
  <c r="U15" i="15"/>
  <c r="S15" i="15"/>
  <c r="R15" i="15"/>
  <c r="Q15" i="15"/>
  <c r="P15" i="15"/>
  <c r="E15" i="15"/>
  <c r="T15" i="15" s="1"/>
  <c r="T14" i="15"/>
  <c r="S14" i="15"/>
  <c r="R14" i="15"/>
  <c r="Q14" i="15"/>
  <c r="P14" i="15"/>
  <c r="E14" i="15"/>
  <c r="U14" i="15" s="1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T11" i="15" s="1"/>
  <c r="S10" i="15"/>
  <c r="R10" i="15"/>
  <c r="Q10" i="15"/>
  <c r="U10" i="15" s="1"/>
  <c r="P10" i="15"/>
  <c r="T10" i="15" s="1"/>
  <c r="E10" i="15"/>
  <c r="S9" i="15"/>
  <c r="R9" i="15"/>
  <c r="Q9" i="15"/>
  <c r="P9" i="15"/>
  <c r="E9" i="15"/>
  <c r="U9" i="15" s="1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T91" i="14"/>
  <c r="S91" i="14"/>
  <c r="R91" i="14"/>
  <c r="Q91" i="14"/>
  <c r="P91" i="14"/>
  <c r="E91" i="14"/>
  <c r="U91" i="14" s="1"/>
  <c r="S90" i="14"/>
  <c r="R90" i="14"/>
  <c r="Q90" i="14"/>
  <c r="P90" i="14"/>
  <c r="E90" i="14"/>
  <c r="U90" i="14" s="1"/>
  <c r="U89" i="14"/>
  <c r="T89" i="14"/>
  <c r="S89" i="14"/>
  <c r="R89" i="14"/>
  <c r="Q89" i="14"/>
  <c r="P89" i="14"/>
  <c r="E89" i="14"/>
  <c r="S88" i="14"/>
  <c r="R88" i="14"/>
  <c r="Q88" i="14"/>
  <c r="P88" i="14"/>
  <c r="E88" i="14"/>
  <c r="T87" i="14"/>
  <c r="S87" i="14"/>
  <c r="R87" i="14"/>
  <c r="Q87" i="14"/>
  <c r="P87" i="14"/>
  <c r="E87" i="14"/>
  <c r="U87" i="14" s="1"/>
  <c r="S86" i="14"/>
  <c r="R86" i="14"/>
  <c r="Q86" i="14"/>
  <c r="P86" i="14"/>
  <c r="E86" i="14"/>
  <c r="U86" i="14" s="1"/>
  <c r="W72" i="14"/>
  <c r="V72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W71" i="14"/>
  <c r="V71" i="14"/>
  <c r="O71" i="14"/>
  <c r="N71" i="14"/>
  <c r="M71" i="14"/>
  <c r="L71" i="14"/>
  <c r="K71" i="14"/>
  <c r="J71" i="14"/>
  <c r="I71" i="14"/>
  <c r="S71" i="14" s="1"/>
  <c r="H71" i="14"/>
  <c r="R71" i="14" s="1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J70" i="14"/>
  <c r="I70" i="14"/>
  <c r="S70" i="14" s="1"/>
  <c r="H70" i="14"/>
  <c r="R70" i="14" s="1"/>
  <c r="G70" i="14"/>
  <c r="F70" i="14"/>
  <c r="C70" i="14"/>
  <c r="B70" i="14"/>
  <c r="E70" i="14" s="1"/>
  <c r="S69" i="14"/>
  <c r="R69" i="14"/>
  <c r="Q69" i="14"/>
  <c r="P69" i="14"/>
  <c r="E69" i="14"/>
  <c r="U69" i="14" s="1"/>
  <c r="W67" i="14"/>
  <c r="V67" i="14"/>
  <c r="O67" i="14"/>
  <c r="N67" i="14"/>
  <c r="M67" i="14"/>
  <c r="L67" i="14"/>
  <c r="K67" i="14"/>
  <c r="J67" i="14"/>
  <c r="I67" i="14"/>
  <c r="S67" i="14" s="1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S66" i="14" s="1"/>
  <c r="H66" i="14"/>
  <c r="R66" i="14" s="1"/>
  <c r="G66" i="14"/>
  <c r="F66" i="14"/>
  <c r="C66" i="14"/>
  <c r="B66" i="14"/>
  <c r="E66" i="14" s="1"/>
  <c r="T65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U63" i="14"/>
  <c r="S63" i="14"/>
  <c r="R63" i="14"/>
  <c r="Q63" i="14"/>
  <c r="P63" i="14"/>
  <c r="E63" i="14"/>
  <c r="T63" i="14" s="1"/>
  <c r="U62" i="14"/>
  <c r="S62" i="14"/>
  <c r="R62" i="14"/>
  <c r="Q62" i="14"/>
  <c r="P62" i="14"/>
  <c r="E62" i="14"/>
  <c r="T62" i="14" s="1"/>
  <c r="T61" i="14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S59" i="14" s="1"/>
  <c r="H59" i="14"/>
  <c r="G59" i="14"/>
  <c r="F59" i="14"/>
  <c r="C59" i="14"/>
  <c r="B59" i="14"/>
  <c r="S58" i="14"/>
  <c r="R58" i="14"/>
  <c r="Q58" i="14"/>
  <c r="P58" i="14"/>
  <c r="E58" i="14"/>
  <c r="T58" i="14" s="1"/>
  <c r="S57" i="14"/>
  <c r="R57" i="14"/>
  <c r="Q57" i="14"/>
  <c r="P57" i="14"/>
  <c r="E57" i="14"/>
  <c r="U57" i="14" s="1"/>
  <c r="S56" i="14"/>
  <c r="R56" i="14"/>
  <c r="Q56" i="14"/>
  <c r="P56" i="14"/>
  <c r="E56" i="14"/>
  <c r="U56" i="14" s="1"/>
  <c r="U55" i="14"/>
  <c r="T55" i="14"/>
  <c r="S55" i="14"/>
  <c r="R55" i="14"/>
  <c r="Q55" i="14"/>
  <c r="P55" i="14"/>
  <c r="E55" i="14"/>
  <c r="W53" i="14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E53" i="14" s="1"/>
  <c r="S52" i="14"/>
  <c r="R52" i="14"/>
  <c r="Q52" i="14"/>
  <c r="P52" i="14"/>
  <c r="E52" i="14"/>
  <c r="U52" i="14" s="1"/>
  <c r="S51" i="14"/>
  <c r="R51" i="14"/>
  <c r="Q51" i="14"/>
  <c r="P51" i="14"/>
  <c r="E51" i="14"/>
  <c r="S50" i="14"/>
  <c r="R50" i="14"/>
  <c r="Q50" i="14"/>
  <c r="P50" i="14"/>
  <c r="E50" i="14"/>
  <c r="U50" i="14" s="1"/>
  <c r="U49" i="14"/>
  <c r="S49" i="14"/>
  <c r="R49" i="14"/>
  <c r="Q49" i="14"/>
  <c r="P49" i="14"/>
  <c r="E49" i="14"/>
  <c r="T49" i="14" s="1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T46" i="14"/>
  <c r="S46" i="14"/>
  <c r="R46" i="14"/>
  <c r="Q46" i="14"/>
  <c r="P46" i="14"/>
  <c r="E46" i="14"/>
  <c r="U46" i="14" s="1"/>
  <c r="U45" i="14"/>
  <c r="S45" i="14"/>
  <c r="R45" i="14"/>
  <c r="Q45" i="14"/>
  <c r="P45" i="14"/>
  <c r="E45" i="14"/>
  <c r="T45" i="14" s="1"/>
  <c r="S44" i="14"/>
  <c r="R44" i="14"/>
  <c r="Q44" i="14"/>
  <c r="P44" i="14"/>
  <c r="E44" i="14"/>
  <c r="U44" i="14" s="1"/>
  <c r="S43" i="14"/>
  <c r="R43" i="14"/>
  <c r="Q43" i="14"/>
  <c r="P43" i="14"/>
  <c r="E43" i="14"/>
  <c r="S42" i="14"/>
  <c r="R42" i="14"/>
  <c r="Q42" i="14"/>
  <c r="P42" i="14"/>
  <c r="E42" i="14"/>
  <c r="W40" i="14"/>
  <c r="V40" i="14"/>
  <c r="O40" i="14"/>
  <c r="N40" i="14"/>
  <c r="M40" i="14"/>
  <c r="L40" i="14"/>
  <c r="K40" i="14"/>
  <c r="J40" i="14"/>
  <c r="I40" i="14"/>
  <c r="S40" i="14" s="1"/>
  <c r="H40" i="14"/>
  <c r="R40" i="14" s="1"/>
  <c r="G40" i="14"/>
  <c r="F40" i="14"/>
  <c r="E40" i="14"/>
  <c r="C40" i="14"/>
  <c r="B40" i="14"/>
  <c r="T39" i="14"/>
  <c r="S39" i="14"/>
  <c r="R39" i="14"/>
  <c r="Q39" i="14"/>
  <c r="P39" i="14"/>
  <c r="E39" i="14"/>
  <c r="U39" i="14" s="1"/>
  <c r="S38" i="14"/>
  <c r="R38" i="14"/>
  <c r="Q38" i="14"/>
  <c r="P38" i="14"/>
  <c r="E38" i="14"/>
  <c r="T37" i="14"/>
  <c r="S37" i="14"/>
  <c r="R37" i="14"/>
  <c r="Q37" i="14"/>
  <c r="P37" i="14"/>
  <c r="E37" i="14"/>
  <c r="U37" i="14" s="1"/>
  <c r="S36" i="14"/>
  <c r="R36" i="14"/>
  <c r="Q36" i="14"/>
  <c r="U36" i="14" s="1"/>
  <c r="P36" i="14"/>
  <c r="E36" i="14"/>
  <c r="S35" i="14"/>
  <c r="R35" i="14"/>
  <c r="Q35" i="14"/>
  <c r="P35" i="14"/>
  <c r="T35" i="14" s="1"/>
  <c r="E35" i="14"/>
  <c r="W33" i="14"/>
  <c r="V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S32" i="14"/>
  <c r="R32" i="14"/>
  <c r="Q32" i="14"/>
  <c r="P32" i="14"/>
  <c r="E32" i="14"/>
  <c r="W30" i="14"/>
  <c r="V30" i="14"/>
  <c r="O30" i="14"/>
  <c r="N30" i="14"/>
  <c r="M30" i="14"/>
  <c r="L30" i="14"/>
  <c r="K30" i="14"/>
  <c r="J30" i="14"/>
  <c r="I30" i="14"/>
  <c r="S30" i="14" s="1"/>
  <c r="H30" i="14"/>
  <c r="R30" i="14" s="1"/>
  <c r="G30" i="14"/>
  <c r="F30" i="14"/>
  <c r="E30" i="14"/>
  <c r="C30" i="14"/>
  <c r="B30" i="14"/>
  <c r="S29" i="14"/>
  <c r="R29" i="14"/>
  <c r="Q29" i="14"/>
  <c r="P29" i="14"/>
  <c r="E29" i="14"/>
  <c r="S28" i="14"/>
  <c r="R28" i="14"/>
  <c r="Q28" i="14"/>
  <c r="P28" i="14"/>
  <c r="E28" i="14"/>
  <c r="U28" i="14" s="1"/>
  <c r="S27" i="14"/>
  <c r="R27" i="14"/>
  <c r="Q27" i="14"/>
  <c r="P27" i="14"/>
  <c r="E27" i="14"/>
  <c r="U26" i="14"/>
  <c r="S26" i="14"/>
  <c r="R26" i="14"/>
  <c r="Q26" i="14"/>
  <c r="P26" i="14"/>
  <c r="E26" i="14"/>
  <c r="T26" i="14" s="1"/>
  <c r="W24" i="14"/>
  <c r="V24" i="14"/>
  <c r="O24" i="14"/>
  <c r="N24" i="14"/>
  <c r="M24" i="14"/>
  <c r="L24" i="14"/>
  <c r="K24" i="14"/>
  <c r="J24" i="14"/>
  <c r="I24" i="14"/>
  <c r="H24" i="14"/>
  <c r="R24" i="14" s="1"/>
  <c r="G24" i="14"/>
  <c r="F24" i="14"/>
  <c r="C24" i="14"/>
  <c r="B24" i="14"/>
  <c r="E24" i="14" s="1"/>
  <c r="S23" i="14"/>
  <c r="R23" i="14"/>
  <c r="Q23" i="14"/>
  <c r="P23" i="14"/>
  <c r="E23" i="14"/>
  <c r="U23" i="14" s="1"/>
  <c r="T22" i="14"/>
  <c r="S22" i="14"/>
  <c r="R22" i="14"/>
  <c r="Q22" i="14"/>
  <c r="P22" i="14"/>
  <c r="E22" i="14"/>
  <c r="U22" i="14" s="1"/>
  <c r="S21" i="14"/>
  <c r="R21" i="14"/>
  <c r="Q21" i="14"/>
  <c r="P21" i="14"/>
  <c r="E21" i="14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T18" i="14"/>
  <c r="S18" i="14"/>
  <c r="R18" i="14"/>
  <c r="Q18" i="14"/>
  <c r="P18" i="14"/>
  <c r="E18" i="14"/>
  <c r="U18" i="14" s="1"/>
  <c r="W16" i="14"/>
  <c r="V16" i="14"/>
  <c r="O16" i="14"/>
  <c r="N16" i="14"/>
  <c r="M16" i="14"/>
  <c r="L16" i="14"/>
  <c r="K16" i="14"/>
  <c r="J16" i="14"/>
  <c r="I16" i="14"/>
  <c r="S16" i="14" s="1"/>
  <c r="H16" i="14"/>
  <c r="R16" i="14" s="1"/>
  <c r="G16" i="14"/>
  <c r="F16" i="14"/>
  <c r="C16" i="14"/>
  <c r="B16" i="14"/>
  <c r="S15" i="14"/>
  <c r="R15" i="14"/>
  <c r="Q15" i="14"/>
  <c r="P15" i="14"/>
  <c r="E15" i="14"/>
  <c r="U15" i="14" s="1"/>
  <c r="S14" i="14"/>
  <c r="R14" i="14"/>
  <c r="Q14" i="14"/>
  <c r="P14" i="14"/>
  <c r="E14" i="14"/>
  <c r="U14" i="14" s="1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T9" i="14"/>
  <c r="S9" i="14"/>
  <c r="R9" i="14"/>
  <c r="Q9" i="14"/>
  <c r="P9" i="14"/>
  <c r="E9" i="14"/>
  <c r="U9" i="14" s="1"/>
  <c r="S93" i="13"/>
  <c r="R93" i="13"/>
  <c r="Q93" i="13"/>
  <c r="P93" i="13"/>
  <c r="E93" i="13"/>
  <c r="T93" i="13" s="1"/>
  <c r="S92" i="13"/>
  <c r="R92" i="13"/>
  <c r="Q92" i="13"/>
  <c r="P92" i="13"/>
  <c r="E92" i="13"/>
  <c r="U92" i="13" s="1"/>
  <c r="S91" i="13"/>
  <c r="R91" i="13"/>
  <c r="Q91" i="13"/>
  <c r="P91" i="13"/>
  <c r="E91" i="13"/>
  <c r="U91" i="13" s="1"/>
  <c r="S90" i="13"/>
  <c r="R90" i="13"/>
  <c r="Q90" i="13"/>
  <c r="P90" i="13"/>
  <c r="E90" i="13"/>
  <c r="U89" i="13"/>
  <c r="S89" i="13"/>
  <c r="R89" i="13"/>
  <c r="Q89" i="13"/>
  <c r="P89" i="13"/>
  <c r="E89" i="13"/>
  <c r="T89" i="13" s="1"/>
  <c r="S88" i="13"/>
  <c r="R88" i="13"/>
  <c r="Q88" i="13"/>
  <c r="P88" i="13"/>
  <c r="E88" i="13"/>
  <c r="S87" i="13"/>
  <c r="R87" i="13"/>
  <c r="Q87" i="13"/>
  <c r="P87" i="13"/>
  <c r="E87" i="13"/>
  <c r="U87" i="13" s="1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S72" i="13" s="1"/>
  <c r="H72" i="13"/>
  <c r="R72" i="13" s="1"/>
  <c r="G72" i="13"/>
  <c r="F72" i="13"/>
  <c r="C72" i="13"/>
  <c r="B72" i="13"/>
  <c r="W71" i="13"/>
  <c r="V71" i="13"/>
  <c r="S71" i="13"/>
  <c r="O71" i="13"/>
  <c r="N71" i="13"/>
  <c r="M71" i="13"/>
  <c r="L71" i="13"/>
  <c r="K71" i="13"/>
  <c r="J71" i="13"/>
  <c r="I71" i="13"/>
  <c r="H71" i="13"/>
  <c r="R71" i="13" s="1"/>
  <c r="G71" i="13"/>
  <c r="F71" i="13"/>
  <c r="C71" i="13"/>
  <c r="B71" i="13"/>
  <c r="E71" i="13" s="1"/>
  <c r="W70" i="13"/>
  <c r="V70" i="13"/>
  <c r="O70" i="13"/>
  <c r="N70" i="13"/>
  <c r="M70" i="13"/>
  <c r="L70" i="13"/>
  <c r="K70" i="13"/>
  <c r="J70" i="13"/>
  <c r="I70" i="13"/>
  <c r="H70" i="13"/>
  <c r="P70" i="13" s="1"/>
  <c r="G70" i="13"/>
  <c r="F70" i="13"/>
  <c r="C70" i="13"/>
  <c r="B70" i="13"/>
  <c r="E70" i="13" s="1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S67" i="13" s="1"/>
  <c r="H67" i="13"/>
  <c r="R67" i="13" s="1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H66" i="13"/>
  <c r="R66" i="13" s="1"/>
  <c r="G66" i="13"/>
  <c r="F66" i="13"/>
  <c r="C66" i="13"/>
  <c r="B66" i="13"/>
  <c r="S65" i="13"/>
  <c r="R65" i="13"/>
  <c r="Q65" i="13"/>
  <c r="P65" i="13"/>
  <c r="E65" i="13"/>
  <c r="U65" i="13" s="1"/>
  <c r="S64" i="13"/>
  <c r="R64" i="13"/>
  <c r="Q64" i="13"/>
  <c r="P64" i="13"/>
  <c r="E64" i="13"/>
  <c r="U63" i="13"/>
  <c r="S63" i="13"/>
  <c r="R63" i="13"/>
  <c r="Q63" i="13"/>
  <c r="P63" i="13"/>
  <c r="E63" i="13"/>
  <c r="T63" i="13" s="1"/>
  <c r="S62" i="13"/>
  <c r="R62" i="13"/>
  <c r="Q62" i="13"/>
  <c r="P62" i="13"/>
  <c r="E62" i="13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S59" i="13" s="1"/>
  <c r="H59" i="13"/>
  <c r="G59" i="13"/>
  <c r="F59" i="13"/>
  <c r="C59" i="13"/>
  <c r="E59" i="13" s="1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S56" i="13"/>
  <c r="R56" i="13"/>
  <c r="Q56" i="13"/>
  <c r="P56" i="13"/>
  <c r="E56" i="13"/>
  <c r="U56" i="13" s="1"/>
  <c r="S55" i="13"/>
  <c r="R55" i="13"/>
  <c r="Q55" i="13"/>
  <c r="P55" i="13"/>
  <c r="E55" i="13"/>
  <c r="W53" i="13"/>
  <c r="V53" i="13"/>
  <c r="O53" i="13"/>
  <c r="N53" i="13"/>
  <c r="M53" i="13"/>
  <c r="L53" i="13"/>
  <c r="K53" i="13"/>
  <c r="J53" i="13"/>
  <c r="I53" i="13"/>
  <c r="H53" i="13"/>
  <c r="R53" i="13" s="1"/>
  <c r="G53" i="13"/>
  <c r="F53" i="13"/>
  <c r="C53" i="13"/>
  <c r="E53" i="13" s="1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U50" i="13"/>
  <c r="S50" i="13"/>
  <c r="R50" i="13"/>
  <c r="Q50" i="13"/>
  <c r="P50" i="13"/>
  <c r="E50" i="13"/>
  <c r="T50" i="13" s="1"/>
  <c r="U49" i="13"/>
  <c r="T49" i="13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U46" i="13"/>
  <c r="S46" i="13"/>
  <c r="R46" i="13"/>
  <c r="Q46" i="13"/>
  <c r="P46" i="13"/>
  <c r="E46" i="13"/>
  <c r="T46" i="13" s="1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S43" i="13"/>
  <c r="R43" i="13"/>
  <c r="Q43" i="13"/>
  <c r="P43" i="13"/>
  <c r="E43" i="13"/>
  <c r="U42" i="13"/>
  <c r="S42" i="13"/>
  <c r="R42" i="13"/>
  <c r="Q42" i="13"/>
  <c r="P42" i="13"/>
  <c r="E42" i="13"/>
  <c r="T42" i="13" s="1"/>
  <c r="W40" i="13"/>
  <c r="V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S39" i="13"/>
  <c r="R39" i="13"/>
  <c r="Q39" i="13"/>
  <c r="P39" i="13"/>
  <c r="E39" i="13"/>
  <c r="U39" i="13" s="1"/>
  <c r="S38" i="13"/>
  <c r="R38" i="13"/>
  <c r="Q38" i="13"/>
  <c r="P38" i="13"/>
  <c r="T38" i="13" s="1"/>
  <c r="E38" i="13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P35" i="13"/>
  <c r="E35" i="13"/>
  <c r="W33" i="13"/>
  <c r="V33" i="13"/>
  <c r="S33" i="13"/>
  <c r="O33" i="13"/>
  <c r="N33" i="13"/>
  <c r="M33" i="13"/>
  <c r="L33" i="13"/>
  <c r="K33" i="13"/>
  <c r="J33" i="13"/>
  <c r="I33" i="13"/>
  <c r="H33" i="13"/>
  <c r="G33" i="13"/>
  <c r="F33" i="13"/>
  <c r="C33" i="13"/>
  <c r="B33" i="13"/>
  <c r="S32" i="13"/>
  <c r="R32" i="13"/>
  <c r="Q32" i="13"/>
  <c r="U32" i="13" s="1"/>
  <c r="P32" i="13"/>
  <c r="E32" i="13"/>
  <c r="W30" i="13"/>
  <c r="V30" i="13"/>
  <c r="O30" i="13"/>
  <c r="N30" i="13"/>
  <c r="M30" i="13"/>
  <c r="L30" i="13"/>
  <c r="K30" i="13"/>
  <c r="J30" i="13"/>
  <c r="I30" i="13"/>
  <c r="H30" i="13"/>
  <c r="R30" i="13" s="1"/>
  <c r="G30" i="13"/>
  <c r="F30" i="13"/>
  <c r="C30" i="13"/>
  <c r="E30" i="13" s="1"/>
  <c r="B30" i="13"/>
  <c r="S29" i="13"/>
  <c r="R29" i="13"/>
  <c r="Q29" i="13"/>
  <c r="P29" i="13"/>
  <c r="E29" i="13"/>
  <c r="U29" i="13" s="1"/>
  <c r="S28" i="13"/>
  <c r="R28" i="13"/>
  <c r="Q28" i="13"/>
  <c r="P28" i="13"/>
  <c r="E28" i="13"/>
  <c r="U27" i="13"/>
  <c r="S27" i="13"/>
  <c r="R27" i="13"/>
  <c r="Q27" i="13"/>
  <c r="P27" i="13"/>
  <c r="E27" i="13"/>
  <c r="T27" i="13" s="1"/>
  <c r="T26" i="13"/>
  <c r="S26" i="13"/>
  <c r="R26" i="13"/>
  <c r="Q26" i="13"/>
  <c r="P26" i="13"/>
  <c r="E26" i="13"/>
  <c r="U26" i="13" s="1"/>
  <c r="W24" i="13"/>
  <c r="V24" i="13"/>
  <c r="S24" i="13"/>
  <c r="O24" i="13"/>
  <c r="N24" i="13"/>
  <c r="M24" i="13"/>
  <c r="L24" i="13"/>
  <c r="K24" i="13"/>
  <c r="J24" i="13"/>
  <c r="I24" i="13"/>
  <c r="H24" i="13"/>
  <c r="G24" i="13"/>
  <c r="F24" i="13"/>
  <c r="C24" i="13"/>
  <c r="B24" i="13"/>
  <c r="E24" i="13" s="1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U20" i="13" s="1"/>
  <c r="T19" i="13"/>
  <c r="S19" i="13"/>
  <c r="R19" i="13"/>
  <c r="Q19" i="13"/>
  <c r="P19" i="13"/>
  <c r="E19" i="13"/>
  <c r="U19" i="13" s="1"/>
  <c r="S18" i="13"/>
  <c r="R18" i="13"/>
  <c r="Q18" i="13"/>
  <c r="P18" i="13"/>
  <c r="E18" i="13"/>
  <c r="W16" i="13"/>
  <c r="V16" i="13"/>
  <c r="O16" i="13"/>
  <c r="N16" i="13"/>
  <c r="M16" i="13"/>
  <c r="L16" i="13"/>
  <c r="K16" i="13"/>
  <c r="J16" i="13"/>
  <c r="I16" i="13"/>
  <c r="Q16" i="13" s="1"/>
  <c r="H16" i="13"/>
  <c r="R16" i="13" s="1"/>
  <c r="G16" i="13"/>
  <c r="F16" i="13"/>
  <c r="C16" i="13"/>
  <c r="E16" i="13" s="1"/>
  <c r="B16" i="13"/>
  <c r="S15" i="13"/>
  <c r="R15" i="13"/>
  <c r="Q15" i="13"/>
  <c r="P15" i="13"/>
  <c r="E15" i="13"/>
  <c r="U15" i="13" s="1"/>
  <c r="S14" i="13"/>
  <c r="R14" i="13"/>
  <c r="Q14" i="13"/>
  <c r="P14" i="13"/>
  <c r="E14" i="13"/>
  <c r="U14" i="13" s="1"/>
  <c r="S13" i="13"/>
  <c r="R13" i="13"/>
  <c r="Q13" i="13"/>
  <c r="P13" i="13"/>
  <c r="E13" i="13"/>
  <c r="T13" i="13" s="1"/>
  <c r="U12" i="13"/>
  <c r="T12" i="13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P10" i="13"/>
  <c r="E10" i="13"/>
  <c r="U10" i="13" s="1"/>
  <c r="U9" i="13"/>
  <c r="S9" i="13"/>
  <c r="R9" i="13"/>
  <c r="Q9" i="13"/>
  <c r="P9" i="13"/>
  <c r="E9" i="13"/>
  <c r="T9" i="13" s="1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U92" i="12" s="1"/>
  <c r="S91" i="12"/>
  <c r="R91" i="12"/>
  <c r="Q91" i="12"/>
  <c r="P91" i="12"/>
  <c r="E91" i="12"/>
  <c r="U90" i="12"/>
  <c r="S90" i="12"/>
  <c r="R90" i="12"/>
  <c r="Q90" i="12"/>
  <c r="P90" i="12"/>
  <c r="E90" i="12"/>
  <c r="T90" i="12" s="1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U86" i="12"/>
  <c r="S86" i="12"/>
  <c r="R86" i="12"/>
  <c r="Q86" i="12"/>
  <c r="P86" i="12"/>
  <c r="E86" i="12"/>
  <c r="T86" i="12" s="1"/>
  <c r="W72" i="12"/>
  <c r="V72" i="12"/>
  <c r="O72" i="12"/>
  <c r="N72" i="12"/>
  <c r="M72" i="12"/>
  <c r="L72" i="12"/>
  <c r="K72" i="12"/>
  <c r="J72" i="12"/>
  <c r="I72" i="12"/>
  <c r="H72" i="12"/>
  <c r="R72" i="12" s="1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H71" i="12"/>
  <c r="G71" i="12"/>
  <c r="F71" i="12"/>
  <c r="C71" i="12"/>
  <c r="B71" i="12"/>
  <c r="E71" i="12" s="1"/>
  <c r="W70" i="12"/>
  <c r="V70" i="12"/>
  <c r="O70" i="12"/>
  <c r="N70" i="12"/>
  <c r="M70" i="12"/>
  <c r="L70" i="12"/>
  <c r="K70" i="12"/>
  <c r="J70" i="12"/>
  <c r="I70" i="12"/>
  <c r="S70" i="12" s="1"/>
  <c r="H70" i="12"/>
  <c r="G70" i="12"/>
  <c r="F70" i="12"/>
  <c r="C70" i="12"/>
  <c r="E70" i="12" s="1"/>
  <c r="B70" i="12"/>
  <c r="S69" i="12"/>
  <c r="R69" i="12"/>
  <c r="Q69" i="12"/>
  <c r="P69" i="12"/>
  <c r="E69" i="12"/>
  <c r="T69" i="12" s="1"/>
  <c r="W67" i="12"/>
  <c r="V67" i="12"/>
  <c r="O67" i="12"/>
  <c r="N67" i="12"/>
  <c r="M67" i="12"/>
  <c r="L67" i="12"/>
  <c r="K67" i="12"/>
  <c r="J67" i="12"/>
  <c r="I67" i="12"/>
  <c r="H67" i="12"/>
  <c r="R67" i="12" s="1"/>
  <c r="G67" i="12"/>
  <c r="F67" i="12"/>
  <c r="C67" i="12"/>
  <c r="B67" i="12"/>
  <c r="W66" i="12"/>
  <c r="V66" i="12"/>
  <c r="O66" i="12"/>
  <c r="N66" i="12"/>
  <c r="M66" i="12"/>
  <c r="L66" i="12"/>
  <c r="K66" i="12"/>
  <c r="J66" i="12"/>
  <c r="I66" i="12"/>
  <c r="Q66" i="12" s="1"/>
  <c r="H66" i="12"/>
  <c r="G66" i="12"/>
  <c r="F66" i="12"/>
  <c r="C66" i="12"/>
  <c r="B66" i="12"/>
  <c r="E66" i="12" s="1"/>
  <c r="T65" i="12"/>
  <c r="S65" i="12"/>
  <c r="R65" i="12"/>
  <c r="Q65" i="12"/>
  <c r="P65" i="12"/>
  <c r="E65" i="12"/>
  <c r="U65" i="12" s="1"/>
  <c r="U64" i="12"/>
  <c r="S64" i="12"/>
  <c r="R64" i="12"/>
  <c r="Q64" i="12"/>
  <c r="P64" i="12"/>
  <c r="E64" i="12"/>
  <c r="T64" i="12" s="1"/>
  <c r="S63" i="12"/>
  <c r="R63" i="12"/>
  <c r="Q63" i="12"/>
  <c r="P63" i="12"/>
  <c r="E63" i="12"/>
  <c r="U63" i="12" s="1"/>
  <c r="S62" i="12"/>
  <c r="R62" i="12"/>
  <c r="Q62" i="12"/>
  <c r="P62" i="12"/>
  <c r="E62" i="12"/>
  <c r="U62" i="12" s="1"/>
  <c r="T61" i="12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H59" i="12"/>
  <c r="R59" i="12" s="1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T56" i="12" s="1"/>
  <c r="T55" i="12"/>
  <c r="S55" i="12"/>
  <c r="R55" i="12"/>
  <c r="Q55" i="12"/>
  <c r="P55" i="12"/>
  <c r="E55" i="12"/>
  <c r="U55" i="12" s="1"/>
  <c r="W53" i="12"/>
  <c r="V53" i="12"/>
  <c r="O53" i="12"/>
  <c r="N53" i="12"/>
  <c r="M53" i="12"/>
  <c r="L53" i="12"/>
  <c r="K53" i="12"/>
  <c r="J53" i="12"/>
  <c r="I53" i="12"/>
  <c r="H53" i="12"/>
  <c r="G53" i="12"/>
  <c r="F53" i="12"/>
  <c r="C53" i="12"/>
  <c r="B53" i="12"/>
  <c r="T52" i="12"/>
  <c r="S52" i="12"/>
  <c r="R52" i="12"/>
  <c r="Q52" i="12"/>
  <c r="P52" i="12"/>
  <c r="E52" i="12"/>
  <c r="U52" i="12" s="1"/>
  <c r="S51" i="12"/>
  <c r="R51" i="12"/>
  <c r="Q51" i="12"/>
  <c r="U51" i="12" s="1"/>
  <c r="P51" i="12"/>
  <c r="E51" i="12"/>
  <c r="S50" i="12"/>
  <c r="R50" i="12"/>
  <c r="Q50" i="12"/>
  <c r="P50" i="12"/>
  <c r="E50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T47" i="12" s="1"/>
  <c r="T46" i="12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U43" i="12"/>
  <c r="S43" i="12"/>
  <c r="R43" i="12"/>
  <c r="Q43" i="12"/>
  <c r="P43" i="12"/>
  <c r="E43" i="12"/>
  <c r="T43" i="12" s="1"/>
  <c r="S42" i="12"/>
  <c r="R42" i="12"/>
  <c r="Q42" i="12"/>
  <c r="P42" i="12"/>
  <c r="E42" i="12"/>
  <c r="W40" i="12"/>
  <c r="V40" i="12"/>
  <c r="O40" i="12"/>
  <c r="N40" i="12"/>
  <c r="M40" i="12"/>
  <c r="L40" i="12"/>
  <c r="K40" i="12"/>
  <c r="J40" i="12"/>
  <c r="I40" i="12"/>
  <c r="S40" i="12" s="1"/>
  <c r="H40" i="12"/>
  <c r="G40" i="12"/>
  <c r="F40" i="12"/>
  <c r="C40" i="12"/>
  <c r="B40" i="12"/>
  <c r="T39" i="12"/>
  <c r="S39" i="12"/>
  <c r="R39" i="12"/>
  <c r="Q39" i="12"/>
  <c r="P39" i="12"/>
  <c r="E39" i="12"/>
  <c r="U39" i="12" s="1"/>
  <c r="U38" i="12"/>
  <c r="S38" i="12"/>
  <c r="R38" i="12"/>
  <c r="Q38" i="12"/>
  <c r="P38" i="12"/>
  <c r="E38" i="12"/>
  <c r="T38" i="12" s="1"/>
  <c r="T37" i="12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E33" i="12"/>
  <c r="C33" i="12"/>
  <c r="B33" i="12"/>
  <c r="S32" i="12"/>
  <c r="R32" i="12"/>
  <c r="Q32" i="12"/>
  <c r="P32" i="12"/>
  <c r="E32" i="12"/>
  <c r="U32" i="12" s="1"/>
  <c r="W30" i="12"/>
  <c r="V30" i="12"/>
  <c r="O30" i="12"/>
  <c r="N30" i="12"/>
  <c r="M30" i="12"/>
  <c r="L30" i="12"/>
  <c r="K30" i="12"/>
  <c r="J30" i="12"/>
  <c r="I30" i="12"/>
  <c r="S30" i="12" s="1"/>
  <c r="H30" i="12"/>
  <c r="G30" i="12"/>
  <c r="F30" i="12"/>
  <c r="C30" i="12"/>
  <c r="B30" i="12"/>
  <c r="S29" i="12"/>
  <c r="R29" i="12"/>
  <c r="Q29" i="12"/>
  <c r="P29" i="12"/>
  <c r="E29" i="12"/>
  <c r="U28" i="12"/>
  <c r="S28" i="12"/>
  <c r="R28" i="12"/>
  <c r="Q28" i="12"/>
  <c r="P28" i="12"/>
  <c r="E28" i="12"/>
  <c r="T28" i="12" s="1"/>
  <c r="T27" i="12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W24" i="12"/>
  <c r="V24" i="12"/>
  <c r="O24" i="12"/>
  <c r="N24" i="12"/>
  <c r="M24" i="12"/>
  <c r="L24" i="12"/>
  <c r="K24" i="12"/>
  <c r="J24" i="12"/>
  <c r="I24" i="12"/>
  <c r="S24" i="12" s="1"/>
  <c r="H24" i="12"/>
  <c r="G24" i="12"/>
  <c r="F24" i="12"/>
  <c r="C24" i="12"/>
  <c r="B24" i="12"/>
  <c r="U23" i="12"/>
  <c r="S23" i="12"/>
  <c r="R23" i="12"/>
  <c r="Q23" i="12"/>
  <c r="P23" i="12"/>
  <c r="E23" i="12"/>
  <c r="T23" i="12" s="1"/>
  <c r="T22" i="12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S20" i="12"/>
  <c r="R20" i="12"/>
  <c r="Q20" i="12"/>
  <c r="P20" i="12"/>
  <c r="E20" i="12"/>
  <c r="U19" i="12"/>
  <c r="S19" i="12"/>
  <c r="R19" i="12"/>
  <c r="Q19" i="12"/>
  <c r="P19" i="12"/>
  <c r="E19" i="12"/>
  <c r="T19" i="12" s="1"/>
  <c r="S18" i="12"/>
  <c r="R18" i="12"/>
  <c r="Q18" i="12"/>
  <c r="P18" i="12"/>
  <c r="E18" i="12"/>
  <c r="W16" i="12"/>
  <c r="V16" i="12"/>
  <c r="O16" i="12"/>
  <c r="N16" i="12"/>
  <c r="M16" i="12"/>
  <c r="L16" i="12"/>
  <c r="K16" i="12"/>
  <c r="J16" i="12"/>
  <c r="I16" i="12"/>
  <c r="S16" i="12" s="1"/>
  <c r="H16" i="12"/>
  <c r="G16" i="12"/>
  <c r="F16" i="12"/>
  <c r="C16" i="12"/>
  <c r="B16" i="12"/>
  <c r="T15" i="12"/>
  <c r="S15" i="12"/>
  <c r="R15" i="12"/>
  <c r="Q15" i="12"/>
  <c r="P15" i="12"/>
  <c r="E15" i="12"/>
  <c r="U15" i="12" s="1"/>
  <c r="U14" i="12"/>
  <c r="S14" i="12"/>
  <c r="R14" i="12"/>
  <c r="Q14" i="12"/>
  <c r="P14" i="12"/>
  <c r="E14" i="12"/>
  <c r="T14" i="12" s="1"/>
  <c r="S13" i="12"/>
  <c r="R13" i="12"/>
  <c r="Q13" i="12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S10" i="12"/>
  <c r="R10" i="12"/>
  <c r="Q10" i="12"/>
  <c r="P10" i="12"/>
  <c r="E10" i="12"/>
  <c r="T10" i="12" s="1"/>
  <c r="S9" i="12"/>
  <c r="R9" i="12"/>
  <c r="Q9" i="12"/>
  <c r="P9" i="12"/>
  <c r="E9" i="12"/>
  <c r="T9" i="12" s="1"/>
  <c r="S93" i="11"/>
  <c r="R93" i="11"/>
  <c r="Q93" i="11"/>
  <c r="P93" i="11"/>
  <c r="E93" i="11"/>
  <c r="U93" i="11" s="1"/>
  <c r="T92" i="11"/>
  <c r="S92" i="11"/>
  <c r="R92" i="11"/>
  <c r="Q92" i="11"/>
  <c r="P92" i="11"/>
  <c r="E92" i="11"/>
  <c r="U92" i="11" s="1"/>
  <c r="S91" i="11"/>
  <c r="R91" i="11"/>
  <c r="Q91" i="11"/>
  <c r="P91" i="11"/>
  <c r="E91" i="11"/>
  <c r="T90" i="11"/>
  <c r="S90" i="11"/>
  <c r="R90" i="11"/>
  <c r="Q90" i="11"/>
  <c r="P90" i="11"/>
  <c r="E90" i="11"/>
  <c r="U90" i="11" s="1"/>
  <c r="S89" i="11"/>
  <c r="R89" i="11"/>
  <c r="Q89" i="11"/>
  <c r="P89" i="11"/>
  <c r="E89" i="11"/>
  <c r="U89" i="11" s="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T87" i="11" s="1"/>
  <c r="U86" i="11"/>
  <c r="T86" i="11"/>
  <c r="S86" i="11"/>
  <c r="R86" i="11"/>
  <c r="Q86" i="11"/>
  <c r="P86" i="11"/>
  <c r="E86" i="1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W71" i="11"/>
  <c r="V71" i="11"/>
  <c r="O71" i="11"/>
  <c r="N71" i="11"/>
  <c r="M71" i="11"/>
  <c r="L71" i="11"/>
  <c r="K71" i="11"/>
  <c r="J71" i="11"/>
  <c r="I71" i="11"/>
  <c r="S71" i="11" s="1"/>
  <c r="H71" i="1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I70" i="11"/>
  <c r="S70" i="11" s="1"/>
  <c r="H70" i="11"/>
  <c r="R70" i="11" s="1"/>
  <c r="G70" i="11"/>
  <c r="F70" i="11"/>
  <c r="E70" i="11"/>
  <c r="C70" i="11"/>
  <c r="B70" i="11"/>
  <c r="S69" i="11"/>
  <c r="R69" i="11"/>
  <c r="Q69" i="11"/>
  <c r="P69" i="11"/>
  <c r="E69" i="11"/>
  <c r="U69" i="11" s="1"/>
  <c r="W67" i="11"/>
  <c r="V67" i="11"/>
  <c r="O67" i="11"/>
  <c r="N67" i="11"/>
  <c r="M67" i="11"/>
  <c r="L67" i="11"/>
  <c r="K67" i="11"/>
  <c r="J67" i="11"/>
  <c r="I67" i="11"/>
  <c r="S67" i="11" s="1"/>
  <c r="H67" i="11"/>
  <c r="G67" i="11"/>
  <c r="F67" i="11"/>
  <c r="C67" i="11"/>
  <c r="B67" i="11"/>
  <c r="W66" i="11"/>
  <c r="V66" i="11"/>
  <c r="O66" i="11"/>
  <c r="N66" i="11"/>
  <c r="M66" i="11"/>
  <c r="L66" i="11"/>
  <c r="K66" i="11"/>
  <c r="J66" i="11"/>
  <c r="I66" i="11"/>
  <c r="S66" i="11" s="1"/>
  <c r="H66" i="11"/>
  <c r="P66" i="11" s="1"/>
  <c r="G66" i="11"/>
  <c r="F66" i="11"/>
  <c r="C66" i="11"/>
  <c r="E66" i="11" s="1"/>
  <c r="B66" i="11"/>
  <c r="T65" i="11"/>
  <c r="S65" i="11"/>
  <c r="R65" i="11"/>
  <c r="Q65" i="11"/>
  <c r="P65" i="11"/>
  <c r="E65" i="11"/>
  <c r="U65" i="11" s="1"/>
  <c r="T64" i="1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U62" i="11"/>
  <c r="S62" i="11"/>
  <c r="R62" i="11"/>
  <c r="Q62" i="11"/>
  <c r="P62" i="11"/>
  <c r="E62" i="11"/>
  <c r="T62" i="11" s="1"/>
  <c r="T61" i="11"/>
  <c r="S61" i="11"/>
  <c r="R61" i="11"/>
  <c r="Q61" i="11"/>
  <c r="P61" i="11"/>
  <c r="E61" i="11"/>
  <c r="U61" i="11" s="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T57" i="11"/>
  <c r="S57" i="11"/>
  <c r="R57" i="11"/>
  <c r="Q57" i="11"/>
  <c r="P57" i="11"/>
  <c r="E57" i="11"/>
  <c r="U57" i="11" s="1"/>
  <c r="T56" i="11"/>
  <c r="S56" i="11"/>
  <c r="R56" i="11"/>
  <c r="Q56" i="11"/>
  <c r="P56" i="11"/>
  <c r="E56" i="11"/>
  <c r="U56" i="11" s="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B53" i="11"/>
  <c r="T52" i="11"/>
  <c r="S52" i="11"/>
  <c r="R52" i="11"/>
  <c r="Q52" i="11"/>
  <c r="P52" i="11"/>
  <c r="E52" i="11"/>
  <c r="U52" i="11" s="1"/>
  <c r="S51" i="11"/>
  <c r="R51" i="11"/>
  <c r="Q51" i="11"/>
  <c r="P51" i="11"/>
  <c r="T51" i="11" s="1"/>
  <c r="E51" i="11"/>
  <c r="S50" i="11"/>
  <c r="R50" i="11"/>
  <c r="Q50" i="11"/>
  <c r="P50" i="11"/>
  <c r="E50" i="11"/>
  <c r="U50" i="11" s="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T47" i="1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U45" i="11"/>
  <c r="S45" i="11"/>
  <c r="R45" i="11"/>
  <c r="Q45" i="11"/>
  <c r="P45" i="11"/>
  <c r="E45" i="11"/>
  <c r="T45" i="11" s="1"/>
  <c r="S44" i="11"/>
  <c r="R44" i="11"/>
  <c r="Q44" i="11"/>
  <c r="U44" i="11" s="1"/>
  <c r="P44" i="11"/>
  <c r="T44" i="11" s="1"/>
  <c r="E44" i="11"/>
  <c r="S43" i="11"/>
  <c r="R43" i="11"/>
  <c r="Q43" i="11"/>
  <c r="P43" i="11"/>
  <c r="E43" i="11"/>
  <c r="T43" i="11" s="1"/>
  <c r="S42" i="11"/>
  <c r="R42" i="11"/>
  <c r="Q42" i="11"/>
  <c r="P42" i="11"/>
  <c r="E42" i="11"/>
  <c r="U42" i="11" s="1"/>
  <c r="W40" i="11"/>
  <c r="V40" i="11"/>
  <c r="O40" i="11"/>
  <c r="N40" i="11"/>
  <c r="M40" i="11"/>
  <c r="L40" i="11"/>
  <c r="K40" i="11"/>
  <c r="J40" i="11"/>
  <c r="I40" i="11"/>
  <c r="S40" i="11" s="1"/>
  <c r="H40" i="11"/>
  <c r="G40" i="11"/>
  <c r="F40" i="11"/>
  <c r="C40" i="11"/>
  <c r="B40" i="11"/>
  <c r="E40" i="11" s="1"/>
  <c r="S39" i="11"/>
  <c r="R39" i="11"/>
  <c r="Q39" i="11"/>
  <c r="P39" i="11"/>
  <c r="E39" i="11"/>
  <c r="T38" i="1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S36" i="11"/>
  <c r="R36" i="11"/>
  <c r="Q36" i="11"/>
  <c r="P36" i="11"/>
  <c r="E36" i="11"/>
  <c r="T36" i="11" s="1"/>
  <c r="U35" i="11"/>
  <c r="T35" i="1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I33" i="11"/>
  <c r="H33" i="11"/>
  <c r="R33" i="11" s="1"/>
  <c r="G33" i="11"/>
  <c r="F33" i="11"/>
  <c r="C33" i="11"/>
  <c r="B33" i="11"/>
  <c r="S32" i="11"/>
  <c r="R32" i="11"/>
  <c r="Q32" i="11"/>
  <c r="P32" i="11"/>
  <c r="E32" i="11"/>
  <c r="W30" i="11"/>
  <c r="V30" i="11"/>
  <c r="O30" i="11"/>
  <c r="N30" i="11"/>
  <c r="M30" i="11"/>
  <c r="L30" i="11"/>
  <c r="K30" i="11"/>
  <c r="J30" i="11"/>
  <c r="I30" i="11"/>
  <c r="S30" i="11" s="1"/>
  <c r="H30" i="11"/>
  <c r="R30" i="11" s="1"/>
  <c r="G30" i="11"/>
  <c r="F30" i="11"/>
  <c r="E30" i="11"/>
  <c r="C30" i="11"/>
  <c r="B30" i="11"/>
  <c r="U29" i="11"/>
  <c r="T29" i="11"/>
  <c r="S29" i="11"/>
  <c r="R29" i="11"/>
  <c r="Q29" i="11"/>
  <c r="P29" i="11"/>
  <c r="E29" i="11"/>
  <c r="S28" i="11"/>
  <c r="R28" i="11"/>
  <c r="Q28" i="11"/>
  <c r="P28" i="11"/>
  <c r="E28" i="11"/>
  <c r="S27" i="11"/>
  <c r="R27" i="11"/>
  <c r="Q27" i="11"/>
  <c r="P27" i="11"/>
  <c r="E27" i="11"/>
  <c r="U26" i="11"/>
  <c r="S26" i="11"/>
  <c r="R26" i="11"/>
  <c r="Q26" i="11"/>
  <c r="P26" i="11"/>
  <c r="E26" i="11"/>
  <c r="T26" i="11" s="1"/>
  <c r="W24" i="11"/>
  <c r="V24" i="11"/>
  <c r="O24" i="11"/>
  <c r="N24" i="11"/>
  <c r="M24" i="11"/>
  <c r="L24" i="11"/>
  <c r="K24" i="11"/>
  <c r="J24" i="11"/>
  <c r="I24" i="11"/>
  <c r="H24" i="11"/>
  <c r="R24" i="11" s="1"/>
  <c r="G24" i="11"/>
  <c r="F24" i="11"/>
  <c r="E24" i="11"/>
  <c r="C24" i="11"/>
  <c r="B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S21" i="11"/>
  <c r="R21" i="11"/>
  <c r="Q21" i="11"/>
  <c r="P21" i="11"/>
  <c r="E21" i="11"/>
  <c r="U20" i="11"/>
  <c r="S20" i="11"/>
  <c r="R20" i="11"/>
  <c r="Q20" i="11"/>
  <c r="P20" i="11"/>
  <c r="E20" i="11"/>
  <c r="T20" i="11" s="1"/>
  <c r="S19" i="11"/>
  <c r="R19" i="11"/>
  <c r="Q19" i="11"/>
  <c r="P19" i="11"/>
  <c r="E19" i="11"/>
  <c r="S18" i="11"/>
  <c r="R18" i="11"/>
  <c r="Q18" i="11"/>
  <c r="P18" i="11"/>
  <c r="E18" i="11"/>
  <c r="W16" i="11"/>
  <c r="V16" i="11"/>
  <c r="O16" i="11"/>
  <c r="N16" i="11"/>
  <c r="M16" i="11"/>
  <c r="L16" i="11"/>
  <c r="K16" i="11"/>
  <c r="J16" i="11"/>
  <c r="I16" i="11"/>
  <c r="S16" i="11" s="1"/>
  <c r="H16" i="11"/>
  <c r="R16" i="11" s="1"/>
  <c r="G16" i="11"/>
  <c r="F16" i="11"/>
  <c r="E16" i="11"/>
  <c r="C16" i="11"/>
  <c r="B16" i="11"/>
  <c r="S15" i="11"/>
  <c r="R15" i="11"/>
  <c r="Q15" i="11"/>
  <c r="P15" i="11"/>
  <c r="E15" i="11"/>
  <c r="U15" i="11" s="1"/>
  <c r="S14" i="11"/>
  <c r="R14" i="11"/>
  <c r="Q14" i="11"/>
  <c r="P14" i="11"/>
  <c r="E14" i="11"/>
  <c r="U14" i="11" s="1"/>
  <c r="S13" i="11"/>
  <c r="R13" i="11"/>
  <c r="Q13" i="11"/>
  <c r="P13" i="11"/>
  <c r="E13" i="11"/>
  <c r="U12" i="11"/>
  <c r="S12" i="11"/>
  <c r="R12" i="11"/>
  <c r="Q12" i="11"/>
  <c r="P12" i="11"/>
  <c r="E12" i="11"/>
  <c r="T12" i="11" s="1"/>
  <c r="S11" i="11"/>
  <c r="R11" i="11"/>
  <c r="Q11" i="11"/>
  <c r="P11" i="11"/>
  <c r="E11" i="11"/>
  <c r="S10" i="11"/>
  <c r="R10" i="11"/>
  <c r="Q10" i="11"/>
  <c r="P10" i="11"/>
  <c r="T10" i="11" s="1"/>
  <c r="E10" i="11"/>
  <c r="S9" i="11"/>
  <c r="R9" i="11"/>
  <c r="Q9" i="11"/>
  <c r="P9" i="11"/>
  <c r="E9" i="11"/>
  <c r="S93" i="10"/>
  <c r="R93" i="10"/>
  <c r="Q93" i="10"/>
  <c r="P93" i="10"/>
  <c r="E93" i="10"/>
  <c r="S92" i="10"/>
  <c r="R92" i="10"/>
  <c r="Q92" i="10"/>
  <c r="P92" i="10"/>
  <c r="E92" i="10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S89" i="10"/>
  <c r="R89" i="10"/>
  <c r="Q89" i="10"/>
  <c r="P89" i="10"/>
  <c r="E89" i="10"/>
  <c r="T89" i="10" s="1"/>
  <c r="S88" i="10"/>
  <c r="R88" i="10"/>
  <c r="Q88" i="10"/>
  <c r="P88" i="10"/>
  <c r="E88" i="10"/>
  <c r="T87" i="10"/>
  <c r="S87" i="10"/>
  <c r="R87" i="10"/>
  <c r="Q87" i="10"/>
  <c r="P87" i="10"/>
  <c r="E87" i="10"/>
  <c r="U87" i="10" s="1"/>
  <c r="S86" i="10"/>
  <c r="R86" i="10"/>
  <c r="Q86" i="10"/>
  <c r="P86" i="10"/>
  <c r="E86" i="10"/>
  <c r="W72" i="10"/>
  <c r="V72" i="10"/>
  <c r="O72" i="10"/>
  <c r="N72" i="10"/>
  <c r="M72" i="10"/>
  <c r="L72" i="10"/>
  <c r="K72" i="10"/>
  <c r="J72" i="10"/>
  <c r="I72" i="10"/>
  <c r="H72" i="10"/>
  <c r="P72" i="10" s="1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S71" i="10" s="1"/>
  <c r="H71" i="10"/>
  <c r="R71" i="10" s="1"/>
  <c r="G71" i="10"/>
  <c r="F71" i="10"/>
  <c r="C71" i="10"/>
  <c r="E71" i="10" s="1"/>
  <c r="B71" i="10"/>
  <c r="W70" i="10"/>
  <c r="V70" i="10"/>
  <c r="O70" i="10"/>
  <c r="N70" i="10"/>
  <c r="M70" i="10"/>
  <c r="L70" i="10"/>
  <c r="K70" i="10"/>
  <c r="J70" i="10"/>
  <c r="I70" i="10"/>
  <c r="H70" i="10"/>
  <c r="R70" i="10" s="1"/>
  <c r="G70" i="10"/>
  <c r="F70" i="10"/>
  <c r="C70" i="10"/>
  <c r="E70" i="10" s="1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S67" i="10" s="1"/>
  <c r="H67" i="10"/>
  <c r="R67" i="10" s="1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J66" i="10"/>
  <c r="I66" i="10"/>
  <c r="H66" i="10"/>
  <c r="R66" i="10" s="1"/>
  <c r="G66" i="10"/>
  <c r="F66" i="10"/>
  <c r="C66" i="10"/>
  <c r="E66" i="10" s="1"/>
  <c r="B66" i="10"/>
  <c r="S65" i="10"/>
  <c r="R65" i="10"/>
  <c r="Q65" i="10"/>
  <c r="P65" i="10"/>
  <c r="E65" i="10"/>
  <c r="U65" i="10" s="1"/>
  <c r="S64" i="10"/>
  <c r="R64" i="10"/>
  <c r="Q64" i="10"/>
  <c r="P64" i="10"/>
  <c r="E64" i="10"/>
  <c r="T64" i="10" s="1"/>
  <c r="S63" i="10"/>
  <c r="R63" i="10"/>
  <c r="Q63" i="10"/>
  <c r="P63" i="10"/>
  <c r="E63" i="10"/>
  <c r="T63" i="10" s="1"/>
  <c r="U62" i="10"/>
  <c r="T62" i="10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S56" i="10"/>
  <c r="R56" i="10"/>
  <c r="Q56" i="10"/>
  <c r="P56" i="10"/>
  <c r="E56" i="10"/>
  <c r="T56" i="10" s="1"/>
  <c r="S55" i="10"/>
  <c r="R55" i="10"/>
  <c r="Q55" i="10"/>
  <c r="P55" i="10"/>
  <c r="E55" i="10"/>
  <c r="W53" i="10"/>
  <c r="V53" i="10"/>
  <c r="O53" i="10"/>
  <c r="N53" i="10"/>
  <c r="M53" i="10"/>
  <c r="L53" i="10"/>
  <c r="K53" i="10"/>
  <c r="J53" i="10"/>
  <c r="I53" i="10"/>
  <c r="H53" i="10"/>
  <c r="R53" i="10" s="1"/>
  <c r="G53" i="10"/>
  <c r="F53" i="10"/>
  <c r="C53" i="10"/>
  <c r="E53" i="10" s="1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T51" i="10" s="1"/>
  <c r="U50" i="10"/>
  <c r="S50" i="10"/>
  <c r="R50" i="10"/>
  <c r="Q50" i="10"/>
  <c r="P50" i="10"/>
  <c r="E50" i="10"/>
  <c r="T50" i="10" s="1"/>
  <c r="U49" i="10"/>
  <c r="T49" i="10"/>
  <c r="S49" i="10"/>
  <c r="R49" i="10"/>
  <c r="Q49" i="10"/>
  <c r="P49" i="10"/>
  <c r="E49" i="10"/>
  <c r="S48" i="10"/>
  <c r="R48" i="10"/>
  <c r="Q48" i="10"/>
  <c r="P48" i="10"/>
  <c r="E48" i="10"/>
  <c r="U48" i="10" s="1"/>
  <c r="S47" i="10"/>
  <c r="R47" i="10"/>
  <c r="Q47" i="10"/>
  <c r="P47" i="10"/>
  <c r="E47" i="10"/>
  <c r="T47" i="10" s="1"/>
  <c r="U46" i="10"/>
  <c r="S46" i="10"/>
  <c r="R46" i="10"/>
  <c r="Q46" i="10"/>
  <c r="P46" i="10"/>
  <c r="E46" i="10"/>
  <c r="T46" i="10" s="1"/>
  <c r="S45" i="10"/>
  <c r="R45" i="10"/>
  <c r="Q45" i="10"/>
  <c r="P45" i="10"/>
  <c r="E45" i="10"/>
  <c r="U45" i="10" s="1"/>
  <c r="S44" i="10"/>
  <c r="R44" i="10"/>
  <c r="Q44" i="10"/>
  <c r="P44" i="10"/>
  <c r="E44" i="10"/>
  <c r="S43" i="10"/>
  <c r="R43" i="10"/>
  <c r="Q43" i="10"/>
  <c r="P43" i="10"/>
  <c r="E43" i="10"/>
  <c r="U43" i="10" s="1"/>
  <c r="S42" i="10"/>
  <c r="R42" i="10"/>
  <c r="Q42" i="10"/>
  <c r="P42" i="10"/>
  <c r="E42" i="10"/>
  <c r="T42" i="10" s="1"/>
  <c r="W40" i="10"/>
  <c r="V40" i="10"/>
  <c r="O40" i="10"/>
  <c r="N40" i="10"/>
  <c r="M40" i="10"/>
  <c r="L40" i="10"/>
  <c r="K40" i="10"/>
  <c r="J40" i="10"/>
  <c r="I40" i="10"/>
  <c r="H40" i="10"/>
  <c r="R40" i="10" s="1"/>
  <c r="G40" i="10"/>
  <c r="F40" i="10"/>
  <c r="C40" i="10"/>
  <c r="E40" i="10" s="1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S37" i="10"/>
  <c r="R37" i="10"/>
  <c r="Q37" i="10"/>
  <c r="P37" i="10"/>
  <c r="E37" i="10"/>
  <c r="T37" i="10" s="1"/>
  <c r="S36" i="10"/>
  <c r="R36" i="10"/>
  <c r="Q36" i="10"/>
  <c r="P36" i="10"/>
  <c r="E36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J33" i="10"/>
  <c r="I33" i="10"/>
  <c r="H33" i="10"/>
  <c r="P33" i="10" s="1"/>
  <c r="G33" i="10"/>
  <c r="F33" i="10"/>
  <c r="C33" i="10"/>
  <c r="B33" i="10"/>
  <c r="S32" i="10"/>
  <c r="R32" i="10"/>
  <c r="Q32" i="10"/>
  <c r="P32" i="10"/>
  <c r="E32" i="10"/>
  <c r="T32" i="10" s="1"/>
  <c r="W30" i="10"/>
  <c r="V30" i="10"/>
  <c r="O30" i="10"/>
  <c r="N30" i="10"/>
  <c r="M30" i="10"/>
  <c r="L30" i="10"/>
  <c r="K30" i="10"/>
  <c r="J30" i="10"/>
  <c r="I30" i="10"/>
  <c r="Q30" i="10" s="1"/>
  <c r="H30" i="10"/>
  <c r="R30" i="10" s="1"/>
  <c r="G30" i="10"/>
  <c r="F30" i="10"/>
  <c r="C30" i="10"/>
  <c r="B30" i="10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U27" i="10"/>
  <c r="S27" i="10"/>
  <c r="R27" i="10"/>
  <c r="Q27" i="10"/>
  <c r="P27" i="10"/>
  <c r="E27" i="10"/>
  <c r="T27" i="10" s="1"/>
  <c r="S26" i="10"/>
  <c r="R26" i="10"/>
  <c r="Q26" i="10"/>
  <c r="P26" i="10"/>
  <c r="E26" i="10"/>
  <c r="W24" i="10"/>
  <c r="V24" i="10"/>
  <c r="O24" i="10"/>
  <c r="N24" i="10"/>
  <c r="M24" i="10"/>
  <c r="L24" i="10"/>
  <c r="K24" i="10"/>
  <c r="J24" i="10"/>
  <c r="I24" i="10"/>
  <c r="S24" i="10" s="1"/>
  <c r="H24" i="10"/>
  <c r="G24" i="10"/>
  <c r="F24" i="10"/>
  <c r="C24" i="10"/>
  <c r="B24" i="10"/>
  <c r="E24" i="10" s="1"/>
  <c r="S23" i="10"/>
  <c r="R23" i="10"/>
  <c r="Q23" i="10"/>
  <c r="P23" i="10"/>
  <c r="E23" i="10"/>
  <c r="T23" i="10" s="1"/>
  <c r="U22" i="10"/>
  <c r="S22" i="10"/>
  <c r="R22" i="10"/>
  <c r="Q22" i="10"/>
  <c r="P22" i="10"/>
  <c r="E22" i="10"/>
  <c r="T22" i="10" s="1"/>
  <c r="S21" i="10"/>
  <c r="R21" i="10"/>
  <c r="Q21" i="10"/>
  <c r="P21" i="10"/>
  <c r="E21" i="10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S18" i="10"/>
  <c r="R18" i="10"/>
  <c r="Q18" i="10"/>
  <c r="P18" i="10"/>
  <c r="E18" i="10"/>
  <c r="W16" i="10"/>
  <c r="V16" i="10"/>
  <c r="O16" i="10"/>
  <c r="N16" i="10"/>
  <c r="M16" i="10"/>
  <c r="L16" i="10"/>
  <c r="K16" i="10"/>
  <c r="J16" i="10"/>
  <c r="I16" i="10"/>
  <c r="H16" i="10"/>
  <c r="R16" i="10" s="1"/>
  <c r="G16" i="10"/>
  <c r="F16" i="10"/>
  <c r="C16" i="10"/>
  <c r="B16" i="10"/>
  <c r="S15" i="10"/>
  <c r="R15" i="10"/>
  <c r="Q15" i="10"/>
  <c r="P15" i="10"/>
  <c r="E15" i="10"/>
  <c r="U15" i="10" s="1"/>
  <c r="S14" i="10"/>
  <c r="R14" i="10"/>
  <c r="Q14" i="10"/>
  <c r="P14" i="10"/>
  <c r="E14" i="10"/>
  <c r="T14" i="10" s="1"/>
  <c r="U13" i="10"/>
  <c r="S13" i="10"/>
  <c r="R13" i="10"/>
  <c r="Q13" i="10"/>
  <c r="P13" i="10"/>
  <c r="E13" i="10"/>
  <c r="T13" i="10" s="1"/>
  <c r="U12" i="10"/>
  <c r="T12" i="10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T10" i="10" s="1"/>
  <c r="U9" i="10"/>
  <c r="S9" i="10"/>
  <c r="R9" i="10"/>
  <c r="Q9" i="10"/>
  <c r="P9" i="10"/>
  <c r="E9" i="10"/>
  <c r="T9" i="10" s="1"/>
  <c r="S93" i="9"/>
  <c r="R93" i="9"/>
  <c r="Q93" i="9"/>
  <c r="P93" i="9"/>
  <c r="E93" i="9"/>
  <c r="U93" i="9" s="1"/>
  <c r="S92" i="9"/>
  <c r="R92" i="9"/>
  <c r="Q92" i="9"/>
  <c r="P92" i="9"/>
  <c r="E92" i="9"/>
  <c r="U92" i="9" s="1"/>
  <c r="S91" i="9"/>
  <c r="R91" i="9"/>
  <c r="Q91" i="9"/>
  <c r="P91" i="9"/>
  <c r="E91" i="9"/>
  <c r="T91" i="9" s="1"/>
  <c r="S90" i="9"/>
  <c r="R90" i="9"/>
  <c r="Q90" i="9"/>
  <c r="P90" i="9"/>
  <c r="E90" i="9"/>
  <c r="T90" i="9" s="1"/>
  <c r="S89" i="9"/>
  <c r="R89" i="9"/>
  <c r="Q89" i="9"/>
  <c r="P89" i="9"/>
  <c r="E89" i="9"/>
  <c r="S88" i="9"/>
  <c r="R88" i="9"/>
  <c r="Q88" i="9"/>
  <c r="P88" i="9"/>
  <c r="E88" i="9"/>
  <c r="U88" i="9" s="1"/>
  <c r="S87" i="9"/>
  <c r="R87" i="9"/>
  <c r="Q87" i="9"/>
  <c r="P87" i="9"/>
  <c r="E87" i="9"/>
  <c r="T87" i="9" s="1"/>
  <c r="S86" i="9"/>
  <c r="R86" i="9"/>
  <c r="Q86" i="9"/>
  <c r="P86" i="9"/>
  <c r="E86" i="9"/>
  <c r="W72" i="9"/>
  <c r="V72" i="9"/>
  <c r="O72" i="9"/>
  <c r="N72" i="9"/>
  <c r="M72" i="9"/>
  <c r="L72" i="9"/>
  <c r="K72" i="9"/>
  <c r="J72" i="9"/>
  <c r="I72" i="9"/>
  <c r="H72" i="9"/>
  <c r="R72" i="9" s="1"/>
  <c r="G72" i="9"/>
  <c r="F72" i="9"/>
  <c r="C72" i="9"/>
  <c r="B72" i="9"/>
  <c r="W71" i="9"/>
  <c r="V71" i="9"/>
  <c r="S71" i="9"/>
  <c r="O71" i="9"/>
  <c r="N71" i="9"/>
  <c r="M71" i="9"/>
  <c r="L71" i="9"/>
  <c r="K71" i="9"/>
  <c r="J71" i="9"/>
  <c r="I71" i="9"/>
  <c r="Q71" i="9" s="1"/>
  <c r="H71" i="9"/>
  <c r="P71" i="9" s="1"/>
  <c r="G71" i="9"/>
  <c r="F71" i="9"/>
  <c r="C71" i="9"/>
  <c r="B71" i="9"/>
  <c r="E71" i="9" s="1"/>
  <c r="W70" i="9"/>
  <c r="V70" i="9"/>
  <c r="O70" i="9"/>
  <c r="N70" i="9"/>
  <c r="M70" i="9"/>
  <c r="L70" i="9"/>
  <c r="K70" i="9"/>
  <c r="J70" i="9"/>
  <c r="I70" i="9"/>
  <c r="Q70" i="9" s="1"/>
  <c r="H70" i="9"/>
  <c r="P70" i="9" s="1"/>
  <c r="G70" i="9"/>
  <c r="F70" i="9"/>
  <c r="C70" i="9"/>
  <c r="B70" i="9"/>
  <c r="E70" i="9" s="1"/>
  <c r="S69" i="9"/>
  <c r="R69" i="9"/>
  <c r="Q69" i="9"/>
  <c r="U69" i="9" s="1"/>
  <c r="P69" i="9"/>
  <c r="E69" i="9"/>
  <c r="W67" i="9"/>
  <c r="V67" i="9"/>
  <c r="O67" i="9"/>
  <c r="N67" i="9"/>
  <c r="M67" i="9"/>
  <c r="L67" i="9"/>
  <c r="K67" i="9"/>
  <c r="J67" i="9"/>
  <c r="I67" i="9"/>
  <c r="H67" i="9"/>
  <c r="R67" i="9" s="1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S66" i="9" s="1"/>
  <c r="H66" i="9"/>
  <c r="G66" i="9"/>
  <c r="F66" i="9"/>
  <c r="C66" i="9"/>
  <c r="B66" i="9"/>
  <c r="S65" i="9"/>
  <c r="R65" i="9"/>
  <c r="Q65" i="9"/>
  <c r="P65" i="9"/>
  <c r="E65" i="9"/>
  <c r="T65" i="9" s="1"/>
  <c r="U64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H59" i="9"/>
  <c r="R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S56" i="9"/>
  <c r="R56" i="9"/>
  <c r="Q56" i="9"/>
  <c r="P56" i="9"/>
  <c r="E56" i="9"/>
  <c r="U55" i="9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E53" i="9" s="1"/>
  <c r="S52" i="9"/>
  <c r="R52" i="9"/>
  <c r="Q52" i="9"/>
  <c r="P52" i="9"/>
  <c r="E52" i="9"/>
  <c r="T52" i="9" s="1"/>
  <c r="S51" i="9"/>
  <c r="R51" i="9"/>
  <c r="Q51" i="9"/>
  <c r="U51" i="9" s="1"/>
  <c r="P51" i="9"/>
  <c r="E51" i="9"/>
  <c r="T51" i="9" s="1"/>
  <c r="U50" i="9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T48" i="9" s="1"/>
  <c r="S47" i="9"/>
  <c r="R47" i="9"/>
  <c r="Q47" i="9"/>
  <c r="P47" i="9"/>
  <c r="E47" i="9"/>
  <c r="T47" i="9" s="1"/>
  <c r="U46" i="9"/>
  <c r="S46" i="9"/>
  <c r="R46" i="9"/>
  <c r="Q46" i="9"/>
  <c r="P46" i="9"/>
  <c r="E46" i="9"/>
  <c r="T46" i="9" s="1"/>
  <c r="S45" i="9"/>
  <c r="R45" i="9"/>
  <c r="Q45" i="9"/>
  <c r="P45" i="9"/>
  <c r="E45" i="9"/>
  <c r="U45" i="9" s="1"/>
  <c r="S44" i="9"/>
  <c r="R44" i="9"/>
  <c r="Q44" i="9"/>
  <c r="P44" i="9"/>
  <c r="E44" i="9"/>
  <c r="T44" i="9" s="1"/>
  <c r="S43" i="9"/>
  <c r="R43" i="9"/>
  <c r="Q43" i="9"/>
  <c r="P43" i="9"/>
  <c r="E43" i="9"/>
  <c r="T43" i="9" s="1"/>
  <c r="T42" i="9"/>
  <c r="S42" i="9"/>
  <c r="R42" i="9"/>
  <c r="Q42" i="9"/>
  <c r="P42" i="9"/>
  <c r="E42" i="9"/>
  <c r="U42" i="9" s="1"/>
  <c r="W40" i="9"/>
  <c r="V40" i="9"/>
  <c r="S40" i="9"/>
  <c r="O40" i="9"/>
  <c r="N40" i="9"/>
  <c r="M40" i="9"/>
  <c r="L40" i="9"/>
  <c r="K40" i="9"/>
  <c r="J40" i="9"/>
  <c r="I40" i="9"/>
  <c r="H40" i="9"/>
  <c r="P40" i="9" s="1"/>
  <c r="G40" i="9"/>
  <c r="F40" i="9"/>
  <c r="C40" i="9"/>
  <c r="B40" i="9"/>
  <c r="E40" i="9" s="1"/>
  <c r="S39" i="9"/>
  <c r="R39" i="9"/>
  <c r="Q39" i="9"/>
  <c r="P39" i="9"/>
  <c r="E39" i="9"/>
  <c r="T39" i="9" s="1"/>
  <c r="S38" i="9"/>
  <c r="R38" i="9"/>
  <c r="Q38" i="9"/>
  <c r="P38" i="9"/>
  <c r="E38" i="9"/>
  <c r="T38" i="9" s="1"/>
  <c r="T37" i="9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P35" i="9"/>
  <c r="E35" i="9"/>
  <c r="U35" i="9" s="1"/>
  <c r="W33" i="9"/>
  <c r="V33" i="9"/>
  <c r="O33" i="9"/>
  <c r="N33" i="9"/>
  <c r="M33" i="9"/>
  <c r="L33" i="9"/>
  <c r="K33" i="9"/>
  <c r="J33" i="9"/>
  <c r="I33" i="9"/>
  <c r="S33" i="9" s="1"/>
  <c r="H33" i="9"/>
  <c r="G33" i="9"/>
  <c r="F33" i="9"/>
  <c r="C33" i="9"/>
  <c r="E33" i="9" s="1"/>
  <c r="B33" i="9"/>
  <c r="S32" i="9"/>
  <c r="R32" i="9"/>
  <c r="Q32" i="9"/>
  <c r="U32" i="9" s="1"/>
  <c r="P32" i="9"/>
  <c r="E32" i="9"/>
  <c r="W30" i="9"/>
  <c r="V30" i="9"/>
  <c r="O30" i="9"/>
  <c r="N30" i="9"/>
  <c r="M30" i="9"/>
  <c r="L30" i="9"/>
  <c r="K30" i="9"/>
  <c r="J30" i="9"/>
  <c r="I30" i="9"/>
  <c r="S30" i="9" s="1"/>
  <c r="H30" i="9"/>
  <c r="G30" i="9"/>
  <c r="F30" i="9"/>
  <c r="C30" i="9"/>
  <c r="B30" i="9"/>
  <c r="S29" i="9"/>
  <c r="R29" i="9"/>
  <c r="Q29" i="9"/>
  <c r="P29" i="9"/>
  <c r="E29" i="9"/>
  <c r="T29" i="9" s="1"/>
  <c r="U28" i="9"/>
  <c r="S28" i="9"/>
  <c r="R28" i="9"/>
  <c r="Q28" i="9"/>
  <c r="P28" i="9"/>
  <c r="E28" i="9"/>
  <c r="T28" i="9" s="1"/>
  <c r="S27" i="9"/>
  <c r="R27" i="9"/>
  <c r="Q27" i="9"/>
  <c r="P27" i="9"/>
  <c r="E27" i="9"/>
  <c r="U27" i="9" s="1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J24" i="9"/>
  <c r="I24" i="9"/>
  <c r="H24" i="9"/>
  <c r="G24" i="9"/>
  <c r="F24" i="9"/>
  <c r="C24" i="9"/>
  <c r="B24" i="9"/>
  <c r="E24" i="9" s="1"/>
  <c r="S23" i="9"/>
  <c r="R23" i="9"/>
  <c r="Q23" i="9"/>
  <c r="P23" i="9"/>
  <c r="E23" i="9"/>
  <c r="T23" i="9" s="1"/>
  <c r="U22" i="9"/>
  <c r="T22" i="9"/>
  <c r="S22" i="9"/>
  <c r="R22" i="9"/>
  <c r="Q22" i="9"/>
  <c r="P22" i="9"/>
  <c r="E22" i="9"/>
  <c r="S21" i="9"/>
  <c r="R21" i="9"/>
  <c r="Q21" i="9"/>
  <c r="P21" i="9"/>
  <c r="E21" i="9"/>
  <c r="U21" i="9" s="1"/>
  <c r="S20" i="9"/>
  <c r="R20" i="9"/>
  <c r="Q20" i="9"/>
  <c r="P20" i="9"/>
  <c r="E20" i="9"/>
  <c r="T20" i="9" s="1"/>
  <c r="U19" i="9"/>
  <c r="S19" i="9"/>
  <c r="R19" i="9"/>
  <c r="Q19" i="9"/>
  <c r="P19" i="9"/>
  <c r="E19" i="9"/>
  <c r="T19" i="9" s="1"/>
  <c r="T18" i="9"/>
  <c r="S18" i="9"/>
  <c r="R18" i="9"/>
  <c r="Q18" i="9"/>
  <c r="P18" i="9"/>
  <c r="E18" i="9"/>
  <c r="U18" i="9" s="1"/>
  <c r="W16" i="9"/>
  <c r="V16" i="9"/>
  <c r="S16" i="9"/>
  <c r="O16" i="9"/>
  <c r="N16" i="9"/>
  <c r="M16" i="9"/>
  <c r="L16" i="9"/>
  <c r="K16" i="9"/>
  <c r="J16" i="9"/>
  <c r="I16" i="9"/>
  <c r="H16" i="9"/>
  <c r="P16" i="9" s="1"/>
  <c r="G16" i="9"/>
  <c r="F16" i="9"/>
  <c r="C16" i="9"/>
  <c r="B16" i="9"/>
  <c r="E16" i="9" s="1"/>
  <c r="S15" i="9"/>
  <c r="R15" i="9"/>
  <c r="Q15" i="9"/>
  <c r="P15" i="9"/>
  <c r="E15" i="9"/>
  <c r="T15" i="9" s="1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U10" i="9" s="1"/>
  <c r="P10" i="9"/>
  <c r="E10" i="9"/>
  <c r="T9" i="9"/>
  <c r="S9" i="9"/>
  <c r="R9" i="9"/>
  <c r="Q9" i="9"/>
  <c r="P9" i="9"/>
  <c r="E9" i="9"/>
  <c r="U9" i="9" s="1"/>
  <c r="S93" i="8"/>
  <c r="R93" i="8"/>
  <c r="Q93" i="8"/>
  <c r="P93" i="8"/>
  <c r="E93" i="8"/>
  <c r="U93" i="8" s="1"/>
  <c r="S92" i="8"/>
  <c r="R92" i="8"/>
  <c r="Q92" i="8"/>
  <c r="P92" i="8"/>
  <c r="E92" i="8"/>
  <c r="T92" i="8" s="1"/>
  <c r="U91" i="8"/>
  <c r="S91" i="8"/>
  <c r="R91" i="8"/>
  <c r="Q91" i="8"/>
  <c r="P91" i="8"/>
  <c r="E91" i="8"/>
  <c r="T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T88" i="8" s="1"/>
  <c r="U87" i="8"/>
  <c r="S87" i="8"/>
  <c r="R87" i="8"/>
  <c r="Q87" i="8"/>
  <c r="P87" i="8"/>
  <c r="E87" i="8"/>
  <c r="T87" i="8" s="1"/>
  <c r="T86" i="8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W71" i="8"/>
  <c r="V71" i="8"/>
  <c r="O71" i="8"/>
  <c r="N71" i="8"/>
  <c r="M71" i="8"/>
  <c r="L71" i="8"/>
  <c r="K71" i="8"/>
  <c r="J71" i="8"/>
  <c r="I71" i="8"/>
  <c r="H71" i="8"/>
  <c r="G71" i="8"/>
  <c r="F71" i="8"/>
  <c r="C71" i="8"/>
  <c r="B71" i="8"/>
  <c r="E71" i="8" s="1"/>
  <c r="W70" i="8"/>
  <c r="V70" i="8"/>
  <c r="O70" i="8"/>
  <c r="N70" i="8"/>
  <c r="M70" i="8"/>
  <c r="L70" i="8"/>
  <c r="K70" i="8"/>
  <c r="J70" i="8"/>
  <c r="I70" i="8"/>
  <c r="S70" i="8" s="1"/>
  <c r="H70" i="8"/>
  <c r="G70" i="8"/>
  <c r="F70" i="8"/>
  <c r="E70" i="8"/>
  <c r="C70" i="8"/>
  <c r="B70" i="8"/>
  <c r="S69" i="8"/>
  <c r="R69" i="8"/>
  <c r="Q69" i="8"/>
  <c r="P69" i="8"/>
  <c r="E69" i="8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W66" i="8"/>
  <c r="V66" i="8"/>
  <c r="O66" i="8"/>
  <c r="N66" i="8"/>
  <c r="M66" i="8"/>
  <c r="L66" i="8"/>
  <c r="K66" i="8"/>
  <c r="J66" i="8"/>
  <c r="I66" i="8"/>
  <c r="Q66" i="8" s="1"/>
  <c r="H66" i="8"/>
  <c r="G66" i="8"/>
  <c r="F66" i="8"/>
  <c r="C66" i="8"/>
  <c r="B66" i="8"/>
  <c r="S65" i="8"/>
  <c r="R65" i="8"/>
  <c r="Q65" i="8"/>
  <c r="P65" i="8"/>
  <c r="E65" i="8"/>
  <c r="T65" i="8" s="1"/>
  <c r="U64" i="8"/>
  <c r="S64" i="8"/>
  <c r="R64" i="8"/>
  <c r="Q64" i="8"/>
  <c r="P64" i="8"/>
  <c r="E64" i="8"/>
  <c r="T64" i="8" s="1"/>
  <c r="S63" i="8"/>
  <c r="R63" i="8"/>
  <c r="Q63" i="8"/>
  <c r="P63" i="8"/>
  <c r="E63" i="8"/>
  <c r="S62" i="8"/>
  <c r="R62" i="8"/>
  <c r="Q62" i="8"/>
  <c r="P62" i="8"/>
  <c r="E62" i="8"/>
  <c r="T62" i="8" s="1"/>
  <c r="S61" i="8"/>
  <c r="R61" i="8"/>
  <c r="Q61" i="8"/>
  <c r="P61" i="8"/>
  <c r="E61" i="8"/>
  <c r="T61" i="8" s="1"/>
  <c r="V59" i="8"/>
  <c r="O59" i="8"/>
  <c r="N59" i="8"/>
  <c r="M59" i="8"/>
  <c r="L59" i="8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T57" i="8" s="1"/>
  <c r="U56" i="8"/>
  <c r="T56" i="8"/>
  <c r="S56" i="8"/>
  <c r="R56" i="8"/>
  <c r="Q56" i="8"/>
  <c r="P56" i="8"/>
  <c r="E56" i="8"/>
  <c r="S55" i="8"/>
  <c r="R55" i="8"/>
  <c r="Q55" i="8"/>
  <c r="P55" i="8"/>
  <c r="E55" i="8"/>
  <c r="W53" i="8"/>
  <c r="V53" i="8"/>
  <c r="O53" i="8"/>
  <c r="N53" i="8"/>
  <c r="M53" i="8"/>
  <c r="L53" i="8"/>
  <c r="K53" i="8"/>
  <c r="J53" i="8"/>
  <c r="I53" i="8"/>
  <c r="Q53" i="8" s="1"/>
  <c r="H53" i="8"/>
  <c r="G53" i="8"/>
  <c r="F53" i="8"/>
  <c r="C53" i="8"/>
  <c r="B53" i="8"/>
  <c r="S52" i="8"/>
  <c r="R52" i="8"/>
  <c r="Q52" i="8"/>
  <c r="U52" i="8" s="1"/>
  <c r="P52" i="8"/>
  <c r="E52" i="8"/>
  <c r="T52" i="8" s="1"/>
  <c r="S51" i="8"/>
  <c r="R51" i="8"/>
  <c r="Q51" i="8"/>
  <c r="P51" i="8"/>
  <c r="E51" i="8"/>
  <c r="T50" i="8"/>
  <c r="S50" i="8"/>
  <c r="R50" i="8"/>
  <c r="Q50" i="8"/>
  <c r="P50" i="8"/>
  <c r="E50" i="8"/>
  <c r="U50" i="8" s="1"/>
  <c r="S49" i="8"/>
  <c r="R49" i="8"/>
  <c r="Q49" i="8"/>
  <c r="P49" i="8"/>
  <c r="E49" i="8"/>
  <c r="T49" i="8" s="1"/>
  <c r="U48" i="8"/>
  <c r="T48" i="8"/>
  <c r="S48" i="8"/>
  <c r="R48" i="8"/>
  <c r="Q48" i="8"/>
  <c r="P48" i="8"/>
  <c r="E48" i="8"/>
  <c r="S47" i="8"/>
  <c r="R47" i="8"/>
  <c r="Q47" i="8"/>
  <c r="P47" i="8"/>
  <c r="E47" i="8"/>
  <c r="U47" i="8" s="1"/>
  <c r="T46" i="8"/>
  <c r="S46" i="8"/>
  <c r="R46" i="8"/>
  <c r="Q46" i="8"/>
  <c r="P46" i="8"/>
  <c r="E46" i="8"/>
  <c r="U46" i="8" s="1"/>
  <c r="S45" i="8"/>
  <c r="R45" i="8"/>
  <c r="Q45" i="8"/>
  <c r="P45" i="8"/>
  <c r="E45" i="8"/>
  <c r="T45" i="8" s="1"/>
  <c r="S44" i="8"/>
  <c r="R44" i="8"/>
  <c r="Q44" i="8"/>
  <c r="P44" i="8"/>
  <c r="E44" i="8"/>
  <c r="S43" i="8"/>
  <c r="R43" i="8"/>
  <c r="Q43" i="8"/>
  <c r="U43" i="8" s="1"/>
  <c r="P43" i="8"/>
  <c r="T43" i="8" s="1"/>
  <c r="E43" i="8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J40" i="8"/>
  <c r="I40" i="8"/>
  <c r="H40" i="8"/>
  <c r="P40" i="8" s="1"/>
  <c r="G40" i="8"/>
  <c r="F40" i="8"/>
  <c r="C40" i="8"/>
  <c r="B40" i="8"/>
  <c r="E40" i="8" s="1"/>
  <c r="U39" i="8"/>
  <c r="S39" i="8"/>
  <c r="R39" i="8"/>
  <c r="Q39" i="8"/>
  <c r="P39" i="8"/>
  <c r="E39" i="8"/>
  <c r="T39" i="8" s="1"/>
  <c r="S38" i="8"/>
  <c r="R38" i="8"/>
  <c r="Q38" i="8"/>
  <c r="P38" i="8"/>
  <c r="E38" i="8"/>
  <c r="T37" i="8"/>
  <c r="S37" i="8"/>
  <c r="R37" i="8"/>
  <c r="Q37" i="8"/>
  <c r="P37" i="8"/>
  <c r="E37" i="8"/>
  <c r="U37" i="8" s="1"/>
  <c r="S36" i="8"/>
  <c r="R36" i="8"/>
  <c r="Q36" i="8"/>
  <c r="P36" i="8"/>
  <c r="E36" i="8"/>
  <c r="T36" i="8" s="1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I33" i="8"/>
  <c r="H33" i="8"/>
  <c r="R33" i="8" s="1"/>
  <c r="G33" i="8"/>
  <c r="F33" i="8"/>
  <c r="C33" i="8"/>
  <c r="B33" i="8"/>
  <c r="E33" i="8" s="1"/>
  <c r="S32" i="8"/>
  <c r="R32" i="8"/>
  <c r="Q32" i="8"/>
  <c r="P32" i="8"/>
  <c r="E32" i="8"/>
  <c r="U32" i="8" s="1"/>
  <c r="W30" i="8"/>
  <c r="V30" i="8"/>
  <c r="O30" i="8"/>
  <c r="N30" i="8"/>
  <c r="M30" i="8"/>
  <c r="L30" i="8"/>
  <c r="K30" i="8"/>
  <c r="J30" i="8"/>
  <c r="I30" i="8"/>
  <c r="Q30" i="8" s="1"/>
  <c r="H30" i="8"/>
  <c r="P30" i="8" s="1"/>
  <c r="G30" i="8"/>
  <c r="F30" i="8"/>
  <c r="C30" i="8"/>
  <c r="B30" i="8"/>
  <c r="E30" i="8" s="1"/>
  <c r="S29" i="8"/>
  <c r="R29" i="8"/>
  <c r="Q29" i="8"/>
  <c r="P29" i="8"/>
  <c r="E29" i="8"/>
  <c r="T29" i="8" s="1"/>
  <c r="U28" i="8"/>
  <c r="T28" i="8"/>
  <c r="S28" i="8"/>
  <c r="R28" i="8"/>
  <c r="Q28" i="8"/>
  <c r="P28" i="8"/>
  <c r="E28" i="8"/>
  <c r="S27" i="8"/>
  <c r="R27" i="8"/>
  <c r="Q27" i="8"/>
  <c r="P27" i="8"/>
  <c r="E27" i="8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J24" i="8"/>
  <c r="I24" i="8"/>
  <c r="S24" i="8" s="1"/>
  <c r="H24" i="8"/>
  <c r="P24" i="8" s="1"/>
  <c r="G24" i="8"/>
  <c r="F24" i="8"/>
  <c r="C24" i="8"/>
  <c r="B24" i="8"/>
  <c r="E24" i="8" s="1"/>
  <c r="S23" i="8"/>
  <c r="R23" i="8"/>
  <c r="Q23" i="8"/>
  <c r="P23" i="8"/>
  <c r="E23" i="8"/>
  <c r="U23" i="8" s="1"/>
  <c r="T22" i="8"/>
  <c r="S22" i="8"/>
  <c r="R22" i="8"/>
  <c r="Q22" i="8"/>
  <c r="P22" i="8"/>
  <c r="E22" i="8"/>
  <c r="U22" i="8" s="1"/>
  <c r="S21" i="8"/>
  <c r="R21" i="8"/>
  <c r="Q21" i="8"/>
  <c r="P21" i="8"/>
  <c r="E21" i="8"/>
  <c r="U20" i="8"/>
  <c r="S20" i="8"/>
  <c r="R20" i="8"/>
  <c r="Q20" i="8"/>
  <c r="P20" i="8"/>
  <c r="E20" i="8"/>
  <c r="T20" i="8" s="1"/>
  <c r="S19" i="8"/>
  <c r="R19" i="8"/>
  <c r="Q19" i="8"/>
  <c r="P19" i="8"/>
  <c r="E19" i="8"/>
  <c r="U19" i="8" s="1"/>
  <c r="T18" i="8"/>
  <c r="S18" i="8"/>
  <c r="R18" i="8"/>
  <c r="Q18" i="8"/>
  <c r="P18" i="8"/>
  <c r="E18" i="8"/>
  <c r="U18" i="8" s="1"/>
  <c r="W16" i="8"/>
  <c r="V16" i="8"/>
  <c r="O16" i="8"/>
  <c r="N16" i="8"/>
  <c r="M16" i="8"/>
  <c r="L16" i="8"/>
  <c r="K16" i="8"/>
  <c r="J16" i="8"/>
  <c r="I16" i="8"/>
  <c r="H16" i="8"/>
  <c r="G16" i="8"/>
  <c r="F16" i="8"/>
  <c r="C16" i="8"/>
  <c r="B16" i="8"/>
  <c r="S15" i="8"/>
  <c r="R15" i="8"/>
  <c r="Q15" i="8"/>
  <c r="P15" i="8"/>
  <c r="E15" i="8"/>
  <c r="U14" i="8"/>
  <c r="T14" i="8"/>
  <c r="S14" i="8"/>
  <c r="R14" i="8"/>
  <c r="Q14" i="8"/>
  <c r="P14" i="8"/>
  <c r="E14" i="8"/>
  <c r="T13" i="8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U10" i="8"/>
  <c r="S10" i="8"/>
  <c r="R10" i="8"/>
  <c r="Q10" i="8"/>
  <c r="P10" i="8"/>
  <c r="T10" i="8" s="1"/>
  <c r="E10" i="8"/>
  <c r="S9" i="8"/>
  <c r="R9" i="8"/>
  <c r="Q9" i="8"/>
  <c r="P9" i="8"/>
  <c r="E9" i="8"/>
  <c r="T9" i="8" s="1"/>
  <c r="S93" i="7"/>
  <c r="R93" i="7"/>
  <c r="Q93" i="7"/>
  <c r="P93" i="7"/>
  <c r="E93" i="7"/>
  <c r="S92" i="7"/>
  <c r="R92" i="7"/>
  <c r="Q92" i="7"/>
  <c r="P92" i="7"/>
  <c r="E92" i="7"/>
  <c r="T92" i="7" s="1"/>
  <c r="U91" i="7"/>
  <c r="T91" i="7"/>
  <c r="S91" i="7"/>
  <c r="R91" i="7"/>
  <c r="Q91" i="7"/>
  <c r="P91" i="7"/>
  <c r="E91" i="7"/>
  <c r="S90" i="7"/>
  <c r="R90" i="7"/>
  <c r="Q90" i="7"/>
  <c r="P90" i="7"/>
  <c r="E90" i="7"/>
  <c r="U90" i="7" s="1"/>
  <c r="S89" i="7"/>
  <c r="R89" i="7"/>
  <c r="Q89" i="7"/>
  <c r="P89" i="7"/>
  <c r="E89" i="7"/>
  <c r="S88" i="7"/>
  <c r="R88" i="7"/>
  <c r="Q88" i="7"/>
  <c r="P88" i="7"/>
  <c r="E88" i="7"/>
  <c r="T88" i="7" s="1"/>
  <c r="U87" i="7"/>
  <c r="T87" i="7"/>
  <c r="S87" i="7"/>
  <c r="R87" i="7"/>
  <c r="Q87" i="7"/>
  <c r="P87" i="7"/>
  <c r="E87" i="7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W71" i="7"/>
  <c r="V71" i="7"/>
  <c r="O71" i="7"/>
  <c r="N71" i="7"/>
  <c r="M71" i="7"/>
  <c r="L71" i="7"/>
  <c r="K71" i="7"/>
  <c r="J71" i="7"/>
  <c r="I71" i="7"/>
  <c r="S71" i="7" s="1"/>
  <c r="H71" i="7"/>
  <c r="R71" i="7" s="1"/>
  <c r="G71" i="7"/>
  <c r="F71" i="7"/>
  <c r="C71" i="7"/>
  <c r="E71" i="7" s="1"/>
  <c r="B71" i="7"/>
  <c r="W70" i="7"/>
  <c r="V70" i="7"/>
  <c r="O70" i="7"/>
  <c r="N70" i="7"/>
  <c r="M70" i="7"/>
  <c r="L70" i="7"/>
  <c r="K70" i="7"/>
  <c r="J70" i="7"/>
  <c r="I70" i="7"/>
  <c r="S70" i="7" s="1"/>
  <c r="H70" i="7"/>
  <c r="R70" i="7" s="1"/>
  <c r="G70" i="7"/>
  <c r="F70" i="7"/>
  <c r="C70" i="7"/>
  <c r="B70" i="7"/>
  <c r="E70" i="7" s="1"/>
  <c r="S69" i="7"/>
  <c r="R69" i="7"/>
  <c r="Q69" i="7"/>
  <c r="P69" i="7"/>
  <c r="T69" i="7" s="1"/>
  <c r="E69" i="7"/>
  <c r="W67" i="7"/>
  <c r="V67" i="7"/>
  <c r="O67" i="7"/>
  <c r="N67" i="7"/>
  <c r="M67" i="7"/>
  <c r="L67" i="7"/>
  <c r="K67" i="7"/>
  <c r="J67" i="7"/>
  <c r="I67" i="7"/>
  <c r="H67" i="7"/>
  <c r="P67" i="7" s="1"/>
  <c r="G67" i="7"/>
  <c r="F67" i="7"/>
  <c r="C67" i="7"/>
  <c r="B67" i="7"/>
  <c r="E67" i="7" s="1"/>
  <c r="W66" i="7"/>
  <c r="V66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E66" i="7" s="1"/>
  <c r="U65" i="7"/>
  <c r="T65" i="7"/>
  <c r="S65" i="7"/>
  <c r="R65" i="7"/>
  <c r="Q65" i="7"/>
  <c r="P65" i="7"/>
  <c r="E65" i="7"/>
  <c r="S64" i="7"/>
  <c r="R64" i="7"/>
  <c r="Q64" i="7"/>
  <c r="P64" i="7"/>
  <c r="E64" i="7"/>
  <c r="S63" i="7"/>
  <c r="R63" i="7"/>
  <c r="Q63" i="7"/>
  <c r="P63" i="7"/>
  <c r="E63" i="7"/>
  <c r="U62" i="7"/>
  <c r="S62" i="7"/>
  <c r="R62" i="7"/>
  <c r="Q62" i="7"/>
  <c r="P62" i="7"/>
  <c r="E62" i="7"/>
  <c r="T62" i="7" s="1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S59" i="7" s="1"/>
  <c r="H59" i="7"/>
  <c r="G59" i="7"/>
  <c r="F59" i="7"/>
  <c r="C59" i="7"/>
  <c r="B59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T56" i="7"/>
  <c r="S56" i="7"/>
  <c r="R56" i="7"/>
  <c r="Q56" i="7"/>
  <c r="P56" i="7"/>
  <c r="E56" i="7"/>
  <c r="U56" i="7" s="1"/>
  <c r="S55" i="7"/>
  <c r="R55" i="7"/>
  <c r="Q55" i="7"/>
  <c r="P55" i="7"/>
  <c r="E55" i="7"/>
  <c r="W53" i="7"/>
  <c r="V53" i="7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E53" i="7" s="1"/>
  <c r="B53" i="7"/>
  <c r="S52" i="7"/>
  <c r="R52" i="7"/>
  <c r="Q52" i="7"/>
  <c r="P52" i="7"/>
  <c r="T52" i="7" s="1"/>
  <c r="E52" i="7"/>
  <c r="U52" i="7" s="1"/>
  <c r="S51" i="7"/>
  <c r="R51" i="7"/>
  <c r="Q51" i="7"/>
  <c r="P51" i="7"/>
  <c r="T51" i="7" s="1"/>
  <c r="E51" i="7"/>
  <c r="U51" i="7" s="1"/>
  <c r="S50" i="7"/>
  <c r="R50" i="7"/>
  <c r="Q50" i="7"/>
  <c r="P50" i="7"/>
  <c r="E50" i="7"/>
  <c r="S49" i="7"/>
  <c r="R49" i="7"/>
  <c r="Q49" i="7"/>
  <c r="P49" i="7"/>
  <c r="E49" i="7"/>
  <c r="T49" i="7" s="1"/>
  <c r="U48" i="7"/>
  <c r="S48" i="7"/>
  <c r="R48" i="7"/>
  <c r="Q48" i="7"/>
  <c r="P48" i="7"/>
  <c r="E48" i="7"/>
  <c r="T48" i="7" s="1"/>
  <c r="S47" i="7"/>
  <c r="R47" i="7"/>
  <c r="Q47" i="7"/>
  <c r="P47" i="7"/>
  <c r="E47" i="7"/>
  <c r="U47" i="7" s="1"/>
  <c r="S46" i="7"/>
  <c r="R46" i="7"/>
  <c r="Q46" i="7"/>
  <c r="P46" i="7"/>
  <c r="E46" i="7"/>
  <c r="S45" i="7"/>
  <c r="R45" i="7"/>
  <c r="Q45" i="7"/>
  <c r="P45" i="7"/>
  <c r="E45" i="7"/>
  <c r="T45" i="7" s="1"/>
  <c r="T44" i="7"/>
  <c r="S44" i="7"/>
  <c r="R44" i="7"/>
  <c r="Q44" i="7"/>
  <c r="P44" i="7"/>
  <c r="E44" i="7"/>
  <c r="U44" i="7" s="1"/>
  <c r="S43" i="7"/>
  <c r="R43" i="7"/>
  <c r="Q43" i="7"/>
  <c r="P43" i="7"/>
  <c r="E43" i="7"/>
  <c r="T43" i="7" s="1"/>
  <c r="S42" i="7"/>
  <c r="R42" i="7"/>
  <c r="Q42" i="7"/>
  <c r="P42" i="7"/>
  <c r="E42" i="7"/>
  <c r="W40" i="7"/>
  <c r="V40" i="7"/>
  <c r="Q40" i="7"/>
  <c r="O40" i="7"/>
  <c r="N40" i="7"/>
  <c r="M40" i="7"/>
  <c r="L40" i="7"/>
  <c r="K40" i="7"/>
  <c r="J40" i="7"/>
  <c r="I40" i="7"/>
  <c r="S40" i="7" s="1"/>
  <c r="H40" i="7"/>
  <c r="G40" i="7"/>
  <c r="F40" i="7"/>
  <c r="C40" i="7"/>
  <c r="B40" i="7"/>
  <c r="E40" i="7" s="1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U36" i="7"/>
  <c r="S36" i="7"/>
  <c r="R36" i="7"/>
  <c r="Q36" i="7"/>
  <c r="P36" i="7"/>
  <c r="T36" i="7" s="1"/>
  <c r="E36" i="7"/>
  <c r="S35" i="7"/>
  <c r="R35" i="7"/>
  <c r="Q35" i="7"/>
  <c r="P35" i="7"/>
  <c r="E35" i="7"/>
  <c r="U35" i="7" s="1"/>
  <c r="W33" i="7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B33" i="7"/>
  <c r="E33" i="7" s="1"/>
  <c r="S32" i="7"/>
  <c r="R32" i="7"/>
  <c r="Q32" i="7"/>
  <c r="P32" i="7"/>
  <c r="E32" i="7"/>
  <c r="W30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C30" i="7"/>
  <c r="B30" i="7"/>
  <c r="E30" i="7" s="1"/>
  <c r="U29" i="7"/>
  <c r="S29" i="7"/>
  <c r="R29" i="7"/>
  <c r="Q29" i="7"/>
  <c r="P29" i="7"/>
  <c r="E29" i="7"/>
  <c r="T29" i="7" s="1"/>
  <c r="S28" i="7"/>
  <c r="R28" i="7"/>
  <c r="Q28" i="7"/>
  <c r="P28" i="7"/>
  <c r="E28" i="7"/>
  <c r="U28" i="7" s="1"/>
  <c r="S27" i="7"/>
  <c r="R27" i="7"/>
  <c r="Q27" i="7"/>
  <c r="P27" i="7"/>
  <c r="E27" i="7"/>
  <c r="S26" i="7"/>
  <c r="R26" i="7"/>
  <c r="Q26" i="7"/>
  <c r="P26" i="7"/>
  <c r="E26" i="7"/>
  <c r="T26" i="7" s="1"/>
  <c r="W24" i="7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C24" i="7"/>
  <c r="B24" i="7"/>
  <c r="E24" i="7" s="1"/>
  <c r="T23" i="7"/>
  <c r="S23" i="7"/>
  <c r="R23" i="7"/>
  <c r="Q23" i="7"/>
  <c r="P23" i="7"/>
  <c r="E23" i="7"/>
  <c r="U23" i="7" s="1"/>
  <c r="S22" i="7"/>
  <c r="R22" i="7"/>
  <c r="Q22" i="7"/>
  <c r="P22" i="7"/>
  <c r="E22" i="7"/>
  <c r="S21" i="7"/>
  <c r="R21" i="7"/>
  <c r="Q21" i="7"/>
  <c r="P21" i="7"/>
  <c r="E21" i="7"/>
  <c r="T21" i="7" s="1"/>
  <c r="U20" i="7"/>
  <c r="T20" i="7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W16" i="7"/>
  <c r="V16" i="7"/>
  <c r="O16" i="7"/>
  <c r="N16" i="7"/>
  <c r="M16" i="7"/>
  <c r="L16" i="7"/>
  <c r="K16" i="7"/>
  <c r="J16" i="7"/>
  <c r="I16" i="7"/>
  <c r="S16" i="7" s="1"/>
  <c r="H16" i="7"/>
  <c r="R16" i="7" s="1"/>
  <c r="G16" i="7"/>
  <c r="F16" i="7"/>
  <c r="C16" i="7"/>
  <c r="B16" i="7"/>
  <c r="S15" i="7"/>
  <c r="R15" i="7"/>
  <c r="Q15" i="7"/>
  <c r="P15" i="7"/>
  <c r="E15" i="7"/>
  <c r="S14" i="7"/>
  <c r="R14" i="7"/>
  <c r="Q14" i="7"/>
  <c r="P14" i="7"/>
  <c r="E14" i="7"/>
  <c r="U14" i="7" s="1"/>
  <c r="S13" i="7"/>
  <c r="R13" i="7"/>
  <c r="Q13" i="7"/>
  <c r="P13" i="7"/>
  <c r="E13" i="7"/>
  <c r="S12" i="7"/>
  <c r="R12" i="7"/>
  <c r="Q12" i="7"/>
  <c r="P12" i="7"/>
  <c r="E12" i="7"/>
  <c r="U11" i="7"/>
  <c r="S11" i="7"/>
  <c r="R11" i="7"/>
  <c r="Q11" i="7"/>
  <c r="P11" i="7"/>
  <c r="E11" i="7"/>
  <c r="T11" i="7" s="1"/>
  <c r="S10" i="7"/>
  <c r="R10" i="7"/>
  <c r="Q10" i="7"/>
  <c r="P10" i="7"/>
  <c r="E10" i="7"/>
  <c r="S9" i="7"/>
  <c r="R9" i="7"/>
  <c r="Q9" i="7"/>
  <c r="P9" i="7"/>
  <c r="E9" i="7"/>
  <c r="S93" i="6"/>
  <c r="R93" i="6"/>
  <c r="Q93" i="6"/>
  <c r="P93" i="6"/>
  <c r="E93" i="6"/>
  <c r="T93" i="6" s="1"/>
  <c r="U92" i="6"/>
  <c r="T92" i="6"/>
  <c r="S92" i="6"/>
  <c r="R92" i="6"/>
  <c r="Q92" i="6"/>
  <c r="P92" i="6"/>
  <c r="E92" i="6"/>
  <c r="S91" i="6"/>
  <c r="R91" i="6"/>
  <c r="Q91" i="6"/>
  <c r="P91" i="6"/>
  <c r="E91" i="6"/>
  <c r="U91" i="6" s="1"/>
  <c r="S90" i="6"/>
  <c r="R90" i="6"/>
  <c r="Q90" i="6"/>
  <c r="P90" i="6"/>
  <c r="E90" i="6"/>
  <c r="U89" i="6"/>
  <c r="S89" i="6"/>
  <c r="R89" i="6"/>
  <c r="Q89" i="6"/>
  <c r="P89" i="6"/>
  <c r="E89" i="6"/>
  <c r="T89" i="6" s="1"/>
  <c r="T88" i="6"/>
  <c r="S88" i="6"/>
  <c r="R88" i="6"/>
  <c r="Q88" i="6"/>
  <c r="P88" i="6"/>
  <c r="E88" i="6"/>
  <c r="U88" i="6" s="1"/>
  <c r="S87" i="6"/>
  <c r="R87" i="6"/>
  <c r="Q87" i="6"/>
  <c r="P87" i="6"/>
  <c r="E87" i="6"/>
  <c r="U87" i="6" s="1"/>
  <c r="S86" i="6"/>
  <c r="R86" i="6"/>
  <c r="Q86" i="6"/>
  <c r="P86" i="6"/>
  <c r="E86" i="6"/>
  <c r="W72" i="6"/>
  <c r="V72" i="6"/>
  <c r="O72" i="6"/>
  <c r="N72" i="6"/>
  <c r="M72" i="6"/>
  <c r="L72" i="6"/>
  <c r="K72" i="6"/>
  <c r="J72" i="6"/>
  <c r="I72" i="6"/>
  <c r="S72" i="6" s="1"/>
  <c r="H72" i="6"/>
  <c r="P72" i="6" s="1"/>
  <c r="G72" i="6"/>
  <c r="F72" i="6"/>
  <c r="C72" i="6"/>
  <c r="E72" i="6" s="1"/>
  <c r="B72" i="6"/>
  <c r="W71" i="6"/>
  <c r="V71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I70" i="6"/>
  <c r="S70" i="6" s="1"/>
  <c r="H70" i="6"/>
  <c r="R70" i="6" s="1"/>
  <c r="G70" i="6"/>
  <c r="F70" i="6"/>
  <c r="C70" i="6"/>
  <c r="B70" i="6"/>
  <c r="S69" i="6"/>
  <c r="R69" i="6"/>
  <c r="Q69" i="6"/>
  <c r="P69" i="6"/>
  <c r="E69" i="6"/>
  <c r="W67" i="6"/>
  <c r="V67" i="6"/>
  <c r="O67" i="6"/>
  <c r="N67" i="6"/>
  <c r="M67" i="6"/>
  <c r="L67" i="6"/>
  <c r="K67" i="6"/>
  <c r="J67" i="6"/>
  <c r="I67" i="6"/>
  <c r="S67" i="6" s="1"/>
  <c r="H67" i="6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E66" i="6"/>
  <c r="C66" i="6"/>
  <c r="B66" i="6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S63" i="6"/>
  <c r="R63" i="6"/>
  <c r="Q63" i="6"/>
  <c r="P63" i="6"/>
  <c r="E63" i="6"/>
  <c r="T63" i="6" s="1"/>
  <c r="T62" i="6"/>
  <c r="S62" i="6"/>
  <c r="R62" i="6"/>
  <c r="Q62" i="6"/>
  <c r="P62" i="6"/>
  <c r="E62" i="6"/>
  <c r="U62" i="6" s="1"/>
  <c r="S61" i="6"/>
  <c r="R61" i="6"/>
  <c r="Q61" i="6"/>
  <c r="P61" i="6"/>
  <c r="E61" i="6"/>
  <c r="T61" i="6" s="1"/>
  <c r="V59" i="6"/>
  <c r="O59" i="6"/>
  <c r="N59" i="6"/>
  <c r="M59" i="6"/>
  <c r="L59" i="6"/>
  <c r="K59" i="6"/>
  <c r="J59" i="6"/>
  <c r="I59" i="6"/>
  <c r="S59" i="6" s="1"/>
  <c r="H59" i="6"/>
  <c r="G59" i="6"/>
  <c r="F59" i="6"/>
  <c r="C59" i="6"/>
  <c r="B59" i="6"/>
  <c r="E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T56" i="6" s="1"/>
  <c r="U55" i="6"/>
  <c r="S55" i="6"/>
  <c r="R55" i="6"/>
  <c r="Q55" i="6"/>
  <c r="P55" i="6"/>
  <c r="E55" i="6"/>
  <c r="T55" i="6" s="1"/>
  <c r="W53" i="6"/>
  <c r="V53" i="6"/>
  <c r="O53" i="6"/>
  <c r="N53" i="6"/>
  <c r="M53" i="6"/>
  <c r="L53" i="6"/>
  <c r="K53" i="6"/>
  <c r="J53" i="6"/>
  <c r="I53" i="6"/>
  <c r="H53" i="6"/>
  <c r="R53" i="6" s="1"/>
  <c r="G53" i="6"/>
  <c r="F53" i="6"/>
  <c r="C53" i="6"/>
  <c r="B53" i="6"/>
  <c r="E53" i="6" s="1"/>
  <c r="T52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U50" i="6"/>
  <c r="S50" i="6"/>
  <c r="R50" i="6"/>
  <c r="Q50" i="6"/>
  <c r="P50" i="6"/>
  <c r="E50" i="6"/>
  <c r="T50" i="6" s="1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T47" i="6" s="1"/>
  <c r="U46" i="6"/>
  <c r="S46" i="6"/>
  <c r="R46" i="6"/>
  <c r="Q46" i="6"/>
  <c r="P46" i="6"/>
  <c r="E46" i="6"/>
  <c r="T46" i="6" s="1"/>
  <c r="S45" i="6"/>
  <c r="R45" i="6"/>
  <c r="Q45" i="6"/>
  <c r="P45" i="6"/>
  <c r="E45" i="6"/>
  <c r="U45" i="6" s="1"/>
  <c r="S44" i="6"/>
  <c r="R44" i="6"/>
  <c r="Q44" i="6"/>
  <c r="P44" i="6"/>
  <c r="E44" i="6"/>
  <c r="U44" i="6" s="1"/>
  <c r="S43" i="6"/>
  <c r="R43" i="6"/>
  <c r="Q43" i="6"/>
  <c r="P43" i="6"/>
  <c r="E43" i="6"/>
  <c r="U43" i="6" s="1"/>
  <c r="U42" i="6"/>
  <c r="S42" i="6"/>
  <c r="R42" i="6"/>
  <c r="Q42" i="6"/>
  <c r="P42" i="6"/>
  <c r="E42" i="6"/>
  <c r="T42" i="6" s="1"/>
  <c r="W40" i="6"/>
  <c r="V40" i="6"/>
  <c r="O40" i="6"/>
  <c r="N40" i="6"/>
  <c r="M40" i="6"/>
  <c r="L40" i="6"/>
  <c r="K40" i="6"/>
  <c r="J40" i="6"/>
  <c r="I40" i="6"/>
  <c r="H40" i="6"/>
  <c r="R40" i="6" s="1"/>
  <c r="G40" i="6"/>
  <c r="F40" i="6"/>
  <c r="C40" i="6"/>
  <c r="B40" i="6"/>
  <c r="E40" i="6" s="1"/>
  <c r="T39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U37" i="6"/>
  <c r="S37" i="6"/>
  <c r="R37" i="6"/>
  <c r="Q37" i="6"/>
  <c r="P37" i="6"/>
  <c r="E37" i="6"/>
  <c r="T37" i="6" s="1"/>
  <c r="S36" i="6"/>
  <c r="R36" i="6"/>
  <c r="Q36" i="6"/>
  <c r="U36" i="6" s="1"/>
  <c r="P36" i="6"/>
  <c r="T36" i="6" s="1"/>
  <c r="E36" i="6"/>
  <c r="S35" i="6"/>
  <c r="R35" i="6"/>
  <c r="Q35" i="6"/>
  <c r="P35" i="6"/>
  <c r="E35" i="6"/>
  <c r="W33" i="6"/>
  <c r="V33" i="6"/>
  <c r="O33" i="6"/>
  <c r="N33" i="6"/>
  <c r="M33" i="6"/>
  <c r="L33" i="6"/>
  <c r="K33" i="6"/>
  <c r="J33" i="6"/>
  <c r="I33" i="6"/>
  <c r="H33" i="6"/>
  <c r="G33" i="6"/>
  <c r="F33" i="6"/>
  <c r="C33" i="6"/>
  <c r="B33" i="6"/>
  <c r="E33" i="6" s="1"/>
  <c r="S32" i="6"/>
  <c r="R32" i="6"/>
  <c r="Q32" i="6"/>
  <c r="U32" i="6" s="1"/>
  <c r="P32" i="6"/>
  <c r="E32" i="6"/>
  <c r="T32" i="6" s="1"/>
  <c r="W30" i="6"/>
  <c r="V30" i="6"/>
  <c r="O30" i="6"/>
  <c r="N30" i="6"/>
  <c r="M30" i="6"/>
  <c r="L30" i="6"/>
  <c r="K30" i="6"/>
  <c r="J30" i="6"/>
  <c r="I30" i="6"/>
  <c r="H30" i="6"/>
  <c r="R30" i="6" s="1"/>
  <c r="G30" i="6"/>
  <c r="F30" i="6"/>
  <c r="E30" i="6"/>
  <c r="C30" i="6"/>
  <c r="B30" i="6"/>
  <c r="S29" i="6"/>
  <c r="R29" i="6"/>
  <c r="Q29" i="6"/>
  <c r="P29" i="6"/>
  <c r="E29" i="6"/>
  <c r="S28" i="6"/>
  <c r="R28" i="6"/>
  <c r="Q28" i="6"/>
  <c r="P28" i="6"/>
  <c r="E28" i="6"/>
  <c r="T28" i="6" s="1"/>
  <c r="S27" i="6"/>
  <c r="R27" i="6"/>
  <c r="Q27" i="6"/>
  <c r="P27" i="6"/>
  <c r="E27" i="6"/>
  <c r="T27" i="6" s="1"/>
  <c r="S26" i="6"/>
  <c r="R26" i="6"/>
  <c r="Q26" i="6"/>
  <c r="P26" i="6"/>
  <c r="E26" i="6"/>
  <c r="U26" i="6" s="1"/>
  <c r="W24" i="6"/>
  <c r="V24" i="6"/>
  <c r="S24" i="6"/>
  <c r="O24" i="6"/>
  <c r="N24" i="6"/>
  <c r="M24" i="6"/>
  <c r="L24" i="6"/>
  <c r="K24" i="6"/>
  <c r="J24" i="6"/>
  <c r="I24" i="6"/>
  <c r="H24" i="6"/>
  <c r="G24" i="6"/>
  <c r="F24" i="6"/>
  <c r="C24" i="6"/>
  <c r="B24" i="6"/>
  <c r="S23" i="6"/>
  <c r="R23" i="6"/>
  <c r="Q23" i="6"/>
  <c r="P23" i="6"/>
  <c r="E23" i="6"/>
  <c r="T23" i="6" s="1"/>
  <c r="U22" i="6"/>
  <c r="S22" i="6"/>
  <c r="R22" i="6"/>
  <c r="Q22" i="6"/>
  <c r="P22" i="6"/>
  <c r="E22" i="6"/>
  <c r="T22" i="6" s="1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T19" i="6" s="1"/>
  <c r="U18" i="6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J16" i="6"/>
  <c r="I16" i="6"/>
  <c r="H16" i="6"/>
  <c r="R16" i="6" s="1"/>
  <c r="G16" i="6"/>
  <c r="F16" i="6"/>
  <c r="E16" i="6"/>
  <c r="C16" i="6"/>
  <c r="B16" i="6"/>
  <c r="S15" i="6"/>
  <c r="R15" i="6"/>
  <c r="Q15" i="6"/>
  <c r="P15" i="6"/>
  <c r="E15" i="6"/>
  <c r="U15" i="6" s="1"/>
  <c r="S14" i="6"/>
  <c r="R14" i="6"/>
  <c r="Q14" i="6"/>
  <c r="P14" i="6"/>
  <c r="E14" i="6"/>
  <c r="T14" i="6" s="1"/>
  <c r="U13" i="6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T10" i="6" s="1"/>
  <c r="U9" i="6"/>
  <c r="S9" i="6"/>
  <c r="R9" i="6"/>
  <c r="Q9" i="6"/>
  <c r="P9" i="6"/>
  <c r="E9" i="6"/>
  <c r="T9" i="6" s="1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T91" i="5" s="1"/>
  <c r="U90" i="5"/>
  <c r="S90" i="5"/>
  <c r="R90" i="5"/>
  <c r="Q90" i="5"/>
  <c r="P90" i="5"/>
  <c r="E90" i="5"/>
  <c r="T90" i="5" s="1"/>
  <c r="S89" i="5"/>
  <c r="R89" i="5"/>
  <c r="Q89" i="5"/>
  <c r="P89" i="5"/>
  <c r="E89" i="5"/>
  <c r="U89" i="5" s="1"/>
  <c r="S88" i="5"/>
  <c r="R88" i="5"/>
  <c r="Q88" i="5"/>
  <c r="P88" i="5"/>
  <c r="E88" i="5"/>
  <c r="U88" i="5" s="1"/>
  <c r="S87" i="5"/>
  <c r="R87" i="5"/>
  <c r="Q87" i="5"/>
  <c r="P87" i="5"/>
  <c r="E87" i="5"/>
  <c r="T87" i="5" s="1"/>
  <c r="U86" i="5"/>
  <c r="S86" i="5"/>
  <c r="R86" i="5"/>
  <c r="Q86" i="5"/>
  <c r="P86" i="5"/>
  <c r="E86" i="5"/>
  <c r="T86" i="5" s="1"/>
  <c r="W72" i="5"/>
  <c r="V72" i="5"/>
  <c r="O72" i="5"/>
  <c r="N72" i="5"/>
  <c r="M72" i="5"/>
  <c r="L72" i="5"/>
  <c r="K72" i="5"/>
  <c r="J72" i="5"/>
  <c r="I72" i="5"/>
  <c r="H72" i="5"/>
  <c r="R72" i="5" s="1"/>
  <c r="G72" i="5"/>
  <c r="F72" i="5"/>
  <c r="C72" i="5"/>
  <c r="B72" i="5"/>
  <c r="E72" i="5" s="1"/>
  <c r="W71" i="5"/>
  <c r="V71" i="5"/>
  <c r="S71" i="5"/>
  <c r="O71" i="5"/>
  <c r="N71" i="5"/>
  <c r="M71" i="5"/>
  <c r="L71" i="5"/>
  <c r="K71" i="5"/>
  <c r="J71" i="5"/>
  <c r="I71" i="5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J70" i="5"/>
  <c r="I70" i="5"/>
  <c r="H70" i="5"/>
  <c r="G70" i="5"/>
  <c r="F70" i="5"/>
  <c r="C70" i="5"/>
  <c r="B70" i="5"/>
  <c r="E70" i="5" s="1"/>
  <c r="S69" i="5"/>
  <c r="R69" i="5"/>
  <c r="Q69" i="5"/>
  <c r="P69" i="5"/>
  <c r="E69" i="5"/>
  <c r="W67" i="5"/>
  <c r="V67" i="5"/>
  <c r="O67" i="5"/>
  <c r="N67" i="5"/>
  <c r="M67" i="5"/>
  <c r="L67" i="5"/>
  <c r="K67" i="5"/>
  <c r="J67" i="5"/>
  <c r="I67" i="5"/>
  <c r="H67" i="5"/>
  <c r="R67" i="5" s="1"/>
  <c r="G67" i="5"/>
  <c r="F67" i="5"/>
  <c r="C67" i="5"/>
  <c r="B67" i="5"/>
  <c r="E67" i="5" s="1"/>
  <c r="W66" i="5"/>
  <c r="V66" i="5"/>
  <c r="S66" i="5"/>
  <c r="O66" i="5"/>
  <c r="N66" i="5"/>
  <c r="M66" i="5"/>
  <c r="L66" i="5"/>
  <c r="K66" i="5"/>
  <c r="J66" i="5"/>
  <c r="I66" i="5"/>
  <c r="H66" i="5"/>
  <c r="G66" i="5"/>
  <c r="F66" i="5"/>
  <c r="C66" i="5"/>
  <c r="B66" i="5"/>
  <c r="E66" i="5" s="1"/>
  <c r="S65" i="5"/>
  <c r="R65" i="5"/>
  <c r="Q65" i="5"/>
  <c r="P65" i="5"/>
  <c r="E65" i="5"/>
  <c r="T65" i="5" s="1"/>
  <c r="S64" i="5"/>
  <c r="R64" i="5"/>
  <c r="Q64" i="5"/>
  <c r="P64" i="5"/>
  <c r="E64" i="5"/>
  <c r="T64" i="5" s="1"/>
  <c r="S63" i="5"/>
  <c r="R63" i="5"/>
  <c r="Q63" i="5"/>
  <c r="P63" i="5"/>
  <c r="E63" i="5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R59" i="5" s="1"/>
  <c r="G59" i="5"/>
  <c r="F59" i="5"/>
  <c r="C59" i="5"/>
  <c r="B59" i="5"/>
  <c r="E59" i="5" s="1"/>
  <c r="S58" i="5"/>
  <c r="R58" i="5"/>
  <c r="Q58" i="5"/>
  <c r="P58" i="5"/>
  <c r="E58" i="5"/>
  <c r="U58" i="5" s="1"/>
  <c r="S57" i="5"/>
  <c r="R57" i="5"/>
  <c r="Q57" i="5"/>
  <c r="P57" i="5"/>
  <c r="E57" i="5"/>
  <c r="T57" i="5" s="1"/>
  <c r="S56" i="5"/>
  <c r="R56" i="5"/>
  <c r="Q56" i="5"/>
  <c r="P56" i="5"/>
  <c r="E56" i="5"/>
  <c r="S55" i="5"/>
  <c r="R55" i="5"/>
  <c r="Q55" i="5"/>
  <c r="P55" i="5"/>
  <c r="E55" i="5"/>
  <c r="W53" i="5"/>
  <c r="V53" i="5"/>
  <c r="O53" i="5"/>
  <c r="N53" i="5"/>
  <c r="M53" i="5"/>
  <c r="L53" i="5"/>
  <c r="K53" i="5"/>
  <c r="J53" i="5"/>
  <c r="I53" i="5"/>
  <c r="Q53" i="5" s="1"/>
  <c r="H53" i="5"/>
  <c r="G53" i="5"/>
  <c r="F53" i="5"/>
  <c r="C53" i="5"/>
  <c r="B53" i="5"/>
  <c r="S52" i="5"/>
  <c r="R52" i="5"/>
  <c r="Q52" i="5"/>
  <c r="P52" i="5"/>
  <c r="E52" i="5"/>
  <c r="T52" i="5" s="1"/>
  <c r="S51" i="5"/>
  <c r="R51" i="5"/>
  <c r="Q51" i="5"/>
  <c r="P51" i="5"/>
  <c r="E51" i="5"/>
  <c r="S50" i="5"/>
  <c r="R50" i="5"/>
  <c r="Q50" i="5"/>
  <c r="P50" i="5"/>
  <c r="E50" i="5"/>
  <c r="T49" i="5"/>
  <c r="S49" i="5"/>
  <c r="R49" i="5"/>
  <c r="Q49" i="5"/>
  <c r="P49" i="5"/>
  <c r="E49" i="5"/>
  <c r="U49" i="5" s="1"/>
  <c r="S48" i="5"/>
  <c r="R48" i="5"/>
  <c r="Q48" i="5"/>
  <c r="P48" i="5"/>
  <c r="E48" i="5"/>
  <c r="T48" i="5" s="1"/>
  <c r="S47" i="5"/>
  <c r="R47" i="5"/>
  <c r="Q47" i="5"/>
  <c r="P47" i="5"/>
  <c r="E47" i="5"/>
  <c r="T47" i="5" s="1"/>
  <c r="U46" i="5"/>
  <c r="S46" i="5"/>
  <c r="R46" i="5"/>
  <c r="Q46" i="5"/>
  <c r="P46" i="5"/>
  <c r="E46" i="5"/>
  <c r="T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T44" i="5" s="1"/>
  <c r="S43" i="5"/>
  <c r="R43" i="5"/>
  <c r="Q43" i="5"/>
  <c r="P43" i="5"/>
  <c r="E43" i="5"/>
  <c r="U42" i="5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J40" i="5"/>
  <c r="I40" i="5"/>
  <c r="H40" i="5"/>
  <c r="G40" i="5"/>
  <c r="F40" i="5"/>
  <c r="C40" i="5"/>
  <c r="B40" i="5"/>
  <c r="E40" i="5" s="1"/>
  <c r="S39" i="5"/>
  <c r="R39" i="5"/>
  <c r="Q39" i="5"/>
  <c r="P39" i="5"/>
  <c r="E39" i="5"/>
  <c r="T39" i="5" s="1"/>
  <c r="S38" i="5"/>
  <c r="R38" i="5"/>
  <c r="Q38" i="5"/>
  <c r="P38" i="5"/>
  <c r="E38" i="5"/>
  <c r="T38" i="5" s="1"/>
  <c r="U37" i="5"/>
  <c r="S37" i="5"/>
  <c r="R37" i="5"/>
  <c r="Q37" i="5"/>
  <c r="P37" i="5"/>
  <c r="E37" i="5"/>
  <c r="T37" i="5" s="1"/>
  <c r="T36" i="5"/>
  <c r="S36" i="5"/>
  <c r="R36" i="5"/>
  <c r="Q36" i="5"/>
  <c r="P36" i="5"/>
  <c r="E36" i="5"/>
  <c r="U36" i="5" s="1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J33" i="5"/>
  <c r="I33" i="5"/>
  <c r="S33" i="5" s="1"/>
  <c r="H33" i="5"/>
  <c r="G33" i="5"/>
  <c r="F33" i="5"/>
  <c r="C33" i="5"/>
  <c r="E33" i="5" s="1"/>
  <c r="B33" i="5"/>
  <c r="S32" i="5"/>
  <c r="R32" i="5"/>
  <c r="Q32" i="5"/>
  <c r="P32" i="5"/>
  <c r="E32" i="5"/>
  <c r="W30" i="5"/>
  <c r="V30" i="5"/>
  <c r="O30" i="5"/>
  <c r="N30" i="5"/>
  <c r="M30" i="5"/>
  <c r="L30" i="5"/>
  <c r="K30" i="5"/>
  <c r="J30" i="5"/>
  <c r="I30" i="5"/>
  <c r="S30" i="5" s="1"/>
  <c r="H30" i="5"/>
  <c r="G30" i="5"/>
  <c r="F30" i="5"/>
  <c r="C30" i="5"/>
  <c r="B30" i="5"/>
  <c r="E30" i="5" s="1"/>
  <c r="S29" i="5"/>
  <c r="R29" i="5"/>
  <c r="Q29" i="5"/>
  <c r="P29" i="5"/>
  <c r="E29" i="5"/>
  <c r="T29" i="5" s="1"/>
  <c r="S28" i="5"/>
  <c r="R28" i="5"/>
  <c r="Q28" i="5"/>
  <c r="P28" i="5"/>
  <c r="E28" i="5"/>
  <c r="T28" i="5" s="1"/>
  <c r="S27" i="5"/>
  <c r="R27" i="5"/>
  <c r="Q27" i="5"/>
  <c r="P27" i="5"/>
  <c r="E27" i="5"/>
  <c r="U27" i="5" s="1"/>
  <c r="S26" i="5"/>
  <c r="R26" i="5"/>
  <c r="Q26" i="5"/>
  <c r="P26" i="5"/>
  <c r="E26" i="5"/>
  <c r="W24" i="5"/>
  <c r="V24" i="5"/>
  <c r="O24" i="5"/>
  <c r="N24" i="5"/>
  <c r="M24" i="5"/>
  <c r="L24" i="5"/>
  <c r="K24" i="5"/>
  <c r="J24" i="5"/>
  <c r="I24" i="5"/>
  <c r="H24" i="5"/>
  <c r="G24" i="5"/>
  <c r="F24" i="5"/>
  <c r="C24" i="5"/>
  <c r="B24" i="5"/>
  <c r="E24" i="5" s="1"/>
  <c r="U23" i="5"/>
  <c r="S23" i="5"/>
  <c r="R23" i="5"/>
  <c r="Q23" i="5"/>
  <c r="P23" i="5"/>
  <c r="E23" i="5"/>
  <c r="T23" i="5" s="1"/>
  <c r="U22" i="5"/>
  <c r="T22" i="5"/>
  <c r="S22" i="5"/>
  <c r="R22" i="5"/>
  <c r="Q22" i="5"/>
  <c r="P22" i="5"/>
  <c r="E22" i="5"/>
  <c r="S21" i="5"/>
  <c r="R21" i="5"/>
  <c r="Q21" i="5"/>
  <c r="P21" i="5"/>
  <c r="E21" i="5"/>
  <c r="U21" i="5" s="1"/>
  <c r="S20" i="5"/>
  <c r="R20" i="5"/>
  <c r="Q20" i="5"/>
  <c r="P20" i="5"/>
  <c r="E20" i="5"/>
  <c r="T20" i="5" s="1"/>
  <c r="S19" i="5"/>
  <c r="R19" i="5"/>
  <c r="Q19" i="5"/>
  <c r="U19" i="5" s="1"/>
  <c r="P19" i="5"/>
  <c r="E19" i="5"/>
  <c r="T19" i="5" s="1"/>
  <c r="U18" i="5"/>
  <c r="T18" i="5"/>
  <c r="S18" i="5"/>
  <c r="R18" i="5"/>
  <c r="Q18" i="5"/>
  <c r="P18" i="5"/>
  <c r="E18" i="5"/>
  <c r="W16" i="5"/>
  <c r="V16" i="5"/>
  <c r="S16" i="5"/>
  <c r="O16" i="5"/>
  <c r="N16" i="5"/>
  <c r="M16" i="5"/>
  <c r="L16" i="5"/>
  <c r="K16" i="5"/>
  <c r="J16" i="5"/>
  <c r="I16" i="5"/>
  <c r="H16" i="5"/>
  <c r="G16" i="5"/>
  <c r="F16" i="5"/>
  <c r="C16" i="5"/>
  <c r="B16" i="5"/>
  <c r="E16" i="5" s="1"/>
  <c r="S15" i="5"/>
  <c r="R15" i="5"/>
  <c r="Q15" i="5"/>
  <c r="P15" i="5"/>
  <c r="E15" i="5"/>
  <c r="T15" i="5" s="1"/>
  <c r="U14" i="5"/>
  <c r="S14" i="5"/>
  <c r="R14" i="5"/>
  <c r="Q14" i="5"/>
  <c r="P14" i="5"/>
  <c r="E14" i="5"/>
  <c r="T14" i="5" s="1"/>
  <c r="U13" i="5"/>
  <c r="T13" i="5"/>
  <c r="S13" i="5"/>
  <c r="R13" i="5"/>
  <c r="Q13" i="5"/>
  <c r="P13" i="5"/>
  <c r="E13" i="5"/>
  <c r="T12" i="5"/>
  <c r="S12" i="5"/>
  <c r="R12" i="5"/>
  <c r="Q12" i="5"/>
  <c r="P12" i="5"/>
  <c r="E12" i="5"/>
  <c r="U12" i="5" s="1"/>
  <c r="S11" i="5"/>
  <c r="R11" i="5"/>
  <c r="Q11" i="5"/>
  <c r="P11" i="5"/>
  <c r="E11" i="5"/>
  <c r="T11" i="5" s="1"/>
  <c r="S10" i="5"/>
  <c r="R10" i="5"/>
  <c r="Q10" i="5"/>
  <c r="U10" i="5" s="1"/>
  <c r="P10" i="5"/>
  <c r="E10" i="5"/>
  <c r="T10" i="5" s="1"/>
  <c r="U9" i="5"/>
  <c r="T9" i="5"/>
  <c r="S9" i="5"/>
  <c r="R9" i="5"/>
  <c r="Q9" i="5"/>
  <c r="P9" i="5"/>
  <c r="E9" i="5"/>
  <c r="S93" i="4"/>
  <c r="R93" i="4"/>
  <c r="Q93" i="4"/>
  <c r="P93" i="4"/>
  <c r="E93" i="4"/>
  <c r="U93" i="4" s="1"/>
  <c r="S92" i="4"/>
  <c r="R92" i="4"/>
  <c r="Q92" i="4"/>
  <c r="P92" i="4"/>
  <c r="E92" i="4"/>
  <c r="T92" i="4" s="1"/>
  <c r="U91" i="4"/>
  <c r="S91" i="4"/>
  <c r="R91" i="4"/>
  <c r="Q91" i="4"/>
  <c r="P91" i="4"/>
  <c r="E91" i="4"/>
  <c r="T91" i="4" s="1"/>
  <c r="S90" i="4"/>
  <c r="R90" i="4"/>
  <c r="Q90" i="4"/>
  <c r="P90" i="4"/>
  <c r="E90" i="4"/>
  <c r="U90" i="4" s="1"/>
  <c r="S89" i="4"/>
  <c r="R89" i="4"/>
  <c r="Q89" i="4"/>
  <c r="P89" i="4"/>
  <c r="E89" i="4"/>
  <c r="U89" i="4" s="1"/>
  <c r="S88" i="4"/>
  <c r="R88" i="4"/>
  <c r="Q88" i="4"/>
  <c r="P88" i="4"/>
  <c r="E88" i="4"/>
  <c r="T88" i="4" s="1"/>
  <c r="U87" i="4"/>
  <c r="S87" i="4"/>
  <c r="R87" i="4"/>
  <c r="Q87" i="4"/>
  <c r="P87" i="4"/>
  <c r="E87" i="4"/>
  <c r="T87" i="4" s="1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J72" i="4"/>
  <c r="I72" i="4"/>
  <c r="S72" i="4" s="1"/>
  <c r="H72" i="4"/>
  <c r="G72" i="4"/>
  <c r="F72" i="4"/>
  <c r="C72" i="4"/>
  <c r="B72" i="4"/>
  <c r="E72" i="4" s="1"/>
  <c r="W71" i="4"/>
  <c r="V71" i="4"/>
  <c r="O71" i="4"/>
  <c r="N71" i="4"/>
  <c r="M71" i="4"/>
  <c r="L71" i="4"/>
  <c r="K71" i="4"/>
  <c r="J71" i="4"/>
  <c r="I71" i="4"/>
  <c r="H71" i="4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I70" i="4"/>
  <c r="S70" i="4" s="1"/>
  <c r="H70" i="4"/>
  <c r="G70" i="4"/>
  <c r="F70" i="4"/>
  <c r="E70" i="4"/>
  <c r="C70" i="4"/>
  <c r="B70" i="4"/>
  <c r="S69" i="4"/>
  <c r="R69" i="4"/>
  <c r="Q69" i="4"/>
  <c r="P69" i="4"/>
  <c r="E69" i="4"/>
  <c r="W67" i="4"/>
  <c r="V67" i="4"/>
  <c r="O67" i="4"/>
  <c r="N67" i="4"/>
  <c r="M67" i="4"/>
  <c r="L67" i="4"/>
  <c r="K67" i="4"/>
  <c r="J67" i="4"/>
  <c r="I67" i="4"/>
  <c r="Q67" i="4" s="1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H66" i="4"/>
  <c r="G66" i="4"/>
  <c r="F66" i="4"/>
  <c r="C66" i="4"/>
  <c r="B66" i="4"/>
  <c r="E66" i="4" s="1"/>
  <c r="S65" i="4"/>
  <c r="R65" i="4"/>
  <c r="Q65" i="4"/>
  <c r="P65" i="4"/>
  <c r="E65" i="4"/>
  <c r="T65" i="4" s="1"/>
  <c r="S64" i="4"/>
  <c r="R64" i="4"/>
  <c r="Q64" i="4"/>
  <c r="P64" i="4"/>
  <c r="E64" i="4"/>
  <c r="U64" i="4" s="1"/>
  <c r="T63" i="4"/>
  <c r="S63" i="4"/>
  <c r="R63" i="4"/>
  <c r="Q63" i="4"/>
  <c r="P63" i="4"/>
  <c r="E63" i="4"/>
  <c r="U63" i="4" s="1"/>
  <c r="S62" i="4"/>
  <c r="R62" i="4"/>
  <c r="Q62" i="4"/>
  <c r="P62" i="4"/>
  <c r="E62" i="4"/>
  <c r="T62" i="4" s="1"/>
  <c r="S61" i="4"/>
  <c r="R61" i="4"/>
  <c r="Q61" i="4"/>
  <c r="P61" i="4"/>
  <c r="E61" i="4"/>
  <c r="T61" i="4" s="1"/>
  <c r="V59" i="4"/>
  <c r="O59" i="4"/>
  <c r="N59" i="4"/>
  <c r="M59" i="4"/>
  <c r="L59" i="4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T58" i="4" s="1"/>
  <c r="S57" i="4"/>
  <c r="R57" i="4"/>
  <c r="Q57" i="4"/>
  <c r="P57" i="4"/>
  <c r="E57" i="4"/>
  <c r="T57" i="4" s="1"/>
  <c r="S56" i="4"/>
  <c r="R56" i="4"/>
  <c r="Q56" i="4"/>
  <c r="P56" i="4"/>
  <c r="E56" i="4"/>
  <c r="U56" i="4" s="1"/>
  <c r="T55" i="4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H53" i="4"/>
  <c r="P53" i="4" s="1"/>
  <c r="G53" i="4"/>
  <c r="F53" i="4"/>
  <c r="C53" i="4"/>
  <c r="B53" i="4"/>
  <c r="S52" i="4"/>
  <c r="R52" i="4"/>
  <c r="Q52" i="4"/>
  <c r="P52" i="4"/>
  <c r="E52" i="4"/>
  <c r="T52" i="4" s="1"/>
  <c r="U51" i="4"/>
  <c r="S51" i="4"/>
  <c r="R51" i="4"/>
  <c r="Q51" i="4"/>
  <c r="P51" i="4"/>
  <c r="E51" i="4"/>
  <c r="T51" i="4" s="1"/>
  <c r="T50" i="4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T48" i="4" s="1"/>
  <c r="S47" i="4"/>
  <c r="R47" i="4"/>
  <c r="Q47" i="4"/>
  <c r="P47" i="4"/>
  <c r="E47" i="4"/>
  <c r="U47" i="4" s="1"/>
  <c r="T46" i="4"/>
  <c r="S46" i="4"/>
  <c r="R46" i="4"/>
  <c r="Q46" i="4"/>
  <c r="P46" i="4"/>
  <c r="E46" i="4"/>
  <c r="U46" i="4" s="1"/>
  <c r="S45" i="4"/>
  <c r="R45" i="4"/>
  <c r="Q45" i="4"/>
  <c r="P45" i="4"/>
  <c r="E45" i="4"/>
  <c r="T45" i="4" s="1"/>
  <c r="S44" i="4"/>
  <c r="R44" i="4"/>
  <c r="Q44" i="4"/>
  <c r="P44" i="4"/>
  <c r="E44" i="4"/>
  <c r="T44" i="4" s="1"/>
  <c r="S43" i="4"/>
  <c r="R43" i="4"/>
  <c r="Q43" i="4"/>
  <c r="P43" i="4"/>
  <c r="E43" i="4"/>
  <c r="U43" i="4" s="1"/>
  <c r="T42" i="4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H40" i="4"/>
  <c r="G40" i="4"/>
  <c r="F40" i="4"/>
  <c r="C40" i="4"/>
  <c r="B40" i="4"/>
  <c r="E40" i="4" s="1"/>
  <c r="U39" i="4"/>
  <c r="S39" i="4"/>
  <c r="R39" i="4"/>
  <c r="Q39" i="4"/>
  <c r="P39" i="4"/>
  <c r="E39" i="4"/>
  <c r="T39" i="4" s="1"/>
  <c r="S38" i="4"/>
  <c r="R38" i="4"/>
  <c r="Q38" i="4"/>
  <c r="P38" i="4"/>
  <c r="T38" i="4" s="1"/>
  <c r="E38" i="4"/>
  <c r="T37" i="4"/>
  <c r="S37" i="4"/>
  <c r="R37" i="4"/>
  <c r="Q37" i="4"/>
  <c r="P37" i="4"/>
  <c r="E37" i="4"/>
  <c r="U37" i="4" s="1"/>
  <c r="S36" i="4"/>
  <c r="R36" i="4"/>
  <c r="Q36" i="4"/>
  <c r="P36" i="4"/>
  <c r="E36" i="4"/>
  <c r="T36" i="4" s="1"/>
  <c r="S35" i="4"/>
  <c r="R35" i="4"/>
  <c r="Q35" i="4"/>
  <c r="P35" i="4"/>
  <c r="E35" i="4"/>
  <c r="T35" i="4" s="1"/>
  <c r="W33" i="4"/>
  <c r="V33" i="4"/>
  <c r="O33" i="4"/>
  <c r="N33" i="4"/>
  <c r="M33" i="4"/>
  <c r="L33" i="4"/>
  <c r="K33" i="4"/>
  <c r="J33" i="4"/>
  <c r="I33" i="4"/>
  <c r="Q33" i="4" s="1"/>
  <c r="H33" i="4"/>
  <c r="R33" i="4" s="1"/>
  <c r="G33" i="4"/>
  <c r="F33" i="4"/>
  <c r="C33" i="4"/>
  <c r="B33" i="4"/>
  <c r="E33" i="4" s="1"/>
  <c r="S32" i="4"/>
  <c r="R32" i="4"/>
  <c r="Q32" i="4"/>
  <c r="P32" i="4"/>
  <c r="E32" i="4"/>
  <c r="U32" i="4" s="1"/>
  <c r="W30" i="4"/>
  <c r="V30" i="4"/>
  <c r="O30" i="4"/>
  <c r="N30" i="4"/>
  <c r="M30" i="4"/>
  <c r="L30" i="4"/>
  <c r="K30" i="4"/>
  <c r="J30" i="4"/>
  <c r="I30" i="4"/>
  <c r="H30" i="4"/>
  <c r="G30" i="4"/>
  <c r="F30" i="4"/>
  <c r="C30" i="4"/>
  <c r="B30" i="4"/>
  <c r="E30" i="4" s="1"/>
  <c r="S29" i="4"/>
  <c r="R29" i="4"/>
  <c r="Q29" i="4"/>
  <c r="P29" i="4"/>
  <c r="E29" i="4"/>
  <c r="T29" i="4" s="1"/>
  <c r="S28" i="4"/>
  <c r="R28" i="4"/>
  <c r="Q28" i="4"/>
  <c r="P28" i="4"/>
  <c r="E28" i="4"/>
  <c r="U28" i="4" s="1"/>
  <c r="S27" i="4"/>
  <c r="R27" i="4"/>
  <c r="Q27" i="4"/>
  <c r="P27" i="4"/>
  <c r="E27" i="4"/>
  <c r="U27" i="4" s="1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J24" i="4"/>
  <c r="I24" i="4"/>
  <c r="S24" i="4" s="1"/>
  <c r="H24" i="4"/>
  <c r="P24" i="4" s="1"/>
  <c r="G24" i="4"/>
  <c r="F24" i="4"/>
  <c r="E24" i="4"/>
  <c r="C24" i="4"/>
  <c r="B24" i="4"/>
  <c r="U23" i="4"/>
  <c r="T23" i="4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T21" i="4" s="1"/>
  <c r="U20" i="4"/>
  <c r="S20" i="4"/>
  <c r="R20" i="4"/>
  <c r="Q20" i="4"/>
  <c r="P20" i="4"/>
  <c r="E20" i="4"/>
  <c r="T20" i="4" s="1"/>
  <c r="S19" i="4"/>
  <c r="R19" i="4"/>
  <c r="Q19" i="4"/>
  <c r="U19" i="4" s="1"/>
  <c r="P19" i="4"/>
  <c r="E19" i="4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J16" i="4"/>
  <c r="I16" i="4"/>
  <c r="Q16" i="4" s="1"/>
  <c r="H16" i="4"/>
  <c r="G16" i="4"/>
  <c r="F16" i="4"/>
  <c r="C16" i="4"/>
  <c r="B16" i="4"/>
  <c r="E16" i="4" s="1"/>
  <c r="U15" i="4"/>
  <c r="S15" i="4"/>
  <c r="R15" i="4"/>
  <c r="Q15" i="4"/>
  <c r="P15" i="4"/>
  <c r="E15" i="4"/>
  <c r="T15" i="4" s="1"/>
  <c r="U14" i="4"/>
  <c r="T14" i="4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T12" i="4" s="1"/>
  <c r="U11" i="4"/>
  <c r="S11" i="4"/>
  <c r="R11" i="4"/>
  <c r="Q11" i="4"/>
  <c r="P11" i="4"/>
  <c r="E11" i="4"/>
  <c r="T11" i="4" s="1"/>
  <c r="S10" i="4"/>
  <c r="R10" i="4"/>
  <c r="Q10" i="4"/>
  <c r="P10" i="4"/>
  <c r="E10" i="4"/>
  <c r="S9" i="4"/>
  <c r="R9" i="4"/>
  <c r="Q9" i="4"/>
  <c r="P9" i="4"/>
  <c r="E9" i="4"/>
  <c r="T9" i="4" s="1"/>
  <c r="S93" i="3"/>
  <c r="R93" i="3"/>
  <c r="Q93" i="3"/>
  <c r="P93" i="3"/>
  <c r="E93" i="3"/>
  <c r="T93" i="3" s="1"/>
  <c r="U92" i="3"/>
  <c r="S92" i="3"/>
  <c r="R92" i="3"/>
  <c r="Q92" i="3"/>
  <c r="P92" i="3"/>
  <c r="E92" i="3"/>
  <c r="T92" i="3" s="1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T89" i="3" s="1"/>
  <c r="U88" i="3"/>
  <c r="S88" i="3"/>
  <c r="R88" i="3"/>
  <c r="Q88" i="3"/>
  <c r="P88" i="3"/>
  <c r="E88" i="3"/>
  <c r="T88" i="3" s="1"/>
  <c r="S87" i="3"/>
  <c r="R87" i="3"/>
  <c r="Q87" i="3"/>
  <c r="P87" i="3"/>
  <c r="E87" i="3"/>
  <c r="U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W71" i="3"/>
  <c r="V71" i="3"/>
  <c r="O71" i="3"/>
  <c r="N71" i="3"/>
  <c r="M71" i="3"/>
  <c r="L71" i="3"/>
  <c r="K71" i="3"/>
  <c r="J71" i="3"/>
  <c r="I71" i="3"/>
  <c r="S71" i="3" s="1"/>
  <c r="H71" i="3"/>
  <c r="G71" i="3"/>
  <c r="F71" i="3"/>
  <c r="C71" i="3"/>
  <c r="B71" i="3"/>
  <c r="E71" i="3" s="1"/>
  <c r="W70" i="3"/>
  <c r="V70" i="3"/>
  <c r="O70" i="3"/>
  <c r="N70" i="3"/>
  <c r="M70" i="3"/>
  <c r="L70" i="3"/>
  <c r="K70" i="3"/>
  <c r="J70" i="3"/>
  <c r="I70" i="3"/>
  <c r="Q70" i="3" s="1"/>
  <c r="H70" i="3"/>
  <c r="R70" i="3" s="1"/>
  <c r="G70" i="3"/>
  <c r="F70" i="3"/>
  <c r="C70" i="3"/>
  <c r="B70" i="3"/>
  <c r="E70" i="3" s="1"/>
  <c r="T69" i="3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E67" i="3" s="1"/>
  <c r="W66" i="3"/>
  <c r="V66" i="3"/>
  <c r="O66" i="3"/>
  <c r="N66" i="3"/>
  <c r="M66" i="3"/>
  <c r="L66" i="3"/>
  <c r="K66" i="3"/>
  <c r="J66" i="3"/>
  <c r="I66" i="3"/>
  <c r="S66" i="3" s="1"/>
  <c r="H66" i="3"/>
  <c r="G66" i="3"/>
  <c r="F66" i="3"/>
  <c r="E66" i="3"/>
  <c r="C66" i="3"/>
  <c r="B66" i="3"/>
  <c r="U65" i="3"/>
  <c r="S65" i="3"/>
  <c r="R65" i="3"/>
  <c r="Q65" i="3"/>
  <c r="P65" i="3"/>
  <c r="E65" i="3"/>
  <c r="T65" i="3" s="1"/>
  <c r="T64" i="3"/>
  <c r="S64" i="3"/>
  <c r="R64" i="3"/>
  <c r="Q64" i="3"/>
  <c r="P64" i="3"/>
  <c r="E64" i="3"/>
  <c r="U64" i="3" s="1"/>
  <c r="S63" i="3"/>
  <c r="R63" i="3"/>
  <c r="Q63" i="3"/>
  <c r="P63" i="3"/>
  <c r="E63" i="3"/>
  <c r="T63" i="3" s="1"/>
  <c r="S62" i="3"/>
  <c r="R62" i="3"/>
  <c r="Q62" i="3"/>
  <c r="P62" i="3"/>
  <c r="E62" i="3"/>
  <c r="T62" i="3" s="1"/>
  <c r="U61" i="3"/>
  <c r="S61" i="3"/>
  <c r="R61" i="3"/>
  <c r="Q61" i="3"/>
  <c r="P61" i="3"/>
  <c r="E61" i="3"/>
  <c r="T61" i="3" s="1"/>
  <c r="V59" i="3"/>
  <c r="O59" i="3"/>
  <c r="N59" i="3"/>
  <c r="M59" i="3"/>
  <c r="L59" i="3"/>
  <c r="K59" i="3"/>
  <c r="J59" i="3"/>
  <c r="I59" i="3"/>
  <c r="H59" i="3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T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T46" i="3" s="1"/>
  <c r="S45" i="3"/>
  <c r="R45" i="3"/>
  <c r="Q45" i="3"/>
  <c r="P45" i="3"/>
  <c r="E45" i="3"/>
  <c r="T45" i="3" s="1"/>
  <c r="U44" i="3"/>
  <c r="S44" i="3"/>
  <c r="R44" i="3"/>
  <c r="Q44" i="3"/>
  <c r="P44" i="3"/>
  <c r="E44" i="3"/>
  <c r="T44" i="3" s="1"/>
  <c r="T43" i="3"/>
  <c r="S43" i="3"/>
  <c r="R43" i="3"/>
  <c r="Q43" i="3"/>
  <c r="P43" i="3"/>
  <c r="E43" i="3"/>
  <c r="S42" i="3"/>
  <c r="R42" i="3"/>
  <c r="Q42" i="3"/>
  <c r="P42" i="3"/>
  <c r="E42" i="3"/>
  <c r="T42" i="3" s="1"/>
  <c r="W40" i="3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E40" i="3" s="1"/>
  <c r="B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U36" i="3"/>
  <c r="S36" i="3"/>
  <c r="R36" i="3"/>
  <c r="Q36" i="3"/>
  <c r="P36" i="3"/>
  <c r="E36" i="3"/>
  <c r="T36" i="3" s="1"/>
  <c r="S35" i="3"/>
  <c r="R35" i="3"/>
  <c r="Q35" i="3"/>
  <c r="P35" i="3"/>
  <c r="E35" i="3"/>
  <c r="U35" i="3" s="1"/>
  <c r="W33" i="3"/>
  <c r="V33" i="3"/>
  <c r="S33" i="3"/>
  <c r="O33" i="3"/>
  <c r="N33" i="3"/>
  <c r="M33" i="3"/>
  <c r="L33" i="3"/>
  <c r="K33" i="3"/>
  <c r="J33" i="3"/>
  <c r="I33" i="3"/>
  <c r="H33" i="3"/>
  <c r="G33" i="3"/>
  <c r="F33" i="3"/>
  <c r="C33" i="3"/>
  <c r="B33" i="3"/>
  <c r="E33" i="3" s="1"/>
  <c r="S32" i="3"/>
  <c r="R32" i="3"/>
  <c r="Q32" i="3"/>
  <c r="P32" i="3"/>
  <c r="E32" i="3"/>
  <c r="T32" i="3" s="1"/>
  <c r="W30" i="3"/>
  <c r="V30" i="3"/>
  <c r="O30" i="3"/>
  <c r="N30" i="3"/>
  <c r="M30" i="3"/>
  <c r="L30" i="3"/>
  <c r="K30" i="3"/>
  <c r="J30" i="3"/>
  <c r="I30" i="3"/>
  <c r="S30" i="3" s="1"/>
  <c r="H30" i="3"/>
  <c r="G30" i="3"/>
  <c r="F30" i="3"/>
  <c r="C30" i="3"/>
  <c r="B30" i="3"/>
  <c r="E30" i="3" s="1"/>
  <c r="S29" i="3"/>
  <c r="R29" i="3"/>
  <c r="Q29" i="3"/>
  <c r="U29" i="3" s="1"/>
  <c r="P29" i="3"/>
  <c r="T29" i="3" s="1"/>
  <c r="E29" i="3"/>
  <c r="S28" i="3"/>
  <c r="R28" i="3"/>
  <c r="Q28" i="3"/>
  <c r="P28" i="3"/>
  <c r="E28" i="3"/>
  <c r="U28" i="3" s="1"/>
  <c r="S27" i="3"/>
  <c r="R27" i="3"/>
  <c r="Q27" i="3"/>
  <c r="P27" i="3"/>
  <c r="E27" i="3"/>
  <c r="T27" i="3" s="1"/>
  <c r="U26" i="3"/>
  <c r="S26" i="3"/>
  <c r="R26" i="3"/>
  <c r="Q26" i="3"/>
  <c r="P26" i="3"/>
  <c r="E26" i="3"/>
  <c r="T26" i="3" s="1"/>
  <c r="W24" i="3"/>
  <c r="V24" i="3"/>
  <c r="O24" i="3"/>
  <c r="N24" i="3"/>
  <c r="M24" i="3"/>
  <c r="L24" i="3"/>
  <c r="K24" i="3"/>
  <c r="J24" i="3"/>
  <c r="I24" i="3"/>
  <c r="H24" i="3"/>
  <c r="R24" i="3" s="1"/>
  <c r="G24" i="3"/>
  <c r="F24" i="3"/>
  <c r="C24" i="3"/>
  <c r="E24" i="3" s="1"/>
  <c r="B24" i="3"/>
  <c r="S23" i="3"/>
  <c r="R23" i="3"/>
  <c r="Q23" i="3"/>
  <c r="P23" i="3"/>
  <c r="E23" i="3"/>
  <c r="U23" i="3" s="1"/>
  <c r="S22" i="3"/>
  <c r="R22" i="3"/>
  <c r="Q22" i="3"/>
  <c r="P22" i="3"/>
  <c r="E22" i="3"/>
  <c r="T22" i="3" s="1"/>
  <c r="U21" i="3"/>
  <c r="S21" i="3"/>
  <c r="R21" i="3"/>
  <c r="Q21" i="3"/>
  <c r="P21" i="3"/>
  <c r="E21" i="3"/>
  <c r="T21" i="3" s="1"/>
  <c r="U20" i="3"/>
  <c r="T20" i="3"/>
  <c r="S20" i="3"/>
  <c r="R20" i="3"/>
  <c r="Q20" i="3"/>
  <c r="P20" i="3"/>
  <c r="E20" i="3"/>
  <c r="S19" i="3"/>
  <c r="R19" i="3"/>
  <c r="Q19" i="3"/>
  <c r="P19" i="3"/>
  <c r="T19" i="3" s="1"/>
  <c r="E19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S16" i="3" s="1"/>
  <c r="H16" i="3"/>
  <c r="G16" i="3"/>
  <c r="F16" i="3"/>
  <c r="C16" i="3"/>
  <c r="B16" i="3"/>
  <c r="E16" i="3" s="1"/>
  <c r="U15" i="3"/>
  <c r="T15" i="3"/>
  <c r="S15" i="3"/>
  <c r="R15" i="3"/>
  <c r="Q15" i="3"/>
  <c r="P15" i="3"/>
  <c r="E15" i="3"/>
  <c r="S14" i="3"/>
  <c r="R14" i="3"/>
  <c r="Q14" i="3"/>
  <c r="P14" i="3"/>
  <c r="E14" i="3"/>
  <c r="U14" i="3" s="1"/>
  <c r="S13" i="3"/>
  <c r="R13" i="3"/>
  <c r="Q13" i="3"/>
  <c r="P13" i="3"/>
  <c r="E13" i="3"/>
  <c r="T13" i="3" s="1"/>
  <c r="U12" i="3"/>
  <c r="S12" i="3"/>
  <c r="R12" i="3"/>
  <c r="Q12" i="3"/>
  <c r="P12" i="3"/>
  <c r="E12" i="3"/>
  <c r="T12" i="3" s="1"/>
  <c r="U11" i="3"/>
  <c r="T11" i="3"/>
  <c r="S11" i="3"/>
  <c r="R11" i="3"/>
  <c r="Q11" i="3"/>
  <c r="P11" i="3"/>
  <c r="E11" i="3"/>
  <c r="S10" i="3"/>
  <c r="R10" i="3"/>
  <c r="Q10" i="3"/>
  <c r="P10" i="3"/>
  <c r="E10" i="3"/>
  <c r="S9" i="3"/>
  <c r="R9" i="3"/>
  <c r="Q9" i="3"/>
  <c r="P9" i="3"/>
  <c r="E9" i="3"/>
  <c r="U93" i="2"/>
  <c r="S93" i="2"/>
  <c r="R93" i="2"/>
  <c r="Q93" i="2"/>
  <c r="P93" i="2"/>
  <c r="E93" i="2"/>
  <c r="T93" i="2" s="1"/>
  <c r="U92" i="2"/>
  <c r="T92" i="2"/>
  <c r="S92" i="2"/>
  <c r="R92" i="2"/>
  <c r="Q92" i="2"/>
  <c r="P92" i="2"/>
  <c r="E92" i="2"/>
  <c r="S91" i="2"/>
  <c r="R91" i="2"/>
  <c r="Q91" i="2"/>
  <c r="P91" i="2"/>
  <c r="E91" i="2"/>
  <c r="U91" i="2" s="1"/>
  <c r="S90" i="2"/>
  <c r="R90" i="2"/>
  <c r="Q90" i="2"/>
  <c r="P90" i="2"/>
  <c r="E90" i="2"/>
  <c r="T90" i="2" s="1"/>
  <c r="U89" i="2"/>
  <c r="S89" i="2"/>
  <c r="R89" i="2"/>
  <c r="Q89" i="2"/>
  <c r="P89" i="2"/>
  <c r="E89" i="2"/>
  <c r="T89" i="2" s="1"/>
  <c r="U88" i="2"/>
  <c r="T88" i="2"/>
  <c r="S88" i="2"/>
  <c r="R88" i="2"/>
  <c r="Q88" i="2"/>
  <c r="P88" i="2"/>
  <c r="E88" i="2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S72" i="2" s="1"/>
  <c r="H72" i="2"/>
  <c r="G72" i="2"/>
  <c r="F72" i="2"/>
  <c r="C72" i="2"/>
  <c r="B72" i="2"/>
  <c r="E72" i="2" s="1"/>
  <c r="W71" i="2"/>
  <c r="V71" i="2"/>
  <c r="O71" i="2"/>
  <c r="N71" i="2"/>
  <c r="M71" i="2"/>
  <c r="L71" i="2"/>
  <c r="K71" i="2"/>
  <c r="J71" i="2"/>
  <c r="I71" i="2"/>
  <c r="H71" i="2"/>
  <c r="R71" i="2" s="1"/>
  <c r="G71" i="2"/>
  <c r="F71" i="2"/>
  <c r="C71" i="2"/>
  <c r="E71" i="2" s="1"/>
  <c r="B71" i="2"/>
  <c r="W70" i="2"/>
  <c r="V70" i="2"/>
  <c r="S70" i="2"/>
  <c r="O70" i="2"/>
  <c r="N70" i="2"/>
  <c r="M70" i="2"/>
  <c r="L70" i="2"/>
  <c r="K70" i="2"/>
  <c r="J70" i="2"/>
  <c r="I70" i="2"/>
  <c r="H70" i="2"/>
  <c r="G70" i="2"/>
  <c r="F70" i="2"/>
  <c r="C70" i="2"/>
  <c r="B70" i="2"/>
  <c r="E70" i="2" s="1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S66" i="2" s="1"/>
  <c r="H66" i="2"/>
  <c r="R66" i="2" s="1"/>
  <c r="G66" i="2"/>
  <c r="F66" i="2"/>
  <c r="E66" i="2"/>
  <c r="C66" i="2"/>
  <c r="B66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U63" i="2"/>
  <c r="S63" i="2"/>
  <c r="R63" i="2"/>
  <c r="Q63" i="2"/>
  <c r="P63" i="2"/>
  <c r="E63" i="2"/>
  <c r="T63" i="2" s="1"/>
  <c r="U62" i="2"/>
  <c r="T62" i="2"/>
  <c r="S62" i="2"/>
  <c r="R62" i="2"/>
  <c r="Q62" i="2"/>
  <c r="P62" i="2"/>
  <c r="E62" i="2"/>
  <c r="S61" i="2"/>
  <c r="R61" i="2"/>
  <c r="Q61" i="2"/>
  <c r="P61" i="2"/>
  <c r="E61" i="2"/>
  <c r="T61" i="2" s="1"/>
  <c r="V59" i="2"/>
  <c r="O59" i="2"/>
  <c r="N59" i="2"/>
  <c r="M59" i="2"/>
  <c r="L59" i="2"/>
  <c r="K59" i="2"/>
  <c r="J59" i="2"/>
  <c r="I59" i="2"/>
  <c r="S59" i="2" s="1"/>
  <c r="H59" i="2"/>
  <c r="G59" i="2"/>
  <c r="F59" i="2"/>
  <c r="C59" i="2"/>
  <c r="B59" i="2"/>
  <c r="U58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T56" i="2" s="1"/>
  <c r="U55" i="2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E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S50" i="2"/>
  <c r="R50" i="2"/>
  <c r="Q50" i="2"/>
  <c r="P50" i="2"/>
  <c r="E50" i="2"/>
  <c r="T50" i="2" s="1"/>
  <c r="U49" i="2"/>
  <c r="T49" i="2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P47" i="2"/>
  <c r="E47" i="2"/>
  <c r="T47" i="2" s="1"/>
  <c r="U46" i="2"/>
  <c r="S46" i="2"/>
  <c r="R46" i="2"/>
  <c r="Q46" i="2"/>
  <c r="P46" i="2"/>
  <c r="E46" i="2"/>
  <c r="T46" i="2" s="1"/>
  <c r="U45" i="2"/>
  <c r="T45" i="2"/>
  <c r="S45" i="2"/>
  <c r="R45" i="2"/>
  <c r="Q45" i="2"/>
  <c r="P45" i="2"/>
  <c r="E45" i="2"/>
  <c r="S44" i="2"/>
  <c r="R44" i="2"/>
  <c r="Q44" i="2"/>
  <c r="P44" i="2"/>
  <c r="E44" i="2"/>
  <c r="U44" i="2" s="1"/>
  <c r="S43" i="2"/>
  <c r="R43" i="2"/>
  <c r="Q43" i="2"/>
  <c r="P43" i="2"/>
  <c r="E43" i="2"/>
  <c r="U42" i="2"/>
  <c r="S42" i="2"/>
  <c r="R42" i="2"/>
  <c r="Q42" i="2"/>
  <c r="P42" i="2"/>
  <c r="E42" i="2"/>
  <c r="T42" i="2" s="1"/>
  <c r="W40" i="2"/>
  <c r="V40" i="2"/>
  <c r="O40" i="2"/>
  <c r="N40" i="2"/>
  <c r="M40" i="2"/>
  <c r="L40" i="2"/>
  <c r="K40" i="2"/>
  <c r="J40" i="2"/>
  <c r="I40" i="2"/>
  <c r="H40" i="2"/>
  <c r="R40" i="2" s="1"/>
  <c r="G40" i="2"/>
  <c r="F40" i="2"/>
  <c r="E40" i="2"/>
  <c r="C40" i="2"/>
  <c r="B40" i="2"/>
  <c r="S39" i="2"/>
  <c r="R39" i="2"/>
  <c r="Q39" i="2"/>
  <c r="P39" i="2"/>
  <c r="E39" i="2"/>
  <c r="U39" i="2" s="1"/>
  <c r="S38" i="2"/>
  <c r="R38" i="2"/>
  <c r="Q38" i="2"/>
  <c r="P38" i="2"/>
  <c r="E38" i="2"/>
  <c r="T38" i="2" s="1"/>
  <c r="U37" i="2"/>
  <c r="S37" i="2"/>
  <c r="R37" i="2"/>
  <c r="Q37" i="2"/>
  <c r="P37" i="2"/>
  <c r="E37" i="2"/>
  <c r="T37" i="2" s="1"/>
  <c r="U36" i="2"/>
  <c r="T36" i="2"/>
  <c r="S36" i="2"/>
  <c r="R36" i="2"/>
  <c r="Q36" i="2"/>
  <c r="P36" i="2"/>
  <c r="E36" i="2"/>
  <c r="S35" i="2"/>
  <c r="R35" i="2"/>
  <c r="Q35" i="2"/>
  <c r="P35" i="2"/>
  <c r="E35" i="2"/>
  <c r="T35" i="2" s="1"/>
  <c r="W33" i="2"/>
  <c r="V33" i="2"/>
  <c r="O33" i="2"/>
  <c r="N33" i="2"/>
  <c r="M33" i="2"/>
  <c r="L33" i="2"/>
  <c r="K33" i="2"/>
  <c r="J33" i="2"/>
  <c r="I33" i="2"/>
  <c r="H33" i="2"/>
  <c r="G33" i="2"/>
  <c r="F33" i="2"/>
  <c r="C33" i="2"/>
  <c r="B33" i="2"/>
  <c r="E33" i="2" s="1"/>
  <c r="S32" i="2"/>
  <c r="R32" i="2"/>
  <c r="Q32" i="2"/>
  <c r="P32" i="2"/>
  <c r="E32" i="2"/>
  <c r="W30" i="2"/>
  <c r="V30" i="2"/>
  <c r="O30" i="2"/>
  <c r="N30" i="2"/>
  <c r="M30" i="2"/>
  <c r="L30" i="2"/>
  <c r="K30" i="2"/>
  <c r="J30" i="2"/>
  <c r="I30" i="2"/>
  <c r="H30" i="2"/>
  <c r="R30" i="2" s="1"/>
  <c r="G30" i="2"/>
  <c r="F30" i="2"/>
  <c r="C30" i="2"/>
  <c r="B30" i="2"/>
  <c r="E30" i="2" s="1"/>
  <c r="S29" i="2"/>
  <c r="R29" i="2"/>
  <c r="Q29" i="2"/>
  <c r="P29" i="2"/>
  <c r="T29" i="2" s="1"/>
  <c r="E29" i="2"/>
  <c r="S28" i="2"/>
  <c r="R28" i="2"/>
  <c r="Q28" i="2"/>
  <c r="P28" i="2"/>
  <c r="E28" i="2"/>
  <c r="T28" i="2" s="1"/>
  <c r="S27" i="2"/>
  <c r="R27" i="2"/>
  <c r="Q27" i="2"/>
  <c r="P27" i="2"/>
  <c r="E27" i="2"/>
  <c r="U27" i="2" s="1"/>
  <c r="T26" i="2"/>
  <c r="S26" i="2"/>
  <c r="R26" i="2"/>
  <c r="Q26" i="2"/>
  <c r="P26" i="2"/>
  <c r="E26" i="2"/>
  <c r="U26" i="2" s="1"/>
  <c r="W24" i="2"/>
  <c r="V24" i="2"/>
  <c r="S24" i="2"/>
  <c r="O24" i="2"/>
  <c r="N24" i="2"/>
  <c r="M24" i="2"/>
  <c r="L24" i="2"/>
  <c r="K24" i="2"/>
  <c r="J24" i="2"/>
  <c r="I24" i="2"/>
  <c r="H24" i="2"/>
  <c r="G24" i="2"/>
  <c r="F24" i="2"/>
  <c r="C24" i="2"/>
  <c r="B24" i="2"/>
  <c r="E24" i="2" s="1"/>
  <c r="S23" i="2"/>
  <c r="R23" i="2"/>
  <c r="Q23" i="2"/>
  <c r="P23" i="2"/>
  <c r="E23" i="2"/>
  <c r="T23" i="2" s="1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T20" i="2"/>
  <c r="S20" i="2"/>
  <c r="R20" i="2"/>
  <c r="Q20" i="2"/>
  <c r="P20" i="2"/>
  <c r="E20" i="2"/>
  <c r="U20" i="2" s="1"/>
  <c r="S19" i="2"/>
  <c r="R19" i="2"/>
  <c r="Q19" i="2"/>
  <c r="P19" i="2"/>
  <c r="E19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J16" i="2"/>
  <c r="I16" i="2"/>
  <c r="H16" i="2"/>
  <c r="R16" i="2" s="1"/>
  <c r="G16" i="2"/>
  <c r="F16" i="2"/>
  <c r="E16" i="2"/>
  <c r="C16" i="2"/>
  <c r="B16" i="2"/>
  <c r="S15" i="2"/>
  <c r="R15" i="2"/>
  <c r="Q15" i="2"/>
  <c r="P15" i="2"/>
  <c r="E15" i="2"/>
  <c r="U15" i="2" s="1"/>
  <c r="S14" i="2"/>
  <c r="R14" i="2"/>
  <c r="Q14" i="2"/>
  <c r="P14" i="2"/>
  <c r="E14" i="2"/>
  <c r="T14" i="2" s="1"/>
  <c r="U13" i="2"/>
  <c r="T13" i="2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U9" i="2"/>
  <c r="T9" i="2"/>
  <c r="S9" i="2"/>
  <c r="R9" i="2"/>
  <c r="Q9" i="2"/>
  <c r="P9" i="2"/>
  <c r="E9" i="2"/>
  <c r="U93" i="1"/>
  <c r="T93" i="1"/>
  <c r="S93" i="1"/>
  <c r="R93" i="1"/>
  <c r="Q93" i="1"/>
  <c r="P93" i="1"/>
  <c r="E93" i="1"/>
  <c r="S92" i="1"/>
  <c r="R92" i="1"/>
  <c r="Q92" i="1"/>
  <c r="P92" i="1"/>
  <c r="E92" i="1"/>
  <c r="U92" i="1" s="1"/>
  <c r="S91" i="1"/>
  <c r="R91" i="1"/>
  <c r="Q91" i="1"/>
  <c r="P91" i="1"/>
  <c r="E91" i="1"/>
  <c r="T91" i="1" s="1"/>
  <c r="U90" i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S88" i="1"/>
  <c r="R88" i="1"/>
  <c r="Q88" i="1"/>
  <c r="P88" i="1"/>
  <c r="E88" i="1"/>
  <c r="U88" i="1" s="1"/>
  <c r="S87" i="1"/>
  <c r="R87" i="1"/>
  <c r="Q87" i="1"/>
  <c r="P87" i="1"/>
  <c r="E87" i="1"/>
  <c r="T87" i="1" s="1"/>
  <c r="T86" i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I72" i="1"/>
  <c r="Q72" i="1" s="1"/>
  <c r="H72" i="1"/>
  <c r="R72" i="1" s="1"/>
  <c r="G72" i="1"/>
  <c r="F72" i="1"/>
  <c r="C72" i="1"/>
  <c r="B72" i="1"/>
  <c r="E72" i="1" s="1"/>
  <c r="W71" i="1"/>
  <c r="V71" i="1"/>
  <c r="S71" i="1"/>
  <c r="O71" i="1"/>
  <c r="N71" i="1"/>
  <c r="M71" i="1"/>
  <c r="L71" i="1"/>
  <c r="K71" i="1"/>
  <c r="J71" i="1"/>
  <c r="I71" i="1"/>
  <c r="H71" i="1"/>
  <c r="P71" i="1" s="1"/>
  <c r="G71" i="1"/>
  <c r="F71" i="1"/>
  <c r="C71" i="1"/>
  <c r="B71" i="1"/>
  <c r="W70" i="1"/>
  <c r="V70" i="1"/>
  <c r="O70" i="1"/>
  <c r="N70" i="1"/>
  <c r="M70" i="1"/>
  <c r="L70" i="1"/>
  <c r="K70" i="1"/>
  <c r="J70" i="1"/>
  <c r="I70" i="1"/>
  <c r="H70" i="1"/>
  <c r="P70" i="1" s="1"/>
  <c r="G70" i="1"/>
  <c r="F70" i="1"/>
  <c r="C70" i="1"/>
  <c r="B70" i="1"/>
  <c r="S69" i="1"/>
  <c r="R69" i="1"/>
  <c r="Q69" i="1"/>
  <c r="U69" i="1" s="1"/>
  <c r="P69" i="1"/>
  <c r="T69" i="1" s="1"/>
  <c r="E69" i="1"/>
  <c r="W67" i="1"/>
  <c r="V67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E67" i="1" s="1"/>
  <c r="W66" i="1"/>
  <c r="V66" i="1"/>
  <c r="S66" i="1"/>
  <c r="O66" i="1"/>
  <c r="N66" i="1"/>
  <c r="M66" i="1"/>
  <c r="L66" i="1"/>
  <c r="K66" i="1"/>
  <c r="J66" i="1"/>
  <c r="I66" i="1"/>
  <c r="H66" i="1"/>
  <c r="G66" i="1"/>
  <c r="F66" i="1"/>
  <c r="C66" i="1"/>
  <c r="B66" i="1"/>
  <c r="E66" i="1" s="1"/>
  <c r="S65" i="1"/>
  <c r="R65" i="1"/>
  <c r="Q65" i="1"/>
  <c r="P65" i="1"/>
  <c r="E65" i="1"/>
  <c r="T65" i="1" s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T62" i="1"/>
  <c r="S62" i="1"/>
  <c r="R62" i="1"/>
  <c r="Q62" i="1"/>
  <c r="P62" i="1"/>
  <c r="E62" i="1"/>
  <c r="U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S59" i="1" s="1"/>
  <c r="H59" i="1"/>
  <c r="R59" i="1" s="1"/>
  <c r="G59" i="1"/>
  <c r="F59" i="1"/>
  <c r="C59" i="1"/>
  <c r="B59" i="1"/>
  <c r="T58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S53" i="1" s="1"/>
  <c r="H53" i="1"/>
  <c r="G53" i="1"/>
  <c r="F53" i="1"/>
  <c r="C53" i="1"/>
  <c r="B53" i="1"/>
  <c r="S52" i="1"/>
  <c r="R52" i="1"/>
  <c r="Q52" i="1"/>
  <c r="P52" i="1"/>
  <c r="E52" i="1"/>
  <c r="T52" i="1" s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T44" i="1" s="1"/>
  <c r="S43" i="1"/>
  <c r="R43" i="1"/>
  <c r="Q43" i="1"/>
  <c r="U43" i="1" s="1"/>
  <c r="P43" i="1"/>
  <c r="E43" i="1"/>
  <c r="U42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Q40" i="1" s="1"/>
  <c r="H40" i="1"/>
  <c r="R40" i="1" s="1"/>
  <c r="G40" i="1"/>
  <c r="F40" i="1"/>
  <c r="C40" i="1"/>
  <c r="B40" i="1"/>
  <c r="E40" i="1" s="1"/>
  <c r="S39" i="1"/>
  <c r="R39" i="1"/>
  <c r="Q39" i="1"/>
  <c r="P39" i="1"/>
  <c r="E39" i="1"/>
  <c r="T39" i="1" s="1"/>
  <c r="S38" i="1"/>
  <c r="R38" i="1"/>
  <c r="Q38" i="1"/>
  <c r="U38" i="1" s="1"/>
  <c r="P38" i="1"/>
  <c r="E38" i="1"/>
  <c r="U37" i="1"/>
  <c r="S37" i="1"/>
  <c r="R37" i="1"/>
  <c r="Q37" i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E35" i="1"/>
  <c r="U35" i="1" s="1"/>
  <c r="W33" i="1"/>
  <c r="V33" i="1"/>
  <c r="O33" i="1"/>
  <c r="N33" i="1"/>
  <c r="M33" i="1"/>
  <c r="L33" i="1"/>
  <c r="K33" i="1"/>
  <c r="J33" i="1"/>
  <c r="I33" i="1"/>
  <c r="S33" i="1" s="1"/>
  <c r="H33" i="1"/>
  <c r="G33" i="1"/>
  <c r="F33" i="1"/>
  <c r="C33" i="1"/>
  <c r="B33" i="1"/>
  <c r="E33" i="1" s="1"/>
  <c r="S32" i="1"/>
  <c r="R32" i="1"/>
  <c r="Q32" i="1"/>
  <c r="P32" i="1"/>
  <c r="E32" i="1"/>
  <c r="W30" i="1"/>
  <c r="V30" i="1"/>
  <c r="S30" i="1"/>
  <c r="O30" i="1"/>
  <c r="N30" i="1"/>
  <c r="M30" i="1"/>
  <c r="L30" i="1"/>
  <c r="K30" i="1"/>
  <c r="J30" i="1"/>
  <c r="I30" i="1"/>
  <c r="H30" i="1"/>
  <c r="P30" i="1" s="1"/>
  <c r="G30" i="1"/>
  <c r="F30" i="1"/>
  <c r="C30" i="1"/>
  <c r="B30" i="1"/>
  <c r="E30" i="1" s="1"/>
  <c r="S29" i="1"/>
  <c r="R29" i="1"/>
  <c r="Q29" i="1"/>
  <c r="P29" i="1"/>
  <c r="E29" i="1"/>
  <c r="S28" i="1"/>
  <c r="R28" i="1"/>
  <c r="Q28" i="1"/>
  <c r="U28" i="1" s="1"/>
  <c r="P28" i="1"/>
  <c r="T28" i="1" s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J24" i="1"/>
  <c r="I24" i="1"/>
  <c r="H24" i="1"/>
  <c r="G24" i="1"/>
  <c r="F24" i="1"/>
  <c r="C24" i="1"/>
  <c r="B24" i="1"/>
  <c r="E24" i="1" s="1"/>
  <c r="U23" i="1"/>
  <c r="T23" i="1"/>
  <c r="S23" i="1"/>
  <c r="R23" i="1"/>
  <c r="Q23" i="1"/>
  <c r="P23" i="1"/>
  <c r="E23" i="1"/>
  <c r="U22" i="1"/>
  <c r="T22" i="1"/>
  <c r="S22" i="1"/>
  <c r="R22" i="1"/>
  <c r="Q22" i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T20" i="1" s="1"/>
  <c r="S19" i="1"/>
  <c r="R19" i="1"/>
  <c r="Q19" i="1"/>
  <c r="U19" i="1" s="1"/>
  <c r="P19" i="1"/>
  <c r="T19" i="1" s="1"/>
  <c r="E19" i="1"/>
  <c r="S18" i="1"/>
  <c r="R18" i="1"/>
  <c r="Q18" i="1"/>
  <c r="P18" i="1"/>
  <c r="E18" i="1"/>
  <c r="U18" i="1" s="1"/>
  <c r="W16" i="1"/>
  <c r="V16" i="1"/>
  <c r="S16" i="1"/>
  <c r="O16" i="1"/>
  <c r="N16" i="1"/>
  <c r="M16" i="1"/>
  <c r="L16" i="1"/>
  <c r="K16" i="1"/>
  <c r="J16" i="1"/>
  <c r="I16" i="1"/>
  <c r="H16" i="1"/>
  <c r="G16" i="1"/>
  <c r="F16" i="1"/>
  <c r="C16" i="1"/>
  <c r="B16" i="1"/>
  <c r="E16" i="1" s="1"/>
  <c r="S15" i="1"/>
  <c r="R15" i="1"/>
  <c r="Q15" i="1"/>
  <c r="P15" i="1"/>
  <c r="E15" i="1"/>
  <c r="T15" i="1" s="1"/>
  <c r="S14" i="1"/>
  <c r="R14" i="1"/>
  <c r="Q14" i="1"/>
  <c r="U14" i="1" s="1"/>
  <c r="P14" i="1"/>
  <c r="T14" i="1" s="1"/>
  <c r="E14" i="1"/>
  <c r="S13" i="1"/>
  <c r="R13" i="1"/>
  <c r="Q13" i="1"/>
  <c r="U13" i="1" s="1"/>
  <c r="P13" i="1"/>
  <c r="T13" i="1" s="1"/>
  <c r="E13" i="1"/>
  <c r="T12" i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U10" i="1" s="1"/>
  <c r="P10" i="1"/>
  <c r="T10" i="1" s="1"/>
  <c r="E10" i="1"/>
  <c r="S9" i="1"/>
  <c r="R9" i="1"/>
  <c r="Q9" i="1"/>
  <c r="P9" i="1"/>
  <c r="E9" i="1"/>
  <c r="T27" i="1" l="1"/>
  <c r="T27" i="2"/>
  <c r="T18" i="4"/>
  <c r="T43" i="4"/>
  <c r="T47" i="4"/>
  <c r="T56" i="4"/>
  <c r="T64" i="4"/>
  <c r="P70" i="4"/>
  <c r="R70" i="4"/>
  <c r="T69" i="5"/>
  <c r="U69" i="5"/>
  <c r="S30" i="8"/>
  <c r="P33" i="9"/>
  <c r="R33" i="9"/>
  <c r="U19" i="11"/>
  <c r="T19" i="11"/>
  <c r="U90" i="13"/>
  <c r="T90" i="13"/>
  <c r="T21" i="14"/>
  <c r="U21" i="14"/>
  <c r="U11" i="18"/>
  <c r="T11" i="18"/>
  <c r="T45" i="1"/>
  <c r="T49" i="1"/>
  <c r="T15" i="2"/>
  <c r="S16" i="4"/>
  <c r="P24" i="1"/>
  <c r="R24" i="1"/>
  <c r="Q30" i="1"/>
  <c r="U10" i="3"/>
  <c r="P30" i="3"/>
  <c r="R30" i="3"/>
  <c r="E53" i="3"/>
  <c r="P71" i="3"/>
  <c r="R71" i="3"/>
  <c r="T10" i="4"/>
  <c r="P30" i="4"/>
  <c r="R30" i="4"/>
  <c r="P40" i="4"/>
  <c r="R40" i="4"/>
  <c r="U26" i="5"/>
  <c r="T26" i="5"/>
  <c r="T51" i="5"/>
  <c r="U51" i="5"/>
  <c r="U55" i="5"/>
  <c r="T55" i="5"/>
  <c r="U15" i="7"/>
  <c r="T15" i="7"/>
  <c r="U55" i="8"/>
  <c r="T55" i="8"/>
  <c r="U21" i="10"/>
  <c r="T21" i="10"/>
  <c r="U11" i="11"/>
  <c r="T11" i="11"/>
  <c r="U35" i="12"/>
  <c r="T35" i="12"/>
  <c r="T69" i="15"/>
  <c r="U61" i="16"/>
  <c r="T61" i="16"/>
  <c r="U51" i="24"/>
  <c r="T51" i="24"/>
  <c r="U97" i="1"/>
  <c r="T97" i="1"/>
  <c r="T51" i="3"/>
  <c r="T56" i="3"/>
  <c r="T27" i="4"/>
  <c r="T51" i="1"/>
  <c r="P66" i="1"/>
  <c r="P24" i="2"/>
  <c r="Q24" i="1"/>
  <c r="S24" i="1"/>
  <c r="T26" i="1"/>
  <c r="T38" i="1"/>
  <c r="T43" i="1"/>
  <c r="U51" i="1"/>
  <c r="E53" i="1"/>
  <c r="E59" i="1"/>
  <c r="Q66" i="1"/>
  <c r="U66" i="1" s="1"/>
  <c r="Q24" i="2"/>
  <c r="Q30" i="2"/>
  <c r="T10" i="3"/>
  <c r="P16" i="3"/>
  <c r="R16" i="3"/>
  <c r="U19" i="3"/>
  <c r="Q59" i="3"/>
  <c r="U10" i="4"/>
  <c r="T19" i="4"/>
  <c r="U29" i="4"/>
  <c r="Q30" i="4"/>
  <c r="S30" i="4"/>
  <c r="Q40" i="4"/>
  <c r="S40" i="4"/>
  <c r="Q59" i="4"/>
  <c r="T12" i="7"/>
  <c r="U12" i="7"/>
  <c r="T15" i="8"/>
  <c r="U15" i="8"/>
  <c r="R24" i="8"/>
  <c r="U27" i="8"/>
  <c r="T27" i="8"/>
  <c r="U44" i="8"/>
  <c r="T44" i="8"/>
  <c r="S66" i="8"/>
  <c r="T18" i="10"/>
  <c r="U18" i="10"/>
  <c r="T93" i="10"/>
  <c r="U93" i="10"/>
  <c r="U18" i="12"/>
  <c r="T18" i="12"/>
  <c r="U29" i="12"/>
  <c r="T29" i="12"/>
  <c r="U62" i="13"/>
  <c r="T62" i="13"/>
  <c r="U26" i="15"/>
  <c r="T26" i="15"/>
  <c r="R70" i="1"/>
  <c r="T32" i="1"/>
  <c r="Q70" i="1"/>
  <c r="U70" i="1" s="1"/>
  <c r="S70" i="1"/>
  <c r="Q71" i="1"/>
  <c r="T32" i="2"/>
  <c r="P33" i="2"/>
  <c r="R33" i="2"/>
  <c r="Q40" i="2"/>
  <c r="E59" i="2"/>
  <c r="P70" i="2"/>
  <c r="P40" i="3"/>
  <c r="R40" i="3"/>
  <c r="U38" i="4"/>
  <c r="P66" i="4"/>
  <c r="R66" i="4"/>
  <c r="U50" i="5"/>
  <c r="T50" i="5"/>
  <c r="U63" i="5"/>
  <c r="T63" i="5"/>
  <c r="U29" i="6"/>
  <c r="T29" i="6"/>
  <c r="U64" i="7"/>
  <c r="T64" i="7"/>
  <c r="R70" i="9"/>
  <c r="U89" i="9"/>
  <c r="T89" i="9"/>
  <c r="T55" i="13"/>
  <c r="U55" i="13"/>
  <c r="T13" i="15"/>
  <c r="U13" i="15"/>
  <c r="Q16" i="20"/>
  <c r="S16" i="20"/>
  <c r="R33" i="21"/>
  <c r="T47" i="21"/>
  <c r="U47" i="21"/>
  <c r="T21" i="22"/>
  <c r="U21" i="22"/>
  <c r="U32" i="5"/>
  <c r="T32" i="5"/>
  <c r="T18" i="15"/>
  <c r="U18" i="15"/>
  <c r="P16" i="1"/>
  <c r="T16" i="1" s="1"/>
  <c r="T18" i="1"/>
  <c r="U32" i="1"/>
  <c r="P33" i="1"/>
  <c r="R33" i="1"/>
  <c r="T47" i="1"/>
  <c r="T56" i="1"/>
  <c r="T88" i="1"/>
  <c r="T12" i="2"/>
  <c r="T18" i="2"/>
  <c r="U32" i="2"/>
  <c r="Q33" i="2"/>
  <c r="S33" i="2"/>
  <c r="T39" i="2"/>
  <c r="T44" i="2"/>
  <c r="T48" i="2"/>
  <c r="T52" i="2"/>
  <c r="T65" i="2"/>
  <c r="Q70" i="2"/>
  <c r="Q71" i="2"/>
  <c r="T14" i="3"/>
  <c r="Q24" i="3"/>
  <c r="P33" i="3"/>
  <c r="T35" i="3"/>
  <c r="T39" i="3"/>
  <c r="U49" i="3"/>
  <c r="P67" i="3"/>
  <c r="T87" i="3"/>
  <c r="T91" i="3"/>
  <c r="T13" i="4"/>
  <c r="Q66" i="4"/>
  <c r="S66" i="4"/>
  <c r="R40" i="8"/>
  <c r="S70" i="9"/>
  <c r="T86" i="9"/>
  <c r="U86" i="9"/>
  <c r="T55" i="10"/>
  <c r="U55" i="10"/>
  <c r="U48" i="11"/>
  <c r="T48" i="11"/>
  <c r="T37" i="13"/>
  <c r="U37" i="13"/>
  <c r="T92" i="14"/>
  <c r="U92" i="14"/>
  <c r="R24" i="4"/>
  <c r="U13" i="12"/>
  <c r="T13" i="12"/>
  <c r="U39" i="20"/>
  <c r="T39" i="20"/>
  <c r="T55" i="21"/>
  <c r="U55" i="21"/>
  <c r="T9" i="1"/>
  <c r="Q16" i="1"/>
  <c r="T21" i="1"/>
  <c r="T36" i="1"/>
  <c r="T46" i="1"/>
  <c r="T50" i="1"/>
  <c r="P53" i="1"/>
  <c r="T55" i="1"/>
  <c r="T64" i="1"/>
  <c r="T92" i="1"/>
  <c r="T22" i="2"/>
  <c r="E67" i="2"/>
  <c r="T87" i="2"/>
  <c r="T91" i="2"/>
  <c r="T23" i="3"/>
  <c r="T28" i="3"/>
  <c r="Q33" i="3"/>
  <c r="U45" i="3"/>
  <c r="T48" i="3"/>
  <c r="T52" i="3"/>
  <c r="T57" i="3"/>
  <c r="U62" i="3"/>
  <c r="P66" i="3"/>
  <c r="R66" i="3"/>
  <c r="T22" i="4"/>
  <c r="T28" i="4"/>
  <c r="T32" i="4"/>
  <c r="U35" i="4"/>
  <c r="U48" i="4"/>
  <c r="U52" i="4"/>
  <c r="U69" i="4"/>
  <c r="T69" i="4"/>
  <c r="T43" i="5"/>
  <c r="U43" i="5"/>
  <c r="T56" i="5"/>
  <c r="U56" i="5"/>
  <c r="E16" i="7"/>
  <c r="T35" i="8"/>
  <c r="U38" i="8"/>
  <c r="T38" i="8"/>
  <c r="U63" i="8"/>
  <c r="T63" i="8"/>
  <c r="U29" i="14"/>
  <c r="T29" i="14"/>
  <c r="T14" i="16"/>
  <c r="U14" i="16"/>
  <c r="T19" i="16"/>
  <c r="U19" i="16"/>
  <c r="U22" i="18"/>
  <c r="T22" i="18"/>
  <c r="T26" i="18"/>
  <c r="U26" i="18"/>
  <c r="T52" i="19"/>
  <c r="U52" i="19"/>
  <c r="T11" i="8"/>
  <c r="U11" i="8"/>
  <c r="U9" i="1"/>
  <c r="T29" i="1"/>
  <c r="S40" i="1"/>
  <c r="Q53" i="1"/>
  <c r="E70" i="1"/>
  <c r="E71" i="1"/>
  <c r="T71" i="1" s="1"/>
  <c r="T11" i="2"/>
  <c r="Q16" i="2"/>
  <c r="T19" i="2"/>
  <c r="U29" i="2"/>
  <c r="T38" i="3"/>
  <c r="T86" i="3"/>
  <c r="T90" i="3"/>
  <c r="P16" i="4"/>
  <c r="T16" i="4" s="1"/>
  <c r="R16" i="4"/>
  <c r="U44" i="4"/>
  <c r="E53" i="4"/>
  <c r="U57" i="4"/>
  <c r="U61" i="4"/>
  <c r="U65" i="4"/>
  <c r="Q40" i="5"/>
  <c r="S40" i="5"/>
  <c r="P40" i="7"/>
  <c r="R40" i="7"/>
  <c r="R30" i="8"/>
  <c r="U92" i="15"/>
  <c r="T92" i="15"/>
  <c r="P71" i="4"/>
  <c r="R71" i="4"/>
  <c r="P72" i="4"/>
  <c r="T72" i="4" s="1"/>
  <c r="T86" i="4"/>
  <c r="T90" i="4"/>
  <c r="P16" i="5"/>
  <c r="P70" i="5"/>
  <c r="R70" i="5"/>
  <c r="P71" i="5"/>
  <c r="T89" i="5"/>
  <c r="T93" i="5"/>
  <c r="T12" i="6"/>
  <c r="T21" i="6"/>
  <c r="U27" i="6"/>
  <c r="T45" i="6"/>
  <c r="T49" i="6"/>
  <c r="T19" i="7"/>
  <c r="T35" i="7"/>
  <c r="T39" i="7"/>
  <c r="U49" i="7"/>
  <c r="T57" i="7"/>
  <c r="P66" i="7"/>
  <c r="R66" i="7"/>
  <c r="T86" i="7"/>
  <c r="T90" i="7"/>
  <c r="T19" i="8"/>
  <c r="T23" i="8"/>
  <c r="U35" i="8"/>
  <c r="Q40" i="8"/>
  <c r="S40" i="8"/>
  <c r="T42" i="8"/>
  <c r="T51" i="8"/>
  <c r="U61" i="8"/>
  <c r="U65" i="8"/>
  <c r="T69" i="8"/>
  <c r="P71" i="8"/>
  <c r="R71" i="8"/>
  <c r="P72" i="8"/>
  <c r="T12" i="9"/>
  <c r="Q16" i="9"/>
  <c r="T27" i="9"/>
  <c r="U90" i="9"/>
  <c r="T93" i="9"/>
  <c r="P59" i="10"/>
  <c r="E24" i="12"/>
  <c r="U91" i="12"/>
  <c r="T91" i="12"/>
  <c r="Q30" i="13"/>
  <c r="T51" i="13"/>
  <c r="U42" i="14"/>
  <c r="T42" i="14"/>
  <c r="T52" i="14"/>
  <c r="T88" i="14"/>
  <c r="U88" i="14"/>
  <c r="Q30" i="15"/>
  <c r="U42" i="16"/>
  <c r="T42" i="16"/>
  <c r="U93" i="16"/>
  <c r="T93" i="16"/>
  <c r="U19" i="17"/>
  <c r="T19" i="17"/>
  <c r="T93" i="17"/>
  <c r="U93" i="17"/>
  <c r="T29" i="19"/>
  <c r="U29" i="19"/>
  <c r="T13" i="21"/>
  <c r="U13" i="21"/>
  <c r="U64" i="24"/>
  <c r="T64" i="24"/>
  <c r="Q71" i="4"/>
  <c r="S71" i="4"/>
  <c r="Q16" i="5"/>
  <c r="T21" i="5"/>
  <c r="U28" i="5"/>
  <c r="U38" i="5"/>
  <c r="Q70" i="5"/>
  <c r="S70" i="5"/>
  <c r="Q71" i="5"/>
  <c r="Q16" i="6"/>
  <c r="P24" i="6"/>
  <c r="T26" i="6"/>
  <c r="T35" i="6"/>
  <c r="Q40" i="6"/>
  <c r="U40" i="6" s="1"/>
  <c r="T57" i="6"/>
  <c r="T65" i="6"/>
  <c r="Q33" i="7"/>
  <c r="U45" i="7"/>
  <c r="U69" i="7"/>
  <c r="P16" i="8"/>
  <c r="R16" i="8"/>
  <c r="U29" i="8"/>
  <c r="U51" i="8"/>
  <c r="E66" i="8"/>
  <c r="U69" i="8"/>
  <c r="P70" i="8"/>
  <c r="R70" i="8"/>
  <c r="Q71" i="8"/>
  <c r="S71" i="8"/>
  <c r="T89" i="8"/>
  <c r="T93" i="8"/>
  <c r="T10" i="9"/>
  <c r="P30" i="9"/>
  <c r="R33" i="10"/>
  <c r="U42" i="10"/>
  <c r="T45" i="10"/>
  <c r="U92" i="10"/>
  <c r="T92" i="10"/>
  <c r="T15" i="11"/>
  <c r="S24" i="11"/>
  <c r="Q24" i="11"/>
  <c r="U20" i="12"/>
  <c r="T20" i="12"/>
  <c r="U42" i="12"/>
  <c r="T42" i="12"/>
  <c r="T89" i="12"/>
  <c r="T14" i="13"/>
  <c r="U28" i="13"/>
  <c r="T28" i="13"/>
  <c r="T45" i="13"/>
  <c r="Q66" i="13"/>
  <c r="T69" i="13"/>
  <c r="R70" i="13"/>
  <c r="E16" i="14"/>
  <c r="T50" i="14"/>
  <c r="U11" i="15"/>
  <c r="U43" i="15"/>
  <c r="T43" i="15"/>
  <c r="P53" i="15"/>
  <c r="E59" i="15"/>
  <c r="T62" i="15"/>
  <c r="E71" i="15"/>
  <c r="U71" i="15" s="1"/>
  <c r="U87" i="15"/>
  <c r="U28" i="16"/>
  <c r="U38" i="16"/>
  <c r="T55" i="16"/>
  <c r="U45" i="17"/>
  <c r="T45" i="17"/>
  <c r="R33" i="18"/>
  <c r="T69" i="18"/>
  <c r="U69" i="18"/>
  <c r="Q72" i="22"/>
  <c r="S24" i="23"/>
  <c r="E59" i="23"/>
  <c r="U63" i="23"/>
  <c r="T63" i="23"/>
  <c r="U20" i="24"/>
  <c r="T20" i="24"/>
  <c r="T89" i="4"/>
  <c r="T93" i="4"/>
  <c r="T27" i="5"/>
  <c r="P33" i="5"/>
  <c r="R33" i="5"/>
  <c r="U64" i="5"/>
  <c r="T88" i="5"/>
  <c r="T92" i="5"/>
  <c r="T11" i="6"/>
  <c r="T15" i="6"/>
  <c r="T20" i="6"/>
  <c r="Q24" i="6"/>
  <c r="Q30" i="6"/>
  <c r="T44" i="6"/>
  <c r="T48" i="6"/>
  <c r="T38" i="7"/>
  <c r="Q16" i="8"/>
  <c r="S16" i="8"/>
  <c r="P59" i="8"/>
  <c r="P24" i="9"/>
  <c r="R24" i="9"/>
  <c r="Q30" i="9"/>
  <c r="T56" i="9"/>
  <c r="U56" i="9"/>
  <c r="Q33" i="10"/>
  <c r="S33" i="10"/>
  <c r="Q33" i="11"/>
  <c r="S33" i="11"/>
  <c r="U39" i="11"/>
  <c r="T39" i="11"/>
  <c r="Q59" i="11"/>
  <c r="T91" i="11"/>
  <c r="U91" i="11"/>
  <c r="U87" i="12"/>
  <c r="T87" i="12"/>
  <c r="P24" i="13"/>
  <c r="U43" i="13"/>
  <c r="T43" i="13"/>
  <c r="U64" i="13"/>
  <c r="T64" i="13"/>
  <c r="T20" i="15"/>
  <c r="U20" i="15"/>
  <c r="S33" i="16"/>
  <c r="Q33" i="16"/>
  <c r="T51" i="16"/>
  <c r="U51" i="16"/>
  <c r="U45" i="19"/>
  <c r="T45" i="19"/>
  <c r="R66" i="19"/>
  <c r="T10" i="20"/>
  <c r="U10" i="20"/>
  <c r="U11" i="23"/>
  <c r="T11" i="23"/>
  <c r="U92" i="23"/>
  <c r="T92" i="23"/>
  <c r="P24" i="5"/>
  <c r="R24" i="5"/>
  <c r="P30" i="5"/>
  <c r="P59" i="6"/>
  <c r="U10" i="7"/>
  <c r="T32" i="8"/>
  <c r="Q24" i="9"/>
  <c r="S24" i="9"/>
  <c r="E30" i="10"/>
  <c r="U30" i="10" s="1"/>
  <c r="Q70" i="10"/>
  <c r="U88" i="10"/>
  <c r="T88" i="10"/>
  <c r="T21" i="11"/>
  <c r="U21" i="11"/>
  <c r="P40" i="11"/>
  <c r="R40" i="11"/>
  <c r="P72" i="11"/>
  <c r="T72" i="11" s="1"/>
  <c r="P24" i="12"/>
  <c r="R24" i="12"/>
  <c r="U50" i="12"/>
  <c r="T50" i="12"/>
  <c r="P66" i="12"/>
  <c r="S66" i="12"/>
  <c r="P71" i="12"/>
  <c r="R71" i="12"/>
  <c r="T22" i="13"/>
  <c r="U22" i="13"/>
  <c r="Q33" i="13"/>
  <c r="T36" i="13"/>
  <c r="E72" i="13"/>
  <c r="U88" i="13"/>
  <c r="T88" i="13"/>
  <c r="T47" i="16"/>
  <c r="U47" i="16"/>
  <c r="T89" i="17"/>
  <c r="U89" i="17"/>
  <c r="U21" i="19"/>
  <c r="T21" i="19"/>
  <c r="U86" i="19"/>
  <c r="T86" i="19"/>
  <c r="T51" i="20"/>
  <c r="U55" i="20"/>
  <c r="T55" i="20"/>
  <c r="T50" i="22"/>
  <c r="U50" i="22"/>
  <c r="Q24" i="5"/>
  <c r="S24" i="5"/>
  <c r="Q30" i="5"/>
  <c r="P66" i="5"/>
  <c r="P33" i="6"/>
  <c r="R33" i="6"/>
  <c r="E70" i="6"/>
  <c r="R66" i="11"/>
  <c r="U11" i="12"/>
  <c r="T11" i="12"/>
  <c r="T12" i="14"/>
  <c r="U12" i="14"/>
  <c r="U27" i="14"/>
  <c r="T27" i="14"/>
  <c r="U90" i="15"/>
  <c r="T90" i="15"/>
  <c r="R30" i="16"/>
  <c r="E16" i="19"/>
  <c r="U15" i="22"/>
  <c r="T15" i="22"/>
  <c r="T32" i="22"/>
  <c r="R33" i="22"/>
  <c r="P40" i="5"/>
  <c r="P53" i="5"/>
  <c r="T62" i="5"/>
  <c r="Q66" i="5"/>
  <c r="Q67" i="5"/>
  <c r="E24" i="6"/>
  <c r="U24" i="6" s="1"/>
  <c r="Q33" i="6"/>
  <c r="S33" i="6"/>
  <c r="U93" i="6"/>
  <c r="U21" i="7"/>
  <c r="U26" i="7"/>
  <c r="U88" i="7"/>
  <c r="U92" i="7"/>
  <c r="E16" i="8"/>
  <c r="Q33" i="8"/>
  <c r="P53" i="8"/>
  <c r="P66" i="8"/>
  <c r="R66" i="8"/>
  <c r="U14" i="9"/>
  <c r="U23" i="9"/>
  <c r="E30" i="9"/>
  <c r="T32" i="9"/>
  <c r="U43" i="9"/>
  <c r="T63" i="9"/>
  <c r="U26" i="10"/>
  <c r="T26" i="10"/>
  <c r="E33" i="10"/>
  <c r="U89" i="10"/>
  <c r="U28" i="11"/>
  <c r="T28" i="11"/>
  <c r="T18" i="13"/>
  <c r="U18" i="13"/>
  <c r="E66" i="13"/>
  <c r="T92" i="13"/>
  <c r="T22" i="15"/>
  <c r="U22" i="15"/>
  <c r="E53" i="15"/>
  <c r="T65" i="15"/>
  <c r="U65" i="15"/>
  <c r="R71" i="15"/>
  <c r="R40" i="16"/>
  <c r="E70" i="16"/>
  <c r="T91" i="19"/>
  <c r="U91" i="19"/>
  <c r="U92" i="22"/>
  <c r="T92" i="22"/>
  <c r="U88" i="23"/>
  <c r="T88" i="23"/>
  <c r="U36" i="9"/>
  <c r="P66" i="9"/>
  <c r="T36" i="10"/>
  <c r="U69" i="10"/>
  <c r="P16" i="12"/>
  <c r="P30" i="12"/>
  <c r="P40" i="12"/>
  <c r="T44" i="12"/>
  <c r="U36" i="13"/>
  <c r="Q40" i="13"/>
  <c r="P59" i="13"/>
  <c r="U10" i="14"/>
  <c r="Q24" i="14"/>
  <c r="T32" i="14"/>
  <c r="P33" i="14"/>
  <c r="R33" i="14"/>
  <c r="P16" i="15"/>
  <c r="R16" i="15"/>
  <c r="T51" i="15"/>
  <c r="P70" i="15"/>
  <c r="P24" i="16"/>
  <c r="R24" i="16"/>
  <c r="Q30" i="16"/>
  <c r="S30" i="16"/>
  <c r="U89" i="16"/>
  <c r="T89" i="16"/>
  <c r="Q16" i="17"/>
  <c r="S16" i="17"/>
  <c r="T27" i="17"/>
  <c r="U27" i="17"/>
  <c r="T12" i="18"/>
  <c r="U12" i="18"/>
  <c r="Q40" i="18"/>
  <c r="U43" i="18"/>
  <c r="U51" i="18"/>
  <c r="Q53" i="18"/>
  <c r="P70" i="18"/>
  <c r="R70" i="18"/>
  <c r="U26" i="19"/>
  <c r="T26" i="19"/>
  <c r="U49" i="19"/>
  <c r="T49" i="19"/>
  <c r="T14" i="20"/>
  <c r="U14" i="20"/>
  <c r="T47" i="20"/>
  <c r="U47" i="20"/>
  <c r="U26" i="21"/>
  <c r="T26" i="21"/>
  <c r="U64" i="21"/>
  <c r="T64" i="21"/>
  <c r="P70" i="21"/>
  <c r="R70" i="21"/>
  <c r="U47" i="22"/>
  <c r="T47" i="22"/>
  <c r="R70" i="22"/>
  <c r="U22" i="23"/>
  <c r="T22" i="23"/>
  <c r="U107" i="6"/>
  <c r="T107" i="6"/>
  <c r="U38" i="9"/>
  <c r="U47" i="9"/>
  <c r="Q66" i="9"/>
  <c r="T69" i="9"/>
  <c r="E16" i="10"/>
  <c r="U32" i="10"/>
  <c r="U36" i="10"/>
  <c r="U37" i="10"/>
  <c r="Q40" i="10"/>
  <c r="U63" i="10"/>
  <c r="Q66" i="10"/>
  <c r="T14" i="11"/>
  <c r="E33" i="11"/>
  <c r="U36" i="11"/>
  <c r="U51" i="11"/>
  <c r="P53" i="11"/>
  <c r="E59" i="11"/>
  <c r="U87" i="11"/>
  <c r="Q16" i="12"/>
  <c r="U16" i="12" s="1"/>
  <c r="Q30" i="12"/>
  <c r="Q40" i="12"/>
  <c r="T48" i="12"/>
  <c r="U56" i="12"/>
  <c r="Q59" i="12"/>
  <c r="T63" i="12"/>
  <c r="U13" i="13"/>
  <c r="E33" i="13"/>
  <c r="U33" i="13" s="1"/>
  <c r="U38" i="13"/>
  <c r="T56" i="13"/>
  <c r="T86" i="13"/>
  <c r="U93" i="13"/>
  <c r="T15" i="14"/>
  <c r="T20" i="14"/>
  <c r="U32" i="14"/>
  <c r="Q33" i="14"/>
  <c r="S33" i="14"/>
  <c r="T36" i="14"/>
  <c r="T12" i="15"/>
  <c r="Q16" i="15"/>
  <c r="P30" i="15"/>
  <c r="T44" i="15"/>
  <c r="T49" i="15"/>
  <c r="U52" i="15"/>
  <c r="E66" i="15"/>
  <c r="E72" i="15"/>
  <c r="T88" i="15"/>
  <c r="Q24" i="16"/>
  <c r="T37" i="16"/>
  <c r="U56" i="16"/>
  <c r="U64" i="16"/>
  <c r="U32" i="17"/>
  <c r="Q33" i="17"/>
  <c r="U49" i="17"/>
  <c r="T49" i="17"/>
  <c r="U52" i="17"/>
  <c r="Q24" i="18"/>
  <c r="U27" i="18"/>
  <c r="T27" i="18"/>
  <c r="T87" i="19"/>
  <c r="U87" i="19"/>
  <c r="P33" i="20"/>
  <c r="R66" i="20"/>
  <c r="T26" i="22"/>
  <c r="U26" i="22"/>
  <c r="R40" i="22"/>
  <c r="U15" i="24"/>
  <c r="T15" i="24"/>
  <c r="U29" i="24"/>
  <c r="T29" i="24"/>
  <c r="M112" i="20"/>
  <c r="S112" i="20" s="1"/>
  <c r="S95" i="20"/>
  <c r="T100" i="8"/>
  <c r="U100" i="8"/>
  <c r="R71" i="20"/>
  <c r="U21" i="23"/>
  <c r="T21" i="23"/>
  <c r="T35" i="23"/>
  <c r="Q70" i="23"/>
  <c r="S70" i="23"/>
  <c r="U56" i="24"/>
  <c r="T56" i="24"/>
  <c r="M112" i="23"/>
  <c r="S112" i="23" s="1"/>
  <c r="S95" i="23"/>
  <c r="Q40" i="9"/>
  <c r="E66" i="9"/>
  <c r="P24" i="10"/>
  <c r="T69" i="11"/>
  <c r="P71" i="11"/>
  <c r="R71" i="11"/>
  <c r="U10" i="12"/>
  <c r="E16" i="12"/>
  <c r="E30" i="12"/>
  <c r="T32" i="12"/>
  <c r="E40" i="12"/>
  <c r="P70" i="12"/>
  <c r="R70" i="12"/>
  <c r="Q71" i="12"/>
  <c r="S71" i="12"/>
  <c r="T10" i="13"/>
  <c r="Q24" i="13"/>
  <c r="T32" i="13"/>
  <c r="E40" i="13"/>
  <c r="U69" i="13"/>
  <c r="Q70" i="13"/>
  <c r="S70" i="13"/>
  <c r="Q71" i="13"/>
  <c r="E33" i="14"/>
  <c r="T33" i="14" s="1"/>
  <c r="T44" i="14"/>
  <c r="P24" i="15"/>
  <c r="Q24" i="15"/>
  <c r="T36" i="15"/>
  <c r="P40" i="15"/>
  <c r="T10" i="16"/>
  <c r="P16" i="16"/>
  <c r="R16" i="16"/>
  <c r="T32" i="16"/>
  <c r="Q40" i="16"/>
  <c r="S40" i="16"/>
  <c r="T44" i="16"/>
  <c r="P53" i="16"/>
  <c r="E59" i="16"/>
  <c r="P66" i="16"/>
  <c r="R66" i="16"/>
  <c r="P71" i="16"/>
  <c r="R71" i="16"/>
  <c r="U37" i="18"/>
  <c r="T37" i="18"/>
  <c r="E40" i="19"/>
  <c r="U64" i="19"/>
  <c r="T64" i="19"/>
  <c r="Q71" i="19"/>
  <c r="U71" i="19" s="1"/>
  <c r="U63" i="20"/>
  <c r="T63" i="20"/>
  <c r="U14" i="21"/>
  <c r="T14" i="21"/>
  <c r="E40" i="21"/>
  <c r="Q53" i="21"/>
  <c r="U56" i="21"/>
  <c r="T56" i="21"/>
  <c r="U37" i="22"/>
  <c r="T37" i="22"/>
  <c r="U62" i="22"/>
  <c r="T62" i="22"/>
  <c r="E67" i="23"/>
  <c r="U11" i="24"/>
  <c r="T11" i="24"/>
  <c r="U21" i="24"/>
  <c r="T21" i="24"/>
  <c r="U108" i="9"/>
  <c r="T108" i="9"/>
  <c r="Q16" i="10"/>
  <c r="Q24" i="10"/>
  <c r="U44" i="10"/>
  <c r="Q53" i="10"/>
  <c r="U10" i="11"/>
  <c r="E53" i="11"/>
  <c r="U36" i="12"/>
  <c r="T51" i="12"/>
  <c r="Q53" i="12"/>
  <c r="E67" i="12"/>
  <c r="U69" i="12"/>
  <c r="P33" i="13"/>
  <c r="R33" i="13"/>
  <c r="Q53" i="13"/>
  <c r="U38" i="14"/>
  <c r="U51" i="14"/>
  <c r="Q70" i="14"/>
  <c r="U36" i="15"/>
  <c r="Q40" i="15"/>
  <c r="P66" i="15"/>
  <c r="R66" i="15"/>
  <c r="Q67" i="15"/>
  <c r="Q16" i="16"/>
  <c r="S16" i="16"/>
  <c r="P33" i="16"/>
  <c r="U44" i="16"/>
  <c r="Q66" i="16"/>
  <c r="S66" i="16"/>
  <c r="U18" i="18"/>
  <c r="T18" i="18"/>
  <c r="Q30" i="18"/>
  <c r="T32" i="21"/>
  <c r="R66" i="24"/>
  <c r="U113" i="18"/>
  <c r="T113" i="18"/>
  <c r="L112" i="17"/>
  <c r="R112" i="17" s="1"/>
  <c r="R95" i="17"/>
  <c r="T102" i="10"/>
  <c r="U102" i="10"/>
  <c r="P70" i="16"/>
  <c r="R70" i="16"/>
  <c r="Q71" i="16"/>
  <c r="S71" i="16"/>
  <c r="T21" i="17"/>
  <c r="U37" i="17"/>
  <c r="Q40" i="17"/>
  <c r="T58" i="17"/>
  <c r="T62" i="17"/>
  <c r="Q66" i="17"/>
  <c r="T86" i="17"/>
  <c r="T90" i="17"/>
  <c r="T9" i="18"/>
  <c r="Q33" i="18"/>
  <c r="U33" i="18" s="1"/>
  <c r="S33" i="18"/>
  <c r="E67" i="18"/>
  <c r="U88" i="18"/>
  <c r="P16" i="19"/>
  <c r="U36" i="19"/>
  <c r="P40" i="19"/>
  <c r="R40" i="19"/>
  <c r="U51" i="19"/>
  <c r="U65" i="19"/>
  <c r="P70" i="19"/>
  <c r="T88" i="19"/>
  <c r="T92" i="19"/>
  <c r="T11" i="20"/>
  <c r="T15" i="20"/>
  <c r="Q33" i="20"/>
  <c r="T37" i="20"/>
  <c r="P70" i="20"/>
  <c r="R70" i="20"/>
  <c r="Q71" i="20"/>
  <c r="S71" i="20"/>
  <c r="Q72" i="20"/>
  <c r="T10" i="21"/>
  <c r="P40" i="21"/>
  <c r="Q70" i="21"/>
  <c r="S70" i="21"/>
  <c r="Q71" i="21"/>
  <c r="Q72" i="21"/>
  <c r="U10" i="22"/>
  <c r="P16" i="22"/>
  <c r="U64" i="22"/>
  <c r="T88" i="22"/>
  <c r="T10" i="23"/>
  <c r="P33" i="23"/>
  <c r="R33" i="23"/>
  <c r="P59" i="23"/>
  <c r="P72" i="23"/>
  <c r="P16" i="24"/>
  <c r="R16" i="24"/>
  <c r="P30" i="24"/>
  <c r="R30" i="24"/>
  <c r="U52" i="24"/>
  <c r="Q70" i="24"/>
  <c r="R95" i="24"/>
  <c r="U69" i="16"/>
  <c r="Q70" i="16"/>
  <c r="T10" i="17"/>
  <c r="U35" i="17"/>
  <c r="P70" i="17"/>
  <c r="T70" i="17" s="1"/>
  <c r="R70" i="17"/>
  <c r="P71" i="17"/>
  <c r="P72" i="17"/>
  <c r="E53" i="18"/>
  <c r="Q71" i="18"/>
  <c r="P30" i="19"/>
  <c r="R30" i="19"/>
  <c r="Q40" i="19"/>
  <c r="P30" i="20"/>
  <c r="R30" i="20"/>
  <c r="Q59" i="20"/>
  <c r="U69" i="20"/>
  <c r="Q70" i="20"/>
  <c r="U10" i="21"/>
  <c r="P24" i="21"/>
  <c r="R24" i="21"/>
  <c r="P30" i="21"/>
  <c r="Q40" i="21"/>
  <c r="E66" i="21"/>
  <c r="Q16" i="22"/>
  <c r="E33" i="22"/>
  <c r="Q33" i="23"/>
  <c r="S33" i="23"/>
  <c r="E79" i="16"/>
  <c r="E79" i="5"/>
  <c r="T96" i="11"/>
  <c r="T98" i="11"/>
  <c r="T100" i="11"/>
  <c r="T100" i="4"/>
  <c r="P24" i="17"/>
  <c r="R24" i="17"/>
  <c r="P30" i="17"/>
  <c r="Q70" i="17"/>
  <c r="S70" i="17"/>
  <c r="Q71" i="17"/>
  <c r="Q72" i="17"/>
  <c r="U10" i="18"/>
  <c r="P16" i="18"/>
  <c r="U36" i="18"/>
  <c r="Q59" i="18"/>
  <c r="Q30" i="19"/>
  <c r="E66" i="19"/>
  <c r="P24" i="20"/>
  <c r="R24" i="20"/>
  <c r="Q30" i="20"/>
  <c r="S30" i="20"/>
  <c r="P40" i="20"/>
  <c r="R40" i="20"/>
  <c r="P53" i="20"/>
  <c r="Q24" i="21"/>
  <c r="S24" i="21"/>
  <c r="Q30" i="21"/>
  <c r="E33" i="21"/>
  <c r="T43" i="21"/>
  <c r="P24" i="22"/>
  <c r="P30" i="22"/>
  <c r="Q16" i="23"/>
  <c r="T36" i="23"/>
  <c r="T69" i="23"/>
  <c r="U9" i="24"/>
  <c r="Q24" i="24"/>
  <c r="P40" i="24"/>
  <c r="R40" i="24"/>
  <c r="Q59" i="24"/>
  <c r="T110" i="1"/>
  <c r="T99" i="19"/>
  <c r="T108" i="11"/>
  <c r="E71" i="16"/>
  <c r="Q24" i="17"/>
  <c r="S24" i="17"/>
  <c r="T26" i="17"/>
  <c r="Q30" i="17"/>
  <c r="E33" i="17"/>
  <c r="E40" i="17"/>
  <c r="E66" i="17"/>
  <c r="Q16" i="18"/>
  <c r="U21" i="18"/>
  <c r="E33" i="18"/>
  <c r="U35" i="18"/>
  <c r="U10" i="19"/>
  <c r="P24" i="19"/>
  <c r="Q59" i="19"/>
  <c r="Q24" i="20"/>
  <c r="Q40" i="20"/>
  <c r="S40" i="20"/>
  <c r="E71" i="20"/>
  <c r="U43" i="21"/>
  <c r="E70" i="21"/>
  <c r="U70" i="21" s="1"/>
  <c r="E71" i="21"/>
  <c r="T20" i="22"/>
  <c r="Q24" i="22"/>
  <c r="Q30" i="22"/>
  <c r="U36" i="22"/>
  <c r="T51" i="22"/>
  <c r="T15" i="23"/>
  <c r="U36" i="23"/>
  <c r="U44" i="23"/>
  <c r="U52" i="23"/>
  <c r="Q66" i="23"/>
  <c r="P70" i="23"/>
  <c r="Q71" i="23"/>
  <c r="T32" i="24"/>
  <c r="T96" i="9"/>
  <c r="T113" i="7"/>
  <c r="P16" i="17"/>
  <c r="E24" i="17"/>
  <c r="E30" i="17"/>
  <c r="P33" i="17"/>
  <c r="R33" i="17"/>
  <c r="P53" i="17"/>
  <c r="U55" i="17"/>
  <c r="Q59" i="17"/>
  <c r="U63" i="17"/>
  <c r="P67" i="17"/>
  <c r="T29" i="18"/>
  <c r="T39" i="18"/>
  <c r="E59" i="18"/>
  <c r="Q66" i="18"/>
  <c r="T28" i="19"/>
  <c r="E30" i="19"/>
  <c r="U30" i="19" s="1"/>
  <c r="Q33" i="19"/>
  <c r="T44" i="19"/>
  <c r="Q66" i="19"/>
  <c r="P71" i="19"/>
  <c r="R71" i="19"/>
  <c r="P16" i="20"/>
  <c r="R16" i="20"/>
  <c r="T32" i="20"/>
  <c r="U38" i="20"/>
  <c r="E40" i="20"/>
  <c r="U51" i="20"/>
  <c r="E53" i="20"/>
  <c r="U86" i="20"/>
  <c r="U90" i="20"/>
  <c r="T12" i="21"/>
  <c r="Q16" i="21"/>
  <c r="U16" i="21" s="1"/>
  <c r="U32" i="21"/>
  <c r="Q33" i="21"/>
  <c r="T36" i="21"/>
  <c r="U46" i="21"/>
  <c r="T58" i="21"/>
  <c r="T62" i="21"/>
  <c r="Q66" i="21"/>
  <c r="E24" i="22"/>
  <c r="U24" i="22" s="1"/>
  <c r="U32" i="22"/>
  <c r="Q33" i="22"/>
  <c r="S33" i="22"/>
  <c r="T56" i="22"/>
  <c r="Q70" i="22"/>
  <c r="S70" i="22"/>
  <c r="Q71" i="22"/>
  <c r="T89" i="22"/>
  <c r="T9" i="23"/>
  <c r="Q30" i="23"/>
  <c r="Q40" i="23"/>
  <c r="T51" i="23"/>
  <c r="E24" i="24"/>
  <c r="T48" i="24"/>
  <c r="T62" i="24"/>
  <c r="T104" i="24"/>
  <c r="U39" i="22"/>
  <c r="U10" i="24"/>
  <c r="U14" i="24"/>
  <c r="U28" i="24"/>
  <c r="T36" i="24"/>
  <c r="T57" i="24"/>
  <c r="T113" i="9"/>
  <c r="R53" i="24"/>
  <c r="S59" i="24"/>
  <c r="T58" i="24"/>
  <c r="E59" i="24"/>
  <c r="P59" i="24"/>
  <c r="R59" i="24"/>
  <c r="E72" i="23"/>
  <c r="Q53" i="23"/>
  <c r="R59" i="23"/>
  <c r="R72" i="23"/>
  <c r="T58" i="23"/>
  <c r="P67" i="23"/>
  <c r="R67" i="23"/>
  <c r="E95" i="23"/>
  <c r="E112" i="23" s="1"/>
  <c r="Q53" i="22"/>
  <c r="E67" i="22"/>
  <c r="U57" i="22"/>
  <c r="E59" i="22"/>
  <c r="Q59" i="22"/>
  <c r="T58" i="22"/>
  <c r="T97" i="22"/>
  <c r="T98" i="22"/>
  <c r="E95" i="22"/>
  <c r="T101" i="22"/>
  <c r="E67" i="21"/>
  <c r="P67" i="21"/>
  <c r="P59" i="21"/>
  <c r="Q59" i="21"/>
  <c r="P72" i="21"/>
  <c r="R53" i="20"/>
  <c r="Q53" i="20"/>
  <c r="S53" i="20"/>
  <c r="Q67" i="20"/>
  <c r="U67" i="20" s="1"/>
  <c r="E59" i="20"/>
  <c r="P59" i="20"/>
  <c r="S59" i="20"/>
  <c r="E72" i="20"/>
  <c r="P72" i="20"/>
  <c r="S72" i="20"/>
  <c r="T96" i="20"/>
  <c r="T104" i="20"/>
  <c r="P53" i="19"/>
  <c r="R53" i="19"/>
  <c r="Q53" i="19"/>
  <c r="S59" i="19"/>
  <c r="S67" i="19"/>
  <c r="T58" i="19"/>
  <c r="P72" i="19"/>
  <c r="R72" i="19"/>
  <c r="U57" i="19"/>
  <c r="E59" i="19"/>
  <c r="P59" i="19"/>
  <c r="R59" i="19"/>
  <c r="E67" i="19"/>
  <c r="P67" i="19"/>
  <c r="R67" i="19"/>
  <c r="Q72" i="19"/>
  <c r="U72" i="19" s="1"/>
  <c r="S72" i="19"/>
  <c r="T107" i="19"/>
  <c r="U58" i="18"/>
  <c r="P67" i="18"/>
  <c r="R67" i="18"/>
  <c r="P59" i="18"/>
  <c r="R59" i="18"/>
  <c r="P72" i="18"/>
  <c r="T72" i="18" s="1"/>
  <c r="R72" i="18"/>
  <c r="T109" i="18"/>
  <c r="Q53" i="17"/>
  <c r="Q67" i="17"/>
  <c r="P59" i="17"/>
  <c r="T103" i="17"/>
  <c r="T104" i="17"/>
  <c r="T105" i="17"/>
  <c r="E53" i="16"/>
  <c r="R53" i="16"/>
  <c r="T57" i="16"/>
  <c r="Q59" i="16"/>
  <c r="Q72" i="16"/>
  <c r="Q67" i="16"/>
  <c r="R53" i="15"/>
  <c r="Q53" i="15"/>
  <c r="U53" i="15" s="1"/>
  <c r="U57" i="15"/>
  <c r="Q72" i="15"/>
  <c r="E67" i="15"/>
  <c r="S67" i="15"/>
  <c r="E95" i="15"/>
  <c r="E112" i="15" s="1"/>
  <c r="T98" i="15"/>
  <c r="E72" i="14"/>
  <c r="P67" i="14"/>
  <c r="U58" i="14"/>
  <c r="R67" i="14"/>
  <c r="P59" i="14"/>
  <c r="R59" i="14"/>
  <c r="E67" i="14"/>
  <c r="T57" i="14"/>
  <c r="E59" i="14"/>
  <c r="P72" i="14"/>
  <c r="T72" i="14" s="1"/>
  <c r="R72" i="14"/>
  <c r="S95" i="14"/>
  <c r="T47" i="13"/>
  <c r="E67" i="13"/>
  <c r="R59" i="13"/>
  <c r="T58" i="13"/>
  <c r="T100" i="13"/>
  <c r="T101" i="13"/>
  <c r="T108" i="13"/>
  <c r="T109" i="13"/>
  <c r="T97" i="13"/>
  <c r="T104" i="13"/>
  <c r="T105" i="13"/>
  <c r="U47" i="12"/>
  <c r="E53" i="12"/>
  <c r="P53" i="12"/>
  <c r="T53" i="12" s="1"/>
  <c r="S53" i="12"/>
  <c r="E59" i="12"/>
  <c r="T57" i="12"/>
  <c r="Q67" i="12"/>
  <c r="Q72" i="12"/>
  <c r="E72" i="12"/>
  <c r="R53" i="11"/>
  <c r="E67" i="11"/>
  <c r="P67" i="11"/>
  <c r="Q72" i="11"/>
  <c r="U58" i="11"/>
  <c r="Q67" i="11"/>
  <c r="P59" i="11"/>
  <c r="R59" i="11"/>
  <c r="S59" i="11"/>
  <c r="E72" i="11"/>
  <c r="S72" i="11"/>
  <c r="T104" i="11"/>
  <c r="R95" i="11"/>
  <c r="E72" i="10"/>
  <c r="R72" i="10"/>
  <c r="R59" i="10"/>
  <c r="T58" i="10"/>
  <c r="T97" i="10"/>
  <c r="T109" i="10"/>
  <c r="E95" i="10"/>
  <c r="P53" i="9"/>
  <c r="Q53" i="9"/>
  <c r="E72" i="9"/>
  <c r="Q72" i="9"/>
  <c r="E59" i="9"/>
  <c r="Q59" i="9"/>
  <c r="E67" i="9"/>
  <c r="Q67" i="9"/>
  <c r="T100" i="9"/>
  <c r="U101" i="9"/>
  <c r="T102" i="9"/>
  <c r="S53" i="8"/>
  <c r="T47" i="8"/>
  <c r="P67" i="8"/>
  <c r="T67" i="8" s="1"/>
  <c r="E53" i="8"/>
  <c r="R53" i="8"/>
  <c r="Q59" i="8"/>
  <c r="Q67" i="8"/>
  <c r="Q72" i="8"/>
  <c r="U57" i="8"/>
  <c r="E59" i="8"/>
  <c r="S59" i="8"/>
  <c r="E67" i="8"/>
  <c r="S67" i="8"/>
  <c r="E72" i="8"/>
  <c r="S72" i="8"/>
  <c r="T107" i="8"/>
  <c r="S95" i="8"/>
  <c r="E72" i="7"/>
  <c r="P72" i="7"/>
  <c r="T72" i="7" s="1"/>
  <c r="R67" i="7"/>
  <c r="R72" i="7"/>
  <c r="U58" i="7"/>
  <c r="Q67" i="7"/>
  <c r="S67" i="7"/>
  <c r="E59" i="7"/>
  <c r="P59" i="7"/>
  <c r="R59" i="7"/>
  <c r="S95" i="7"/>
  <c r="U103" i="7"/>
  <c r="T104" i="7"/>
  <c r="T105" i="7"/>
  <c r="T96" i="7"/>
  <c r="T108" i="7"/>
  <c r="T109" i="7"/>
  <c r="Q53" i="6"/>
  <c r="U53" i="6" s="1"/>
  <c r="E67" i="6"/>
  <c r="P67" i="6"/>
  <c r="Q67" i="6"/>
  <c r="R59" i="6"/>
  <c r="R72" i="6"/>
  <c r="T58" i="6"/>
  <c r="R67" i="6"/>
  <c r="T96" i="6"/>
  <c r="S95" i="6"/>
  <c r="U47" i="5"/>
  <c r="E53" i="5"/>
  <c r="S53" i="5"/>
  <c r="Q72" i="5"/>
  <c r="Q59" i="5"/>
  <c r="T58" i="5"/>
  <c r="T99" i="5"/>
  <c r="T107" i="5"/>
  <c r="R53" i="4"/>
  <c r="Q53" i="4"/>
  <c r="S53" i="4"/>
  <c r="Q72" i="4"/>
  <c r="E59" i="4"/>
  <c r="P59" i="4"/>
  <c r="S59" i="4"/>
  <c r="E67" i="4"/>
  <c r="P67" i="4"/>
  <c r="S67" i="4"/>
  <c r="S95" i="4"/>
  <c r="T108" i="4"/>
  <c r="T96" i="4"/>
  <c r="T47" i="3"/>
  <c r="P53" i="3"/>
  <c r="R67" i="3"/>
  <c r="U58" i="3"/>
  <c r="Q67" i="3"/>
  <c r="U67" i="3" s="1"/>
  <c r="S67" i="3"/>
  <c r="E72" i="3"/>
  <c r="P72" i="3"/>
  <c r="R72" i="3"/>
  <c r="E59" i="3"/>
  <c r="T59" i="3" s="1"/>
  <c r="P59" i="3"/>
  <c r="R59" i="3"/>
  <c r="Q72" i="3"/>
  <c r="S72" i="3"/>
  <c r="S59" i="3"/>
  <c r="T101" i="3"/>
  <c r="T57" i="2"/>
  <c r="P72" i="2"/>
  <c r="R72" i="2"/>
  <c r="P59" i="2"/>
  <c r="R59" i="2"/>
  <c r="P67" i="2"/>
  <c r="R67" i="2"/>
  <c r="T100" i="2"/>
  <c r="E95" i="1"/>
  <c r="S95" i="1"/>
  <c r="T104" i="1"/>
  <c r="T105" i="1"/>
  <c r="T106" i="1"/>
  <c r="U24" i="2"/>
  <c r="T24" i="2"/>
  <c r="T70" i="1"/>
  <c r="U71" i="1"/>
  <c r="U70" i="2"/>
  <c r="T70" i="2"/>
  <c r="U59" i="4"/>
  <c r="T59" i="4"/>
  <c r="U30" i="4"/>
  <c r="T30" i="4"/>
  <c r="U24" i="5"/>
  <c r="T24" i="5"/>
  <c r="U30" i="5"/>
  <c r="T30" i="5"/>
  <c r="U30" i="1"/>
  <c r="T30" i="1"/>
  <c r="U71" i="4"/>
  <c r="T71" i="4"/>
  <c r="U70" i="5"/>
  <c r="T70" i="5"/>
  <c r="U71" i="5"/>
  <c r="T71" i="5"/>
  <c r="U33" i="6"/>
  <c r="T33" i="6"/>
  <c r="U33" i="2"/>
  <c r="T33" i="2"/>
  <c r="U24" i="1"/>
  <c r="T24" i="1"/>
  <c r="U33" i="3"/>
  <c r="T33" i="3"/>
  <c r="P40" i="1"/>
  <c r="Q59" i="1"/>
  <c r="Q67" i="1"/>
  <c r="U67" i="1" s="1"/>
  <c r="U53" i="2"/>
  <c r="T53" i="2"/>
  <c r="Q53" i="2"/>
  <c r="Q66" i="2"/>
  <c r="U71" i="2"/>
  <c r="T71" i="2"/>
  <c r="T67" i="3"/>
  <c r="U72" i="3"/>
  <c r="T72" i="3"/>
  <c r="T16" i="3"/>
  <c r="U72" i="1"/>
  <c r="U16" i="1"/>
  <c r="U11" i="1"/>
  <c r="U15" i="1"/>
  <c r="R16" i="1"/>
  <c r="U20" i="1"/>
  <c r="U29" i="1"/>
  <c r="R30" i="1"/>
  <c r="U39" i="1"/>
  <c r="U44" i="1"/>
  <c r="U48" i="1"/>
  <c r="U52" i="1"/>
  <c r="R53" i="1"/>
  <c r="U57" i="1"/>
  <c r="U65" i="1"/>
  <c r="R66" i="1"/>
  <c r="R71" i="1"/>
  <c r="S72" i="1"/>
  <c r="U87" i="1"/>
  <c r="U91" i="1"/>
  <c r="U10" i="2"/>
  <c r="U14" i="2"/>
  <c r="S16" i="2"/>
  <c r="U19" i="2"/>
  <c r="U23" i="2"/>
  <c r="R24" i="2"/>
  <c r="U28" i="2"/>
  <c r="S30" i="2"/>
  <c r="U38" i="2"/>
  <c r="S40" i="2"/>
  <c r="U43" i="2"/>
  <c r="U47" i="2"/>
  <c r="U51" i="2"/>
  <c r="U56" i="2"/>
  <c r="U64" i="2"/>
  <c r="U69" i="2"/>
  <c r="R70" i="2"/>
  <c r="S71" i="2"/>
  <c r="U86" i="2"/>
  <c r="U90" i="2"/>
  <c r="U9" i="3"/>
  <c r="U13" i="3"/>
  <c r="U18" i="3"/>
  <c r="U22" i="3"/>
  <c r="S24" i="3"/>
  <c r="U27" i="3"/>
  <c r="U32" i="3"/>
  <c r="R33" i="3"/>
  <c r="U40" i="3"/>
  <c r="T40" i="3"/>
  <c r="U37" i="3"/>
  <c r="U42" i="3"/>
  <c r="U46" i="3"/>
  <c r="U50" i="3"/>
  <c r="U55" i="3"/>
  <c r="U66" i="3"/>
  <c r="T66" i="3"/>
  <c r="U63" i="3"/>
  <c r="S70" i="3"/>
  <c r="U89" i="3"/>
  <c r="U93" i="3"/>
  <c r="U12" i="4"/>
  <c r="U21" i="4"/>
  <c r="U26" i="4"/>
  <c r="S33" i="4"/>
  <c r="U36" i="4"/>
  <c r="U53" i="4"/>
  <c r="T53" i="4"/>
  <c r="U45" i="4"/>
  <c r="U49" i="4"/>
  <c r="U58" i="4"/>
  <c r="R59" i="4"/>
  <c r="U62" i="4"/>
  <c r="R67" i="4"/>
  <c r="R72" i="4"/>
  <c r="U88" i="4"/>
  <c r="U92" i="4"/>
  <c r="U67" i="5"/>
  <c r="U72" i="5"/>
  <c r="U16" i="5"/>
  <c r="T16" i="5"/>
  <c r="U11" i="5"/>
  <c r="U15" i="5"/>
  <c r="R16" i="5"/>
  <c r="U20" i="5"/>
  <c r="U29" i="5"/>
  <c r="R30" i="5"/>
  <c r="U39" i="5"/>
  <c r="R40" i="5"/>
  <c r="U44" i="5"/>
  <c r="U48" i="5"/>
  <c r="U52" i="5"/>
  <c r="R53" i="5"/>
  <c r="U57" i="5"/>
  <c r="S59" i="5"/>
  <c r="U65" i="5"/>
  <c r="R66" i="5"/>
  <c r="S67" i="5"/>
  <c r="R71" i="5"/>
  <c r="S72" i="5"/>
  <c r="U87" i="5"/>
  <c r="U91" i="5"/>
  <c r="U10" i="6"/>
  <c r="U14" i="6"/>
  <c r="S16" i="6"/>
  <c r="U19" i="6"/>
  <c r="U23" i="6"/>
  <c r="R24" i="6"/>
  <c r="U28" i="6"/>
  <c r="S30" i="6"/>
  <c r="U38" i="6"/>
  <c r="S40" i="6"/>
  <c r="U47" i="6"/>
  <c r="U51" i="6"/>
  <c r="S53" i="6"/>
  <c r="U56" i="6"/>
  <c r="U64" i="6"/>
  <c r="Q70" i="6"/>
  <c r="P71" i="6"/>
  <c r="P16" i="7"/>
  <c r="Q16" i="7"/>
  <c r="T18" i="7"/>
  <c r="U18" i="7"/>
  <c r="T22" i="7"/>
  <c r="U22" i="7"/>
  <c r="P24" i="7"/>
  <c r="T28" i="7"/>
  <c r="T47" i="7"/>
  <c r="P53" i="7"/>
  <c r="Q59" i="7"/>
  <c r="Q70" i="7"/>
  <c r="P71" i="7"/>
  <c r="T71" i="7" s="1"/>
  <c r="Q72" i="7"/>
  <c r="U72" i="7" s="1"/>
  <c r="T21" i="8"/>
  <c r="U21" i="8"/>
  <c r="U70" i="9"/>
  <c r="T70" i="9"/>
  <c r="U71" i="9"/>
  <c r="T71" i="9"/>
  <c r="U33" i="10"/>
  <c r="T33" i="10"/>
  <c r="T66" i="1"/>
  <c r="T33" i="1"/>
  <c r="Q33" i="1"/>
  <c r="U33" i="1" s="1"/>
  <c r="P59" i="1"/>
  <c r="P67" i="1"/>
  <c r="T67" i="1" s="1"/>
  <c r="P72" i="1"/>
  <c r="T72" i="1" s="1"/>
  <c r="P16" i="2"/>
  <c r="P30" i="2"/>
  <c r="U40" i="2"/>
  <c r="T40" i="2"/>
  <c r="P40" i="2"/>
  <c r="P53" i="2"/>
  <c r="U59" i="2"/>
  <c r="T59" i="2"/>
  <c r="Q59" i="2"/>
  <c r="U66" i="2"/>
  <c r="T66" i="2"/>
  <c r="P66" i="2"/>
  <c r="Q67" i="2"/>
  <c r="U67" i="2" s="1"/>
  <c r="P71" i="2"/>
  <c r="Q72" i="2"/>
  <c r="U72" i="2" s="1"/>
  <c r="Q16" i="3"/>
  <c r="U16" i="3" s="1"/>
  <c r="P24" i="3"/>
  <c r="T30" i="3"/>
  <c r="Q30" i="3"/>
  <c r="U30" i="3" s="1"/>
  <c r="Q40" i="3"/>
  <c r="U53" i="3"/>
  <c r="T53" i="3"/>
  <c r="Q53" i="3"/>
  <c r="Q66" i="3"/>
  <c r="P70" i="3"/>
  <c r="U71" i="3"/>
  <c r="T71" i="3"/>
  <c r="Q71" i="3"/>
  <c r="U72" i="4"/>
  <c r="U67" i="4"/>
  <c r="T67" i="4"/>
  <c r="U16" i="4"/>
  <c r="U24" i="4"/>
  <c r="T24" i="4"/>
  <c r="Q24" i="4"/>
  <c r="P33" i="4"/>
  <c r="U70" i="4"/>
  <c r="T70" i="4"/>
  <c r="Q70" i="4"/>
  <c r="U33" i="5"/>
  <c r="T33" i="5"/>
  <c r="Q33" i="5"/>
  <c r="P59" i="5"/>
  <c r="P67" i="5"/>
  <c r="T67" i="5" s="1"/>
  <c r="P72" i="5"/>
  <c r="T72" i="5" s="1"/>
  <c r="P16" i="6"/>
  <c r="T16" i="6" s="1"/>
  <c r="P30" i="6"/>
  <c r="T40" i="6"/>
  <c r="P40" i="6"/>
  <c r="P53" i="6"/>
  <c r="T53" i="6" s="1"/>
  <c r="U59" i="6"/>
  <c r="T59" i="6"/>
  <c r="Q59" i="6"/>
  <c r="U66" i="6"/>
  <c r="T66" i="6"/>
  <c r="P66" i="6"/>
  <c r="T71" i="6"/>
  <c r="Q71" i="6"/>
  <c r="U71" i="6" s="1"/>
  <c r="Q72" i="6"/>
  <c r="U72" i="6" s="1"/>
  <c r="T86" i="6"/>
  <c r="U86" i="6"/>
  <c r="T90" i="6"/>
  <c r="U90" i="6"/>
  <c r="U67" i="7"/>
  <c r="T67" i="7"/>
  <c r="U16" i="7"/>
  <c r="T16" i="7"/>
  <c r="T9" i="7"/>
  <c r="U9" i="7"/>
  <c r="T13" i="7"/>
  <c r="U13" i="7"/>
  <c r="U24" i="7"/>
  <c r="T24" i="7"/>
  <c r="Q24" i="7"/>
  <c r="P30" i="7"/>
  <c r="Q30" i="7"/>
  <c r="T32" i="7"/>
  <c r="U32" i="7"/>
  <c r="U70" i="7"/>
  <c r="T12" i="8"/>
  <c r="U12" i="8"/>
  <c r="U30" i="9"/>
  <c r="T30" i="9"/>
  <c r="U40" i="1"/>
  <c r="T40" i="1"/>
  <c r="U30" i="2"/>
  <c r="T30" i="2"/>
  <c r="U24" i="3"/>
  <c r="T24" i="3"/>
  <c r="U70" i="3"/>
  <c r="T70" i="3"/>
  <c r="U33" i="4"/>
  <c r="T33" i="4"/>
  <c r="U40" i="5"/>
  <c r="T40" i="5"/>
  <c r="U59" i="5"/>
  <c r="T59" i="5"/>
  <c r="U66" i="5"/>
  <c r="T66" i="5"/>
  <c r="U30" i="6"/>
  <c r="T30" i="6"/>
  <c r="Q66" i="6"/>
  <c r="T69" i="6"/>
  <c r="U69" i="6"/>
  <c r="T27" i="7"/>
  <c r="U27" i="7"/>
  <c r="U30" i="7"/>
  <c r="T30" i="7"/>
  <c r="U33" i="7"/>
  <c r="P33" i="7"/>
  <c r="T33" i="7" s="1"/>
  <c r="T42" i="7"/>
  <c r="U42" i="7"/>
  <c r="T46" i="7"/>
  <c r="U46" i="7"/>
  <c r="T50" i="7"/>
  <c r="U50" i="7"/>
  <c r="T89" i="7"/>
  <c r="U89" i="7"/>
  <c r="T93" i="7"/>
  <c r="U93" i="7"/>
  <c r="U30" i="8"/>
  <c r="T30" i="8"/>
  <c r="U24" i="9"/>
  <c r="T24" i="9"/>
  <c r="U59" i="9"/>
  <c r="T59" i="9"/>
  <c r="U24" i="10"/>
  <c r="T24" i="10"/>
  <c r="U59" i="1"/>
  <c r="T59" i="1"/>
  <c r="T35" i="1"/>
  <c r="U53" i="1"/>
  <c r="T53" i="1"/>
  <c r="T61" i="1"/>
  <c r="T72" i="2"/>
  <c r="T67" i="2"/>
  <c r="U16" i="2"/>
  <c r="T16" i="2"/>
  <c r="U35" i="2"/>
  <c r="T43" i="2"/>
  <c r="U61" i="2"/>
  <c r="T9" i="3"/>
  <c r="U43" i="3"/>
  <c r="U9" i="4"/>
  <c r="U40" i="4"/>
  <c r="T40" i="4"/>
  <c r="U66" i="4"/>
  <c r="T66" i="4"/>
  <c r="T35" i="5"/>
  <c r="U53" i="5"/>
  <c r="T53" i="5"/>
  <c r="T61" i="5"/>
  <c r="U67" i="6"/>
  <c r="T72" i="6"/>
  <c r="T67" i="6"/>
  <c r="U16" i="6"/>
  <c r="U35" i="6"/>
  <c r="T43" i="6"/>
  <c r="U61" i="6"/>
  <c r="U70" i="6"/>
  <c r="T70" i="6"/>
  <c r="P70" i="6"/>
  <c r="T87" i="6"/>
  <c r="T91" i="6"/>
  <c r="T10" i="7"/>
  <c r="T14" i="7"/>
  <c r="T37" i="7"/>
  <c r="U37" i="7"/>
  <c r="T53" i="7"/>
  <c r="U43" i="7"/>
  <c r="T55" i="7"/>
  <c r="U55" i="7"/>
  <c r="U59" i="7"/>
  <c r="T59" i="7"/>
  <c r="T63" i="7"/>
  <c r="U63" i="7"/>
  <c r="U59" i="8"/>
  <c r="T59" i="8"/>
  <c r="U71" i="8"/>
  <c r="T71" i="8"/>
  <c r="U40" i="7"/>
  <c r="T40" i="7"/>
  <c r="U66" i="7"/>
  <c r="T66" i="7"/>
  <c r="U26" i="8"/>
  <c r="S33" i="8"/>
  <c r="U36" i="8"/>
  <c r="U53" i="8"/>
  <c r="T53" i="8"/>
  <c r="U45" i="8"/>
  <c r="U49" i="8"/>
  <c r="U58" i="8"/>
  <c r="R59" i="8"/>
  <c r="U62" i="8"/>
  <c r="R67" i="8"/>
  <c r="R72" i="8"/>
  <c r="U88" i="8"/>
  <c r="U92" i="8"/>
  <c r="U67" i="9"/>
  <c r="U72" i="9"/>
  <c r="U16" i="9"/>
  <c r="T16" i="9"/>
  <c r="U11" i="9"/>
  <c r="U15" i="9"/>
  <c r="R16" i="9"/>
  <c r="U20" i="9"/>
  <c r="U29" i="9"/>
  <c r="R30" i="9"/>
  <c r="U39" i="9"/>
  <c r="R40" i="9"/>
  <c r="U44" i="9"/>
  <c r="U48" i="9"/>
  <c r="U52" i="9"/>
  <c r="R53" i="9"/>
  <c r="U57" i="9"/>
  <c r="S59" i="9"/>
  <c r="U65" i="9"/>
  <c r="R66" i="9"/>
  <c r="S67" i="9"/>
  <c r="R71" i="9"/>
  <c r="S72" i="9"/>
  <c r="U87" i="9"/>
  <c r="U91" i="9"/>
  <c r="U10" i="10"/>
  <c r="U14" i="10"/>
  <c r="S16" i="10"/>
  <c r="U19" i="10"/>
  <c r="U23" i="10"/>
  <c r="R24" i="10"/>
  <c r="U28" i="10"/>
  <c r="S30" i="10"/>
  <c r="U38" i="10"/>
  <c r="S40" i="10"/>
  <c r="U47" i="10"/>
  <c r="U51" i="10"/>
  <c r="S53" i="10"/>
  <c r="U56" i="10"/>
  <c r="U64" i="10"/>
  <c r="S66" i="10"/>
  <c r="P67" i="10"/>
  <c r="Q67" i="10"/>
  <c r="U67" i="10" s="1"/>
  <c r="P70" i="10"/>
  <c r="P16" i="11"/>
  <c r="U24" i="11"/>
  <c r="T24" i="11"/>
  <c r="U27" i="11"/>
  <c r="T27" i="11"/>
  <c r="U71" i="12"/>
  <c r="T71" i="12"/>
  <c r="U24" i="13"/>
  <c r="T24" i="13"/>
  <c r="U30" i="13"/>
  <c r="T30" i="13"/>
  <c r="U33" i="14"/>
  <c r="Q53" i="7"/>
  <c r="U53" i="7" s="1"/>
  <c r="Q66" i="7"/>
  <c r="P70" i="7"/>
  <c r="T70" i="7" s="1"/>
  <c r="Q71" i="7"/>
  <c r="U71" i="7" s="1"/>
  <c r="U72" i="8"/>
  <c r="U67" i="8"/>
  <c r="T72" i="8"/>
  <c r="U16" i="8"/>
  <c r="T16" i="8"/>
  <c r="U24" i="8"/>
  <c r="T24" i="8"/>
  <c r="Q24" i="8"/>
  <c r="P33" i="8"/>
  <c r="T33" i="8" s="1"/>
  <c r="T70" i="8"/>
  <c r="Q70" i="8"/>
  <c r="U70" i="8" s="1"/>
  <c r="T33" i="9"/>
  <c r="Q33" i="9"/>
  <c r="U33" i="9" s="1"/>
  <c r="P59" i="9"/>
  <c r="P67" i="9"/>
  <c r="T67" i="9" s="1"/>
  <c r="P72" i="9"/>
  <c r="T72" i="9" s="1"/>
  <c r="P16" i="10"/>
  <c r="P30" i="10"/>
  <c r="U40" i="10"/>
  <c r="T40" i="10"/>
  <c r="P40" i="10"/>
  <c r="P53" i="10"/>
  <c r="T53" i="10" s="1"/>
  <c r="U59" i="10"/>
  <c r="T59" i="10"/>
  <c r="Q59" i="10"/>
  <c r="U66" i="10"/>
  <c r="T66" i="10"/>
  <c r="P66" i="10"/>
  <c r="U70" i="10"/>
  <c r="T70" i="10"/>
  <c r="S70" i="10"/>
  <c r="P71" i="10"/>
  <c r="T71" i="10" s="1"/>
  <c r="U86" i="10"/>
  <c r="T86" i="10"/>
  <c r="U90" i="10"/>
  <c r="T90" i="10"/>
  <c r="U67" i="11"/>
  <c r="T67" i="11"/>
  <c r="U72" i="11"/>
  <c r="T16" i="11"/>
  <c r="U9" i="11"/>
  <c r="T9" i="11"/>
  <c r="U13" i="11"/>
  <c r="T13" i="11"/>
  <c r="U24" i="12"/>
  <c r="T24" i="12"/>
  <c r="U70" i="14"/>
  <c r="U33" i="8"/>
  <c r="T21" i="9"/>
  <c r="T26" i="9"/>
  <c r="U40" i="9"/>
  <c r="T40" i="9"/>
  <c r="T36" i="9"/>
  <c r="T45" i="9"/>
  <c r="T49" i="9"/>
  <c r="T58" i="9"/>
  <c r="U66" i="9"/>
  <c r="T66" i="9"/>
  <c r="T62" i="9"/>
  <c r="T88" i="9"/>
  <c r="T92" i="9"/>
  <c r="T11" i="10"/>
  <c r="T15" i="10"/>
  <c r="T20" i="10"/>
  <c r="T29" i="10"/>
  <c r="T35" i="10"/>
  <c r="T39" i="10"/>
  <c r="U53" i="10"/>
  <c r="T44" i="10"/>
  <c r="T48" i="10"/>
  <c r="T52" i="10"/>
  <c r="T57" i="10"/>
  <c r="T61" i="10"/>
  <c r="T65" i="10"/>
  <c r="T69" i="10"/>
  <c r="Q71" i="10"/>
  <c r="U71" i="10" s="1"/>
  <c r="U32" i="11"/>
  <c r="T32" i="11"/>
  <c r="U30" i="12"/>
  <c r="T30" i="12"/>
  <c r="U59" i="12"/>
  <c r="T59" i="12"/>
  <c r="T70" i="12"/>
  <c r="T33" i="13"/>
  <c r="U70" i="13"/>
  <c r="T70" i="13"/>
  <c r="U71" i="13"/>
  <c r="U9" i="8"/>
  <c r="U40" i="8"/>
  <c r="T40" i="8"/>
  <c r="U66" i="8"/>
  <c r="T66" i="8"/>
  <c r="T35" i="9"/>
  <c r="U53" i="9"/>
  <c r="T53" i="9"/>
  <c r="T61" i="9"/>
  <c r="T72" i="10"/>
  <c r="T67" i="10"/>
  <c r="U16" i="10"/>
  <c r="T16" i="10"/>
  <c r="U35" i="10"/>
  <c r="T43" i="10"/>
  <c r="U61" i="10"/>
  <c r="S72" i="10"/>
  <c r="Q72" i="10"/>
  <c r="U72" i="10" s="1"/>
  <c r="U18" i="11"/>
  <c r="T18" i="11"/>
  <c r="U22" i="11"/>
  <c r="T22" i="11"/>
  <c r="P30" i="11"/>
  <c r="U33" i="11"/>
  <c r="U59" i="11"/>
  <c r="T59" i="11"/>
  <c r="U24" i="14"/>
  <c r="T24" i="14"/>
  <c r="U59" i="14"/>
  <c r="T59" i="14"/>
  <c r="Q16" i="11"/>
  <c r="U16" i="11" s="1"/>
  <c r="P24" i="11"/>
  <c r="U30" i="11"/>
  <c r="T30" i="11"/>
  <c r="Q30" i="11"/>
  <c r="Q40" i="11"/>
  <c r="T53" i="11"/>
  <c r="Q53" i="11"/>
  <c r="U53" i="11" s="1"/>
  <c r="Q66" i="11"/>
  <c r="R67" i="11"/>
  <c r="P70" i="11"/>
  <c r="T71" i="11"/>
  <c r="Q71" i="11"/>
  <c r="U71" i="11" s="1"/>
  <c r="R72" i="11"/>
  <c r="U72" i="12"/>
  <c r="U67" i="12"/>
  <c r="T16" i="12"/>
  <c r="R16" i="12"/>
  <c r="Q24" i="12"/>
  <c r="R30" i="12"/>
  <c r="P33" i="12"/>
  <c r="T33" i="12" s="1"/>
  <c r="R40" i="12"/>
  <c r="R53" i="12"/>
  <c r="S59" i="12"/>
  <c r="R66" i="12"/>
  <c r="S67" i="12"/>
  <c r="Q70" i="12"/>
  <c r="U70" i="12" s="1"/>
  <c r="S72" i="12"/>
  <c r="S16" i="13"/>
  <c r="R24" i="13"/>
  <c r="S30" i="13"/>
  <c r="S40" i="13"/>
  <c r="S53" i="13"/>
  <c r="S66" i="13"/>
  <c r="P67" i="13"/>
  <c r="T67" i="13" s="1"/>
  <c r="P72" i="13"/>
  <c r="T72" i="13" s="1"/>
  <c r="P16" i="14"/>
  <c r="T16" i="14" s="1"/>
  <c r="S24" i="14"/>
  <c r="P30" i="14"/>
  <c r="P40" i="14"/>
  <c r="T40" i="14" s="1"/>
  <c r="P53" i="14"/>
  <c r="Q59" i="14"/>
  <c r="U66" i="14"/>
  <c r="T66" i="14"/>
  <c r="P66" i="14"/>
  <c r="Q67" i="14"/>
  <c r="P71" i="14"/>
  <c r="T71" i="14" s="1"/>
  <c r="Q72" i="14"/>
  <c r="U67" i="15"/>
  <c r="U72" i="15"/>
  <c r="U16" i="15"/>
  <c r="T16" i="15"/>
  <c r="T9" i="15"/>
  <c r="U24" i="15"/>
  <c r="T24" i="15"/>
  <c r="U30" i="15"/>
  <c r="T30" i="15"/>
  <c r="R30" i="15"/>
  <c r="U32" i="15"/>
  <c r="R40" i="15"/>
  <c r="U42" i="15"/>
  <c r="U44" i="15"/>
  <c r="U46" i="15"/>
  <c r="U48" i="15"/>
  <c r="U63" i="15"/>
  <c r="T63" i="15"/>
  <c r="U93" i="15"/>
  <c r="T93" i="15"/>
  <c r="U12" i="16"/>
  <c r="T12" i="16"/>
  <c r="U36" i="16"/>
  <c r="T36" i="16"/>
  <c r="U58" i="16"/>
  <c r="T58" i="16"/>
  <c r="U71" i="16"/>
  <c r="T71" i="16"/>
  <c r="E72" i="16"/>
  <c r="P72" i="16"/>
  <c r="U24" i="17"/>
  <c r="T24" i="17"/>
  <c r="U30" i="17"/>
  <c r="T30" i="17"/>
  <c r="U24" i="18"/>
  <c r="T24" i="18"/>
  <c r="U59" i="18"/>
  <c r="T59" i="18"/>
  <c r="P33" i="11"/>
  <c r="T33" i="11" s="1"/>
  <c r="T70" i="11"/>
  <c r="Q70" i="11"/>
  <c r="U70" i="11" s="1"/>
  <c r="Q33" i="12"/>
  <c r="U33" i="12" s="1"/>
  <c r="P59" i="12"/>
  <c r="P67" i="12"/>
  <c r="T67" i="12" s="1"/>
  <c r="P72" i="12"/>
  <c r="T72" i="12" s="1"/>
  <c r="P16" i="13"/>
  <c r="P30" i="13"/>
  <c r="U40" i="13"/>
  <c r="P40" i="13"/>
  <c r="T40" i="13" s="1"/>
  <c r="P53" i="13"/>
  <c r="T53" i="13" s="1"/>
  <c r="U59" i="13"/>
  <c r="T59" i="13"/>
  <c r="Q59" i="13"/>
  <c r="U66" i="13"/>
  <c r="T66" i="13"/>
  <c r="P66" i="13"/>
  <c r="Q67" i="13"/>
  <c r="U67" i="13" s="1"/>
  <c r="P71" i="13"/>
  <c r="T71" i="13" s="1"/>
  <c r="Q72" i="13"/>
  <c r="U72" i="13" s="1"/>
  <c r="Q16" i="14"/>
  <c r="P24" i="14"/>
  <c r="U30" i="14"/>
  <c r="T30" i="14"/>
  <c r="Q30" i="14"/>
  <c r="Q40" i="14"/>
  <c r="U40" i="14" s="1"/>
  <c r="T53" i="14"/>
  <c r="Q53" i="14"/>
  <c r="U53" i="14" s="1"/>
  <c r="Q66" i="14"/>
  <c r="P70" i="14"/>
  <c r="T70" i="14" s="1"/>
  <c r="Q71" i="14"/>
  <c r="U71" i="14" s="1"/>
  <c r="P33" i="15"/>
  <c r="T33" i="15" s="1"/>
  <c r="U40" i="15"/>
  <c r="T40" i="15"/>
  <c r="T35" i="15"/>
  <c r="U89" i="15"/>
  <c r="T89" i="15"/>
  <c r="U24" i="16"/>
  <c r="T24" i="16"/>
  <c r="U45" i="16"/>
  <c r="T45" i="16"/>
  <c r="U49" i="16"/>
  <c r="T49" i="16"/>
  <c r="U59" i="16"/>
  <c r="T59" i="16"/>
  <c r="P59" i="16"/>
  <c r="U88" i="16"/>
  <c r="T88" i="16"/>
  <c r="U33" i="17"/>
  <c r="T33" i="17"/>
  <c r="U70" i="17"/>
  <c r="U71" i="17"/>
  <c r="T71" i="17"/>
  <c r="T37" i="11"/>
  <c r="T42" i="11"/>
  <c r="U43" i="11"/>
  <c r="T46" i="11"/>
  <c r="T50" i="11"/>
  <c r="T55" i="11"/>
  <c r="T63" i="11"/>
  <c r="T89" i="11"/>
  <c r="T93" i="11"/>
  <c r="U9" i="12"/>
  <c r="T12" i="12"/>
  <c r="T21" i="12"/>
  <c r="T26" i="12"/>
  <c r="U40" i="12"/>
  <c r="T40" i="12"/>
  <c r="T36" i="12"/>
  <c r="T45" i="12"/>
  <c r="T49" i="12"/>
  <c r="T58" i="12"/>
  <c r="U66" i="12"/>
  <c r="T66" i="12"/>
  <c r="T62" i="12"/>
  <c r="T88" i="12"/>
  <c r="T92" i="12"/>
  <c r="T11" i="13"/>
  <c r="T15" i="13"/>
  <c r="T20" i="13"/>
  <c r="T29" i="13"/>
  <c r="T35" i="13"/>
  <c r="T39" i="13"/>
  <c r="U53" i="13"/>
  <c r="T44" i="13"/>
  <c r="T48" i="13"/>
  <c r="T52" i="13"/>
  <c r="T57" i="13"/>
  <c r="T61" i="13"/>
  <c r="T65" i="13"/>
  <c r="T87" i="13"/>
  <c r="T91" i="13"/>
  <c r="U72" i="14"/>
  <c r="U67" i="14"/>
  <c r="T67" i="14"/>
  <c r="U16" i="14"/>
  <c r="T10" i="14"/>
  <c r="T14" i="14"/>
  <c r="T19" i="14"/>
  <c r="T23" i="14"/>
  <c r="T28" i="14"/>
  <c r="U35" i="14"/>
  <c r="T38" i="14"/>
  <c r="T43" i="14"/>
  <c r="T47" i="14"/>
  <c r="T51" i="14"/>
  <c r="T56" i="14"/>
  <c r="U61" i="14"/>
  <c r="T64" i="14"/>
  <c r="T69" i="14"/>
  <c r="T86" i="14"/>
  <c r="T90" i="14"/>
  <c r="U27" i="15"/>
  <c r="U29" i="15"/>
  <c r="U35" i="15"/>
  <c r="U37" i="15"/>
  <c r="U39" i="15"/>
  <c r="U59" i="15"/>
  <c r="T59" i="15"/>
  <c r="Q70" i="15"/>
  <c r="Q53" i="16"/>
  <c r="U70" i="16"/>
  <c r="T70" i="16"/>
  <c r="U40" i="11"/>
  <c r="T40" i="11"/>
  <c r="U66" i="11"/>
  <c r="T66" i="11"/>
  <c r="U53" i="12"/>
  <c r="U16" i="13"/>
  <c r="T16" i="13"/>
  <c r="U35" i="13"/>
  <c r="U61" i="13"/>
  <c r="U43" i="14"/>
  <c r="U50" i="15"/>
  <c r="T50" i="15"/>
  <c r="U55" i="15"/>
  <c r="T55" i="15"/>
  <c r="Q59" i="15"/>
  <c r="U70" i="15"/>
  <c r="T70" i="15"/>
  <c r="U21" i="16"/>
  <c r="T21" i="16"/>
  <c r="U26" i="16"/>
  <c r="T26" i="16"/>
  <c r="U30" i="16"/>
  <c r="T30" i="16"/>
  <c r="U33" i="16"/>
  <c r="T33" i="16"/>
  <c r="U62" i="16"/>
  <c r="T62" i="16"/>
  <c r="E67" i="16"/>
  <c r="P67" i="16"/>
  <c r="T33" i="18"/>
  <c r="S16" i="15"/>
  <c r="R24" i="15"/>
  <c r="S30" i="15"/>
  <c r="Q33" i="15"/>
  <c r="U33" i="15" s="1"/>
  <c r="S40" i="15"/>
  <c r="S53" i="15"/>
  <c r="P59" i="15"/>
  <c r="S66" i="15"/>
  <c r="P67" i="15"/>
  <c r="T67" i="15" s="1"/>
  <c r="R70" i="15"/>
  <c r="S71" i="15"/>
  <c r="P72" i="15"/>
  <c r="T72" i="15" s="1"/>
  <c r="S24" i="16"/>
  <c r="R33" i="16"/>
  <c r="U40" i="16"/>
  <c r="T40" i="16"/>
  <c r="U66" i="16"/>
  <c r="T66" i="16"/>
  <c r="S70" i="16"/>
  <c r="T92" i="16"/>
  <c r="T11" i="17"/>
  <c r="T15" i="17"/>
  <c r="T20" i="17"/>
  <c r="T29" i="17"/>
  <c r="S33" i="17"/>
  <c r="T35" i="17"/>
  <c r="T39" i="17"/>
  <c r="U53" i="17"/>
  <c r="T53" i="17"/>
  <c r="T44" i="17"/>
  <c r="T48" i="17"/>
  <c r="T52" i="17"/>
  <c r="T57" i="17"/>
  <c r="R59" i="17"/>
  <c r="T61" i="17"/>
  <c r="T65" i="17"/>
  <c r="R67" i="17"/>
  <c r="R72" i="17"/>
  <c r="T87" i="17"/>
  <c r="T91" i="17"/>
  <c r="T67" i="18"/>
  <c r="U16" i="18"/>
  <c r="T16" i="18"/>
  <c r="T10" i="18"/>
  <c r="T14" i="18"/>
  <c r="R16" i="18"/>
  <c r="T19" i="18"/>
  <c r="T23" i="18"/>
  <c r="T28" i="18"/>
  <c r="R30" i="18"/>
  <c r="T38" i="18"/>
  <c r="R40" i="18"/>
  <c r="T43" i="18"/>
  <c r="T47" i="18"/>
  <c r="T51" i="18"/>
  <c r="R53" i="18"/>
  <c r="T56" i="18"/>
  <c r="S59" i="18"/>
  <c r="T64" i="18"/>
  <c r="R66" i="18"/>
  <c r="E70" i="18"/>
  <c r="S71" i="18"/>
  <c r="T87" i="18"/>
  <c r="U90" i="18"/>
  <c r="T92" i="18"/>
  <c r="T10" i="19"/>
  <c r="U13" i="19"/>
  <c r="T15" i="19"/>
  <c r="Q16" i="19"/>
  <c r="U16" i="19" s="1"/>
  <c r="Q70" i="19"/>
  <c r="U70" i="19" s="1"/>
  <c r="T71" i="19"/>
  <c r="U30" i="20"/>
  <c r="T30" i="20"/>
  <c r="U24" i="21"/>
  <c r="T24" i="21"/>
  <c r="U30" i="21"/>
  <c r="T30" i="21"/>
  <c r="U59" i="22"/>
  <c r="T59" i="22"/>
  <c r="U66" i="15"/>
  <c r="T66" i="15"/>
  <c r="U53" i="16"/>
  <c r="T53" i="16"/>
  <c r="U67" i="17"/>
  <c r="T67" i="17"/>
  <c r="U72" i="17"/>
  <c r="T72" i="17"/>
  <c r="U16" i="17"/>
  <c r="T16" i="17"/>
  <c r="R16" i="17"/>
  <c r="R30" i="17"/>
  <c r="R40" i="17"/>
  <c r="R53" i="17"/>
  <c r="S59" i="17"/>
  <c r="R66" i="17"/>
  <c r="S67" i="17"/>
  <c r="R71" i="17"/>
  <c r="S72" i="17"/>
  <c r="S16" i="18"/>
  <c r="R24" i="18"/>
  <c r="S30" i="18"/>
  <c r="S40" i="18"/>
  <c r="S53" i="18"/>
  <c r="S66" i="18"/>
  <c r="Q70" i="18"/>
  <c r="Q72" i="18"/>
  <c r="U72" i="18" s="1"/>
  <c r="U67" i="19"/>
  <c r="T67" i="19"/>
  <c r="T72" i="19"/>
  <c r="T16" i="19"/>
  <c r="T9" i="19"/>
  <c r="R16" i="19"/>
  <c r="U27" i="19"/>
  <c r="T27" i="19"/>
  <c r="U32" i="19"/>
  <c r="T32" i="19"/>
  <c r="U37" i="19"/>
  <c r="T37" i="19"/>
  <c r="U42" i="19"/>
  <c r="T42" i="19"/>
  <c r="U46" i="19"/>
  <c r="T46" i="19"/>
  <c r="U50" i="19"/>
  <c r="T50" i="19"/>
  <c r="U55" i="19"/>
  <c r="T55" i="19"/>
  <c r="U59" i="19"/>
  <c r="T59" i="19"/>
  <c r="U63" i="19"/>
  <c r="T63" i="19"/>
  <c r="T70" i="19"/>
  <c r="U89" i="19"/>
  <c r="T89" i="19"/>
  <c r="U93" i="19"/>
  <c r="T93" i="19"/>
  <c r="U12" i="20"/>
  <c r="T12" i="20"/>
  <c r="U59" i="20"/>
  <c r="T59" i="20"/>
  <c r="U71" i="20"/>
  <c r="T71" i="20"/>
  <c r="U33" i="21"/>
  <c r="T33" i="21"/>
  <c r="U71" i="21"/>
  <c r="T71" i="21"/>
  <c r="T53" i="15"/>
  <c r="T61" i="15"/>
  <c r="U72" i="16"/>
  <c r="U67" i="16"/>
  <c r="T72" i="16"/>
  <c r="T67" i="16"/>
  <c r="U16" i="16"/>
  <c r="T16" i="16"/>
  <c r="T43" i="16"/>
  <c r="T9" i="17"/>
  <c r="U40" i="18"/>
  <c r="T40" i="18"/>
  <c r="U66" i="18"/>
  <c r="T66" i="18"/>
  <c r="Q67" i="18"/>
  <c r="U67" i="18" s="1"/>
  <c r="P71" i="18"/>
  <c r="T71" i="18" s="1"/>
  <c r="U86" i="18"/>
  <c r="T91" i="18"/>
  <c r="U9" i="19"/>
  <c r="T14" i="19"/>
  <c r="U22" i="19"/>
  <c r="Q24" i="19"/>
  <c r="E33" i="19"/>
  <c r="P33" i="19"/>
  <c r="U24" i="20"/>
  <c r="T24" i="20"/>
  <c r="U40" i="17"/>
  <c r="T40" i="17"/>
  <c r="U59" i="17"/>
  <c r="T59" i="17"/>
  <c r="U66" i="17"/>
  <c r="T66" i="17"/>
  <c r="U30" i="18"/>
  <c r="T30" i="18"/>
  <c r="U53" i="18"/>
  <c r="T53" i="18"/>
  <c r="U71" i="18"/>
  <c r="U24" i="19"/>
  <c r="T24" i="19"/>
  <c r="T30" i="19"/>
  <c r="U70" i="20"/>
  <c r="T70" i="20"/>
  <c r="U33" i="22"/>
  <c r="T33" i="22"/>
  <c r="R24" i="19"/>
  <c r="S30" i="19"/>
  <c r="S40" i="19"/>
  <c r="S53" i="19"/>
  <c r="S66" i="19"/>
  <c r="R70" i="19"/>
  <c r="S71" i="19"/>
  <c r="T21" i="20"/>
  <c r="S24" i="20"/>
  <c r="T26" i="20"/>
  <c r="R33" i="20"/>
  <c r="U40" i="20"/>
  <c r="T40" i="20"/>
  <c r="T36" i="20"/>
  <c r="T45" i="20"/>
  <c r="T49" i="20"/>
  <c r="T58" i="20"/>
  <c r="U66" i="20"/>
  <c r="T66" i="20"/>
  <c r="T62" i="20"/>
  <c r="S70" i="20"/>
  <c r="T88" i="20"/>
  <c r="T92" i="20"/>
  <c r="T11" i="21"/>
  <c r="T15" i="21"/>
  <c r="T20" i="21"/>
  <c r="T29" i="21"/>
  <c r="S33" i="21"/>
  <c r="T35" i="21"/>
  <c r="T39" i="21"/>
  <c r="U53" i="21"/>
  <c r="T53" i="21"/>
  <c r="T44" i="21"/>
  <c r="T48" i="21"/>
  <c r="T52" i="21"/>
  <c r="T57" i="21"/>
  <c r="R59" i="21"/>
  <c r="T61" i="21"/>
  <c r="T65" i="21"/>
  <c r="R67" i="21"/>
  <c r="R72" i="21"/>
  <c r="T87" i="21"/>
  <c r="U88" i="21"/>
  <c r="T91" i="21"/>
  <c r="U92" i="21"/>
  <c r="U72" i="22"/>
  <c r="U16" i="22"/>
  <c r="T16" i="22"/>
  <c r="T10" i="22"/>
  <c r="U11" i="22"/>
  <c r="T14" i="22"/>
  <c r="R16" i="22"/>
  <c r="T19" i="22"/>
  <c r="T23" i="22"/>
  <c r="T28" i="22"/>
  <c r="R30" i="22"/>
  <c r="E40" i="22"/>
  <c r="U44" i="22"/>
  <c r="T46" i="22"/>
  <c r="T49" i="22"/>
  <c r="U52" i="22"/>
  <c r="Q66" i="22"/>
  <c r="P67" i="22"/>
  <c r="T67" i="22" s="1"/>
  <c r="U70" i="23"/>
  <c r="T70" i="23"/>
  <c r="U71" i="23"/>
  <c r="U40" i="19"/>
  <c r="T40" i="19"/>
  <c r="U66" i="19"/>
  <c r="T66" i="19"/>
  <c r="S33" i="20"/>
  <c r="U53" i="20"/>
  <c r="T53" i="20"/>
  <c r="R59" i="20"/>
  <c r="R67" i="20"/>
  <c r="R72" i="20"/>
  <c r="U67" i="21"/>
  <c r="T67" i="21"/>
  <c r="U72" i="21"/>
  <c r="T72" i="21"/>
  <c r="T16" i="21"/>
  <c r="R16" i="21"/>
  <c r="R30" i="21"/>
  <c r="R40" i="21"/>
  <c r="R53" i="21"/>
  <c r="S59" i="21"/>
  <c r="R66" i="21"/>
  <c r="S67" i="21"/>
  <c r="R71" i="21"/>
  <c r="S72" i="21"/>
  <c r="S16" i="22"/>
  <c r="R24" i="22"/>
  <c r="S30" i="22"/>
  <c r="Q40" i="22"/>
  <c r="P53" i="22"/>
  <c r="P59" i="22"/>
  <c r="U66" i="22"/>
  <c r="T66" i="22"/>
  <c r="T61" i="22"/>
  <c r="U61" i="22"/>
  <c r="Q67" i="22"/>
  <c r="U67" i="22" s="1"/>
  <c r="U24" i="24"/>
  <c r="T24" i="24"/>
  <c r="U59" i="24"/>
  <c r="T59" i="24"/>
  <c r="T35" i="19"/>
  <c r="U53" i="19"/>
  <c r="T53" i="19"/>
  <c r="T61" i="19"/>
  <c r="U72" i="20"/>
  <c r="T72" i="20"/>
  <c r="T67" i="20"/>
  <c r="U16" i="20"/>
  <c r="T16" i="20"/>
  <c r="T43" i="20"/>
  <c r="T9" i="21"/>
  <c r="U40" i="22"/>
  <c r="T40" i="22"/>
  <c r="T45" i="22"/>
  <c r="U48" i="22"/>
  <c r="T65" i="22"/>
  <c r="U65" i="22"/>
  <c r="U70" i="22"/>
  <c r="T70" i="22"/>
  <c r="E71" i="22"/>
  <c r="P71" i="22"/>
  <c r="U70" i="24"/>
  <c r="T70" i="24"/>
  <c r="U33" i="20"/>
  <c r="T33" i="20"/>
  <c r="U40" i="21"/>
  <c r="T40" i="21"/>
  <c r="U59" i="21"/>
  <c r="T59" i="21"/>
  <c r="U66" i="21"/>
  <c r="T66" i="21"/>
  <c r="U30" i="22"/>
  <c r="T30" i="22"/>
  <c r="P66" i="22"/>
  <c r="U24" i="23"/>
  <c r="T24" i="23"/>
  <c r="U33" i="23"/>
  <c r="T33" i="23"/>
  <c r="U33" i="24"/>
  <c r="T33" i="24"/>
  <c r="U87" i="22"/>
  <c r="U91" i="22"/>
  <c r="U10" i="23"/>
  <c r="U14" i="23"/>
  <c r="S16" i="23"/>
  <c r="U19" i="23"/>
  <c r="U23" i="23"/>
  <c r="R24" i="23"/>
  <c r="U28" i="23"/>
  <c r="S30" i="23"/>
  <c r="U38" i="23"/>
  <c r="S40" i="23"/>
  <c r="U47" i="23"/>
  <c r="U51" i="23"/>
  <c r="S53" i="23"/>
  <c r="U56" i="23"/>
  <c r="U64" i="23"/>
  <c r="S66" i="23"/>
  <c r="U69" i="23"/>
  <c r="R70" i="23"/>
  <c r="S71" i="23"/>
  <c r="U86" i="23"/>
  <c r="U90" i="23"/>
  <c r="U13" i="24"/>
  <c r="U18" i="24"/>
  <c r="U22" i="24"/>
  <c r="S24" i="24"/>
  <c r="U27" i="24"/>
  <c r="U32" i="24"/>
  <c r="R33" i="24"/>
  <c r="U40" i="24"/>
  <c r="T40" i="24"/>
  <c r="U37" i="24"/>
  <c r="U42" i="24"/>
  <c r="U46" i="24"/>
  <c r="U50" i="24"/>
  <c r="U55" i="24"/>
  <c r="T66" i="24"/>
  <c r="U63" i="24"/>
  <c r="Q67" i="24"/>
  <c r="U67" i="24" s="1"/>
  <c r="S70" i="24"/>
  <c r="P71" i="24"/>
  <c r="Q72" i="24"/>
  <c r="U72" i="24" s="1"/>
  <c r="U89" i="24"/>
  <c r="T92" i="24"/>
  <c r="U93" i="24"/>
  <c r="E79" i="15"/>
  <c r="E79" i="10"/>
  <c r="M112" i="17"/>
  <c r="S112" i="17" s="1"/>
  <c r="L112" i="12"/>
  <c r="R112" i="12" s="1"/>
  <c r="P72" i="22"/>
  <c r="T72" i="22" s="1"/>
  <c r="P16" i="23"/>
  <c r="P30" i="23"/>
  <c r="U40" i="23"/>
  <c r="P40" i="23"/>
  <c r="T40" i="23" s="1"/>
  <c r="P53" i="23"/>
  <c r="T53" i="23" s="1"/>
  <c r="U59" i="23"/>
  <c r="T59" i="23"/>
  <c r="Q59" i="23"/>
  <c r="U66" i="23"/>
  <c r="T66" i="23"/>
  <c r="P66" i="23"/>
  <c r="Q67" i="23"/>
  <c r="U67" i="23" s="1"/>
  <c r="P71" i="23"/>
  <c r="T71" i="23" s="1"/>
  <c r="Q72" i="23"/>
  <c r="U72" i="23" s="1"/>
  <c r="Q16" i="24"/>
  <c r="P24" i="24"/>
  <c r="T30" i="24"/>
  <c r="Q30" i="24"/>
  <c r="U30" i="24" s="1"/>
  <c r="Q40" i="24"/>
  <c r="U53" i="24"/>
  <c r="T53" i="24"/>
  <c r="Q53" i="24"/>
  <c r="Q66" i="24"/>
  <c r="U66" i="24" s="1"/>
  <c r="R67" i="24"/>
  <c r="P70" i="24"/>
  <c r="U71" i="24"/>
  <c r="T71" i="24"/>
  <c r="Q71" i="24"/>
  <c r="R72" i="24"/>
  <c r="T87" i="24"/>
  <c r="T91" i="24"/>
  <c r="E79" i="22"/>
  <c r="E79" i="11"/>
  <c r="E79" i="6"/>
  <c r="T96" i="24"/>
  <c r="T97" i="24"/>
  <c r="T108" i="24"/>
  <c r="T100" i="23"/>
  <c r="T101" i="23"/>
  <c r="T110" i="23"/>
  <c r="T108" i="22"/>
  <c r="T105" i="21"/>
  <c r="T108" i="20"/>
  <c r="T113" i="20"/>
  <c r="T105" i="18"/>
  <c r="T99" i="17"/>
  <c r="T100" i="17"/>
  <c r="T101" i="17"/>
  <c r="R95" i="16"/>
  <c r="T98" i="16"/>
  <c r="T99" i="16"/>
  <c r="T106" i="16"/>
  <c r="T107" i="16"/>
  <c r="T110" i="15"/>
  <c r="T97" i="14"/>
  <c r="T98" i="14"/>
  <c r="T105" i="14"/>
  <c r="T106" i="14"/>
  <c r="R95" i="13"/>
  <c r="E95" i="13"/>
  <c r="E112" i="13" s="1"/>
  <c r="T113" i="13"/>
  <c r="T96" i="12"/>
  <c r="T103" i="12"/>
  <c r="T104" i="12"/>
  <c r="T102" i="11"/>
  <c r="T110" i="11"/>
  <c r="R95" i="10"/>
  <c r="T99" i="10"/>
  <c r="R95" i="9"/>
  <c r="L112" i="9"/>
  <c r="R112" i="9" s="1"/>
  <c r="T104" i="9"/>
  <c r="U106" i="9"/>
  <c r="T106" i="9"/>
  <c r="U30" i="23"/>
  <c r="T30" i="23"/>
  <c r="U53" i="23"/>
  <c r="T48" i="23"/>
  <c r="T52" i="23"/>
  <c r="T57" i="23"/>
  <c r="T61" i="23"/>
  <c r="T65" i="23"/>
  <c r="T87" i="23"/>
  <c r="T91" i="23"/>
  <c r="T72" i="24"/>
  <c r="T67" i="24"/>
  <c r="U16" i="24"/>
  <c r="T16" i="24"/>
  <c r="T10" i="24"/>
  <c r="T14" i="24"/>
  <c r="T19" i="24"/>
  <c r="T23" i="24"/>
  <c r="T28" i="24"/>
  <c r="T69" i="24"/>
  <c r="T86" i="24"/>
  <c r="T90" i="24"/>
  <c r="E79" i="23"/>
  <c r="E79" i="18"/>
  <c r="E79" i="7"/>
  <c r="E79" i="2"/>
  <c r="S95" i="21"/>
  <c r="T109" i="21"/>
  <c r="T113" i="17"/>
  <c r="S95" i="13"/>
  <c r="M112" i="10"/>
  <c r="S112" i="10" s="1"/>
  <c r="T105" i="9"/>
  <c r="U105" i="9"/>
  <c r="U110" i="9"/>
  <c r="T110" i="9"/>
  <c r="U53" i="22"/>
  <c r="T53" i="22"/>
  <c r="T67" i="23"/>
  <c r="T72" i="23"/>
  <c r="U16" i="23"/>
  <c r="T16" i="23"/>
  <c r="U35" i="23"/>
  <c r="T43" i="23"/>
  <c r="U61" i="23"/>
  <c r="T9" i="24"/>
  <c r="U43" i="24"/>
  <c r="E79" i="19"/>
  <c r="E79" i="14"/>
  <c r="T100" i="1"/>
  <c r="T101" i="1"/>
  <c r="T102" i="1"/>
  <c r="S95" i="24"/>
  <c r="T100" i="24"/>
  <c r="T97" i="23"/>
  <c r="T105" i="22"/>
  <c r="T97" i="21"/>
  <c r="R95" i="20"/>
  <c r="T100" i="20"/>
  <c r="R95" i="19"/>
  <c r="T103" i="19"/>
  <c r="M112" i="19"/>
  <c r="S112" i="19" s="1"/>
  <c r="E95" i="18"/>
  <c r="E112" i="18" s="1"/>
  <c r="U112" i="18" s="1"/>
  <c r="T98" i="18"/>
  <c r="T96" i="17"/>
  <c r="T107" i="17"/>
  <c r="T108" i="17"/>
  <c r="T109" i="17"/>
  <c r="T102" i="16"/>
  <c r="T103" i="16"/>
  <c r="T110" i="16"/>
  <c r="T102" i="15"/>
  <c r="E95" i="14"/>
  <c r="E112" i="14" s="1"/>
  <c r="T101" i="14"/>
  <c r="T102" i="14"/>
  <c r="T109" i="14"/>
  <c r="T110" i="14"/>
  <c r="T99" i="12"/>
  <c r="T100" i="12"/>
  <c r="T107" i="12"/>
  <c r="T108" i="12"/>
  <c r="T106" i="11"/>
  <c r="T113" i="11"/>
  <c r="T105" i="10"/>
  <c r="U106" i="10"/>
  <c r="T107" i="10"/>
  <c r="T98" i="9"/>
  <c r="L112" i="6"/>
  <c r="R112" i="6" s="1"/>
  <c r="T97" i="3"/>
  <c r="T105" i="3"/>
  <c r="R95" i="2"/>
  <c r="U107" i="2"/>
  <c r="T108" i="2"/>
  <c r="T103" i="8"/>
  <c r="U104" i="8"/>
  <c r="T105" i="8"/>
  <c r="U98" i="6"/>
  <c r="T99" i="6"/>
  <c r="T100" i="6"/>
  <c r="T101" i="5"/>
  <c r="T109" i="5"/>
  <c r="M112" i="5"/>
  <c r="S112" i="5" s="1"/>
  <c r="T102" i="4"/>
  <c r="T110" i="4"/>
  <c r="T103" i="3"/>
  <c r="R95" i="5"/>
  <c r="T97" i="8"/>
  <c r="T109" i="8"/>
  <c r="R95" i="7"/>
  <c r="T100" i="7"/>
  <c r="T101" i="7"/>
  <c r="T103" i="6"/>
  <c r="T104" i="6"/>
  <c r="T97" i="5"/>
  <c r="T105" i="5"/>
  <c r="T98" i="4"/>
  <c r="T106" i="4"/>
  <c r="L112" i="4"/>
  <c r="R112" i="4" s="1"/>
  <c r="S95" i="3"/>
  <c r="T99" i="3"/>
  <c r="T107" i="3"/>
  <c r="U108" i="3"/>
  <c r="T109" i="3"/>
  <c r="T96" i="2"/>
  <c r="U95" i="1"/>
  <c r="T95" i="1"/>
  <c r="E112" i="1"/>
  <c r="R95" i="1"/>
  <c r="T99" i="1"/>
  <c r="T103" i="1"/>
  <c r="T107" i="1"/>
  <c r="E95" i="24"/>
  <c r="T98" i="24"/>
  <c r="T108" i="1"/>
  <c r="T113" i="1"/>
  <c r="T99" i="24"/>
  <c r="U112" i="23"/>
  <c r="T112" i="23"/>
  <c r="U96" i="1"/>
  <c r="U95" i="22"/>
  <c r="T95" i="22"/>
  <c r="E112" i="22"/>
  <c r="T101" i="24"/>
  <c r="T105" i="24"/>
  <c r="T109" i="24"/>
  <c r="U113" i="24"/>
  <c r="T96" i="23"/>
  <c r="U99" i="23"/>
  <c r="U103" i="23"/>
  <c r="T104" i="23"/>
  <c r="U107" i="23"/>
  <c r="T108" i="23"/>
  <c r="T113" i="23"/>
  <c r="R95" i="22"/>
  <c r="T99" i="22"/>
  <c r="U102" i="22"/>
  <c r="T103" i="22"/>
  <c r="U106" i="22"/>
  <c r="T107" i="22"/>
  <c r="U110" i="22"/>
  <c r="M112" i="22"/>
  <c r="S112" i="22" s="1"/>
  <c r="E95" i="21"/>
  <c r="T98" i="21"/>
  <c r="T102" i="21"/>
  <c r="T106" i="21"/>
  <c r="T110" i="21"/>
  <c r="L112" i="21"/>
  <c r="R112" i="21" s="1"/>
  <c r="T97" i="20"/>
  <c r="T101" i="20"/>
  <c r="T105" i="20"/>
  <c r="T109" i="20"/>
  <c r="T96" i="19"/>
  <c r="T100" i="19"/>
  <c r="T104" i="19"/>
  <c r="T108" i="19"/>
  <c r="T113" i="19"/>
  <c r="R95" i="18"/>
  <c r="T99" i="18"/>
  <c r="T102" i="24"/>
  <c r="T106" i="24"/>
  <c r="T110" i="24"/>
  <c r="T95" i="23"/>
  <c r="T105" i="23"/>
  <c r="T109" i="23"/>
  <c r="T96" i="22"/>
  <c r="T100" i="22"/>
  <c r="T104" i="22"/>
  <c r="T113" i="22"/>
  <c r="T99" i="21"/>
  <c r="T103" i="21"/>
  <c r="T107" i="21"/>
  <c r="E95" i="20"/>
  <c r="T98" i="20"/>
  <c r="T102" i="20"/>
  <c r="T106" i="20"/>
  <c r="T110" i="20"/>
  <c r="T97" i="19"/>
  <c r="T101" i="19"/>
  <c r="T105" i="19"/>
  <c r="T109" i="19"/>
  <c r="S95" i="18"/>
  <c r="T96" i="18"/>
  <c r="T100" i="18"/>
  <c r="T103" i="24"/>
  <c r="T107" i="24"/>
  <c r="U95" i="23"/>
  <c r="T98" i="23"/>
  <c r="T102" i="23"/>
  <c r="T106" i="23"/>
  <c r="L112" i="23"/>
  <c r="R112" i="23" s="1"/>
  <c r="U96" i="22"/>
  <c r="T109" i="22"/>
  <c r="T96" i="21"/>
  <c r="T100" i="21"/>
  <c r="T104" i="21"/>
  <c r="T108" i="21"/>
  <c r="T113" i="21"/>
  <c r="T99" i="20"/>
  <c r="T103" i="20"/>
  <c r="T107" i="20"/>
  <c r="E95" i="19"/>
  <c r="T98" i="19"/>
  <c r="T102" i="19"/>
  <c r="T106" i="19"/>
  <c r="T110" i="19"/>
  <c r="T97" i="18"/>
  <c r="T101" i="18"/>
  <c r="U103" i="18"/>
  <c r="T104" i="18"/>
  <c r="U107" i="18"/>
  <c r="T108" i="18"/>
  <c r="U112" i="15"/>
  <c r="T112" i="15"/>
  <c r="T112" i="18"/>
  <c r="T95" i="14"/>
  <c r="U98" i="17"/>
  <c r="U102" i="17"/>
  <c r="U106" i="17"/>
  <c r="U110" i="17"/>
  <c r="U95" i="16"/>
  <c r="U97" i="16"/>
  <c r="U101" i="16"/>
  <c r="U105" i="16"/>
  <c r="U109" i="16"/>
  <c r="T95" i="15"/>
  <c r="U96" i="15"/>
  <c r="T97" i="15"/>
  <c r="U100" i="15"/>
  <c r="T101" i="15"/>
  <c r="U104" i="15"/>
  <c r="T105" i="15"/>
  <c r="U108" i="15"/>
  <c r="T109" i="15"/>
  <c r="U113" i="15"/>
  <c r="T96" i="14"/>
  <c r="U99" i="14"/>
  <c r="T100" i="14"/>
  <c r="U103" i="14"/>
  <c r="T104" i="14"/>
  <c r="U107" i="14"/>
  <c r="T108" i="14"/>
  <c r="T113" i="14"/>
  <c r="U98" i="13"/>
  <c r="T99" i="13"/>
  <c r="U102" i="13"/>
  <c r="T103" i="13"/>
  <c r="U106" i="13"/>
  <c r="T107" i="13"/>
  <c r="U110" i="13"/>
  <c r="E95" i="12"/>
  <c r="U97" i="12"/>
  <c r="T98" i="12"/>
  <c r="U101" i="12"/>
  <c r="T102" i="12"/>
  <c r="U105" i="12"/>
  <c r="T106" i="12"/>
  <c r="U109" i="12"/>
  <c r="T110" i="12"/>
  <c r="E95" i="11"/>
  <c r="U103" i="11"/>
  <c r="U110" i="10"/>
  <c r="E95" i="9"/>
  <c r="S95" i="9"/>
  <c r="M112" i="9"/>
  <c r="S112" i="9" s="1"/>
  <c r="U109" i="9"/>
  <c r="T96" i="8"/>
  <c r="E95" i="8"/>
  <c r="U108" i="8"/>
  <c r="E95" i="5"/>
  <c r="T96" i="5"/>
  <c r="U96" i="5"/>
  <c r="T104" i="5"/>
  <c r="U104" i="5"/>
  <c r="E112" i="16"/>
  <c r="M112" i="16"/>
  <c r="S112" i="16" s="1"/>
  <c r="U95" i="15"/>
  <c r="L112" i="15"/>
  <c r="R112" i="15" s="1"/>
  <c r="U96" i="14"/>
  <c r="M112" i="12"/>
  <c r="S112" i="12" s="1"/>
  <c r="U95" i="10"/>
  <c r="T95" i="10"/>
  <c r="T102" i="5"/>
  <c r="U102" i="5"/>
  <c r="T110" i="5"/>
  <c r="U110" i="5"/>
  <c r="T102" i="18"/>
  <c r="T106" i="18"/>
  <c r="T110" i="18"/>
  <c r="T97" i="17"/>
  <c r="T96" i="16"/>
  <c r="T100" i="16"/>
  <c r="T104" i="16"/>
  <c r="T108" i="16"/>
  <c r="T113" i="16"/>
  <c r="T99" i="15"/>
  <c r="T103" i="15"/>
  <c r="T107" i="15"/>
  <c r="M112" i="15"/>
  <c r="S112" i="15" s="1"/>
  <c r="L112" i="14"/>
  <c r="R112" i="14" s="1"/>
  <c r="U96" i="13"/>
  <c r="U113" i="12"/>
  <c r="S95" i="11"/>
  <c r="U101" i="11"/>
  <c r="T101" i="11"/>
  <c r="E112" i="10"/>
  <c r="R95" i="8"/>
  <c r="L112" i="8"/>
  <c r="R112" i="8" s="1"/>
  <c r="T102" i="7"/>
  <c r="U102" i="7"/>
  <c r="E95" i="7"/>
  <c r="T97" i="6"/>
  <c r="U97" i="6"/>
  <c r="E95" i="6"/>
  <c r="T100" i="5"/>
  <c r="U100" i="5"/>
  <c r="T108" i="5"/>
  <c r="U108" i="5"/>
  <c r="T113" i="5"/>
  <c r="U113" i="5"/>
  <c r="T96" i="3"/>
  <c r="E95" i="3"/>
  <c r="U96" i="3"/>
  <c r="T113" i="3"/>
  <c r="U113" i="3"/>
  <c r="E95" i="17"/>
  <c r="U107" i="11"/>
  <c r="U98" i="10"/>
  <c r="U97" i="9"/>
  <c r="U96" i="8"/>
  <c r="U113" i="8"/>
  <c r="T110" i="7"/>
  <c r="U110" i="7"/>
  <c r="T105" i="6"/>
  <c r="U105" i="6"/>
  <c r="T98" i="5"/>
  <c r="U98" i="5"/>
  <c r="T106" i="5"/>
  <c r="U106" i="5"/>
  <c r="T105" i="11"/>
  <c r="T109" i="11"/>
  <c r="T96" i="10"/>
  <c r="T100" i="10"/>
  <c r="T104" i="10"/>
  <c r="T108" i="10"/>
  <c r="T113" i="10"/>
  <c r="T99" i="9"/>
  <c r="T103" i="9"/>
  <c r="T107" i="9"/>
  <c r="T98" i="8"/>
  <c r="T102" i="8"/>
  <c r="T106" i="8"/>
  <c r="T110" i="8"/>
  <c r="T97" i="7"/>
  <c r="U98" i="7"/>
  <c r="T99" i="7"/>
  <c r="U106" i="7"/>
  <c r="T107" i="7"/>
  <c r="U101" i="6"/>
  <c r="T102" i="6"/>
  <c r="U109" i="6"/>
  <c r="T110" i="6"/>
  <c r="E95" i="4"/>
  <c r="U97" i="4"/>
  <c r="U99" i="4"/>
  <c r="U101" i="4"/>
  <c r="U103" i="4"/>
  <c r="U105" i="4"/>
  <c r="U107" i="4"/>
  <c r="U109" i="4"/>
  <c r="U104" i="3"/>
  <c r="T99" i="2"/>
  <c r="E95" i="2"/>
  <c r="U96" i="10"/>
  <c r="R95" i="3"/>
  <c r="L112" i="3"/>
  <c r="R112" i="3" s="1"/>
  <c r="U100" i="3"/>
  <c r="U103" i="2"/>
  <c r="T98" i="3"/>
  <c r="T102" i="3"/>
  <c r="T106" i="3"/>
  <c r="T110" i="3"/>
  <c r="T97" i="2"/>
  <c r="T101" i="2"/>
  <c r="T105" i="2"/>
  <c r="T109" i="2"/>
  <c r="T113" i="4"/>
  <c r="T98" i="2"/>
  <c r="T102" i="2"/>
  <c r="T106" i="2"/>
  <c r="T110" i="2"/>
  <c r="T71" i="15" l="1"/>
  <c r="T30" i="10"/>
  <c r="T24" i="22"/>
  <c r="T24" i="6"/>
  <c r="T70" i="21"/>
  <c r="U59" i="3"/>
  <c r="U95" i="14"/>
  <c r="T95" i="18"/>
  <c r="T95" i="13"/>
  <c r="U71" i="22"/>
  <c r="T71" i="22"/>
  <c r="U95" i="18"/>
  <c r="U95" i="13"/>
  <c r="U33" i="19"/>
  <c r="T33" i="19"/>
  <c r="U70" i="18"/>
  <c r="T70" i="18"/>
  <c r="E112" i="19"/>
  <c r="U95" i="19"/>
  <c r="T95" i="19"/>
  <c r="E112" i="20"/>
  <c r="U95" i="20"/>
  <c r="T95" i="20"/>
  <c r="E112" i="24"/>
  <c r="T95" i="24"/>
  <c r="U95" i="24"/>
  <c r="E112" i="2"/>
  <c r="U95" i="2"/>
  <c r="T95" i="2"/>
  <c r="E112" i="8"/>
  <c r="U95" i="8"/>
  <c r="T95" i="8"/>
  <c r="E112" i="11"/>
  <c r="T95" i="11"/>
  <c r="U95" i="11"/>
  <c r="T112" i="1"/>
  <c r="U112" i="1"/>
  <c r="E112" i="7"/>
  <c r="U95" i="7"/>
  <c r="T95" i="7"/>
  <c r="U112" i="16"/>
  <c r="T112" i="16"/>
  <c r="T95" i="9"/>
  <c r="E112" i="9"/>
  <c r="U95" i="9"/>
  <c r="T95" i="12"/>
  <c r="E112" i="12"/>
  <c r="U95" i="12"/>
  <c r="T112" i="13"/>
  <c r="U112" i="13"/>
  <c r="T95" i="21"/>
  <c r="E112" i="21"/>
  <c r="U95" i="21"/>
  <c r="T112" i="22"/>
  <c r="U112" i="22"/>
  <c r="T95" i="4"/>
  <c r="E112" i="4"/>
  <c r="U95" i="4"/>
  <c r="U95" i="17"/>
  <c r="T95" i="17"/>
  <c r="E112" i="17"/>
  <c r="E112" i="3"/>
  <c r="U95" i="3"/>
  <c r="T95" i="3"/>
  <c r="T95" i="6"/>
  <c r="E112" i="6"/>
  <c r="U95" i="6"/>
  <c r="T112" i="10"/>
  <c r="U112" i="10"/>
  <c r="U95" i="5"/>
  <c r="E112" i="5"/>
  <c r="T95" i="5"/>
  <c r="U112" i="14"/>
  <c r="T112" i="14"/>
  <c r="U112" i="4" l="1"/>
  <c r="T112" i="4"/>
  <c r="U112" i="11"/>
  <c r="T112" i="11"/>
  <c r="U112" i="20"/>
  <c r="T112" i="20"/>
  <c r="T112" i="17"/>
  <c r="U112" i="17"/>
  <c r="U112" i="9"/>
  <c r="T112" i="9"/>
  <c r="U112" i="24"/>
  <c r="T112" i="24"/>
  <c r="U112" i="2"/>
  <c r="T112" i="2"/>
  <c r="U112" i="21"/>
  <c r="T112" i="21"/>
  <c r="T112" i="5"/>
  <c r="U112" i="5"/>
  <c r="T112" i="12"/>
  <c r="U112" i="12"/>
  <c r="U112" i="6"/>
  <c r="T112" i="6"/>
  <c r="U112" i="3"/>
  <c r="T112" i="3"/>
  <c r="T112" i="7"/>
  <c r="U112" i="7"/>
  <c r="U112" i="8"/>
  <c r="T112" i="8"/>
  <c r="U112" i="19"/>
  <c r="T112" i="19"/>
</calcChain>
</file>

<file path=xl/sharedStrings.xml><?xml version="1.0" encoding="utf-8"?>
<sst xmlns="http://schemas.openxmlformats.org/spreadsheetml/2006/main" count="4751" uniqueCount="148">
  <si>
    <t>Figures Finalised as at 2021/10/29</t>
  </si>
  <si>
    <t/>
  </si>
  <si>
    <t>1st Quarter Ended 30 September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</si>
  <si>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</si>
  <si>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</si>
  <si>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</si>
  <si>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</si>
  <si>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</si>
  <si>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</si>
  <si>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</si>
  <si>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</si>
  <si>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</si>
  <si>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</si>
  <si>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</si>
  <si>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</si>
  <si>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</si>
  <si>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</si>
  <si>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</si>
  <si>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</si>
  <si>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</si>
  <si>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</si>
  <si>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</si>
  <si>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</si>
  <si>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</si>
  <si>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</si>
  <si>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</si>
  <si>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</si>
  <si>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</si>
  <si>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</si>
  <si>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</si>
  <si>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</si>
  <si>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</si>
  <si>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</si>
  <si>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</si>
  <si>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</si>
  <si>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</si>
  <si>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</si>
  <si>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</si>
  <si>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</si>
  <si>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</si>
  <si>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</si>
  <si>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</si>
  <si>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</si>
  <si>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</si>
  <si>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</si>
  <si>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</si>
  <si>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</si>
  <si>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</si>
  <si>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</si>
  <si>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</si>
  <si>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</si>
  <si>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</si>
  <si>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</si>
  <si>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</si>
  <si>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</si>
  <si>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</si>
  <si>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</si>
  <si>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</si>
  <si>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</si>
  <si>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</si>
  <si>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</si>
  <si>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</si>
  <si>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</si>
  <si>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</si>
  <si>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</si>
  <si>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</si>
  <si>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</si>
  <si>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</si>
  <si>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</si>
  <si>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</si>
  <si>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</si>
  <si>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</si>
  <si>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</si>
  <si>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</si>
  <si>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</si>
  <si>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</si>
  <si>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</si>
  <si>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</si>
  <si>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</si>
  <si>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</si>
  <si>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</si>
  <si>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</si>
  <si>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</si>
  <si>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</si>
  <si>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</si>
  <si>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</si>
  <si>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</si>
  <si>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</si>
  <si>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</si>
  <si>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</si>
  <si>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</si>
  <si>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</si>
  <si>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</si>
  <si>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</si>
  <si>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</si>
  <si>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</si>
  <si>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</si>
  <si>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</si>
  <si>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</si>
  <si>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</si>
  <si>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</si>
  <si>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</si>
  <si>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</si>
  <si>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</si>
  <si>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</si>
  <si>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</si>
  <si>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</si>
  <si>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</si>
  <si>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</si>
  <si>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</si>
  <si>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</si>
  <si>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XHARIEP (DC16)</t>
  </si>
  <si>
    <t>FREE STATE: LEJWELEPUTSWA (DC18)</t>
  </si>
  <si>
    <t>FREE STATE: THABO MOFUTSANYANA (DC19)</t>
  </si>
  <si>
    <t>FREE STATE: FEZILE DABI (DC20)</t>
  </si>
  <si>
    <t>FREE STATE: LETSEMENG (FS161)</t>
  </si>
  <si>
    <t>FREE STATE: KOPANONG (FS162)</t>
  </si>
  <si>
    <t>FREE STATE: MOHOKARE (FS163)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</si>
  <si>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</si>
  <si>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</si>
  <si>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</si>
  <si>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</si>
  <si>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</si>
  <si>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</si>
  <si>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</si>
  <si>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</si>
  <si>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</si>
  <si>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</si>
  <si>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</si>
  <si>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MOQHAKA (FS201)</t>
  </si>
  <si>
    <t>FREE STATE: NGWATHE (FS203)</t>
  </si>
  <si>
    <t>FREE STATE: METSIMAHOLO (FS204)</t>
  </si>
  <si>
    <t>FREE STATE: MAFUBE (FS205)</t>
  </si>
  <si>
    <t>FREE STATE: MANGAUNG (MAN)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</si>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</sst>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2311000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57400000</v>
      </c>
      <c r="C10" s="92">
        <v>0</v>
      </c>
      <c r="D10" s="92"/>
      <c r="E10" s="92">
        <f t="shared" ref="E10:E16" si="0">$B10      +$C10      +$D10</f>
        <v>57400000</v>
      </c>
      <c r="F10" s="93">
        <v>57400000</v>
      </c>
      <c r="G10" s="94">
        <v>57400000</v>
      </c>
      <c r="H10" s="93">
        <v>7493000</v>
      </c>
      <c r="I10" s="94">
        <v>-1302059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7493000</v>
      </c>
      <c r="Q10" s="94">
        <f t="shared" ref="Q10:Q16" si="2">$I10      +$K10      +$M10      +$O10</f>
        <v>-1302059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13.054006968641115</v>
      </c>
      <c r="U10" s="50">
        <f t="shared" ref="U10:U15" si="6">IF(($E10      =0),0,(($Q10      /$E10      )*100))</f>
        <v>-2.2683954703832754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74434000</v>
      </c>
      <c r="C16" s="95">
        <f>SUM(C9:C15)</f>
        <v>0</v>
      </c>
      <c r="D16" s="95"/>
      <c r="E16" s="95">
        <f t="shared" si="0"/>
        <v>74434000</v>
      </c>
      <c r="F16" s="96">
        <f t="shared" ref="F16:O16" si="7">SUM(F9:F15)</f>
        <v>74434000</v>
      </c>
      <c r="G16" s="97">
        <f t="shared" si="7"/>
        <v>59711000</v>
      </c>
      <c r="H16" s="96">
        <f t="shared" si="7"/>
        <v>7493000</v>
      </c>
      <c r="I16" s="97">
        <f t="shared" si="7"/>
        <v>-1302059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7493000</v>
      </c>
      <c r="Q16" s="97">
        <f t="shared" si="2"/>
        <v>-1302059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10.08017865310625</v>
      </c>
      <c r="U16" s="54">
        <f>IF((SUM($E9:$E13)+$E15)=0,0,(Q16/(SUM($E9:$E13)+$E15)*100))</f>
        <v>-1.7516331692092448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14330000</v>
      </c>
      <c r="C19" s="92">
        <v>0</v>
      </c>
      <c r="D19" s="92"/>
      <c r="E19" s="92">
        <f t="shared" si="8"/>
        <v>14330000</v>
      </c>
      <c r="F19" s="93">
        <v>14330000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14330000</v>
      </c>
      <c r="C24" s="95">
        <f>SUM(C18:C23)</f>
        <v>0</v>
      </c>
      <c r="D24" s="95"/>
      <c r="E24" s="95">
        <f t="shared" si="8"/>
        <v>14330000</v>
      </c>
      <c r="F24" s="96">
        <f t="shared" ref="F24:O24" si="15">SUM(F18:F23)</f>
        <v>14330000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75595000</v>
      </c>
      <c r="H28" s="93">
        <v>22812000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22812000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10.199957075404207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9222000</v>
      </c>
      <c r="C29" s="92">
        <v>0</v>
      </c>
      <c r="D29" s="92"/>
      <c r="E29" s="92">
        <f>$B29      +$C29      +$D29</f>
        <v>9222000</v>
      </c>
      <c r="F29" s="93">
        <v>9222000</v>
      </c>
      <c r="G29" s="94">
        <v>6455000</v>
      </c>
      <c r="H29" s="93">
        <v>1100000</v>
      </c>
      <c r="I29" s="94">
        <v>820037</v>
      </c>
      <c r="J29" s="93"/>
      <c r="K29" s="94"/>
      <c r="L29" s="93"/>
      <c r="M29" s="94"/>
      <c r="N29" s="93"/>
      <c r="O29" s="94"/>
      <c r="P29" s="93">
        <f>$H29      +$J29      +$L29      +$N29</f>
        <v>1100000</v>
      </c>
      <c r="Q29" s="94">
        <f>$I29      +$K29      +$M29      +$O29</f>
        <v>820037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11.927998265018434</v>
      </c>
      <c r="U29" s="50">
        <f>IF(($E29      =0),0,(($Q29      /$E29      )*100))</f>
        <v>8.892181739319021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232870000</v>
      </c>
      <c r="C30" s="95">
        <f>SUM(C26:C29)</f>
        <v>0</v>
      </c>
      <c r="D30" s="95"/>
      <c r="E30" s="95">
        <f>$B30      +$C30      +$D30</f>
        <v>232870000</v>
      </c>
      <c r="F30" s="96">
        <f t="shared" ref="F30:O30" si="16">SUM(F26:F29)</f>
        <v>232870000</v>
      </c>
      <c r="G30" s="97">
        <f t="shared" si="16"/>
        <v>82050000</v>
      </c>
      <c r="H30" s="96">
        <f t="shared" si="16"/>
        <v>23912000</v>
      </c>
      <c r="I30" s="97">
        <f t="shared" si="16"/>
        <v>820037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23912000</v>
      </c>
      <c r="Q30" s="97">
        <f>$I30      +$K30      +$M30      +$O30</f>
        <v>820037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10.268390088890797</v>
      </c>
      <c r="U30" s="54">
        <f>IF($E30   =0,0,($Q30   /$E30   )*100)</f>
        <v>0.35214368531798856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41224000</v>
      </c>
      <c r="C32" s="92">
        <v>0</v>
      </c>
      <c r="D32" s="92"/>
      <c r="E32" s="92">
        <f>$B32      +$C32      +$D32</f>
        <v>41224000</v>
      </c>
      <c r="F32" s="93">
        <v>41224000</v>
      </c>
      <c r="G32" s="94">
        <v>10311000</v>
      </c>
      <c r="H32" s="93">
        <v>12627000</v>
      </c>
      <c r="I32" s="94">
        <v>821330</v>
      </c>
      <c r="J32" s="93"/>
      <c r="K32" s="94"/>
      <c r="L32" s="93"/>
      <c r="M32" s="94"/>
      <c r="N32" s="93"/>
      <c r="O32" s="94"/>
      <c r="P32" s="93">
        <f>$H32      +$J32      +$L32      +$N32</f>
        <v>12627000</v>
      </c>
      <c r="Q32" s="94">
        <f>$I32      +$K32      +$M32      +$O32</f>
        <v>821330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30.630215408499907</v>
      </c>
      <c r="U32" s="50">
        <f>IF(($E32      =0),0,(($Q32      /$E32      )*100))</f>
        <v>1.9923588201047935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41224000</v>
      </c>
      <c r="C33" s="95">
        <f>C32</f>
        <v>0</v>
      </c>
      <c r="D33" s="95"/>
      <c r="E33" s="95">
        <f>$B33      +$C33      +$D33</f>
        <v>41224000</v>
      </c>
      <c r="F33" s="96">
        <f t="shared" ref="F33:O33" si="17">F32</f>
        <v>41224000</v>
      </c>
      <c r="G33" s="97">
        <f t="shared" si="17"/>
        <v>10311000</v>
      </c>
      <c r="H33" s="96">
        <f t="shared" si="17"/>
        <v>12627000</v>
      </c>
      <c r="I33" s="97">
        <f t="shared" si="17"/>
        <v>821330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12627000</v>
      </c>
      <c r="Q33" s="97">
        <f>$I33      +$K33      +$M33      +$O33</f>
        <v>821330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30.630215408499907</v>
      </c>
      <c r="U33" s="54">
        <f>IF($E33   =0,0,($Q33   /$E33   )*100)</f>
        <v>1.9923588201047935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108119000</v>
      </c>
      <c r="C35" s="92">
        <v>0</v>
      </c>
      <c r="D35" s="92"/>
      <c r="E35" s="92">
        <f t="shared" ref="E35:E40" si="18">$B35      +$C35      +$D35</f>
        <v>108119000</v>
      </c>
      <c r="F35" s="93">
        <v>108119000</v>
      </c>
      <c r="G35" s="94">
        <v>0</v>
      </c>
      <c r="H35" s="93"/>
      <c r="I35" s="94">
        <v>12880102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12880102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11.912894125916813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64868000</v>
      </c>
      <c r="C36" s="92">
        <v>0</v>
      </c>
      <c r="D36" s="92"/>
      <c r="E36" s="92">
        <f t="shared" si="18"/>
        <v>64868000</v>
      </c>
      <c r="F36" s="93">
        <v>64868000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18500000</v>
      </c>
      <c r="C38" s="92">
        <v>0</v>
      </c>
      <c r="D38" s="92"/>
      <c r="E38" s="92">
        <f t="shared" si="18"/>
        <v>18500000</v>
      </c>
      <c r="F38" s="93">
        <v>18500000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191487000</v>
      </c>
      <c r="C40" s="95">
        <f>SUM(C35:C39)</f>
        <v>0</v>
      </c>
      <c r="D40" s="95"/>
      <c r="E40" s="95">
        <f t="shared" si="18"/>
        <v>191487000</v>
      </c>
      <c r="F40" s="96">
        <f t="shared" ref="F40:O40" si="25">SUM(F35:F39)</f>
        <v>191487000</v>
      </c>
      <c r="G40" s="97">
        <f t="shared" si="25"/>
        <v>2000000</v>
      </c>
      <c r="H40" s="96">
        <f t="shared" si="25"/>
        <v>0</v>
      </c>
      <c r="I40" s="97">
        <f t="shared" si="25"/>
        <v>12880102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12880102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10.172329587186757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213921000</v>
      </c>
      <c r="C43" s="92">
        <v>0</v>
      </c>
      <c r="D43" s="92"/>
      <c r="E43" s="92">
        <f t="shared" si="26"/>
        <v>213921000</v>
      </c>
      <c r="F43" s="93">
        <v>213921000</v>
      </c>
      <c r="G43" s="94">
        <v>82300000</v>
      </c>
      <c r="H43" s="93">
        <v>23202000</v>
      </c>
      <c r="I43" s="94">
        <v>-9715879</v>
      </c>
      <c r="J43" s="93"/>
      <c r="K43" s="94"/>
      <c r="L43" s="93"/>
      <c r="M43" s="94"/>
      <c r="N43" s="93"/>
      <c r="O43" s="94"/>
      <c r="P43" s="93">
        <f t="shared" si="27"/>
        <v>23202000</v>
      </c>
      <c r="Q43" s="94">
        <f t="shared" si="28"/>
        <v>-9715879</v>
      </c>
      <c r="R43" s="48">
        <f t="shared" si="29"/>
        <v>0</v>
      </c>
      <c r="S43" s="49">
        <f t="shared" si="30"/>
        <v>0</v>
      </c>
      <c r="T43" s="48">
        <f t="shared" si="31"/>
        <v>10.846059994109975</v>
      </c>
      <c r="U43" s="50">
        <f t="shared" si="32"/>
        <v>-4.5418070222184825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951316000</v>
      </c>
      <c r="C44" s="92">
        <v>0</v>
      </c>
      <c r="D44" s="92"/>
      <c r="E44" s="92">
        <f t="shared" si="26"/>
        <v>951316000</v>
      </c>
      <c r="F44" s="93">
        <v>951316000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374617000</v>
      </c>
      <c r="C51" s="92">
        <v>0</v>
      </c>
      <c r="D51" s="92"/>
      <c r="E51" s="92">
        <f t="shared" si="26"/>
        <v>374617000</v>
      </c>
      <c r="F51" s="93">
        <v>374617000</v>
      </c>
      <c r="G51" s="94">
        <v>181488000</v>
      </c>
      <c r="H51" s="93">
        <v>52275000</v>
      </c>
      <c r="I51" s="94">
        <v>-15236648</v>
      </c>
      <c r="J51" s="93"/>
      <c r="K51" s="94"/>
      <c r="L51" s="93"/>
      <c r="M51" s="94"/>
      <c r="N51" s="93"/>
      <c r="O51" s="94"/>
      <c r="P51" s="93">
        <f t="shared" si="27"/>
        <v>52275000</v>
      </c>
      <c r="Q51" s="94">
        <f t="shared" si="28"/>
        <v>-15236648</v>
      </c>
      <c r="R51" s="48">
        <f t="shared" si="29"/>
        <v>0</v>
      </c>
      <c r="S51" s="49">
        <f t="shared" si="30"/>
        <v>0</v>
      </c>
      <c r="T51" s="48">
        <f t="shared" si="31"/>
        <v>13.95425194265076</v>
      </c>
      <c r="U51" s="50">
        <f t="shared" si="32"/>
        <v>-4.067260161711828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90000000</v>
      </c>
      <c r="C52" s="92">
        <v>0</v>
      </c>
      <c r="D52" s="92"/>
      <c r="E52" s="92">
        <f t="shared" si="26"/>
        <v>90000000</v>
      </c>
      <c r="F52" s="93">
        <v>90000000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1629854000</v>
      </c>
      <c r="C53" s="95">
        <f>SUM(C42:C52)</f>
        <v>0</v>
      </c>
      <c r="D53" s="95"/>
      <c r="E53" s="95">
        <f t="shared" si="26"/>
        <v>1629854000</v>
      </c>
      <c r="F53" s="96">
        <f t="shared" ref="F53:O53" si="33">SUM(F42:F52)</f>
        <v>1629854000</v>
      </c>
      <c r="G53" s="97">
        <f t="shared" si="33"/>
        <v>263788000</v>
      </c>
      <c r="H53" s="96">
        <f t="shared" si="33"/>
        <v>75477000</v>
      </c>
      <c r="I53" s="97">
        <f t="shared" si="33"/>
        <v>-24952527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75477000</v>
      </c>
      <c r="Q53" s="97">
        <f t="shared" si="28"/>
        <v>-24952527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12.824490517179859</v>
      </c>
      <c r="U53" s="54">
        <f>IF((+$E43+$E45+$E47+$E48+$E51) =0,0,(Q53   /(+$E43+$E45+$E47+$E48+$E51) )*100)</f>
        <v>-4.2397478157740025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0</v>
      </c>
      <c r="D65" s="92"/>
      <c r="E65" s="92">
        <f t="shared" si="35"/>
        <v>263893000</v>
      </c>
      <c r="F65" s="93">
        <v>263893000</v>
      </c>
      <c r="G65" s="94">
        <v>40000000</v>
      </c>
      <c r="H65" s="93">
        <v>10217000</v>
      </c>
      <c r="I65" s="94"/>
      <c r="J65" s="93"/>
      <c r="K65" s="94"/>
      <c r="L65" s="93"/>
      <c r="M65" s="94"/>
      <c r="N65" s="93"/>
      <c r="O65" s="94"/>
      <c r="P65" s="93">
        <f t="shared" si="36"/>
        <v>10217000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3.871644947005036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263893000</v>
      </c>
      <c r="C66" s="95">
        <f>SUM(C61:C65)</f>
        <v>0</v>
      </c>
      <c r="D66" s="95"/>
      <c r="E66" s="95">
        <f t="shared" si="35"/>
        <v>263893000</v>
      </c>
      <c r="F66" s="96">
        <f t="shared" ref="F66:O66" si="42">SUM(F61:F65)</f>
        <v>263893000</v>
      </c>
      <c r="G66" s="97">
        <f t="shared" si="42"/>
        <v>40000000</v>
      </c>
      <c r="H66" s="96">
        <f t="shared" si="42"/>
        <v>10217000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10217000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3.871644947005036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2448092000</v>
      </c>
      <c r="C67" s="104">
        <f>SUM(C9:C15,C18:C23,C26:C29,C32,C35:C39,C42:C52,C55:C58,C61:C65)</f>
        <v>0</v>
      </c>
      <c r="D67" s="104"/>
      <c r="E67" s="104">
        <f t="shared" si="35"/>
        <v>2448092000</v>
      </c>
      <c r="F67" s="105">
        <f t="shared" ref="F67:O67" si="43">SUM(F9:F15,F18:F23,F26:F29,F32,F35:F39,F42:F52,F55:F58,F61:F65)</f>
        <v>2448092000</v>
      </c>
      <c r="G67" s="106">
        <f t="shared" si="43"/>
        <v>457860000</v>
      </c>
      <c r="H67" s="105">
        <f t="shared" si="43"/>
        <v>129726000</v>
      </c>
      <c r="I67" s="106">
        <f t="shared" si="43"/>
        <v>-11733117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129726000</v>
      </c>
      <c r="Q67" s="106">
        <f t="shared" si="37"/>
        <v>-11733117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9.7723653424011534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-0.88386526933026377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781076000</v>
      </c>
      <c r="C69" s="92">
        <v>0</v>
      </c>
      <c r="D69" s="92"/>
      <c r="E69" s="92">
        <f>$B69      +$C69      +$D69</f>
        <v>781076000</v>
      </c>
      <c r="F69" s="93">
        <v>781076000</v>
      </c>
      <c r="G69" s="94">
        <v>218093000</v>
      </c>
      <c r="H69" s="93">
        <v>111156000</v>
      </c>
      <c r="I69" s="94">
        <v>1719380</v>
      </c>
      <c r="J69" s="93"/>
      <c r="K69" s="94"/>
      <c r="L69" s="93"/>
      <c r="M69" s="94"/>
      <c r="N69" s="93"/>
      <c r="O69" s="94"/>
      <c r="P69" s="93">
        <f>$H69      +$J69      +$L69      +$N69</f>
        <v>111156000</v>
      </c>
      <c r="Q69" s="94">
        <f>$I69      +$K69      +$M69      +$O69</f>
        <v>1719380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14.23113755895713</v>
      </c>
      <c r="U69" s="50">
        <f>IF(($E69      =0),0,(($Q69      /$E69      )*100))</f>
        <v>0.22012966727949648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781076000</v>
      </c>
      <c r="C70" s="101">
        <f>C69</f>
        <v>0</v>
      </c>
      <c r="D70" s="101"/>
      <c r="E70" s="101">
        <f>$B70      +$C70      +$D70</f>
        <v>781076000</v>
      </c>
      <c r="F70" s="102">
        <f t="shared" ref="F70:O70" si="44">F69</f>
        <v>781076000</v>
      </c>
      <c r="G70" s="103">
        <f t="shared" si="44"/>
        <v>218093000</v>
      </c>
      <c r="H70" s="102">
        <f t="shared" si="44"/>
        <v>111156000</v>
      </c>
      <c r="I70" s="103">
        <f t="shared" si="44"/>
        <v>1719380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111156000</v>
      </c>
      <c r="Q70" s="103">
        <f>$I70      +$K70      +$M70      +$O70</f>
        <v>1719380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14.23113755895713</v>
      </c>
      <c r="U70" s="59">
        <f>IF($E70   =0,0,($Q70   /$E70 )*100)</f>
        <v>0.22012966727949648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781076000</v>
      </c>
      <c r="C71" s="104">
        <f>C69</f>
        <v>0</v>
      </c>
      <c r="D71" s="104"/>
      <c r="E71" s="104">
        <f>$B71      +$C71      +$D71</f>
        <v>781076000</v>
      </c>
      <c r="F71" s="105">
        <f t="shared" ref="F71:O71" si="45">F69</f>
        <v>781076000</v>
      </c>
      <c r="G71" s="106">
        <f t="shared" si="45"/>
        <v>218093000</v>
      </c>
      <c r="H71" s="105">
        <f t="shared" si="45"/>
        <v>111156000</v>
      </c>
      <c r="I71" s="106">
        <f t="shared" si="45"/>
        <v>1719380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111156000</v>
      </c>
      <c r="Q71" s="106">
        <f>$I71      +$K71      +$M71      +$O71</f>
        <v>1719380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14.23113755895713</v>
      </c>
      <c r="U71" s="65">
        <f>IF($E71   =0,0,($Q71   /$E71   )*100)</f>
        <v>0.22012966727949648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3229168000</v>
      </c>
      <c r="C72" s="104">
        <f>SUM(C9:C15,C18:C23,C26:C29,C32,C35:C39,C42:C52,C55:C58,C61:C65,C69)</f>
        <v>0</v>
      </c>
      <c r="D72" s="104"/>
      <c r="E72" s="104">
        <f>$B72      +$C72      +$D72</f>
        <v>3229168000</v>
      </c>
      <c r="F72" s="105">
        <f t="shared" ref="F72:O72" si="46">SUM(F9:F15,F18:F23,F26:F29,F32,F35:F39,F42:F52,F55:F58,F61:F65,F69)</f>
        <v>3229168000</v>
      </c>
      <c r="G72" s="106">
        <f t="shared" si="46"/>
        <v>675953000</v>
      </c>
      <c r="H72" s="105">
        <f t="shared" si="46"/>
        <v>240882000</v>
      </c>
      <c r="I72" s="106">
        <f t="shared" si="46"/>
        <v>-10013737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240882000</v>
      </c>
      <c r="Q72" s="106">
        <f>$I72      +$K72      +$M72      +$O72</f>
        <v>-10013737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11.424037515757245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-0.47491015169637579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126000</v>
      </c>
      <c r="C36" s="92">
        <v>0</v>
      </c>
      <c r="D36" s="92"/>
      <c r="E36" s="92">
        <f t="shared" si="18"/>
        <v>126000</v>
      </c>
      <c r="F36" s="93">
        <v>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126000</v>
      </c>
      <c r="C40" s="95">
        <f>SUM(C35:C39)</f>
        <v>0</v>
      </c>
      <c r="D40" s="95"/>
      <c r="E40" s="95">
        <f t="shared" si="18"/>
        <v>126000</v>
      </c>
      <c r="F40" s="96">
        <f t="shared" ref="F40:O40" si="25">SUM(F35:F39)</f>
        <v>126000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105733000</v>
      </c>
      <c r="C44" s="92">
        <v>0</v>
      </c>
      <c r="D44" s="92"/>
      <c r="E44" s="92">
        <f t="shared" si="26"/>
        <v>105733000</v>
      </c>
      <c r="F44" s="93">
        <v>105733000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12800000</v>
      </c>
      <c r="H51" s="93">
        <v>5449000</v>
      </c>
      <c r="I51" s="94"/>
      <c r="J51" s="93"/>
      <c r="K51" s="94"/>
      <c r="L51" s="93"/>
      <c r="M51" s="94"/>
      <c r="N51" s="93"/>
      <c r="O51" s="94"/>
      <c r="P51" s="93">
        <f t="shared" si="27"/>
        <v>5449000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36.326666666666668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120733000</v>
      </c>
      <c r="C53" s="95">
        <f>SUM(C42:C52)</f>
        <v>0</v>
      </c>
      <c r="D53" s="95"/>
      <c r="E53" s="95">
        <f t="shared" si="26"/>
        <v>120733000</v>
      </c>
      <c r="F53" s="96">
        <f t="shared" ref="F53:O53" si="33">SUM(F42:F52)</f>
        <v>120733000</v>
      </c>
      <c r="G53" s="97">
        <f t="shared" si="33"/>
        <v>12800000</v>
      </c>
      <c r="H53" s="96">
        <f t="shared" si="33"/>
        <v>5449000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5449000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36.326666666666668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123709000</v>
      </c>
      <c r="C67" s="104">
        <f>SUM(C9:C15,C18:C23,C26:C29,C32,C35:C39,C42:C52,C55:C58,C61:C65)</f>
        <v>0</v>
      </c>
      <c r="D67" s="104"/>
      <c r="E67" s="104">
        <f t="shared" si="35"/>
        <v>123709000</v>
      </c>
      <c r="F67" s="105">
        <f t="shared" ref="F67:O67" si="43">SUM(F9:F15,F18:F23,F26:F29,F32,F35:F39,F42:F52,F55:F58,F61:F65)</f>
        <v>123709000</v>
      </c>
      <c r="G67" s="106">
        <f t="shared" si="43"/>
        <v>15650000</v>
      </c>
      <c r="H67" s="105">
        <f t="shared" si="43"/>
        <v>5449000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5449000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30.526610644257701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17262000</v>
      </c>
      <c r="C69" s="92">
        <v>0</v>
      </c>
      <c r="D69" s="92"/>
      <c r="E69" s="92">
        <f>$B69      +$C69      +$D69</f>
        <v>17262000</v>
      </c>
      <c r="F69" s="93">
        <v>17262000</v>
      </c>
      <c r="G69" s="94">
        <v>3529000</v>
      </c>
      <c r="H69" s="93">
        <v>3175000</v>
      </c>
      <c r="I69" s="94">
        <v>3189528</v>
      </c>
      <c r="J69" s="93"/>
      <c r="K69" s="94"/>
      <c r="L69" s="93"/>
      <c r="M69" s="94"/>
      <c r="N69" s="93"/>
      <c r="O69" s="94"/>
      <c r="P69" s="93">
        <f>$H69      +$J69      +$L69      +$N69</f>
        <v>3175000</v>
      </c>
      <c r="Q69" s="94">
        <f>$I69      +$K69      +$M69      +$O69</f>
        <v>3189528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18.393001969644303</v>
      </c>
      <c r="U69" s="50">
        <f>IF(($E69      =0),0,(($Q69      /$E69      )*100))</f>
        <v>18.477163712200209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17262000</v>
      </c>
      <c r="C70" s="101">
        <f>C69</f>
        <v>0</v>
      </c>
      <c r="D70" s="101"/>
      <c r="E70" s="101">
        <f>$B70      +$C70      +$D70</f>
        <v>17262000</v>
      </c>
      <c r="F70" s="102">
        <f t="shared" ref="F70:O70" si="44">F69</f>
        <v>17262000</v>
      </c>
      <c r="G70" s="103">
        <f t="shared" si="44"/>
        <v>3529000</v>
      </c>
      <c r="H70" s="102">
        <f t="shared" si="44"/>
        <v>3175000</v>
      </c>
      <c r="I70" s="103">
        <f t="shared" si="44"/>
        <v>3189528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3175000</v>
      </c>
      <c r="Q70" s="103">
        <f>$I70      +$K70      +$M70      +$O70</f>
        <v>3189528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18.393001969644303</v>
      </c>
      <c r="U70" s="59">
        <f>IF($E70   =0,0,($Q70   /$E70 )*100)</f>
        <v>18.477163712200209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17262000</v>
      </c>
      <c r="C71" s="104">
        <f>C69</f>
        <v>0</v>
      </c>
      <c r="D71" s="104"/>
      <c r="E71" s="104">
        <f>$B71      +$C71      +$D71</f>
        <v>17262000</v>
      </c>
      <c r="F71" s="105">
        <f t="shared" ref="F71:O71" si="45">F69</f>
        <v>17262000</v>
      </c>
      <c r="G71" s="106">
        <f t="shared" si="45"/>
        <v>3529000</v>
      </c>
      <c r="H71" s="105">
        <f t="shared" si="45"/>
        <v>3175000</v>
      </c>
      <c r="I71" s="106">
        <f t="shared" si="45"/>
        <v>3189528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3175000</v>
      </c>
      <c r="Q71" s="106">
        <f>$I71      +$K71      +$M71      +$O71</f>
        <v>3189528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18.393001969644303</v>
      </c>
      <c r="U71" s="65">
        <f>IF($E71   =0,0,($Q71   /$E71   )*100)</f>
        <v>18.477163712200209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140971000</v>
      </c>
      <c r="C72" s="104">
        <f>SUM(C9:C15,C18:C23,C26:C29,C32,C35:C39,C42:C52,C55:C58,C61:C65,C69)</f>
        <v>0</v>
      </c>
      <c r="D72" s="104"/>
      <c r="E72" s="104">
        <f>$B72      +$C72      +$D72</f>
        <v>140971000</v>
      </c>
      <c r="F72" s="105">
        <f t="shared" ref="F72:O72" si="46">SUM(F9:F15,F18:F23,F26:F29,F32,F35:F39,F42:F52,F55:F58,F61:F65,F69)</f>
        <v>140971000</v>
      </c>
      <c r="G72" s="106">
        <f t="shared" si="46"/>
        <v>19179000</v>
      </c>
      <c r="H72" s="105">
        <f t="shared" si="46"/>
        <v>8624000</v>
      </c>
      <c r="I72" s="106">
        <f t="shared" si="46"/>
        <v>3189528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8624000</v>
      </c>
      <c r="Q72" s="106">
        <f>$I72      +$K72      +$M72      +$O72</f>
        <v>3189528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24.561403508771928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9.083868762816131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51000</v>
      </c>
      <c r="I10" s="94">
        <v>-2100000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51000</v>
      </c>
      <c r="Q10" s="94">
        <f t="shared" ref="Q10:Q16" si="2">$I10      +$K10      +$M10      +$O10</f>
        <v>-2100000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2.4285714285714284</v>
      </c>
      <c r="U10" s="50">
        <f t="shared" ref="U10:U15" si="6">IF(($E10      =0),0,(($Q10      /$E10      )*100))</f>
        <v>-100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51000</v>
      </c>
      <c r="I16" s="97">
        <f t="shared" si="7"/>
        <v>-2100000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51000</v>
      </c>
      <c r="Q16" s="97">
        <f t="shared" si="2"/>
        <v>-2100000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2.4285714285714284</v>
      </c>
      <c r="U16" s="54">
        <f>IF((SUM($E9:$E13)+$E15)=0,0,(Q16/(SUM($E9:$E13)+$E15)*100))</f>
        <v>-100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985000</v>
      </c>
      <c r="C32" s="92">
        <v>0</v>
      </c>
      <c r="D32" s="92"/>
      <c r="E32" s="92">
        <f>$B32      +$C32      +$D32</f>
        <v>985000</v>
      </c>
      <c r="F32" s="93">
        <v>985000</v>
      </c>
      <c r="G32" s="94">
        <v>247000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985000</v>
      </c>
      <c r="C33" s="95">
        <f>C32</f>
        <v>0</v>
      </c>
      <c r="D33" s="95"/>
      <c r="E33" s="95">
        <f>$B33      +$C33      +$D33</f>
        <v>985000</v>
      </c>
      <c r="F33" s="96">
        <f t="shared" ref="F33:O33" si="17">F32</f>
        <v>985000</v>
      </c>
      <c r="G33" s="97">
        <f t="shared" si="17"/>
        <v>247000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126000</v>
      </c>
      <c r="C36" s="92">
        <v>0</v>
      </c>
      <c r="D36" s="92"/>
      <c r="E36" s="92">
        <f t="shared" si="18"/>
        <v>126000</v>
      </c>
      <c r="F36" s="93">
        <v>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126000</v>
      </c>
      <c r="C40" s="95">
        <f>SUM(C35:C39)</f>
        <v>0</v>
      </c>
      <c r="D40" s="95"/>
      <c r="E40" s="95">
        <f t="shared" si="18"/>
        <v>126000</v>
      </c>
      <c r="F40" s="96">
        <f t="shared" ref="F40:O40" si="25">SUM(F35:F39)</f>
        <v>126000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5800000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42000000</v>
      </c>
      <c r="C53" s="95">
        <f>SUM(C42:C52)</f>
        <v>0</v>
      </c>
      <c r="D53" s="95"/>
      <c r="E53" s="95">
        <f t="shared" si="26"/>
        <v>42000000</v>
      </c>
      <c r="F53" s="96">
        <f t="shared" ref="F53:O53" si="33">SUM(F42:F52)</f>
        <v>42000000</v>
      </c>
      <c r="G53" s="97">
        <f t="shared" si="33"/>
        <v>5800000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45211000</v>
      </c>
      <c r="C67" s="104">
        <f>SUM(C9:C15,C18:C23,C26:C29,C32,C35:C39,C42:C52,C55:C58,C61:C65)</f>
        <v>0</v>
      </c>
      <c r="D67" s="104"/>
      <c r="E67" s="104">
        <f t="shared" si="35"/>
        <v>45211000</v>
      </c>
      <c r="F67" s="105">
        <f t="shared" ref="F67:O67" si="43">SUM(F9:F15,F18:F23,F26:F29,F32,F35:F39,F42:F52,F55:F58,F61:F65)</f>
        <v>45211000</v>
      </c>
      <c r="G67" s="106">
        <f t="shared" si="43"/>
        <v>8147000</v>
      </c>
      <c r="H67" s="105">
        <f t="shared" si="43"/>
        <v>51000</v>
      </c>
      <c r="I67" s="106">
        <f t="shared" si="43"/>
        <v>-2100000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51000</v>
      </c>
      <c r="Q67" s="106">
        <f t="shared" si="37"/>
        <v>-2100000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0.33808418959231024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-13.921113689095128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17192000</v>
      </c>
      <c r="C69" s="92">
        <v>0</v>
      </c>
      <c r="D69" s="92"/>
      <c r="E69" s="92">
        <f>$B69      +$C69      +$D69</f>
        <v>17192000</v>
      </c>
      <c r="F69" s="93">
        <v>17192000</v>
      </c>
      <c r="G69" s="94">
        <v>5142000</v>
      </c>
      <c r="H69" s="93">
        <v>574000</v>
      </c>
      <c r="I69" s="94">
        <v>-5142000</v>
      </c>
      <c r="J69" s="93"/>
      <c r="K69" s="94"/>
      <c r="L69" s="93"/>
      <c r="M69" s="94"/>
      <c r="N69" s="93"/>
      <c r="O69" s="94"/>
      <c r="P69" s="93">
        <f>$H69      +$J69      +$L69      +$N69</f>
        <v>574000</v>
      </c>
      <c r="Q69" s="94">
        <f>$I69      +$K69      +$M69      +$O69</f>
        <v>-5142000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3.3387622149837135</v>
      </c>
      <c r="U69" s="50">
        <f>IF(($E69      =0),0,(($Q69      /$E69      )*100))</f>
        <v>-29.909260120986502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17192000</v>
      </c>
      <c r="C70" s="101">
        <f>C69</f>
        <v>0</v>
      </c>
      <c r="D70" s="101"/>
      <c r="E70" s="101">
        <f>$B70      +$C70      +$D70</f>
        <v>17192000</v>
      </c>
      <c r="F70" s="102">
        <f t="shared" ref="F70:O70" si="44">F69</f>
        <v>17192000</v>
      </c>
      <c r="G70" s="103">
        <f t="shared" si="44"/>
        <v>5142000</v>
      </c>
      <c r="H70" s="102">
        <f t="shared" si="44"/>
        <v>574000</v>
      </c>
      <c r="I70" s="103">
        <f t="shared" si="44"/>
        <v>-5142000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574000</v>
      </c>
      <c r="Q70" s="103">
        <f>$I70      +$K70      +$M70      +$O70</f>
        <v>-5142000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3.3387622149837135</v>
      </c>
      <c r="U70" s="59">
        <f>IF($E70   =0,0,($Q70   /$E70 )*100)</f>
        <v>-29.909260120986502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17192000</v>
      </c>
      <c r="C71" s="104">
        <f>C69</f>
        <v>0</v>
      </c>
      <c r="D71" s="104"/>
      <c r="E71" s="104">
        <f>$B71      +$C71      +$D71</f>
        <v>17192000</v>
      </c>
      <c r="F71" s="105">
        <f t="shared" ref="F71:O71" si="45">F69</f>
        <v>17192000</v>
      </c>
      <c r="G71" s="106">
        <f t="shared" si="45"/>
        <v>5142000</v>
      </c>
      <c r="H71" s="105">
        <f t="shared" si="45"/>
        <v>574000</v>
      </c>
      <c r="I71" s="106">
        <f t="shared" si="45"/>
        <v>-5142000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574000</v>
      </c>
      <c r="Q71" s="106">
        <f>$I71      +$K71      +$M71      +$O71</f>
        <v>-5142000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3.3387622149837135</v>
      </c>
      <c r="U71" s="65">
        <f>IF($E71   =0,0,($Q71   /$E71   )*100)</f>
        <v>-29.909260120986502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62403000</v>
      </c>
      <c r="C72" s="104">
        <f>SUM(C9:C15,C18:C23,C26:C29,C32,C35:C39,C42:C52,C55:C58,C61:C65,C69)</f>
        <v>0</v>
      </c>
      <c r="D72" s="104"/>
      <c r="E72" s="104">
        <f>$B72      +$C72      +$D72</f>
        <v>62403000</v>
      </c>
      <c r="F72" s="105">
        <f t="shared" ref="F72:O72" si="46">SUM(F9:F15,F18:F23,F26:F29,F32,F35:F39,F42:F52,F55:F58,F61:F65,F69)</f>
        <v>62403000</v>
      </c>
      <c r="G72" s="106">
        <f t="shared" si="46"/>
        <v>13289000</v>
      </c>
      <c r="H72" s="105">
        <f t="shared" si="46"/>
        <v>625000</v>
      </c>
      <c r="I72" s="106">
        <f t="shared" si="46"/>
        <v>-7242000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625000</v>
      </c>
      <c r="Q72" s="106">
        <f>$I72      +$K72      +$M72      +$O72</f>
        <v>-7242000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1.9363633547107846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-22.437029463704803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1594000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1594000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51.419354838709673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1594000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1594000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51.419354838709673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2964000</v>
      </c>
      <c r="C32" s="92">
        <v>0</v>
      </c>
      <c r="D32" s="92"/>
      <c r="E32" s="92">
        <f>$B32      +$C32      +$D32</f>
        <v>2964000</v>
      </c>
      <c r="F32" s="93">
        <v>2964000</v>
      </c>
      <c r="G32" s="94">
        <v>741000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2964000</v>
      </c>
      <c r="C33" s="95">
        <f>C32</f>
        <v>0</v>
      </c>
      <c r="D33" s="95"/>
      <c r="E33" s="95">
        <f>$B33      +$C33      +$D33</f>
        <v>2964000</v>
      </c>
      <c r="F33" s="96">
        <f t="shared" ref="F33:O33" si="17">F32</f>
        <v>2964000</v>
      </c>
      <c r="G33" s="97">
        <f t="shared" si="17"/>
        <v>741000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23433000</v>
      </c>
      <c r="C36" s="92">
        <v>0</v>
      </c>
      <c r="D36" s="92"/>
      <c r="E36" s="92">
        <f t="shared" si="18"/>
        <v>23433000</v>
      </c>
      <c r="F36" s="93">
        <v>23433000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23433000</v>
      </c>
      <c r="C40" s="95">
        <f>SUM(C35:C39)</f>
        <v>0</v>
      </c>
      <c r="D40" s="95"/>
      <c r="E40" s="95">
        <f t="shared" si="18"/>
        <v>23433000</v>
      </c>
      <c r="F40" s="96">
        <f t="shared" ref="F40:O40" si="25">SUM(F35:F39)</f>
        <v>23433000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9500000</v>
      </c>
      <c r="H51" s="93">
        <v>402000</v>
      </c>
      <c r="I51" s="94"/>
      <c r="J51" s="93"/>
      <c r="K51" s="94"/>
      <c r="L51" s="93"/>
      <c r="M51" s="94"/>
      <c r="N51" s="93"/>
      <c r="O51" s="94"/>
      <c r="P51" s="93">
        <f t="shared" si="27"/>
        <v>402000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1.6080000000000001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55000000</v>
      </c>
      <c r="C53" s="95">
        <f>SUM(C42:C52)</f>
        <v>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9500000</v>
      </c>
      <c r="H53" s="96">
        <f t="shared" si="33"/>
        <v>402000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402000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1.6080000000000001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84497000</v>
      </c>
      <c r="C67" s="104">
        <f>SUM(C9:C15,C18:C23,C26:C29,C32,C35:C39,C42:C52,C55:C58,C61:C65)</f>
        <v>0</v>
      </c>
      <c r="D67" s="104"/>
      <c r="E67" s="104">
        <f t="shared" si="35"/>
        <v>84497000</v>
      </c>
      <c r="F67" s="105">
        <f t="shared" ref="F67:O67" si="43">SUM(F9:F15,F18:F23,F26:F29,F32,F35:F39,F42:F52,F55:F58,F61:F65)</f>
        <v>84497000</v>
      </c>
      <c r="G67" s="106">
        <f t="shared" si="43"/>
        <v>13341000</v>
      </c>
      <c r="H67" s="105">
        <f t="shared" si="43"/>
        <v>1996000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1996000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6.4254442441411275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133069000</v>
      </c>
      <c r="C69" s="92">
        <v>0</v>
      </c>
      <c r="D69" s="92"/>
      <c r="E69" s="92">
        <f>$B69      +$C69      +$D69</f>
        <v>133069000</v>
      </c>
      <c r="F69" s="93">
        <v>133069000</v>
      </c>
      <c r="G69" s="94">
        <v>33025000</v>
      </c>
      <c r="H69" s="93">
        <v>11217000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11217000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8.4294614072398542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133069000</v>
      </c>
      <c r="C70" s="101">
        <f>C69</f>
        <v>0</v>
      </c>
      <c r="D70" s="101"/>
      <c r="E70" s="101">
        <f>$B70      +$C70      +$D70</f>
        <v>133069000</v>
      </c>
      <c r="F70" s="102">
        <f t="shared" ref="F70:O70" si="44">F69</f>
        <v>133069000</v>
      </c>
      <c r="G70" s="103">
        <f t="shared" si="44"/>
        <v>33025000</v>
      </c>
      <c r="H70" s="102">
        <f t="shared" si="44"/>
        <v>11217000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11217000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8.4294614072398542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133069000</v>
      </c>
      <c r="C71" s="104">
        <f>C69</f>
        <v>0</v>
      </c>
      <c r="D71" s="104"/>
      <c r="E71" s="104">
        <f>$B71      +$C71      +$D71</f>
        <v>133069000</v>
      </c>
      <c r="F71" s="105">
        <f t="shared" ref="F71:O71" si="45">F69</f>
        <v>133069000</v>
      </c>
      <c r="G71" s="106">
        <f t="shared" si="45"/>
        <v>33025000</v>
      </c>
      <c r="H71" s="105">
        <f t="shared" si="45"/>
        <v>11217000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11217000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8.4294614072398542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217566000</v>
      </c>
      <c r="C72" s="104">
        <f>SUM(C9:C15,C18:C23,C26:C29,C32,C35:C39,C42:C52,C55:C58,C61:C65,C69)</f>
        <v>0</v>
      </c>
      <c r="D72" s="104"/>
      <c r="E72" s="104">
        <f>$B72      +$C72      +$D72</f>
        <v>217566000</v>
      </c>
      <c r="F72" s="105">
        <f t="shared" ref="F72:O72" si="46">SUM(F9:F15,F18:F23,F26:F29,F32,F35:F39,F42:F52,F55:F58,F61:F65,F69)</f>
        <v>217566000</v>
      </c>
      <c r="G72" s="106">
        <f t="shared" si="46"/>
        <v>46366000</v>
      </c>
      <c r="H72" s="105">
        <f t="shared" si="46"/>
        <v>13213000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13213000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8.050178818397276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120000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3.870967741935484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120000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3.870967741935484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1010000</v>
      </c>
      <c r="C32" s="92">
        <v>0</v>
      </c>
      <c r="D32" s="92"/>
      <c r="E32" s="92">
        <f>$B32      +$C32      +$D32</f>
        <v>1010000</v>
      </c>
      <c r="F32" s="93">
        <v>1010000</v>
      </c>
      <c r="G32" s="94">
        <v>253000</v>
      </c>
      <c r="H32" s="93">
        <v>252000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252000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24.950495049504951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1010000</v>
      </c>
      <c r="C33" s="95">
        <f>C32</f>
        <v>0</v>
      </c>
      <c r="D33" s="95"/>
      <c r="E33" s="95">
        <f>$B33      +$C33      +$D33</f>
        <v>1010000</v>
      </c>
      <c r="F33" s="96">
        <f t="shared" ref="F33:O33" si="17">F32</f>
        <v>1010000</v>
      </c>
      <c r="G33" s="97">
        <f t="shared" si="17"/>
        <v>253000</v>
      </c>
      <c r="H33" s="96">
        <f t="shared" si="17"/>
        <v>252000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24.950495049504951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164000</v>
      </c>
      <c r="C36" s="92">
        <v>0</v>
      </c>
      <c r="D36" s="92"/>
      <c r="E36" s="92">
        <f t="shared" si="18"/>
        <v>164000</v>
      </c>
      <c r="F36" s="93">
        <v>164000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4664000</v>
      </c>
      <c r="C40" s="95">
        <f>SUM(C35:C39)</f>
        <v>0</v>
      </c>
      <c r="D40" s="95"/>
      <c r="E40" s="95">
        <f t="shared" si="18"/>
        <v>4664000</v>
      </c>
      <c r="F40" s="96">
        <f t="shared" ref="F40:O40" si="25">SUM(F35:F39)</f>
        <v>4664000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11000000</v>
      </c>
      <c r="C51" s="92">
        <v>0</v>
      </c>
      <c r="D51" s="92"/>
      <c r="E51" s="92">
        <f t="shared" si="26"/>
        <v>11000000</v>
      </c>
      <c r="F51" s="93">
        <v>11000000</v>
      </c>
      <c r="G51" s="94">
        <v>1000000</v>
      </c>
      <c r="H51" s="93"/>
      <c r="I51" s="94">
        <v>690230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690230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6.2748181818181816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11000000</v>
      </c>
      <c r="C53" s="95">
        <f>SUM(C42:C52)</f>
        <v>0</v>
      </c>
      <c r="D53" s="95"/>
      <c r="E53" s="95">
        <f t="shared" si="26"/>
        <v>11000000</v>
      </c>
      <c r="F53" s="96">
        <f t="shared" ref="F53:O53" si="33">SUM(F42:F52)</f>
        <v>11000000</v>
      </c>
      <c r="G53" s="97">
        <f t="shared" si="33"/>
        <v>1000000</v>
      </c>
      <c r="H53" s="96">
        <f t="shared" si="33"/>
        <v>0</v>
      </c>
      <c r="I53" s="97">
        <f t="shared" si="33"/>
        <v>690230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690230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6.2748181818181816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19774000</v>
      </c>
      <c r="C67" s="104">
        <f>SUM(C9:C15,C18:C23,C26:C29,C32,C35:C39,C42:C52,C55:C58,C61:C65)</f>
        <v>0</v>
      </c>
      <c r="D67" s="104"/>
      <c r="E67" s="104">
        <f t="shared" si="35"/>
        <v>19774000</v>
      </c>
      <c r="F67" s="105">
        <f t="shared" ref="F67:O67" si="43">SUM(F9:F15,F18:F23,F26:F29,F32,F35:F39,F42:F52,F55:F58,F61:F65)</f>
        <v>19774000</v>
      </c>
      <c r="G67" s="106">
        <f t="shared" si="43"/>
        <v>5353000</v>
      </c>
      <c r="H67" s="105">
        <f t="shared" si="43"/>
        <v>372000</v>
      </c>
      <c r="I67" s="106">
        <f t="shared" si="43"/>
        <v>690230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372000</v>
      </c>
      <c r="Q67" s="106">
        <f t="shared" si="37"/>
        <v>690230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1.8969913309535951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3.5197858235594084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31157000</v>
      </c>
      <c r="C69" s="92">
        <v>0</v>
      </c>
      <c r="D69" s="92"/>
      <c r="E69" s="92">
        <f>$B69      +$C69      +$D69</f>
        <v>31157000</v>
      </c>
      <c r="F69" s="93">
        <v>31157000</v>
      </c>
      <c r="G69" s="94">
        <v>9098000</v>
      </c>
      <c r="H69" s="93">
        <v>6307000</v>
      </c>
      <c r="I69" s="94">
        <v>3747946</v>
      </c>
      <c r="J69" s="93"/>
      <c r="K69" s="94"/>
      <c r="L69" s="93"/>
      <c r="M69" s="94"/>
      <c r="N69" s="93"/>
      <c r="O69" s="94"/>
      <c r="P69" s="93">
        <f>$H69      +$J69      +$L69      +$N69</f>
        <v>6307000</v>
      </c>
      <c r="Q69" s="94">
        <f>$I69      +$K69      +$M69      +$O69</f>
        <v>3747946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20.242642102898227</v>
      </c>
      <c r="U69" s="50">
        <f>IF(($E69      =0),0,(($Q69      /$E69      )*100))</f>
        <v>12.029226177103059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31157000</v>
      </c>
      <c r="C70" s="101">
        <f>C69</f>
        <v>0</v>
      </c>
      <c r="D70" s="101"/>
      <c r="E70" s="101">
        <f>$B70      +$C70      +$D70</f>
        <v>31157000</v>
      </c>
      <c r="F70" s="102">
        <f t="shared" ref="F70:O70" si="44">F69</f>
        <v>31157000</v>
      </c>
      <c r="G70" s="103">
        <f t="shared" si="44"/>
        <v>9098000</v>
      </c>
      <c r="H70" s="102">
        <f t="shared" si="44"/>
        <v>6307000</v>
      </c>
      <c r="I70" s="103">
        <f t="shared" si="44"/>
        <v>3747946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6307000</v>
      </c>
      <c r="Q70" s="103">
        <f>$I70      +$K70      +$M70      +$O70</f>
        <v>3747946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20.242642102898227</v>
      </c>
      <c r="U70" s="59">
        <f>IF($E70   =0,0,($Q70   /$E70 )*100)</f>
        <v>12.029226177103059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31157000</v>
      </c>
      <c r="C71" s="104">
        <f>C69</f>
        <v>0</v>
      </c>
      <c r="D71" s="104"/>
      <c r="E71" s="104">
        <f>$B71      +$C71      +$D71</f>
        <v>31157000</v>
      </c>
      <c r="F71" s="105">
        <f t="shared" ref="F71:O71" si="45">F69</f>
        <v>31157000</v>
      </c>
      <c r="G71" s="106">
        <f t="shared" si="45"/>
        <v>9098000</v>
      </c>
      <c r="H71" s="105">
        <f t="shared" si="45"/>
        <v>6307000</v>
      </c>
      <c r="I71" s="106">
        <f t="shared" si="45"/>
        <v>3747946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6307000</v>
      </c>
      <c r="Q71" s="106">
        <f>$I71      +$K71      +$M71      +$O71</f>
        <v>3747946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20.242642102898227</v>
      </c>
      <c r="U71" s="65">
        <f>IF($E71   =0,0,($Q71   /$E71   )*100)</f>
        <v>12.029226177103059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50931000</v>
      </c>
      <c r="C72" s="104">
        <f>SUM(C9:C15,C18:C23,C26:C29,C32,C35:C39,C42:C52,C55:C58,C61:C65,C69)</f>
        <v>0</v>
      </c>
      <c r="D72" s="104"/>
      <c r="E72" s="104">
        <f>$B72      +$C72      +$D72</f>
        <v>50931000</v>
      </c>
      <c r="F72" s="105">
        <f t="shared" ref="F72:O72" si="46">SUM(F9:F15,F18:F23,F26:F29,F32,F35:F39,F42:F52,F55:F58,F61:F65,F69)</f>
        <v>50931000</v>
      </c>
      <c r="G72" s="106">
        <f t="shared" si="46"/>
        <v>14451000</v>
      </c>
      <c r="H72" s="105">
        <f t="shared" si="46"/>
        <v>6679000</v>
      </c>
      <c r="I72" s="106">
        <f t="shared" si="46"/>
        <v>4438176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6679000</v>
      </c>
      <c r="Q72" s="106">
        <f>$I72      +$K72      +$M72      +$O72</f>
        <v>4438176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13.156184135363524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8.7422459471704066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842000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842000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40.095238095238095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842000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842000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40.095238095238095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1989000</v>
      </c>
      <c r="C32" s="92">
        <v>0</v>
      </c>
      <c r="D32" s="92"/>
      <c r="E32" s="92">
        <f>$B32      +$C32      +$D32</f>
        <v>1989000</v>
      </c>
      <c r="F32" s="93">
        <v>1989000</v>
      </c>
      <c r="G32" s="94">
        <v>498000</v>
      </c>
      <c r="H32" s="93">
        <v>570000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570000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28.657616892911008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1989000</v>
      </c>
      <c r="C33" s="95">
        <f>C32</f>
        <v>0</v>
      </c>
      <c r="D33" s="95"/>
      <c r="E33" s="95">
        <f>$B33      +$C33      +$D33</f>
        <v>1989000</v>
      </c>
      <c r="F33" s="96">
        <f t="shared" ref="F33:O33" si="17">F32</f>
        <v>1989000</v>
      </c>
      <c r="G33" s="97">
        <f t="shared" si="17"/>
        <v>498000</v>
      </c>
      <c r="H33" s="96">
        <f t="shared" si="17"/>
        <v>570000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570000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28.657616892911008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</v>
      </c>
      <c r="C35" s="92">
        <v>0</v>
      </c>
      <c r="D35" s="92"/>
      <c r="E35" s="92">
        <f t="shared" ref="E35:E40" si="18">$B35      +$C35      +$D35</f>
        <v>2000000</v>
      </c>
      <c r="F35" s="93">
        <v>2000000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308000</v>
      </c>
      <c r="C36" s="92">
        <v>0</v>
      </c>
      <c r="D36" s="92"/>
      <c r="E36" s="92">
        <f t="shared" si="18"/>
        <v>308000</v>
      </c>
      <c r="F36" s="93">
        <v>308000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5308000</v>
      </c>
      <c r="C40" s="95">
        <f>SUM(C35:C39)</f>
        <v>0</v>
      </c>
      <c r="D40" s="95"/>
      <c r="E40" s="95">
        <f t="shared" si="18"/>
        <v>5308000</v>
      </c>
      <c r="F40" s="96">
        <f t="shared" ref="F40:O40" si="25">SUM(F35:F39)</f>
        <v>5308000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110000000</v>
      </c>
      <c r="C43" s="92">
        <v>0</v>
      </c>
      <c r="D43" s="92"/>
      <c r="E43" s="92">
        <f t="shared" si="26"/>
        <v>110000000</v>
      </c>
      <c r="F43" s="93">
        <v>110000000</v>
      </c>
      <c r="G43" s="94">
        <v>35800000</v>
      </c>
      <c r="H43" s="93">
        <v>12865000</v>
      </c>
      <c r="I43" s="94"/>
      <c r="J43" s="93"/>
      <c r="K43" s="94"/>
      <c r="L43" s="93"/>
      <c r="M43" s="94"/>
      <c r="N43" s="93"/>
      <c r="O43" s="94"/>
      <c r="P43" s="93">
        <f t="shared" si="27"/>
        <v>12865000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11.695454545454545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219214000</v>
      </c>
      <c r="C44" s="92">
        <v>0</v>
      </c>
      <c r="D44" s="92"/>
      <c r="E44" s="92">
        <f t="shared" si="26"/>
        <v>219214000</v>
      </c>
      <c r="F44" s="93">
        <v>219214000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27825000</v>
      </c>
      <c r="C51" s="92">
        <v>0</v>
      </c>
      <c r="D51" s="92"/>
      <c r="E51" s="92">
        <f t="shared" si="26"/>
        <v>27825000</v>
      </c>
      <c r="F51" s="93">
        <v>27825000</v>
      </c>
      <c r="G51" s="94">
        <v>12521000</v>
      </c>
      <c r="H51" s="93">
        <v>4778000</v>
      </c>
      <c r="I51" s="94"/>
      <c r="J51" s="93"/>
      <c r="K51" s="94"/>
      <c r="L51" s="93"/>
      <c r="M51" s="94"/>
      <c r="N51" s="93"/>
      <c r="O51" s="94"/>
      <c r="P51" s="93">
        <f t="shared" si="27"/>
        <v>4778000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17.171608265947889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10000000</v>
      </c>
      <c r="C52" s="92">
        <v>0</v>
      </c>
      <c r="D52" s="92"/>
      <c r="E52" s="92">
        <f t="shared" si="26"/>
        <v>10000000</v>
      </c>
      <c r="F52" s="93">
        <v>10000000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367039000</v>
      </c>
      <c r="C53" s="95">
        <f>SUM(C42:C52)</f>
        <v>0</v>
      </c>
      <c r="D53" s="95"/>
      <c r="E53" s="95">
        <f t="shared" si="26"/>
        <v>367039000</v>
      </c>
      <c r="F53" s="96">
        <f t="shared" ref="F53:O53" si="33">SUM(F42:F52)</f>
        <v>367039000</v>
      </c>
      <c r="G53" s="97">
        <f t="shared" si="33"/>
        <v>48321000</v>
      </c>
      <c r="H53" s="96">
        <f t="shared" si="33"/>
        <v>17643000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17643000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12.801015780881553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376436000</v>
      </c>
      <c r="C67" s="104">
        <f>SUM(C9:C15,C18:C23,C26:C29,C32,C35:C39,C42:C52,C55:C58,C61:C65)</f>
        <v>0</v>
      </c>
      <c r="D67" s="104"/>
      <c r="E67" s="104">
        <f t="shared" si="35"/>
        <v>376436000</v>
      </c>
      <c r="F67" s="105">
        <f t="shared" ref="F67:O67" si="43">SUM(F9:F15,F18:F23,F26:F29,F32,F35:F39,F42:F52,F55:F58,F61:F65)</f>
        <v>376436000</v>
      </c>
      <c r="G67" s="106">
        <f t="shared" si="43"/>
        <v>50919000</v>
      </c>
      <c r="H67" s="105">
        <f t="shared" si="43"/>
        <v>19055000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19055000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12.970173026396395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49792000</v>
      </c>
      <c r="C69" s="92">
        <v>0</v>
      </c>
      <c r="D69" s="92"/>
      <c r="E69" s="92">
        <f>$B69      +$C69      +$D69</f>
        <v>49792000</v>
      </c>
      <c r="F69" s="93">
        <v>49792000</v>
      </c>
      <c r="G69" s="94">
        <v>15332000</v>
      </c>
      <c r="H69" s="93">
        <v>11184000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11184000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22.461439588688947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49792000</v>
      </c>
      <c r="C70" s="101">
        <f>C69</f>
        <v>0</v>
      </c>
      <c r="D70" s="101"/>
      <c r="E70" s="101">
        <f>$B70      +$C70      +$D70</f>
        <v>49792000</v>
      </c>
      <c r="F70" s="102">
        <f t="shared" ref="F70:O70" si="44">F69</f>
        <v>49792000</v>
      </c>
      <c r="G70" s="103">
        <f t="shared" si="44"/>
        <v>15332000</v>
      </c>
      <c r="H70" s="102">
        <f t="shared" si="44"/>
        <v>11184000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11184000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22.461439588688947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49792000</v>
      </c>
      <c r="C71" s="104">
        <f>C69</f>
        <v>0</v>
      </c>
      <c r="D71" s="104"/>
      <c r="E71" s="104">
        <f>$B71      +$C71      +$D71</f>
        <v>49792000</v>
      </c>
      <c r="F71" s="105">
        <f t="shared" ref="F71:O71" si="45">F69</f>
        <v>49792000</v>
      </c>
      <c r="G71" s="106">
        <f t="shared" si="45"/>
        <v>15332000</v>
      </c>
      <c r="H71" s="105">
        <f t="shared" si="45"/>
        <v>11184000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11184000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22.461439588688947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426228000</v>
      </c>
      <c r="C72" s="104">
        <f>SUM(C9:C15,C18:C23,C26:C29,C32,C35:C39,C42:C52,C55:C58,C61:C65,C69)</f>
        <v>0</v>
      </c>
      <c r="D72" s="104"/>
      <c r="E72" s="104">
        <f>$B72      +$C72      +$D72</f>
        <v>426228000</v>
      </c>
      <c r="F72" s="105">
        <f t="shared" ref="F72:O72" si="46">SUM(F9:F15,F18:F23,F26:F29,F32,F35:F39,F42:F52,F55:F58,F61:F65,F69)</f>
        <v>426228000</v>
      </c>
      <c r="G72" s="106">
        <f t="shared" si="46"/>
        <v>66251000</v>
      </c>
      <c r="H72" s="105">
        <f t="shared" si="46"/>
        <v>30239000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30239000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15.372688174229559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48000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1.8113207547169812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48000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48000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1.8113207547169812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5176000</v>
      </c>
      <c r="C32" s="92">
        <v>0</v>
      </c>
      <c r="D32" s="92"/>
      <c r="E32" s="92">
        <f>$B32      +$C32      +$D32</f>
        <v>5176000</v>
      </c>
      <c r="F32" s="93">
        <v>5176000</v>
      </c>
      <c r="G32" s="94">
        <v>1294000</v>
      </c>
      <c r="H32" s="93">
        <v>2739000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2739000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52.917310664605878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5176000</v>
      </c>
      <c r="C33" s="95">
        <f>C32</f>
        <v>0</v>
      </c>
      <c r="D33" s="95"/>
      <c r="E33" s="95">
        <f>$B33      +$C33      +$D33</f>
        <v>5176000</v>
      </c>
      <c r="F33" s="96">
        <f t="shared" ref="F33:O33" si="17">F32</f>
        <v>5176000</v>
      </c>
      <c r="G33" s="97">
        <f t="shared" si="17"/>
        <v>1294000</v>
      </c>
      <c r="H33" s="96">
        <f t="shared" si="17"/>
        <v>2739000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2739000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52.917310664605878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5570000</v>
      </c>
      <c r="C35" s="92">
        <v>0</v>
      </c>
      <c r="D35" s="92"/>
      <c r="E35" s="92">
        <f t="shared" ref="E35:E40" si="18">$B35      +$C35      +$D35</f>
        <v>5570000</v>
      </c>
      <c r="F35" s="93">
        <v>5570000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187000</v>
      </c>
      <c r="C36" s="92">
        <v>0</v>
      </c>
      <c r="D36" s="92"/>
      <c r="E36" s="92">
        <f t="shared" si="18"/>
        <v>187000</v>
      </c>
      <c r="F36" s="93">
        <v>187000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5757000</v>
      </c>
      <c r="C40" s="95">
        <f>SUM(C35:C39)</f>
        <v>0</v>
      </c>
      <c r="D40" s="95"/>
      <c r="E40" s="95">
        <f t="shared" si="18"/>
        <v>5757000</v>
      </c>
      <c r="F40" s="96">
        <f t="shared" ref="F40:O40" si="25">SUM(F35:F39)</f>
        <v>5757000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7200000</v>
      </c>
      <c r="H51" s="93">
        <v>4651000</v>
      </c>
      <c r="I51" s="94"/>
      <c r="J51" s="93"/>
      <c r="K51" s="94"/>
      <c r="L51" s="93"/>
      <c r="M51" s="94"/>
      <c r="N51" s="93"/>
      <c r="O51" s="94"/>
      <c r="P51" s="93">
        <f t="shared" si="27"/>
        <v>4651000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29.068749999999998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46000000</v>
      </c>
      <c r="C53" s="95">
        <f>SUM(C42:C52)</f>
        <v>0</v>
      </c>
      <c r="D53" s="95"/>
      <c r="E53" s="95">
        <f t="shared" si="26"/>
        <v>46000000</v>
      </c>
      <c r="F53" s="96">
        <f t="shared" ref="F53:O53" si="33">SUM(F42:F52)</f>
        <v>46000000</v>
      </c>
      <c r="G53" s="97">
        <f t="shared" si="33"/>
        <v>7200000</v>
      </c>
      <c r="H53" s="96">
        <f t="shared" si="33"/>
        <v>4651000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4651000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29.068749999999998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59583000</v>
      </c>
      <c r="C67" s="104">
        <f>SUM(C9:C15,C18:C23,C26:C29,C32,C35:C39,C42:C52,C55:C58,C61:C65)</f>
        <v>0</v>
      </c>
      <c r="D67" s="104"/>
      <c r="E67" s="104">
        <f t="shared" si="35"/>
        <v>59583000</v>
      </c>
      <c r="F67" s="105">
        <f t="shared" ref="F67:O67" si="43">SUM(F9:F15,F18:F23,F26:F29,F32,F35:F39,F42:F52,F55:F58,F61:F65)</f>
        <v>59583000</v>
      </c>
      <c r="G67" s="106">
        <f t="shared" si="43"/>
        <v>11144000</v>
      </c>
      <c r="H67" s="105">
        <f t="shared" si="43"/>
        <v>7438000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7438000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25.302762280582392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40712000</v>
      </c>
      <c r="C69" s="92">
        <v>0</v>
      </c>
      <c r="D69" s="92"/>
      <c r="E69" s="92">
        <f>$B69      +$C69      +$D69</f>
        <v>40712000</v>
      </c>
      <c r="F69" s="93">
        <v>40712000</v>
      </c>
      <c r="G69" s="94">
        <v>10277000</v>
      </c>
      <c r="H69" s="93">
        <v>8229000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8229000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20.212713696207508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40712000</v>
      </c>
      <c r="C70" s="101">
        <f>C69</f>
        <v>0</v>
      </c>
      <c r="D70" s="101"/>
      <c r="E70" s="101">
        <f>$B70      +$C70      +$D70</f>
        <v>40712000</v>
      </c>
      <c r="F70" s="102">
        <f t="shared" ref="F70:O70" si="44">F69</f>
        <v>40712000</v>
      </c>
      <c r="G70" s="103">
        <f t="shared" si="44"/>
        <v>10277000</v>
      </c>
      <c r="H70" s="102">
        <f t="shared" si="44"/>
        <v>8229000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8229000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20.212713696207508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40712000</v>
      </c>
      <c r="C71" s="104">
        <f>C69</f>
        <v>0</v>
      </c>
      <c r="D71" s="104"/>
      <c r="E71" s="104">
        <f>$B71      +$C71      +$D71</f>
        <v>40712000</v>
      </c>
      <c r="F71" s="105">
        <f t="shared" ref="F71:O71" si="45">F69</f>
        <v>40712000</v>
      </c>
      <c r="G71" s="106">
        <f t="shared" si="45"/>
        <v>10277000</v>
      </c>
      <c r="H71" s="105">
        <f t="shared" si="45"/>
        <v>8229000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8229000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20.212713696207508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100295000</v>
      </c>
      <c r="C72" s="104">
        <f>SUM(C9:C15,C18:C23,C26:C29,C32,C35:C39,C42:C52,C55:C58,C61:C65,C69)</f>
        <v>0</v>
      </c>
      <c r="D72" s="104"/>
      <c r="E72" s="104">
        <f>$B72      +$C72      +$D72</f>
        <v>100295000</v>
      </c>
      <c r="F72" s="105">
        <f t="shared" ref="F72:O72" si="46">SUM(F9:F15,F18:F23,F26:F29,F32,F35:F39,F42:F52,F55:F58,F61:F65,F69)</f>
        <v>100295000</v>
      </c>
      <c r="G72" s="106">
        <f t="shared" si="46"/>
        <v>21421000</v>
      </c>
      <c r="H72" s="105">
        <f t="shared" si="46"/>
        <v>15667000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15667000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22.346950419353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42000</v>
      </c>
      <c r="I10" s="94">
        <v>19492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42000</v>
      </c>
      <c r="Q10" s="94">
        <f t="shared" ref="Q10:Q16" si="2">$I10      +$K10      +$M10      +$O10</f>
        <v>19492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1.5849056603773584</v>
      </c>
      <c r="U10" s="50">
        <f t="shared" ref="U10:U15" si="6">IF(($E10      =0),0,(($Q10      /$E10      )*100))</f>
        <v>0.73554716981132073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42000</v>
      </c>
      <c r="I16" s="97">
        <f t="shared" si="7"/>
        <v>19492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42000</v>
      </c>
      <c r="Q16" s="97">
        <f t="shared" si="2"/>
        <v>19492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1.5849056603773584</v>
      </c>
      <c r="U16" s="54">
        <f>IF((SUM($E9:$E13)+$E15)=0,0,(Q16/(SUM($E9:$E13)+$E15)*100))</f>
        <v>0.73554716981132073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893000</v>
      </c>
      <c r="C36" s="92">
        <v>0</v>
      </c>
      <c r="D36" s="92"/>
      <c r="E36" s="92">
        <f t="shared" si="18"/>
        <v>893000</v>
      </c>
      <c r="F36" s="93">
        <v>893000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893000</v>
      </c>
      <c r="C40" s="95">
        <f>SUM(C35:C39)</f>
        <v>0</v>
      </c>
      <c r="D40" s="95"/>
      <c r="E40" s="95">
        <f t="shared" si="18"/>
        <v>893000</v>
      </c>
      <c r="F40" s="96">
        <f t="shared" ref="F40:O40" si="25">SUM(F35:F39)</f>
        <v>893000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248369000</v>
      </c>
      <c r="C44" s="92">
        <v>0</v>
      </c>
      <c r="D44" s="92"/>
      <c r="E44" s="92">
        <f t="shared" si="26"/>
        <v>248369000</v>
      </c>
      <c r="F44" s="93">
        <v>248369000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11250000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273369000</v>
      </c>
      <c r="C53" s="95">
        <f>SUM(C42:C52)</f>
        <v>0</v>
      </c>
      <c r="D53" s="95"/>
      <c r="E53" s="95">
        <f t="shared" si="26"/>
        <v>273369000</v>
      </c>
      <c r="F53" s="96">
        <f t="shared" ref="F53:O53" si="33">SUM(F42:F52)</f>
        <v>273369000</v>
      </c>
      <c r="G53" s="97">
        <f t="shared" si="33"/>
        <v>11250000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277987000</v>
      </c>
      <c r="C67" s="104">
        <f>SUM(C9:C15,C18:C23,C26:C29,C32,C35:C39,C42:C52,C55:C58,C61:C65)</f>
        <v>0</v>
      </c>
      <c r="D67" s="104"/>
      <c r="E67" s="104">
        <f t="shared" si="35"/>
        <v>277987000</v>
      </c>
      <c r="F67" s="105">
        <f t="shared" ref="F67:O67" si="43">SUM(F9:F15,F18:F23,F26:F29,F32,F35:F39,F42:F52,F55:F58,F61:F65)</f>
        <v>277987000</v>
      </c>
      <c r="G67" s="106">
        <f t="shared" si="43"/>
        <v>14169000</v>
      </c>
      <c r="H67" s="105">
        <f t="shared" si="43"/>
        <v>42000</v>
      </c>
      <c r="I67" s="106">
        <f t="shared" si="43"/>
        <v>19492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42000</v>
      </c>
      <c r="Q67" s="106">
        <f t="shared" si="37"/>
        <v>19492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0.14621409921671016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6.7857267188859885E-2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26621000</v>
      </c>
      <c r="C69" s="92">
        <v>0</v>
      </c>
      <c r="D69" s="92"/>
      <c r="E69" s="92">
        <f>$B69      +$C69      +$D69</f>
        <v>26621000</v>
      </c>
      <c r="F69" s="93">
        <v>26621000</v>
      </c>
      <c r="G69" s="94">
        <v>8910000</v>
      </c>
      <c r="H69" s="93">
        <v>2678000</v>
      </c>
      <c r="I69" s="94">
        <v>2631467</v>
      </c>
      <c r="J69" s="93"/>
      <c r="K69" s="94"/>
      <c r="L69" s="93"/>
      <c r="M69" s="94"/>
      <c r="N69" s="93"/>
      <c r="O69" s="94"/>
      <c r="P69" s="93">
        <f>$H69      +$J69      +$L69      +$N69</f>
        <v>2678000</v>
      </c>
      <c r="Q69" s="94">
        <f>$I69      +$K69      +$M69      +$O69</f>
        <v>2631467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10.059727282972089</v>
      </c>
      <c r="U69" s="50">
        <f>IF(($E69      =0),0,(($Q69      /$E69      )*100))</f>
        <v>9.8849291912399977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26621000</v>
      </c>
      <c r="C70" s="101">
        <f>C69</f>
        <v>0</v>
      </c>
      <c r="D70" s="101"/>
      <c r="E70" s="101">
        <f>$B70      +$C70      +$D70</f>
        <v>26621000</v>
      </c>
      <c r="F70" s="102">
        <f t="shared" ref="F70:O70" si="44">F69</f>
        <v>26621000</v>
      </c>
      <c r="G70" s="103">
        <f t="shared" si="44"/>
        <v>8910000</v>
      </c>
      <c r="H70" s="102">
        <f t="shared" si="44"/>
        <v>2678000</v>
      </c>
      <c r="I70" s="103">
        <f t="shared" si="44"/>
        <v>2631467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2678000</v>
      </c>
      <c r="Q70" s="103">
        <f>$I70      +$K70      +$M70      +$O70</f>
        <v>2631467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10.059727282972089</v>
      </c>
      <c r="U70" s="59">
        <f>IF($E70   =0,0,($Q70   /$E70 )*100)</f>
        <v>9.8849291912399977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26621000</v>
      </c>
      <c r="C71" s="104">
        <f>C69</f>
        <v>0</v>
      </c>
      <c r="D71" s="104"/>
      <c r="E71" s="104">
        <f>$B71      +$C71      +$D71</f>
        <v>26621000</v>
      </c>
      <c r="F71" s="105">
        <f t="shared" ref="F71:O71" si="45">F69</f>
        <v>26621000</v>
      </c>
      <c r="G71" s="106">
        <f t="shared" si="45"/>
        <v>8910000</v>
      </c>
      <c r="H71" s="105">
        <f t="shared" si="45"/>
        <v>2678000</v>
      </c>
      <c r="I71" s="106">
        <f t="shared" si="45"/>
        <v>2631467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2678000</v>
      </c>
      <c r="Q71" s="106">
        <f>$I71      +$K71      +$M71      +$O71</f>
        <v>2631467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10.059727282972089</v>
      </c>
      <c r="U71" s="65">
        <f>IF($E71   =0,0,($Q71   /$E71   )*100)</f>
        <v>9.8849291912399977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304608000</v>
      </c>
      <c r="C72" s="104">
        <f>SUM(C9:C15,C18:C23,C26:C29,C32,C35:C39,C42:C52,C55:C58,C61:C65,C69)</f>
        <v>0</v>
      </c>
      <c r="D72" s="104"/>
      <c r="E72" s="104">
        <f>$B72      +$C72      +$D72</f>
        <v>304608000</v>
      </c>
      <c r="F72" s="105">
        <f t="shared" ref="F72:O72" si="46">SUM(F9:F15,F18:F23,F26:F29,F32,F35:F39,F42:F52,F55:F58,F61:F65,F69)</f>
        <v>304608000</v>
      </c>
      <c r="G72" s="106">
        <f t="shared" si="46"/>
        <v>23079000</v>
      </c>
      <c r="H72" s="105">
        <f t="shared" si="46"/>
        <v>2720000</v>
      </c>
      <c r="I72" s="106">
        <f t="shared" si="46"/>
        <v>2650959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2720000</v>
      </c>
      <c r="Q72" s="106">
        <f>$I72      +$K72      +$M72      +$O72</f>
        <v>2650959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4.9145376359628523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4.7897933003288404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60000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60000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1.935483870967742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60000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1.935483870967742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6232000</v>
      </c>
      <c r="C32" s="92">
        <v>0</v>
      </c>
      <c r="D32" s="92"/>
      <c r="E32" s="92">
        <f>$B32      +$C32      +$D32</f>
        <v>6232000</v>
      </c>
      <c r="F32" s="93">
        <v>6232000</v>
      </c>
      <c r="G32" s="94">
        <v>1558000</v>
      </c>
      <c r="H32" s="93">
        <v>5434000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5434000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87.195121951219505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6232000</v>
      </c>
      <c r="C33" s="95">
        <f>C32</f>
        <v>0</v>
      </c>
      <c r="D33" s="95"/>
      <c r="E33" s="95">
        <f>$B33      +$C33      +$D33</f>
        <v>6232000</v>
      </c>
      <c r="F33" s="96">
        <f t="shared" ref="F33:O33" si="17">F32</f>
        <v>6232000</v>
      </c>
      <c r="G33" s="97">
        <f t="shared" si="17"/>
        <v>1558000</v>
      </c>
      <c r="H33" s="96">
        <f t="shared" si="17"/>
        <v>5434000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5434000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87.195121951219505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27000000</v>
      </c>
      <c r="C35" s="92">
        <v>0</v>
      </c>
      <c r="D35" s="92"/>
      <c r="E35" s="92">
        <f t="shared" ref="E35:E40" si="18">$B35      +$C35      +$D35</f>
        <v>27000000</v>
      </c>
      <c r="F35" s="93">
        <v>27000000</v>
      </c>
      <c r="G35" s="94">
        <v>0</v>
      </c>
      <c r="H35" s="93"/>
      <c r="I35" s="94">
        <v>11772115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11772115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43.600425925925926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8268000</v>
      </c>
      <c r="C36" s="92">
        <v>0</v>
      </c>
      <c r="D36" s="92"/>
      <c r="E36" s="92">
        <f t="shared" si="18"/>
        <v>8268000</v>
      </c>
      <c r="F36" s="93">
        <v>8268000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38268000</v>
      </c>
      <c r="C40" s="95">
        <f>SUM(C35:C39)</f>
        <v>0</v>
      </c>
      <c r="D40" s="95"/>
      <c r="E40" s="95">
        <f t="shared" si="18"/>
        <v>38268000</v>
      </c>
      <c r="F40" s="96">
        <f t="shared" ref="F40:O40" si="25">SUM(F35:F39)</f>
        <v>38268000</v>
      </c>
      <c r="G40" s="97">
        <f t="shared" si="25"/>
        <v>0</v>
      </c>
      <c r="H40" s="96">
        <f t="shared" si="25"/>
        <v>0</v>
      </c>
      <c r="I40" s="97">
        <f t="shared" si="25"/>
        <v>11772115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11772115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39.240383333333334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79000000</v>
      </c>
      <c r="C44" s="92">
        <v>0</v>
      </c>
      <c r="D44" s="92"/>
      <c r="E44" s="92">
        <f t="shared" si="26"/>
        <v>79000000</v>
      </c>
      <c r="F44" s="93">
        <v>79000000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11250000</v>
      </c>
      <c r="H51" s="93">
        <v>4154000</v>
      </c>
      <c r="I51" s="94"/>
      <c r="J51" s="93"/>
      <c r="K51" s="94"/>
      <c r="L51" s="93"/>
      <c r="M51" s="94"/>
      <c r="N51" s="93"/>
      <c r="O51" s="94"/>
      <c r="P51" s="93">
        <f t="shared" si="27"/>
        <v>4154000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16.616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39000000</v>
      </c>
      <c r="C52" s="92">
        <v>0</v>
      </c>
      <c r="D52" s="92"/>
      <c r="E52" s="92">
        <f t="shared" si="26"/>
        <v>39000000</v>
      </c>
      <c r="F52" s="93">
        <v>39000000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143000000</v>
      </c>
      <c r="C53" s="95">
        <f>SUM(C42:C52)</f>
        <v>0</v>
      </c>
      <c r="D53" s="95"/>
      <c r="E53" s="95">
        <f t="shared" si="26"/>
        <v>143000000</v>
      </c>
      <c r="F53" s="96">
        <f t="shared" ref="F53:O53" si="33">SUM(F42:F52)</f>
        <v>143000000</v>
      </c>
      <c r="G53" s="97">
        <f t="shared" si="33"/>
        <v>11250000</v>
      </c>
      <c r="H53" s="96">
        <f t="shared" si="33"/>
        <v>4154000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4154000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16.616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190600000</v>
      </c>
      <c r="C67" s="104">
        <f>SUM(C9:C15,C18:C23,C26:C29,C32,C35:C39,C42:C52,C55:C58,C61:C65)</f>
        <v>0</v>
      </c>
      <c r="D67" s="104"/>
      <c r="E67" s="104">
        <f t="shared" si="35"/>
        <v>190600000</v>
      </c>
      <c r="F67" s="105">
        <f t="shared" ref="F67:O67" si="43">SUM(F9:F15,F18:F23,F26:F29,F32,F35:F39,F42:F52,F55:F58,F61:F65)</f>
        <v>190600000</v>
      </c>
      <c r="G67" s="106">
        <f t="shared" si="43"/>
        <v>15908000</v>
      </c>
      <c r="H67" s="105">
        <f t="shared" si="43"/>
        <v>9648000</v>
      </c>
      <c r="I67" s="106">
        <f t="shared" si="43"/>
        <v>11772115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9648000</v>
      </c>
      <c r="Q67" s="106">
        <f t="shared" si="37"/>
        <v>11772115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14.997202014549524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18.299003606292359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182445000</v>
      </c>
      <c r="C69" s="92">
        <v>0</v>
      </c>
      <c r="D69" s="92"/>
      <c r="E69" s="92">
        <f>$B69      +$C69      +$D69</f>
        <v>182445000</v>
      </c>
      <c r="F69" s="93">
        <v>182445000</v>
      </c>
      <c r="G69" s="94">
        <v>47948000</v>
      </c>
      <c r="H69" s="93">
        <v>34737000</v>
      </c>
      <c r="I69" s="94">
        <v>3634697</v>
      </c>
      <c r="J69" s="93"/>
      <c r="K69" s="94"/>
      <c r="L69" s="93"/>
      <c r="M69" s="94"/>
      <c r="N69" s="93"/>
      <c r="O69" s="94"/>
      <c r="P69" s="93">
        <f>$H69      +$J69      +$L69      +$N69</f>
        <v>34737000</v>
      </c>
      <c r="Q69" s="94">
        <f>$I69      +$K69      +$M69      +$O69</f>
        <v>3634697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19.039710597714379</v>
      </c>
      <c r="U69" s="50">
        <f>IF(($E69      =0),0,(($Q69      /$E69      )*100))</f>
        <v>1.9922151881388912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182445000</v>
      </c>
      <c r="C70" s="101">
        <f>C69</f>
        <v>0</v>
      </c>
      <c r="D70" s="101"/>
      <c r="E70" s="101">
        <f>$B70      +$C70      +$D70</f>
        <v>182445000</v>
      </c>
      <c r="F70" s="102">
        <f t="shared" ref="F70:O70" si="44">F69</f>
        <v>182445000</v>
      </c>
      <c r="G70" s="103">
        <f t="shared" si="44"/>
        <v>47948000</v>
      </c>
      <c r="H70" s="102">
        <f t="shared" si="44"/>
        <v>34737000</v>
      </c>
      <c r="I70" s="103">
        <f t="shared" si="44"/>
        <v>3634697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34737000</v>
      </c>
      <c r="Q70" s="103">
        <f>$I70      +$K70      +$M70      +$O70</f>
        <v>3634697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19.039710597714379</v>
      </c>
      <c r="U70" s="59">
        <f>IF($E70   =0,0,($Q70   /$E70 )*100)</f>
        <v>1.9922151881388912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182445000</v>
      </c>
      <c r="C71" s="104">
        <f>C69</f>
        <v>0</v>
      </c>
      <c r="D71" s="104"/>
      <c r="E71" s="104">
        <f>$B71      +$C71      +$D71</f>
        <v>182445000</v>
      </c>
      <c r="F71" s="105">
        <f t="shared" ref="F71:O71" si="45">F69</f>
        <v>182445000</v>
      </c>
      <c r="G71" s="106">
        <f t="shared" si="45"/>
        <v>47948000</v>
      </c>
      <c r="H71" s="105">
        <f t="shared" si="45"/>
        <v>34737000</v>
      </c>
      <c r="I71" s="106">
        <f t="shared" si="45"/>
        <v>3634697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34737000</v>
      </c>
      <c r="Q71" s="106">
        <f>$I71      +$K71      +$M71      +$O71</f>
        <v>3634697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19.039710597714379</v>
      </c>
      <c r="U71" s="65">
        <f>IF($E71   =0,0,($Q71   /$E71   )*100)</f>
        <v>1.9922151881388912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373045000</v>
      </c>
      <c r="C72" s="104">
        <f>SUM(C9:C15,C18:C23,C26:C29,C32,C35:C39,C42:C52,C55:C58,C61:C65,C69)</f>
        <v>0</v>
      </c>
      <c r="D72" s="104"/>
      <c r="E72" s="104">
        <f>$B72      +$C72      +$D72</f>
        <v>373045000</v>
      </c>
      <c r="F72" s="105">
        <f t="shared" ref="F72:O72" si="46">SUM(F9:F15,F18:F23,F26:F29,F32,F35:F39,F42:F52,F55:F58,F61:F65,F69)</f>
        <v>373045000</v>
      </c>
      <c r="G72" s="106">
        <f t="shared" si="46"/>
        <v>63856000</v>
      </c>
      <c r="H72" s="105">
        <f t="shared" si="46"/>
        <v>44385000</v>
      </c>
      <c r="I72" s="106">
        <f t="shared" si="46"/>
        <v>15406812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44385000</v>
      </c>
      <c r="Q72" s="106">
        <f>$I72      +$K72      +$M72      +$O72</f>
        <v>15406812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17.985873886140119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6.2432122928798064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1180000</v>
      </c>
      <c r="C32" s="92">
        <v>0</v>
      </c>
      <c r="D32" s="92"/>
      <c r="E32" s="92">
        <f>$B32      +$C32      +$D32</f>
        <v>1180000</v>
      </c>
      <c r="F32" s="93">
        <v>1180000</v>
      </c>
      <c r="G32" s="94">
        <v>295000</v>
      </c>
      <c r="H32" s="93">
        <v>303000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303000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25.677966101694917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1180000</v>
      </c>
      <c r="C33" s="95">
        <f>C32</f>
        <v>0</v>
      </c>
      <c r="D33" s="95"/>
      <c r="E33" s="95">
        <f>$B33      +$C33      +$D33</f>
        <v>1180000</v>
      </c>
      <c r="F33" s="96">
        <f t="shared" ref="F33:O33" si="17">F32</f>
        <v>1180000</v>
      </c>
      <c r="G33" s="97">
        <f t="shared" si="17"/>
        <v>295000</v>
      </c>
      <c r="H33" s="96">
        <f t="shared" si="17"/>
        <v>303000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25.677966101694917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8500000</v>
      </c>
      <c r="C35" s="92">
        <v>0</v>
      </c>
      <c r="D35" s="92"/>
      <c r="E35" s="92">
        <f t="shared" ref="E35:E40" si="18">$B35      +$C35      +$D35</f>
        <v>8500000</v>
      </c>
      <c r="F35" s="93">
        <v>8500000</v>
      </c>
      <c r="G35" s="94">
        <v>0</v>
      </c>
      <c r="H35" s="93"/>
      <c r="I35" s="94">
        <v>425109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425109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5.0012823529411765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8159000</v>
      </c>
      <c r="C36" s="92">
        <v>0</v>
      </c>
      <c r="D36" s="92"/>
      <c r="E36" s="92">
        <f t="shared" si="18"/>
        <v>8159000</v>
      </c>
      <c r="F36" s="93">
        <v>8159000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16659000</v>
      </c>
      <c r="C40" s="95">
        <f>SUM(C35:C39)</f>
        <v>0</v>
      </c>
      <c r="D40" s="95"/>
      <c r="E40" s="95">
        <f t="shared" si="18"/>
        <v>16659000</v>
      </c>
      <c r="F40" s="96">
        <f t="shared" ref="F40:O40" si="25">SUM(F35:F39)</f>
        <v>16659000</v>
      </c>
      <c r="G40" s="97">
        <f t="shared" si="25"/>
        <v>0</v>
      </c>
      <c r="H40" s="96">
        <f t="shared" si="25"/>
        <v>0</v>
      </c>
      <c r="I40" s="97">
        <f t="shared" si="25"/>
        <v>425109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425109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5.0012823529411765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5000000</v>
      </c>
      <c r="C43" s="92">
        <v>0</v>
      </c>
      <c r="D43" s="92"/>
      <c r="E43" s="92">
        <f t="shared" si="26"/>
        <v>5000000</v>
      </c>
      <c r="F43" s="93">
        <v>5000000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22260000</v>
      </c>
      <c r="C51" s="92">
        <v>0</v>
      </c>
      <c r="D51" s="92"/>
      <c r="E51" s="92">
        <f t="shared" si="26"/>
        <v>22260000</v>
      </c>
      <c r="F51" s="93">
        <v>22260000</v>
      </c>
      <c r="G51" s="94">
        <v>10017000</v>
      </c>
      <c r="H51" s="93">
        <v>2789000</v>
      </c>
      <c r="I51" s="94"/>
      <c r="J51" s="93"/>
      <c r="K51" s="94"/>
      <c r="L51" s="93"/>
      <c r="M51" s="94"/>
      <c r="N51" s="93"/>
      <c r="O51" s="94"/>
      <c r="P51" s="93">
        <f t="shared" si="27"/>
        <v>2789000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12.529200359389039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27260000</v>
      </c>
      <c r="C53" s="95">
        <f>SUM(C42:C52)</f>
        <v>0</v>
      </c>
      <c r="D53" s="95"/>
      <c r="E53" s="95">
        <f t="shared" si="26"/>
        <v>27260000</v>
      </c>
      <c r="F53" s="96">
        <f t="shared" ref="F53:O53" si="33">SUM(F42:F52)</f>
        <v>27260000</v>
      </c>
      <c r="G53" s="97">
        <f t="shared" si="33"/>
        <v>10017000</v>
      </c>
      <c r="H53" s="96">
        <f t="shared" si="33"/>
        <v>2789000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2789000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10.231107850330154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48199000</v>
      </c>
      <c r="C67" s="104">
        <f>SUM(C9:C15,C18:C23,C26:C29,C32,C35:C39,C42:C52,C55:C58,C61:C65)</f>
        <v>0</v>
      </c>
      <c r="D67" s="104"/>
      <c r="E67" s="104">
        <f t="shared" si="35"/>
        <v>48199000</v>
      </c>
      <c r="F67" s="105">
        <f t="shared" ref="F67:O67" si="43">SUM(F9:F15,F18:F23,F26:F29,F32,F35:F39,F42:F52,F55:F58,F61:F65)</f>
        <v>48199000</v>
      </c>
      <c r="G67" s="106">
        <f t="shared" si="43"/>
        <v>13412000</v>
      </c>
      <c r="H67" s="105">
        <f t="shared" si="43"/>
        <v>3092000</v>
      </c>
      <c r="I67" s="106">
        <f t="shared" si="43"/>
        <v>425109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3092000</v>
      </c>
      <c r="Q67" s="106">
        <f t="shared" si="37"/>
        <v>425109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7.7222777222777221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1.0617107892107891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22033000</v>
      </c>
      <c r="C69" s="92">
        <v>0</v>
      </c>
      <c r="D69" s="92"/>
      <c r="E69" s="92">
        <f>$B69      +$C69      +$D69</f>
        <v>22033000</v>
      </c>
      <c r="F69" s="93">
        <v>22033000</v>
      </c>
      <c r="G69" s="94">
        <v>5912000</v>
      </c>
      <c r="H69" s="93">
        <v>984000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984000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4.4660282303817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22033000</v>
      </c>
      <c r="C70" s="101">
        <f>C69</f>
        <v>0</v>
      </c>
      <c r="D70" s="101"/>
      <c r="E70" s="101">
        <f>$B70      +$C70      +$D70</f>
        <v>22033000</v>
      </c>
      <c r="F70" s="102">
        <f t="shared" ref="F70:O70" si="44">F69</f>
        <v>22033000</v>
      </c>
      <c r="G70" s="103">
        <f t="shared" si="44"/>
        <v>5912000</v>
      </c>
      <c r="H70" s="102">
        <f t="shared" si="44"/>
        <v>984000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984000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4.4660282303817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22033000</v>
      </c>
      <c r="C71" s="104">
        <f>C69</f>
        <v>0</v>
      </c>
      <c r="D71" s="104"/>
      <c r="E71" s="104">
        <f>$B71      +$C71      +$D71</f>
        <v>22033000</v>
      </c>
      <c r="F71" s="105">
        <f t="shared" ref="F71:O71" si="45">F69</f>
        <v>22033000</v>
      </c>
      <c r="G71" s="106">
        <f t="shared" si="45"/>
        <v>5912000</v>
      </c>
      <c r="H71" s="105">
        <f t="shared" si="45"/>
        <v>984000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984000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4.4660282303817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70232000</v>
      </c>
      <c r="C72" s="104">
        <f>SUM(C9:C15,C18:C23,C26:C29,C32,C35:C39,C42:C52,C55:C58,C61:C65,C69)</f>
        <v>0</v>
      </c>
      <c r="D72" s="104"/>
      <c r="E72" s="104">
        <f>$B72      +$C72      +$D72</f>
        <v>70232000</v>
      </c>
      <c r="F72" s="105">
        <f t="shared" ref="F72:O72" si="46">SUM(F9:F15,F18:F23,F26:F29,F32,F35:F39,F42:F52,F55:F58,F61:F65,F69)</f>
        <v>70232000</v>
      </c>
      <c r="G72" s="106">
        <f t="shared" si="46"/>
        <v>19324000</v>
      </c>
      <c r="H72" s="105">
        <f t="shared" si="46"/>
        <v>4076000</v>
      </c>
      <c r="I72" s="106">
        <f t="shared" si="46"/>
        <v>425109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4076000</v>
      </c>
      <c r="Q72" s="106">
        <f>$I72      +$K72      +$M72      +$O72</f>
        <v>425109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6.5664620688544133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0.68485331786767201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540000</v>
      </c>
      <c r="I10" s="94">
        <v>400000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540000</v>
      </c>
      <c r="Q10" s="94">
        <f t="shared" ref="Q10:Q16" si="2">$I10      +$K10      +$M10      +$O10</f>
        <v>400000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17.419354838709676</v>
      </c>
      <c r="U10" s="50">
        <f t="shared" ref="U10:U15" si="6">IF(($E10      =0),0,(($Q10      /$E10      )*100))</f>
        <v>12.903225806451612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540000</v>
      </c>
      <c r="I16" s="97">
        <f t="shared" si="7"/>
        <v>400000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540000</v>
      </c>
      <c r="Q16" s="97">
        <f t="shared" si="2"/>
        <v>400000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17.419354838709676</v>
      </c>
      <c r="U16" s="54">
        <f>IF((SUM($E9:$E13)+$E15)=0,0,(Q16/(SUM($E9:$E13)+$E15)*100))</f>
        <v>12.903225806451612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1134000</v>
      </c>
      <c r="C32" s="92">
        <v>0</v>
      </c>
      <c r="D32" s="92"/>
      <c r="E32" s="92">
        <f>$B32      +$C32      +$D32</f>
        <v>1134000</v>
      </c>
      <c r="F32" s="93">
        <v>1134000</v>
      </c>
      <c r="G32" s="94">
        <v>284000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1134000</v>
      </c>
      <c r="C33" s="95">
        <f>C32</f>
        <v>0</v>
      </c>
      <c r="D33" s="95"/>
      <c r="E33" s="95">
        <f>$B33      +$C33      +$D33</f>
        <v>1134000</v>
      </c>
      <c r="F33" s="96">
        <f t="shared" ref="F33:O33" si="17">F32</f>
        <v>1134000</v>
      </c>
      <c r="G33" s="97">
        <f t="shared" si="17"/>
        <v>284000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4030000</v>
      </c>
      <c r="C36" s="92">
        <v>0</v>
      </c>
      <c r="D36" s="92"/>
      <c r="E36" s="92">
        <f t="shared" si="18"/>
        <v>4030000</v>
      </c>
      <c r="F36" s="93">
        <v>4030000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4030000</v>
      </c>
      <c r="C40" s="95">
        <f>SUM(C35:C39)</f>
        <v>0</v>
      </c>
      <c r="D40" s="95"/>
      <c r="E40" s="95">
        <f t="shared" si="18"/>
        <v>4030000</v>
      </c>
      <c r="F40" s="96">
        <f t="shared" ref="F40:O40" si="25">SUM(F35:F39)</f>
        <v>4030000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14000000</v>
      </c>
      <c r="C44" s="92">
        <v>0</v>
      </c>
      <c r="D44" s="92"/>
      <c r="E44" s="92">
        <f t="shared" si="26"/>
        <v>14000000</v>
      </c>
      <c r="F44" s="93">
        <v>14000000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8850000</v>
      </c>
      <c r="H51" s="93">
        <v>2047000</v>
      </c>
      <c r="I51" s="94">
        <v>858861</v>
      </c>
      <c r="J51" s="93"/>
      <c r="K51" s="94"/>
      <c r="L51" s="93"/>
      <c r="M51" s="94"/>
      <c r="N51" s="93"/>
      <c r="O51" s="94"/>
      <c r="P51" s="93">
        <f t="shared" si="27"/>
        <v>2047000</v>
      </c>
      <c r="Q51" s="94">
        <f t="shared" si="28"/>
        <v>858861</v>
      </c>
      <c r="R51" s="48">
        <f t="shared" si="29"/>
        <v>0</v>
      </c>
      <c r="S51" s="49">
        <f t="shared" si="30"/>
        <v>0</v>
      </c>
      <c r="T51" s="48">
        <f t="shared" si="31"/>
        <v>13.646666666666665</v>
      </c>
      <c r="U51" s="50">
        <f t="shared" si="32"/>
        <v>5.7257400000000001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29000000</v>
      </c>
      <c r="C53" s="95">
        <f>SUM(C42:C52)</f>
        <v>0</v>
      </c>
      <c r="D53" s="95"/>
      <c r="E53" s="95">
        <f t="shared" si="26"/>
        <v>29000000</v>
      </c>
      <c r="F53" s="96">
        <f t="shared" ref="F53:O53" si="33">SUM(F42:F52)</f>
        <v>29000000</v>
      </c>
      <c r="G53" s="97">
        <f t="shared" si="33"/>
        <v>8850000</v>
      </c>
      <c r="H53" s="96">
        <f t="shared" si="33"/>
        <v>2047000</v>
      </c>
      <c r="I53" s="97">
        <f t="shared" si="33"/>
        <v>858861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2047000</v>
      </c>
      <c r="Q53" s="97">
        <f t="shared" si="28"/>
        <v>858861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13.646666666666665</v>
      </c>
      <c r="U53" s="54">
        <f>IF((+$E43+$E45+$E47+$E48+$E51) =0,0,(Q53   /(+$E43+$E45+$E47+$E48+$E51) )*100)</f>
        <v>5.7257400000000001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37264000</v>
      </c>
      <c r="C67" s="104">
        <f>SUM(C9:C15,C18:C23,C26:C29,C32,C35:C39,C42:C52,C55:C58,C61:C65)</f>
        <v>0</v>
      </c>
      <c r="D67" s="104"/>
      <c r="E67" s="104">
        <f t="shared" si="35"/>
        <v>37264000</v>
      </c>
      <c r="F67" s="105">
        <f t="shared" ref="F67:O67" si="43">SUM(F9:F15,F18:F23,F26:F29,F32,F35:F39,F42:F52,F55:F58,F61:F65)</f>
        <v>37264000</v>
      </c>
      <c r="G67" s="106">
        <f t="shared" si="43"/>
        <v>12234000</v>
      </c>
      <c r="H67" s="105">
        <f t="shared" si="43"/>
        <v>2587000</v>
      </c>
      <c r="I67" s="106">
        <f t="shared" si="43"/>
        <v>1258861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2587000</v>
      </c>
      <c r="Q67" s="106">
        <f t="shared" si="37"/>
        <v>1258861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13.45014037641676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6.5449776437558489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20889000</v>
      </c>
      <c r="C69" s="92">
        <v>0</v>
      </c>
      <c r="D69" s="92"/>
      <c r="E69" s="92">
        <f>$B69      +$C69      +$D69</f>
        <v>20889000</v>
      </c>
      <c r="F69" s="93">
        <v>20889000</v>
      </c>
      <c r="G69" s="94">
        <v>12152000</v>
      </c>
      <c r="H69" s="93">
        <v>3314000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3314000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15.864809229738139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20889000</v>
      </c>
      <c r="C70" s="101">
        <f>C69</f>
        <v>0</v>
      </c>
      <c r="D70" s="101"/>
      <c r="E70" s="101">
        <f>$B70      +$C70      +$D70</f>
        <v>20889000</v>
      </c>
      <c r="F70" s="102">
        <f t="shared" ref="F70:O70" si="44">F69</f>
        <v>20889000</v>
      </c>
      <c r="G70" s="103">
        <f t="shared" si="44"/>
        <v>12152000</v>
      </c>
      <c r="H70" s="102">
        <f t="shared" si="44"/>
        <v>3314000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3314000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15.864809229738139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20889000</v>
      </c>
      <c r="C71" s="104">
        <f>C69</f>
        <v>0</v>
      </c>
      <c r="D71" s="104"/>
      <c r="E71" s="104">
        <f>$B71      +$C71      +$D71</f>
        <v>20889000</v>
      </c>
      <c r="F71" s="105">
        <f t="shared" ref="F71:O71" si="45">F69</f>
        <v>20889000</v>
      </c>
      <c r="G71" s="106">
        <f t="shared" si="45"/>
        <v>12152000</v>
      </c>
      <c r="H71" s="105">
        <f t="shared" si="45"/>
        <v>3314000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3314000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15.864809229738139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58153000</v>
      </c>
      <c r="C72" s="104">
        <f>SUM(C9:C15,C18:C23,C26:C29,C32,C35:C39,C42:C52,C55:C58,C61:C65,C69)</f>
        <v>0</v>
      </c>
      <c r="D72" s="104"/>
      <c r="E72" s="104">
        <f>$B72      +$C72      +$D72</f>
        <v>58153000</v>
      </c>
      <c r="F72" s="105">
        <f t="shared" ref="F72:O72" si="46">SUM(F9:F15,F18:F23,F26:F29,F32,F35:F39,F42:F52,F55:F58,F61:F65,F69)</f>
        <v>58153000</v>
      </c>
      <c r="G72" s="106">
        <f t="shared" si="46"/>
        <v>24386000</v>
      </c>
      <c r="H72" s="105">
        <f t="shared" si="46"/>
        <v>5901000</v>
      </c>
      <c r="I72" s="106">
        <f t="shared" si="46"/>
        <v>1258861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5901000</v>
      </c>
      <c r="Q72" s="106">
        <f>$I72      +$K72      +$M72      +$O72</f>
        <v>1258861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14.707275128978392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3.1375046731301244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530000</v>
      </c>
      <c r="I10" s="94">
        <v>127649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530000</v>
      </c>
      <c r="Q10" s="94">
        <f t="shared" ref="Q10:Q16" si="2">$I10      +$K10      +$M10      +$O10</f>
        <v>127649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32.121212121212125</v>
      </c>
      <c r="U10" s="50">
        <f t="shared" ref="U10:U15" si="6">IF(($E10      =0),0,(($Q10      /$E10      )*100))</f>
        <v>7.7363030303030307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530000</v>
      </c>
      <c r="I16" s="97">
        <f t="shared" si="7"/>
        <v>127649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530000</v>
      </c>
      <c r="Q16" s="97">
        <f t="shared" si="2"/>
        <v>127649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32.121212121212125</v>
      </c>
      <c r="U16" s="54">
        <f>IF((SUM($E9:$E13)+$E15)=0,0,(Q16/(SUM($E9:$E13)+$E15)*100))</f>
        <v>7.7363030303030307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2196000</v>
      </c>
      <c r="C29" s="92">
        <v>0</v>
      </c>
      <c r="D29" s="92"/>
      <c r="E29" s="92">
        <f>$B29      +$C29      +$D29</f>
        <v>2196000</v>
      </c>
      <c r="F29" s="93">
        <v>2196000</v>
      </c>
      <c r="G29" s="94">
        <v>1537000</v>
      </c>
      <c r="H29" s="93">
        <v>820000</v>
      </c>
      <c r="I29" s="94">
        <v>820037</v>
      </c>
      <c r="J29" s="93"/>
      <c r="K29" s="94"/>
      <c r="L29" s="93"/>
      <c r="M29" s="94"/>
      <c r="N29" s="93"/>
      <c r="O29" s="94"/>
      <c r="P29" s="93">
        <f>$H29      +$J29      +$L29      +$N29</f>
        <v>820000</v>
      </c>
      <c r="Q29" s="94">
        <f>$I29      +$K29      +$M29      +$O29</f>
        <v>820037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37.340619307832426</v>
      </c>
      <c r="U29" s="50">
        <f>IF(($E29      =0),0,(($Q29      /$E29      )*100))</f>
        <v>37.342304189435339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2196000</v>
      </c>
      <c r="C30" s="95">
        <f>SUM(C26:C29)</f>
        <v>0</v>
      </c>
      <c r="D30" s="95"/>
      <c r="E30" s="95">
        <f>$B30      +$C30      +$D30</f>
        <v>2196000</v>
      </c>
      <c r="F30" s="96">
        <f t="shared" ref="F30:O30" si="16">SUM(F26:F29)</f>
        <v>2196000</v>
      </c>
      <c r="G30" s="97">
        <f t="shared" si="16"/>
        <v>1537000</v>
      </c>
      <c r="H30" s="96">
        <f t="shared" si="16"/>
        <v>820000</v>
      </c>
      <c r="I30" s="97">
        <f t="shared" si="16"/>
        <v>820037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820000</v>
      </c>
      <c r="Q30" s="97">
        <f>$I30      +$K30      +$M30      +$O30</f>
        <v>820037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37.340619307832426</v>
      </c>
      <c r="U30" s="54">
        <f>IF($E30   =0,0,($Q30   /$E30   )*100)</f>
        <v>37.342304189435339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1144000</v>
      </c>
      <c r="C32" s="92">
        <v>0</v>
      </c>
      <c r="D32" s="92"/>
      <c r="E32" s="92">
        <f>$B32      +$C32      +$D32</f>
        <v>1144000</v>
      </c>
      <c r="F32" s="93">
        <v>1144000</v>
      </c>
      <c r="G32" s="94">
        <v>286000</v>
      </c>
      <c r="H32" s="93">
        <v>133000</v>
      </c>
      <c r="I32" s="94">
        <v>133120</v>
      </c>
      <c r="J32" s="93"/>
      <c r="K32" s="94"/>
      <c r="L32" s="93"/>
      <c r="M32" s="94"/>
      <c r="N32" s="93"/>
      <c r="O32" s="94"/>
      <c r="P32" s="93">
        <f>$H32      +$J32      +$L32      +$N32</f>
        <v>133000</v>
      </c>
      <c r="Q32" s="94">
        <f>$I32      +$K32      +$M32      +$O32</f>
        <v>133120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11.625874125874127</v>
      </c>
      <c r="U32" s="50">
        <f>IF(($E32      =0),0,(($Q32      /$E32      )*100))</f>
        <v>11.636363636363637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1144000</v>
      </c>
      <c r="C33" s="95">
        <f>C32</f>
        <v>0</v>
      </c>
      <c r="D33" s="95"/>
      <c r="E33" s="95">
        <f>$B33      +$C33      +$D33</f>
        <v>1144000</v>
      </c>
      <c r="F33" s="96">
        <f t="shared" ref="F33:O33" si="17">F32</f>
        <v>1144000</v>
      </c>
      <c r="G33" s="97">
        <f t="shared" si="17"/>
        <v>286000</v>
      </c>
      <c r="H33" s="96">
        <f t="shared" si="17"/>
        <v>133000</v>
      </c>
      <c r="I33" s="97">
        <f t="shared" si="17"/>
        <v>133120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133000</v>
      </c>
      <c r="Q33" s="97">
        <f>$I33      +$K33      +$M33      +$O33</f>
        <v>133120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11.625874125874127</v>
      </c>
      <c r="U33" s="54">
        <f>IF($E33   =0,0,($Q33   /$E33   )*100)</f>
        <v>11.636363636363637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6250000</v>
      </c>
      <c r="C67" s="104">
        <f>SUM(C9:C15,C18:C23,C26:C29,C32,C35:C39,C42:C52,C55:C58,C61:C65)</f>
        <v>0</v>
      </c>
      <c r="D67" s="104"/>
      <c r="E67" s="104">
        <f t="shared" si="35"/>
        <v>6250000</v>
      </c>
      <c r="F67" s="105">
        <f t="shared" ref="F67:O67" si="43">SUM(F9:F15,F18:F23,F26:F29,F32,F35:F39,F42:F52,F55:F58,F61:F65)</f>
        <v>6250000</v>
      </c>
      <c r="G67" s="106">
        <f t="shared" si="43"/>
        <v>3473000</v>
      </c>
      <c r="H67" s="105">
        <f t="shared" si="43"/>
        <v>1483000</v>
      </c>
      <c r="I67" s="106">
        <f t="shared" si="43"/>
        <v>1080806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1483000</v>
      </c>
      <c r="Q67" s="106">
        <f t="shared" si="37"/>
        <v>1080806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29.719438877755511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21.659438877755509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6250000</v>
      </c>
      <c r="C72" s="104">
        <f>SUM(C9:C15,C18:C23,C26:C29,C32,C35:C39,C42:C52,C55:C58,C61:C65,C69)</f>
        <v>0</v>
      </c>
      <c r="D72" s="104"/>
      <c r="E72" s="104">
        <f>$B72      +$C72      +$D72</f>
        <v>6250000</v>
      </c>
      <c r="F72" s="105">
        <f t="shared" ref="F72:O72" si="46">SUM(F9:F15,F18:F23,F26:F29,F32,F35:F39,F42:F52,F55:F58,F61:F65,F69)</f>
        <v>6250000</v>
      </c>
      <c r="G72" s="106">
        <f t="shared" si="46"/>
        <v>3473000</v>
      </c>
      <c r="H72" s="105">
        <f t="shared" si="46"/>
        <v>1483000</v>
      </c>
      <c r="I72" s="106">
        <f t="shared" si="46"/>
        <v>1080806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1483000</v>
      </c>
      <c r="Q72" s="106">
        <f>$I72      +$K72      +$M72      +$O72</f>
        <v>1080806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29.719438877755511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21.659438877755509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275000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275000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12.5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275000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275000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12.5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1392000</v>
      </c>
      <c r="C32" s="92">
        <v>0</v>
      </c>
      <c r="D32" s="92"/>
      <c r="E32" s="92">
        <f>$B32      +$C32      +$D32</f>
        <v>1392000</v>
      </c>
      <c r="F32" s="93">
        <v>1392000</v>
      </c>
      <c r="G32" s="94">
        <v>348000</v>
      </c>
      <c r="H32" s="93">
        <v>372000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372000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26.72413793103448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1392000</v>
      </c>
      <c r="C33" s="95">
        <f>C32</f>
        <v>0</v>
      </c>
      <c r="D33" s="95"/>
      <c r="E33" s="95">
        <f>$B33      +$C33      +$D33</f>
        <v>1392000</v>
      </c>
      <c r="F33" s="96">
        <f t="shared" ref="F33:O33" si="17">F32</f>
        <v>1392000</v>
      </c>
      <c r="G33" s="97">
        <f t="shared" si="17"/>
        <v>348000</v>
      </c>
      <c r="H33" s="96">
        <f t="shared" si="17"/>
        <v>372000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26.72413793103448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0</v>
      </c>
      <c r="D35" s="92"/>
      <c r="E35" s="92">
        <f t="shared" ref="E35:E40" si="18">$B35      +$C35      +$D35</f>
        <v>1500000</v>
      </c>
      <c r="F35" s="93">
        <v>1500000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9140000</v>
      </c>
      <c r="C36" s="92">
        <v>0</v>
      </c>
      <c r="D36" s="92"/>
      <c r="E36" s="92">
        <f t="shared" si="18"/>
        <v>9140000</v>
      </c>
      <c r="F36" s="93">
        <v>9140000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10640000</v>
      </c>
      <c r="C40" s="95">
        <f>SUM(C35:C39)</f>
        <v>0</v>
      </c>
      <c r="D40" s="95"/>
      <c r="E40" s="95">
        <f t="shared" si="18"/>
        <v>10640000</v>
      </c>
      <c r="F40" s="96">
        <f t="shared" ref="F40:O40" si="25">SUM(F35:F39)</f>
        <v>10640000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16500000</v>
      </c>
      <c r="C51" s="92">
        <v>0</v>
      </c>
      <c r="D51" s="92"/>
      <c r="E51" s="92">
        <f t="shared" si="26"/>
        <v>16500000</v>
      </c>
      <c r="F51" s="93">
        <v>16500000</v>
      </c>
      <c r="G51" s="94">
        <v>7425000</v>
      </c>
      <c r="H51" s="93">
        <v>1031000</v>
      </c>
      <c r="I51" s="94"/>
      <c r="J51" s="93"/>
      <c r="K51" s="94"/>
      <c r="L51" s="93"/>
      <c r="M51" s="94"/>
      <c r="N51" s="93"/>
      <c r="O51" s="94"/>
      <c r="P51" s="93">
        <f t="shared" si="27"/>
        <v>1031000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6.2484848484848481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11000000</v>
      </c>
      <c r="C52" s="92">
        <v>0</v>
      </c>
      <c r="D52" s="92"/>
      <c r="E52" s="92">
        <f t="shared" si="26"/>
        <v>11000000</v>
      </c>
      <c r="F52" s="93">
        <v>11000000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27500000</v>
      </c>
      <c r="C53" s="95">
        <f>SUM(C42:C52)</f>
        <v>0</v>
      </c>
      <c r="D53" s="95"/>
      <c r="E53" s="95">
        <f t="shared" si="26"/>
        <v>27500000</v>
      </c>
      <c r="F53" s="96">
        <f t="shared" ref="F53:O53" si="33">SUM(F42:F52)</f>
        <v>27500000</v>
      </c>
      <c r="G53" s="97">
        <f t="shared" si="33"/>
        <v>7425000</v>
      </c>
      <c r="H53" s="96">
        <f t="shared" si="33"/>
        <v>1031000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1031000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6.2484848484848481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41732000</v>
      </c>
      <c r="C67" s="104">
        <f>SUM(C9:C15,C18:C23,C26:C29,C32,C35:C39,C42:C52,C55:C58,C61:C65)</f>
        <v>0</v>
      </c>
      <c r="D67" s="104"/>
      <c r="E67" s="104">
        <f t="shared" si="35"/>
        <v>41732000</v>
      </c>
      <c r="F67" s="105">
        <f t="shared" ref="F67:O67" si="43">SUM(F9:F15,F18:F23,F26:F29,F32,F35:F39,F42:F52,F55:F58,F61:F65)</f>
        <v>41732000</v>
      </c>
      <c r="G67" s="106">
        <f t="shared" si="43"/>
        <v>9973000</v>
      </c>
      <c r="H67" s="105">
        <f t="shared" si="43"/>
        <v>1678000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1678000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7.7713968136346789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42336000</v>
      </c>
      <c r="C69" s="92">
        <v>0</v>
      </c>
      <c r="D69" s="92"/>
      <c r="E69" s="92">
        <f>$B69      +$C69      +$D69</f>
        <v>42336000</v>
      </c>
      <c r="F69" s="93">
        <v>42336000</v>
      </c>
      <c r="G69" s="94">
        <v>8813000</v>
      </c>
      <c r="H69" s="93">
        <v>3214000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3214000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7.5916477702191978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42336000</v>
      </c>
      <c r="C70" s="101">
        <f>C69</f>
        <v>0</v>
      </c>
      <c r="D70" s="101"/>
      <c r="E70" s="101">
        <f>$B70      +$C70      +$D70</f>
        <v>42336000</v>
      </c>
      <c r="F70" s="102">
        <f t="shared" ref="F70:O70" si="44">F69</f>
        <v>42336000</v>
      </c>
      <c r="G70" s="103">
        <f t="shared" si="44"/>
        <v>8813000</v>
      </c>
      <c r="H70" s="102">
        <f t="shared" si="44"/>
        <v>3214000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3214000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7.5916477702191978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42336000</v>
      </c>
      <c r="C71" s="104">
        <f>C69</f>
        <v>0</v>
      </c>
      <c r="D71" s="104"/>
      <c r="E71" s="104">
        <f>$B71      +$C71      +$D71</f>
        <v>42336000</v>
      </c>
      <c r="F71" s="105">
        <f t="shared" ref="F71:O71" si="45">F69</f>
        <v>42336000</v>
      </c>
      <c r="G71" s="106">
        <f t="shared" si="45"/>
        <v>8813000</v>
      </c>
      <c r="H71" s="105">
        <f t="shared" si="45"/>
        <v>3214000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3214000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7.5916477702191978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84068000</v>
      </c>
      <c r="C72" s="104">
        <f>SUM(C9:C15,C18:C23,C26:C29,C32,C35:C39,C42:C52,C55:C58,C61:C65,C69)</f>
        <v>0</v>
      </c>
      <c r="D72" s="104"/>
      <c r="E72" s="104">
        <f>$B72      +$C72      +$D72</f>
        <v>84068000</v>
      </c>
      <c r="F72" s="105">
        <f t="shared" ref="F72:O72" si="46">SUM(F9:F15,F18:F23,F26:F29,F32,F35:F39,F42:F52,F55:F58,F61:F65,F69)</f>
        <v>84068000</v>
      </c>
      <c r="G72" s="106">
        <f t="shared" si="46"/>
        <v>18786000</v>
      </c>
      <c r="H72" s="105">
        <f t="shared" si="46"/>
        <v>4892000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4892000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7.6523589037667374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150000</v>
      </c>
      <c r="I10" s="94">
        <v>150000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150000</v>
      </c>
      <c r="Q10" s="94">
        <f t="shared" ref="Q10:Q16" si="2">$I10      +$K10      +$M10      +$O10</f>
        <v>150000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</v>
      </c>
      <c r="U10" s="50">
        <f t="shared" ref="U10:U15" si="6">IF(($E10      =0),0,(($Q10      /$E10      )*100))</f>
        <v>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150000</v>
      </c>
      <c r="I16" s="97">
        <f t="shared" si="7"/>
        <v>150000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150000</v>
      </c>
      <c r="Q16" s="97">
        <f t="shared" si="2"/>
        <v>150000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</v>
      </c>
      <c r="U16" s="54">
        <f>IF((SUM($E9:$E13)+$E15)=0,0,(Q16/(SUM($E9:$E13)+$E15)*100))</f>
        <v>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1672000</v>
      </c>
      <c r="C32" s="92">
        <v>0</v>
      </c>
      <c r="D32" s="92"/>
      <c r="E32" s="92">
        <f>$B32      +$C32      +$D32</f>
        <v>1672000</v>
      </c>
      <c r="F32" s="93">
        <v>1672000</v>
      </c>
      <c r="G32" s="94">
        <v>418000</v>
      </c>
      <c r="H32" s="93">
        <v>324000</v>
      </c>
      <c r="I32" s="94">
        <v>358644</v>
      </c>
      <c r="J32" s="93"/>
      <c r="K32" s="94"/>
      <c r="L32" s="93"/>
      <c r="M32" s="94"/>
      <c r="N32" s="93"/>
      <c r="O32" s="94"/>
      <c r="P32" s="93">
        <f>$H32      +$J32      +$L32      +$N32</f>
        <v>324000</v>
      </c>
      <c r="Q32" s="94">
        <f>$I32      +$K32      +$M32      +$O32</f>
        <v>358644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19.37799043062201</v>
      </c>
      <c r="U32" s="50">
        <f>IF(($E32      =0),0,(($Q32      /$E32      )*100))</f>
        <v>21.45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418000</v>
      </c>
      <c r="H33" s="96">
        <f t="shared" si="17"/>
        <v>324000</v>
      </c>
      <c r="I33" s="97">
        <f t="shared" si="17"/>
        <v>358644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324000</v>
      </c>
      <c r="Q33" s="97">
        <f>$I33      +$K33      +$M33      +$O33</f>
        <v>358644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19.37799043062201</v>
      </c>
      <c r="U33" s="54">
        <f>IF($E33   =0,0,($Q33   /$E33   )*100)</f>
        <v>21.45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0</v>
      </c>
      <c r="H35" s="93"/>
      <c r="I35" s="94">
        <v>422318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422318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4.2231800000000002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75000</v>
      </c>
      <c r="C36" s="92">
        <v>0</v>
      </c>
      <c r="D36" s="92"/>
      <c r="E36" s="92">
        <f t="shared" si="18"/>
        <v>75000</v>
      </c>
      <c r="F36" s="93">
        <v>75000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10075000</v>
      </c>
      <c r="C40" s="95">
        <f>SUM(C35:C39)</f>
        <v>0</v>
      </c>
      <c r="D40" s="95"/>
      <c r="E40" s="95">
        <f t="shared" si="18"/>
        <v>10075000</v>
      </c>
      <c r="F40" s="96">
        <f t="shared" ref="F40:O40" si="25">SUM(F35:F39)</f>
        <v>10075000</v>
      </c>
      <c r="G40" s="97">
        <f t="shared" si="25"/>
        <v>0</v>
      </c>
      <c r="H40" s="96">
        <f t="shared" si="25"/>
        <v>0</v>
      </c>
      <c r="I40" s="97">
        <f t="shared" si="25"/>
        <v>422318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422318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4.2231800000000002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78921000</v>
      </c>
      <c r="C43" s="92">
        <v>0</v>
      </c>
      <c r="D43" s="92"/>
      <c r="E43" s="92">
        <f t="shared" si="26"/>
        <v>78921000</v>
      </c>
      <c r="F43" s="93">
        <v>78921000</v>
      </c>
      <c r="G43" s="94">
        <v>30000000</v>
      </c>
      <c r="H43" s="93">
        <v>6784000</v>
      </c>
      <c r="I43" s="94">
        <v>6784121</v>
      </c>
      <c r="J43" s="93"/>
      <c r="K43" s="94"/>
      <c r="L43" s="93"/>
      <c r="M43" s="94"/>
      <c r="N43" s="93"/>
      <c r="O43" s="94"/>
      <c r="P43" s="93">
        <f t="shared" si="27"/>
        <v>6784000</v>
      </c>
      <c r="Q43" s="94">
        <f t="shared" si="28"/>
        <v>6784121</v>
      </c>
      <c r="R43" s="48">
        <f t="shared" si="29"/>
        <v>0</v>
      </c>
      <c r="S43" s="49">
        <f t="shared" si="30"/>
        <v>0</v>
      </c>
      <c r="T43" s="48">
        <f t="shared" si="31"/>
        <v>8.5959377098617598</v>
      </c>
      <c r="U43" s="50">
        <f t="shared" si="32"/>
        <v>8.5960910277365983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26500000</v>
      </c>
      <c r="C51" s="92">
        <v>0</v>
      </c>
      <c r="D51" s="92"/>
      <c r="E51" s="92">
        <f t="shared" si="26"/>
        <v>26500000</v>
      </c>
      <c r="F51" s="93">
        <v>26500000</v>
      </c>
      <c r="G51" s="94">
        <v>11925000</v>
      </c>
      <c r="H51" s="93">
        <v>432000</v>
      </c>
      <c r="I51" s="94">
        <v>431957</v>
      </c>
      <c r="J51" s="93"/>
      <c r="K51" s="94"/>
      <c r="L51" s="93"/>
      <c r="M51" s="94"/>
      <c r="N51" s="93"/>
      <c r="O51" s="94"/>
      <c r="P51" s="93">
        <f t="shared" si="27"/>
        <v>432000</v>
      </c>
      <c r="Q51" s="94">
        <f t="shared" si="28"/>
        <v>431957</v>
      </c>
      <c r="R51" s="48">
        <f t="shared" si="29"/>
        <v>0</v>
      </c>
      <c r="S51" s="49">
        <f t="shared" si="30"/>
        <v>0</v>
      </c>
      <c r="T51" s="48">
        <f t="shared" si="31"/>
        <v>1.6301886792452831</v>
      </c>
      <c r="U51" s="50">
        <f t="shared" si="32"/>
        <v>1.6300264150943395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105421000</v>
      </c>
      <c r="C53" s="95">
        <f>SUM(C42:C52)</f>
        <v>0</v>
      </c>
      <c r="D53" s="95"/>
      <c r="E53" s="95">
        <f t="shared" si="26"/>
        <v>105421000</v>
      </c>
      <c r="F53" s="96">
        <f t="shared" ref="F53:O53" si="33">SUM(F42:F52)</f>
        <v>105421000</v>
      </c>
      <c r="G53" s="97">
        <f t="shared" si="33"/>
        <v>41925000</v>
      </c>
      <c r="H53" s="96">
        <f t="shared" si="33"/>
        <v>7216000</v>
      </c>
      <c r="I53" s="97">
        <f t="shared" si="33"/>
        <v>7216078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7216000</v>
      </c>
      <c r="Q53" s="97">
        <f t="shared" si="28"/>
        <v>7216078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6.8449360184403494</v>
      </c>
      <c r="U53" s="54">
        <f>IF((+$E43+$E45+$E47+$E48+$E51) =0,0,(Q53   /(+$E43+$E45+$E47+$E48+$E51) )*100)</f>
        <v>6.8450100074937623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120168000</v>
      </c>
      <c r="C67" s="104">
        <f>SUM(C9:C15,C18:C23,C26:C29,C32,C35:C39,C42:C52,C55:C58,C61:C65)</f>
        <v>0</v>
      </c>
      <c r="D67" s="104"/>
      <c r="E67" s="104">
        <f t="shared" si="35"/>
        <v>120168000</v>
      </c>
      <c r="F67" s="105">
        <f t="shared" ref="F67:O67" si="43">SUM(F9:F15,F18:F23,F26:F29,F32,F35:F39,F42:F52,F55:F58,F61:F65)</f>
        <v>120168000</v>
      </c>
      <c r="G67" s="106">
        <f t="shared" si="43"/>
        <v>45343000</v>
      </c>
      <c r="H67" s="105">
        <f t="shared" si="43"/>
        <v>7690000</v>
      </c>
      <c r="I67" s="106">
        <f t="shared" si="43"/>
        <v>8147040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7690000</v>
      </c>
      <c r="Q67" s="106">
        <f t="shared" si="37"/>
        <v>8147040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6.4033707210245403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6.7839424446054313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44240000</v>
      </c>
      <c r="C69" s="92">
        <v>0</v>
      </c>
      <c r="D69" s="92"/>
      <c r="E69" s="92">
        <f>$B69      +$C69      +$D69</f>
        <v>44240000</v>
      </c>
      <c r="F69" s="93">
        <v>44240000</v>
      </c>
      <c r="G69" s="94">
        <v>7442000</v>
      </c>
      <c r="H69" s="93">
        <v>2356000</v>
      </c>
      <c r="I69" s="94">
        <v>5981690</v>
      </c>
      <c r="J69" s="93"/>
      <c r="K69" s="94"/>
      <c r="L69" s="93"/>
      <c r="M69" s="94"/>
      <c r="N69" s="93"/>
      <c r="O69" s="94"/>
      <c r="P69" s="93">
        <f>$H69      +$J69      +$L69      +$N69</f>
        <v>2356000</v>
      </c>
      <c r="Q69" s="94">
        <f>$I69      +$K69      +$M69      +$O69</f>
        <v>5981690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5.3254972875226043</v>
      </c>
      <c r="U69" s="50">
        <f>IF(($E69      =0),0,(($Q69      /$E69      )*100))</f>
        <v>13.520999095840869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44240000</v>
      </c>
      <c r="C70" s="101">
        <f>C69</f>
        <v>0</v>
      </c>
      <c r="D70" s="101"/>
      <c r="E70" s="101">
        <f>$B70      +$C70      +$D70</f>
        <v>44240000</v>
      </c>
      <c r="F70" s="102">
        <f t="shared" ref="F70:O70" si="44">F69</f>
        <v>44240000</v>
      </c>
      <c r="G70" s="103">
        <f t="shared" si="44"/>
        <v>7442000</v>
      </c>
      <c r="H70" s="102">
        <f t="shared" si="44"/>
        <v>2356000</v>
      </c>
      <c r="I70" s="103">
        <f t="shared" si="44"/>
        <v>5981690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2356000</v>
      </c>
      <c r="Q70" s="103">
        <f>$I70      +$K70      +$M70      +$O70</f>
        <v>5981690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5.3254972875226043</v>
      </c>
      <c r="U70" s="59">
        <f>IF($E70   =0,0,($Q70   /$E70 )*100)</f>
        <v>13.520999095840869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44240000</v>
      </c>
      <c r="C71" s="104">
        <f>C69</f>
        <v>0</v>
      </c>
      <c r="D71" s="104"/>
      <c r="E71" s="104">
        <f>$B71      +$C71      +$D71</f>
        <v>44240000</v>
      </c>
      <c r="F71" s="105">
        <f t="shared" ref="F71:O71" si="45">F69</f>
        <v>44240000</v>
      </c>
      <c r="G71" s="106">
        <f t="shared" si="45"/>
        <v>7442000</v>
      </c>
      <c r="H71" s="105">
        <f t="shared" si="45"/>
        <v>2356000</v>
      </c>
      <c r="I71" s="106">
        <f t="shared" si="45"/>
        <v>5981690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2356000</v>
      </c>
      <c r="Q71" s="106">
        <f>$I71      +$K71      +$M71      +$O71</f>
        <v>5981690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5.3254972875226043</v>
      </c>
      <c r="U71" s="65">
        <f>IF($E71   =0,0,($Q71   /$E71   )*100)</f>
        <v>13.520999095840869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164408000</v>
      </c>
      <c r="C72" s="104">
        <f>SUM(C9:C15,C18:C23,C26:C29,C32,C35:C39,C42:C52,C55:C58,C61:C65,C69)</f>
        <v>0</v>
      </c>
      <c r="D72" s="104"/>
      <c r="E72" s="104">
        <f>$B72      +$C72      +$D72</f>
        <v>164408000</v>
      </c>
      <c r="F72" s="105">
        <f t="shared" ref="F72:O72" si="46">SUM(F9:F15,F18:F23,F26:F29,F32,F35:F39,F42:F52,F55:F58,F61:F65,F69)</f>
        <v>164408000</v>
      </c>
      <c r="G72" s="106">
        <f t="shared" si="46"/>
        <v>52785000</v>
      </c>
      <c r="H72" s="105">
        <f t="shared" si="46"/>
        <v>10046000</v>
      </c>
      <c r="I72" s="106">
        <f t="shared" si="46"/>
        <v>14128730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10046000</v>
      </c>
      <c r="Q72" s="106">
        <f>$I72      +$K72      +$M72      +$O72</f>
        <v>14128730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6.1131969841723821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8.5976219018699833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572000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572000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21.584905660377359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572000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572000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21.584905660377359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1622000</v>
      </c>
      <c r="C32" s="92">
        <v>0</v>
      </c>
      <c r="D32" s="92"/>
      <c r="E32" s="92">
        <f>$B32      +$C32      +$D32</f>
        <v>1622000</v>
      </c>
      <c r="F32" s="93">
        <v>1622000</v>
      </c>
      <c r="G32" s="94">
        <v>406000</v>
      </c>
      <c r="H32" s="93">
        <v>348000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348000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21.454993834771887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1622000</v>
      </c>
      <c r="C33" s="95">
        <f>C32</f>
        <v>0</v>
      </c>
      <c r="D33" s="95"/>
      <c r="E33" s="95">
        <f>$B33      +$C33      +$D33</f>
        <v>1622000</v>
      </c>
      <c r="F33" s="96">
        <f t="shared" ref="F33:O33" si="17">F32</f>
        <v>1622000</v>
      </c>
      <c r="G33" s="97">
        <f t="shared" si="17"/>
        <v>406000</v>
      </c>
      <c r="H33" s="96">
        <f t="shared" si="17"/>
        <v>348000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21.454993834771887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30400000</v>
      </c>
      <c r="C35" s="92">
        <v>0</v>
      </c>
      <c r="D35" s="92"/>
      <c r="E35" s="92">
        <f t="shared" ref="E35:E40" si="18">$B35      +$C35      +$D35</f>
        <v>30400000</v>
      </c>
      <c r="F35" s="93">
        <v>30400000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30400000</v>
      </c>
      <c r="C40" s="95">
        <f>SUM(C35:C39)</f>
        <v>0</v>
      </c>
      <c r="D40" s="95"/>
      <c r="E40" s="95">
        <f t="shared" si="18"/>
        <v>30400000</v>
      </c>
      <c r="F40" s="96">
        <f t="shared" ref="F40:O40" si="25">SUM(F35:F39)</f>
        <v>30400000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40000000</v>
      </c>
      <c r="C44" s="92">
        <v>0</v>
      </c>
      <c r="D44" s="92"/>
      <c r="E44" s="92">
        <f t="shared" si="26"/>
        <v>40000000</v>
      </c>
      <c r="F44" s="93">
        <v>40000000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17000000</v>
      </c>
      <c r="C51" s="92">
        <v>0</v>
      </c>
      <c r="D51" s="92"/>
      <c r="E51" s="92">
        <f t="shared" si="26"/>
        <v>17000000</v>
      </c>
      <c r="F51" s="93">
        <v>17000000</v>
      </c>
      <c r="G51" s="94">
        <v>7650000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57000000</v>
      </c>
      <c r="C53" s="95">
        <f>SUM(C42:C52)</f>
        <v>0</v>
      </c>
      <c r="D53" s="95"/>
      <c r="E53" s="95">
        <f t="shared" si="26"/>
        <v>57000000</v>
      </c>
      <c r="F53" s="96">
        <f t="shared" ref="F53:O53" si="33">SUM(F42:F52)</f>
        <v>57000000</v>
      </c>
      <c r="G53" s="97">
        <f t="shared" si="33"/>
        <v>7650000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91672000</v>
      </c>
      <c r="C67" s="104">
        <f>SUM(C9:C15,C18:C23,C26:C29,C32,C35:C39,C42:C52,C55:C58,C61:C65)</f>
        <v>0</v>
      </c>
      <c r="D67" s="104"/>
      <c r="E67" s="104">
        <f t="shared" si="35"/>
        <v>91672000</v>
      </c>
      <c r="F67" s="105">
        <f t="shared" ref="F67:O67" si="43">SUM(F9:F15,F18:F23,F26:F29,F32,F35:F39,F42:F52,F55:F58,F61:F65)</f>
        <v>91672000</v>
      </c>
      <c r="G67" s="106">
        <f t="shared" si="43"/>
        <v>10706000</v>
      </c>
      <c r="H67" s="105">
        <f t="shared" si="43"/>
        <v>920000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920000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1.7804613717293698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47085000</v>
      </c>
      <c r="C69" s="92">
        <v>0</v>
      </c>
      <c r="D69" s="92"/>
      <c r="E69" s="92">
        <f>$B69      +$C69      +$D69</f>
        <v>47085000</v>
      </c>
      <c r="F69" s="93">
        <v>47085000</v>
      </c>
      <c r="G69" s="94">
        <v>7938000</v>
      </c>
      <c r="H69" s="93">
        <v>551000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551000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1.1702240628650313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47085000</v>
      </c>
      <c r="C70" s="101">
        <f>C69</f>
        <v>0</v>
      </c>
      <c r="D70" s="101"/>
      <c r="E70" s="101">
        <f>$B70      +$C70      +$D70</f>
        <v>47085000</v>
      </c>
      <c r="F70" s="102">
        <f t="shared" ref="F70:O70" si="44">F69</f>
        <v>47085000</v>
      </c>
      <c r="G70" s="103">
        <f t="shared" si="44"/>
        <v>7938000</v>
      </c>
      <c r="H70" s="102">
        <f t="shared" si="44"/>
        <v>551000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551000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1.1702240628650313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47085000</v>
      </c>
      <c r="C71" s="104">
        <f>C69</f>
        <v>0</v>
      </c>
      <c r="D71" s="104"/>
      <c r="E71" s="104">
        <f>$B71      +$C71      +$D71</f>
        <v>47085000</v>
      </c>
      <c r="F71" s="105">
        <f t="shared" ref="F71:O71" si="45">F69</f>
        <v>47085000</v>
      </c>
      <c r="G71" s="106">
        <f t="shared" si="45"/>
        <v>7938000</v>
      </c>
      <c r="H71" s="105">
        <f t="shared" si="45"/>
        <v>551000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551000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1.1702240628650313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138757000</v>
      </c>
      <c r="C72" s="104">
        <f>SUM(C9:C15,C18:C23,C26:C29,C32,C35:C39,C42:C52,C55:C58,C61:C65,C69)</f>
        <v>0</v>
      </c>
      <c r="D72" s="104"/>
      <c r="E72" s="104">
        <f>$B72      +$C72      +$D72</f>
        <v>138757000</v>
      </c>
      <c r="F72" s="105">
        <f t="shared" ref="F72:O72" si="46">SUM(F9:F15,F18:F23,F26:F29,F32,F35:F39,F42:F52,F55:F58,F61:F65,F69)</f>
        <v>138757000</v>
      </c>
      <c r="G72" s="106">
        <f t="shared" si="46"/>
        <v>18644000</v>
      </c>
      <c r="H72" s="105">
        <f t="shared" si="46"/>
        <v>1471000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1471000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1.4895146673147219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60000</v>
      </c>
      <c r="I10" s="94">
        <v>40800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60000</v>
      </c>
      <c r="Q10" s="94">
        <f t="shared" ref="Q10:Q16" si="2">$I10      +$K10      +$M10      +$O10</f>
        <v>40800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1.935483870967742</v>
      </c>
      <c r="U10" s="50">
        <f t="shared" ref="U10:U15" si="6">IF(($E10      =0),0,(($Q10      /$E10      )*100))</f>
        <v>1.3161290322580645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60000</v>
      </c>
      <c r="I16" s="97">
        <f t="shared" si="7"/>
        <v>40800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60000</v>
      </c>
      <c r="Q16" s="97">
        <f t="shared" si="2"/>
        <v>40800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1.935483870967742</v>
      </c>
      <c r="U16" s="54">
        <f>IF((SUM($E9:$E13)+$E15)=0,0,(Q16/(SUM($E9:$E13)+$E15)*100))</f>
        <v>1.3161290322580645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8705000</v>
      </c>
      <c r="C35" s="92">
        <v>0</v>
      </c>
      <c r="D35" s="92"/>
      <c r="E35" s="92">
        <f t="shared" ref="E35:E40" si="18">$B35      +$C35      +$D35</f>
        <v>8705000</v>
      </c>
      <c r="F35" s="93">
        <v>8705000</v>
      </c>
      <c r="G35" s="94">
        <v>0</v>
      </c>
      <c r="H35" s="93"/>
      <c r="I35" s="94">
        <v>260560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260560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2.9932222860425042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92000</v>
      </c>
      <c r="C36" s="92">
        <v>0</v>
      </c>
      <c r="D36" s="92"/>
      <c r="E36" s="92">
        <f t="shared" si="18"/>
        <v>92000</v>
      </c>
      <c r="F36" s="93">
        <v>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8797000</v>
      </c>
      <c r="C40" s="95">
        <f>SUM(C35:C39)</f>
        <v>0</v>
      </c>
      <c r="D40" s="95"/>
      <c r="E40" s="95">
        <f t="shared" si="18"/>
        <v>8797000</v>
      </c>
      <c r="F40" s="96">
        <f t="shared" ref="F40:O40" si="25">SUM(F35:F39)</f>
        <v>8797000</v>
      </c>
      <c r="G40" s="97">
        <f t="shared" si="25"/>
        <v>0</v>
      </c>
      <c r="H40" s="96">
        <f t="shared" si="25"/>
        <v>0</v>
      </c>
      <c r="I40" s="97">
        <f t="shared" si="25"/>
        <v>260560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260560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2.9932222860425042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75000000</v>
      </c>
      <c r="C44" s="92">
        <v>0</v>
      </c>
      <c r="D44" s="92"/>
      <c r="E44" s="92">
        <f t="shared" si="26"/>
        <v>75000000</v>
      </c>
      <c r="F44" s="93">
        <v>75000000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17000000</v>
      </c>
      <c r="H51" s="93">
        <v>865000</v>
      </c>
      <c r="I51" s="94">
        <v>1782304</v>
      </c>
      <c r="J51" s="93"/>
      <c r="K51" s="94"/>
      <c r="L51" s="93"/>
      <c r="M51" s="94"/>
      <c r="N51" s="93"/>
      <c r="O51" s="94"/>
      <c r="P51" s="93">
        <f t="shared" si="27"/>
        <v>865000</v>
      </c>
      <c r="Q51" s="94">
        <f t="shared" si="28"/>
        <v>1782304</v>
      </c>
      <c r="R51" s="48">
        <f t="shared" si="29"/>
        <v>0</v>
      </c>
      <c r="S51" s="49">
        <f t="shared" si="30"/>
        <v>0</v>
      </c>
      <c r="T51" s="48">
        <f t="shared" si="31"/>
        <v>4.3249999999999993</v>
      </c>
      <c r="U51" s="50">
        <f t="shared" si="32"/>
        <v>8.9115200000000012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</v>
      </c>
      <c r="C52" s="92">
        <v>0</v>
      </c>
      <c r="D52" s="92"/>
      <c r="E52" s="92">
        <f t="shared" si="26"/>
        <v>5000000</v>
      </c>
      <c r="F52" s="93">
        <v>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0</v>
      </c>
      <c r="D53" s="95"/>
      <c r="E53" s="95">
        <f t="shared" si="26"/>
        <v>100000000</v>
      </c>
      <c r="F53" s="96">
        <f t="shared" ref="F53:O53" si="33">SUM(F42:F52)</f>
        <v>100000000</v>
      </c>
      <c r="G53" s="97">
        <f t="shared" si="33"/>
        <v>17000000</v>
      </c>
      <c r="H53" s="96">
        <f t="shared" si="33"/>
        <v>865000</v>
      </c>
      <c r="I53" s="97">
        <f t="shared" si="33"/>
        <v>1782304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865000</v>
      </c>
      <c r="Q53" s="97">
        <f t="shared" si="28"/>
        <v>1782304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4.3249999999999993</v>
      </c>
      <c r="U53" s="54">
        <f>IF((+$E43+$E45+$E47+$E48+$E51) =0,0,(Q53   /(+$E43+$E45+$E47+$E48+$E51) )*100)</f>
        <v>8.9115200000000012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112972000</v>
      </c>
      <c r="C67" s="104">
        <f>SUM(C9:C15,C18:C23,C26:C29,C32,C35:C39,C42:C52,C55:C58,C61:C65)</f>
        <v>0</v>
      </c>
      <c r="D67" s="104"/>
      <c r="E67" s="104">
        <f t="shared" si="35"/>
        <v>112972000</v>
      </c>
      <c r="F67" s="105">
        <f t="shared" ref="F67:O67" si="43">SUM(F9:F15,F18:F23,F26:F29,F32,F35:F39,F42:F52,F55:F58,F61:F65)</f>
        <v>112972000</v>
      </c>
      <c r="G67" s="106">
        <f t="shared" si="43"/>
        <v>20369000</v>
      </c>
      <c r="H67" s="105">
        <f t="shared" si="43"/>
        <v>925000</v>
      </c>
      <c r="I67" s="106">
        <f t="shared" si="43"/>
        <v>2083664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925000</v>
      </c>
      <c r="Q67" s="106">
        <f t="shared" si="37"/>
        <v>2083664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2.8132603406326036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6.3371776155717763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23515000</v>
      </c>
      <c r="C69" s="92">
        <v>0</v>
      </c>
      <c r="D69" s="92"/>
      <c r="E69" s="92">
        <f>$B69      +$C69      +$D69</f>
        <v>23515000</v>
      </c>
      <c r="F69" s="93">
        <v>23515000</v>
      </c>
      <c r="G69" s="94">
        <v>13747000</v>
      </c>
      <c r="H69" s="93">
        <v>7711000</v>
      </c>
      <c r="I69" s="94">
        <v>222052</v>
      </c>
      <c r="J69" s="93"/>
      <c r="K69" s="94"/>
      <c r="L69" s="93"/>
      <c r="M69" s="94"/>
      <c r="N69" s="93"/>
      <c r="O69" s="94"/>
      <c r="P69" s="93">
        <f>$H69      +$J69      +$L69      +$N69</f>
        <v>7711000</v>
      </c>
      <c r="Q69" s="94">
        <f>$I69      +$K69      +$M69      +$O69</f>
        <v>222052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32.791834998936849</v>
      </c>
      <c r="U69" s="50">
        <f>IF(($E69      =0),0,(($Q69      /$E69      )*100))</f>
        <v>0.94429938337231545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23515000</v>
      </c>
      <c r="C70" s="101">
        <f>C69</f>
        <v>0</v>
      </c>
      <c r="D70" s="101"/>
      <c r="E70" s="101">
        <f>$B70      +$C70      +$D70</f>
        <v>23515000</v>
      </c>
      <c r="F70" s="102">
        <f t="shared" ref="F70:O70" si="44">F69</f>
        <v>23515000</v>
      </c>
      <c r="G70" s="103">
        <f t="shared" si="44"/>
        <v>13747000</v>
      </c>
      <c r="H70" s="102">
        <f t="shared" si="44"/>
        <v>7711000</v>
      </c>
      <c r="I70" s="103">
        <f t="shared" si="44"/>
        <v>222052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7711000</v>
      </c>
      <c r="Q70" s="103">
        <f>$I70      +$K70      +$M70      +$O70</f>
        <v>222052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32.791834998936849</v>
      </c>
      <c r="U70" s="59">
        <f>IF($E70   =0,0,($Q70   /$E70 )*100)</f>
        <v>0.94429938337231545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23515000</v>
      </c>
      <c r="C71" s="104">
        <f>C69</f>
        <v>0</v>
      </c>
      <c r="D71" s="104"/>
      <c r="E71" s="104">
        <f>$B71      +$C71      +$D71</f>
        <v>23515000</v>
      </c>
      <c r="F71" s="105">
        <f t="shared" ref="F71:O71" si="45">F69</f>
        <v>23515000</v>
      </c>
      <c r="G71" s="106">
        <f t="shared" si="45"/>
        <v>13747000</v>
      </c>
      <c r="H71" s="105">
        <f t="shared" si="45"/>
        <v>7711000</v>
      </c>
      <c r="I71" s="106">
        <f t="shared" si="45"/>
        <v>222052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7711000</v>
      </c>
      <c r="Q71" s="106">
        <f>$I71      +$K71      +$M71      +$O71</f>
        <v>222052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32.791834998936849</v>
      </c>
      <c r="U71" s="65">
        <f>IF($E71   =0,0,($Q71   /$E71   )*100)</f>
        <v>0.94429938337231545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136487000</v>
      </c>
      <c r="C72" s="104">
        <f>SUM(C9:C15,C18:C23,C26:C29,C32,C35:C39,C42:C52,C55:C58,C61:C65,C69)</f>
        <v>0</v>
      </c>
      <c r="D72" s="104"/>
      <c r="E72" s="104">
        <f>$B72      +$C72      +$D72</f>
        <v>136487000</v>
      </c>
      <c r="F72" s="105">
        <f t="shared" ref="F72:O72" si="46">SUM(F9:F15,F18:F23,F26:F29,F32,F35:F39,F42:F52,F55:F58,F61:F65,F69)</f>
        <v>136487000</v>
      </c>
      <c r="G72" s="106">
        <f t="shared" si="46"/>
        <v>34116000</v>
      </c>
      <c r="H72" s="105">
        <f t="shared" si="46"/>
        <v>8636000</v>
      </c>
      <c r="I72" s="106">
        <f t="shared" si="46"/>
        <v>2305716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8636000</v>
      </c>
      <c r="Q72" s="106">
        <f>$I72      +$K72      +$M72      +$O72</f>
        <v>2305716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15.313414309779235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4.0885113928539765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2311000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120000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120000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5.7142857142857144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19134000</v>
      </c>
      <c r="C16" s="95">
        <f>SUM(C9:C15)</f>
        <v>0</v>
      </c>
      <c r="D16" s="95"/>
      <c r="E16" s="95">
        <f t="shared" si="0"/>
        <v>19134000</v>
      </c>
      <c r="F16" s="96">
        <f t="shared" ref="F16:O16" si="7">SUM(F9:F15)</f>
        <v>19134000</v>
      </c>
      <c r="G16" s="97">
        <f t="shared" si="7"/>
        <v>4411000</v>
      </c>
      <c r="H16" s="96">
        <f t="shared" si="7"/>
        <v>120000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0.63045077230219604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75595000</v>
      </c>
      <c r="H28" s="93">
        <v>22812000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22812000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10.199957075404207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223648000</v>
      </c>
      <c r="C30" s="95">
        <f>SUM(C26:C29)</f>
        <v>0</v>
      </c>
      <c r="D30" s="95"/>
      <c r="E30" s="95">
        <f>$B30      +$C30      +$D30</f>
        <v>223648000</v>
      </c>
      <c r="F30" s="96">
        <f t="shared" ref="F30:O30" si="16">SUM(F26:F29)</f>
        <v>223648000</v>
      </c>
      <c r="G30" s="97">
        <f t="shared" si="16"/>
        <v>75595000</v>
      </c>
      <c r="H30" s="96">
        <f t="shared" si="16"/>
        <v>22812000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22812000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10.199957075404207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1316000</v>
      </c>
      <c r="C32" s="92">
        <v>0</v>
      </c>
      <c r="D32" s="92"/>
      <c r="E32" s="92">
        <f>$B32      +$C32      +$D32</f>
        <v>1316000</v>
      </c>
      <c r="F32" s="93">
        <v>1316000</v>
      </c>
      <c r="G32" s="94">
        <v>329000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329000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9006000</v>
      </c>
      <c r="C36" s="92">
        <v>0</v>
      </c>
      <c r="D36" s="92"/>
      <c r="E36" s="92">
        <f t="shared" si="18"/>
        <v>9006000</v>
      </c>
      <c r="F36" s="93">
        <v>9006000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9006000</v>
      </c>
      <c r="C40" s="95">
        <f>SUM(C35:C39)</f>
        <v>0</v>
      </c>
      <c r="D40" s="95"/>
      <c r="E40" s="95">
        <f t="shared" si="18"/>
        <v>9006000</v>
      </c>
      <c r="F40" s="96">
        <f t="shared" ref="F40:O40" si="25">SUM(F35:F39)</f>
        <v>9006000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0</v>
      </c>
      <c r="D65" s="92"/>
      <c r="E65" s="92">
        <f t="shared" si="35"/>
        <v>263893000</v>
      </c>
      <c r="F65" s="93">
        <v>263893000</v>
      </c>
      <c r="G65" s="94">
        <v>40000000</v>
      </c>
      <c r="H65" s="93">
        <v>10217000</v>
      </c>
      <c r="I65" s="94"/>
      <c r="J65" s="93"/>
      <c r="K65" s="94"/>
      <c r="L65" s="93"/>
      <c r="M65" s="94"/>
      <c r="N65" s="93"/>
      <c r="O65" s="94"/>
      <c r="P65" s="93">
        <f t="shared" si="36"/>
        <v>10217000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3.871644947005036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263893000</v>
      </c>
      <c r="C66" s="95">
        <f>SUM(C61:C65)</f>
        <v>0</v>
      </c>
      <c r="D66" s="95"/>
      <c r="E66" s="95">
        <f t="shared" si="35"/>
        <v>263893000</v>
      </c>
      <c r="F66" s="96">
        <f t="shared" ref="F66:O66" si="42">SUM(F61:F65)</f>
        <v>263893000</v>
      </c>
      <c r="G66" s="97">
        <f t="shared" si="42"/>
        <v>40000000</v>
      </c>
      <c r="H66" s="96">
        <f t="shared" si="42"/>
        <v>10217000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10217000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3.871644947005036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518257000</v>
      </c>
      <c r="C67" s="104">
        <f>SUM(C9:C15,C18:C23,C26:C29,C32,C35:C39,C42:C52,C55:C58,C61:C65)</f>
        <v>0</v>
      </c>
      <c r="D67" s="104"/>
      <c r="E67" s="104">
        <f t="shared" si="35"/>
        <v>518257000</v>
      </c>
      <c r="F67" s="105">
        <f t="shared" ref="F67:O67" si="43">SUM(F9:F15,F18:F23,F26:F29,F32,F35:F39,F42:F52,F55:F58,F61:F65)</f>
        <v>518257000</v>
      </c>
      <c r="G67" s="106">
        <f t="shared" si="43"/>
        <v>120335000</v>
      </c>
      <c r="H67" s="105">
        <f t="shared" si="43"/>
        <v>33149000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33149000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6.5267941349620289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518257000</v>
      </c>
      <c r="C72" s="104">
        <f>SUM(C9:C15,C18:C23,C26:C29,C32,C35:C39,C42:C52,C55:C58,C61:C65,C69)</f>
        <v>0</v>
      </c>
      <c r="D72" s="104"/>
      <c r="E72" s="104">
        <f>$B72      +$C72      +$D72</f>
        <v>518257000</v>
      </c>
      <c r="F72" s="105">
        <f t="shared" ref="F72:O72" si="46">SUM(F9:F15,F18:F23,F26:F29,F32,F35:F39,F42:F52,F55:F58,F61:F65,F69)</f>
        <v>518257000</v>
      </c>
      <c r="G72" s="106">
        <f t="shared" si="46"/>
        <v>120335000</v>
      </c>
      <c r="H72" s="105">
        <f t="shared" si="46"/>
        <v>33149000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33149000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6.5267941349620289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/>
      <c r="I10" s="94">
        <v>60000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60000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0</v>
      </c>
      <c r="I16" s="97">
        <f t="shared" si="7"/>
        <v>60000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60000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4260000</v>
      </c>
      <c r="C19" s="92">
        <v>0</v>
      </c>
      <c r="D19" s="92"/>
      <c r="E19" s="92">
        <f t="shared" si="8"/>
        <v>4260000</v>
      </c>
      <c r="F19" s="93">
        <v>4260000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4260000</v>
      </c>
      <c r="C24" s="95">
        <f>SUM(C18:C23)</f>
        <v>0</v>
      </c>
      <c r="D24" s="95"/>
      <c r="E24" s="95">
        <f t="shared" si="8"/>
        <v>4260000</v>
      </c>
      <c r="F24" s="96">
        <f t="shared" ref="F24:O24" si="15">SUM(F18:F23)</f>
        <v>4260000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2332000</v>
      </c>
      <c r="C29" s="92">
        <v>0</v>
      </c>
      <c r="D29" s="92"/>
      <c r="E29" s="92">
        <f>$B29      +$C29      +$D29</f>
        <v>2332000</v>
      </c>
      <c r="F29" s="93">
        <v>2332000</v>
      </c>
      <c r="G29" s="94">
        <v>1632000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2332000</v>
      </c>
      <c r="C30" s="95">
        <f>SUM(C26:C29)</f>
        <v>0</v>
      </c>
      <c r="D30" s="95"/>
      <c r="E30" s="95">
        <f>$B30      +$C30      +$D30</f>
        <v>2332000</v>
      </c>
      <c r="F30" s="96">
        <f t="shared" ref="F30:O30" si="16">SUM(F26:F29)</f>
        <v>2332000</v>
      </c>
      <c r="G30" s="97">
        <f t="shared" si="16"/>
        <v>1632000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1178000</v>
      </c>
      <c r="C32" s="92">
        <v>0</v>
      </c>
      <c r="D32" s="92"/>
      <c r="E32" s="92">
        <f>$B32      +$C32      +$D32</f>
        <v>1178000</v>
      </c>
      <c r="F32" s="93">
        <v>1178000</v>
      </c>
      <c r="G32" s="94">
        <v>295000</v>
      </c>
      <c r="H32" s="93">
        <v>329000</v>
      </c>
      <c r="I32" s="94">
        <v>329566</v>
      </c>
      <c r="J32" s="93"/>
      <c r="K32" s="94"/>
      <c r="L32" s="93"/>
      <c r="M32" s="94"/>
      <c r="N32" s="93"/>
      <c r="O32" s="94"/>
      <c r="P32" s="93">
        <f>$H32      +$J32      +$L32      +$N32</f>
        <v>329000</v>
      </c>
      <c r="Q32" s="94">
        <f>$I32      +$K32      +$M32      +$O32</f>
        <v>329566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27.928692699490664</v>
      </c>
      <c r="U32" s="50">
        <f>IF(($E32      =0),0,(($Q32      /$E32      )*100))</f>
        <v>27.976740237691001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1178000</v>
      </c>
      <c r="C33" s="95">
        <f>C32</f>
        <v>0</v>
      </c>
      <c r="D33" s="95"/>
      <c r="E33" s="95">
        <f>$B33      +$C33      +$D33</f>
        <v>1178000</v>
      </c>
      <c r="F33" s="96">
        <f t="shared" ref="F33:O33" si="17">F32</f>
        <v>1178000</v>
      </c>
      <c r="G33" s="97">
        <f t="shared" si="17"/>
        <v>295000</v>
      </c>
      <c r="H33" s="96">
        <f t="shared" si="17"/>
        <v>329000</v>
      </c>
      <c r="I33" s="97">
        <f t="shared" si="17"/>
        <v>329566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329000</v>
      </c>
      <c r="Q33" s="97">
        <f>$I33      +$K33      +$M33      +$O33</f>
        <v>329566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27.928692699490664</v>
      </c>
      <c r="U33" s="54">
        <f>IF($E33   =0,0,($Q33   /$E33   )*100)</f>
        <v>27.976740237691001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8770000</v>
      </c>
      <c r="C67" s="104">
        <f>SUM(C9:C15,C18:C23,C26:C29,C32,C35:C39,C42:C52,C55:C58,C61:C65)</f>
        <v>0</v>
      </c>
      <c r="D67" s="104"/>
      <c r="E67" s="104">
        <f t="shared" si="35"/>
        <v>8770000</v>
      </c>
      <c r="F67" s="105">
        <f t="shared" ref="F67:O67" si="43">SUM(F9:F15,F18:F23,F26:F29,F32,F35:F39,F42:F52,F55:F58,F61:F65)</f>
        <v>8770000</v>
      </c>
      <c r="G67" s="106">
        <f t="shared" si="43"/>
        <v>2927000</v>
      </c>
      <c r="H67" s="105">
        <f t="shared" si="43"/>
        <v>329000</v>
      </c>
      <c r="I67" s="106">
        <f t="shared" si="43"/>
        <v>389566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329000</v>
      </c>
      <c r="Q67" s="106">
        <f t="shared" si="37"/>
        <v>389566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7.29490022172949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8.6378270509977835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8770000</v>
      </c>
      <c r="C72" s="104">
        <f>SUM(C9:C15,C18:C23,C26:C29,C32,C35:C39,C42:C52,C55:C58,C61:C65,C69)</f>
        <v>0</v>
      </c>
      <c r="D72" s="104"/>
      <c r="E72" s="104">
        <f>$B72      +$C72      +$D72</f>
        <v>8770000</v>
      </c>
      <c r="F72" s="105">
        <f t="shared" ref="F72:O72" si="46">SUM(F9:F15,F18:F23,F26:F29,F32,F35:F39,F42:F52,F55:F58,F61:F65,F69)</f>
        <v>8770000</v>
      </c>
      <c r="G72" s="106">
        <f t="shared" si="46"/>
        <v>2927000</v>
      </c>
      <c r="H72" s="105">
        <f t="shared" si="46"/>
        <v>329000</v>
      </c>
      <c r="I72" s="106">
        <f t="shared" si="46"/>
        <v>389566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329000</v>
      </c>
      <c r="Q72" s="106">
        <f>$I72      +$K72      +$M72      +$O72</f>
        <v>389566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7.29490022172949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8.6378270509977835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6" si="0">$B10      +$C10      +$D10</f>
        <v>2300000</v>
      </c>
      <c r="F10" s="93">
        <v>2300000</v>
      </c>
      <c r="G10" s="94">
        <v>2300000</v>
      </c>
      <c r="H10" s="93">
        <v>757000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757000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32.913043478260867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</v>
      </c>
      <c r="C16" s="95">
        <f>SUM(C9:C15)</f>
        <v>0</v>
      </c>
      <c r="D16" s="95"/>
      <c r="E16" s="95">
        <f t="shared" si="0"/>
        <v>2300000</v>
      </c>
      <c r="F16" s="96">
        <f t="shared" ref="F16:O16" si="7">SUM(F9:F15)</f>
        <v>2300000</v>
      </c>
      <c r="G16" s="97">
        <f t="shared" si="7"/>
        <v>2300000</v>
      </c>
      <c r="H16" s="96">
        <f t="shared" si="7"/>
        <v>757000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757000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32.913043478260867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4260000</v>
      </c>
      <c r="C19" s="92">
        <v>0</v>
      </c>
      <c r="D19" s="92"/>
      <c r="E19" s="92">
        <f t="shared" si="8"/>
        <v>4260000</v>
      </c>
      <c r="F19" s="93">
        <v>4260000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4260000</v>
      </c>
      <c r="C24" s="95">
        <f>SUM(C18:C23)</f>
        <v>0</v>
      </c>
      <c r="D24" s="95"/>
      <c r="E24" s="95">
        <f t="shared" si="8"/>
        <v>4260000</v>
      </c>
      <c r="F24" s="96">
        <f t="shared" ref="F24:O24" si="15">SUM(F18:F23)</f>
        <v>4260000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2458000</v>
      </c>
      <c r="C29" s="92">
        <v>0</v>
      </c>
      <c r="D29" s="92"/>
      <c r="E29" s="92">
        <f>$B29      +$C29      +$D29</f>
        <v>2458000</v>
      </c>
      <c r="F29" s="93">
        <v>2458000</v>
      </c>
      <c r="G29" s="94">
        <v>1721000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2458000</v>
      </c>
      <c r="C30" s="95">
        <f>SUM(C26:C29)</f>
        <v>0</v>
      </c>
      <c r="D30" s="95"/>
      <c r="E30" s="95">
        <f>$B30      +$C30      +$D30</f>
        <v>2458000</v>
      </c>
      <c r="F30" s="96">
        <f t="shared" ref="F30:O30" si="16">SUM(F26:F29)</f>
        <v>2458000</v>
      </c>
      <c r="G30" s="97">
        <f t="shared" si="16"/>
        <v>1721000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5548000</v>
      </c>
      <c r="C32" s="92">
        <v>0</v>
      </c>
      <c r="D32" s="92"/>
      <c r="E32" s="92">
        <f>$B32      +$C32      +$D32</f>
        <v>5548000</v>
      </c>
      <c r="F32" s="93">
        <v>5548000</v>
      </c>
      <c r="G32" s="94">
        <v>1387000</v>
      </c>
      <c r="H32" s="93">
        <v>1243000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1243000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22.40447007930786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5548000</v>
      </c>
      <c r="C33" s="95">
        <f>C32</f>
        <v>0</v>
      </c>
      <c r="D33" s="95"/>
      <c r="E33" s="95">
        <f>$B33      +$C33      +$D33</f>
        <v>5548000</v>
      </c>
      <c r="F33" s="96">
        <f t="shared" ref="F33:O33" si="17">F32</f>
        <v>5548000</v>
      </c>
      <c r="G33" s="97">
        <f t="shared" si="17"/>
        <v>1387000</v>
      </c>
      <c r="H33" s="96">
        <f t="shared" si="17"/>
        <v>1243000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1243000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22.40447007930786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18566000</v>
      </c>
      <c r="C67" s="104">
        <f>SUM(C9:C15,C18:C23,C26:C29,C32,C35:C39,C42:C52,C55:C58,C61:C65)</f>
        <v>0</v>
      </c>
      <c r="D67" s="104"/>
      <c r="E67" s="104">
        <f t="shared" si="35"/>
        <v>18566000</v>
      </c>
      <c r="F67" s="105">
        <f t="shared" ref="F67:O67" si="43">SUM(F9:F15,F18:F23,F26:F29,F32,F35:F39,F42:F52,F55:F58,F61:F65)</f>
        <v>18566000</v>
      </c>
      <c r="G67" s="106">
        <f t="shared" si="43"/>
        <v>5408000</v>
      </c>
      <c r="H67" s="105">
        <f t="shared" si="43"/>
        <v>2000000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2000000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13.98014818957081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18566000</v>
      </c>
      <c r="C72" s="104">
        <f>SUM(C9:C15,C18:C23,C26:C29,C32,C35:C39,C42:C52,C55:C58,C61:C65,C69)</f>
        <v>0</v>
      </c>
      <c r="D72" s="104"/>
      <c r="E72" s="104">
        <f>$B72      +$C72      +$D72</f>
        <v>18566000</v>
      </c>
      <c r="F72" s="105">
        <f t="shared" ref="F72:O72" si="46">SUM(F9:F15,F18:F23,F26:F29,F32,F35:F39,F42:F52,F55:F58,F61:F65,F69)</f>
        <v>18566000</v>
      </c>
      <c r="G72" s="106">
        <f t="shared" si="46"/>
        <v>5408000</v>
      </c>
      <c r="H72" s="105">
        <f t="shared" si="46"/>
        <v>2000000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2000000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13.98014818957081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294000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294000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24.5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294000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294000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24.5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3290000</v>
      </c>
      <c r="C19" s="92">
        <v>0</v>
      </c>
      <c r="D19" s="92"/>
      <c r="E19" s="92">
        <f t="shared" si="8"/>
        <v>3290000</v>
      </c>
      <c r="F19" s="93">
        <v>3290000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3290000</v>
      </c>
      <c r="C24" s="95">
        <f>SUM(C18:C23)</f>
        <v>0</v>
      </c>
      <c r="D24" s="95"/>
      <c r="E24" s="95">
        <f t="shared" si="8"/>
        <v>3290000</v>
      </c>
      <c r="F24" s="96">
        <f t="shared" ref="F24:O24" si="15">SUM(F18:F23)</f>
        <v>3290000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2236000</v>
      </c>
      <c r="C29" s="92">
        <v>0</v>
      </c>
      <c r="D29" s="92"/>
      <c r="E29" s="92">
        <f>$B29      +$C29      +$D29</f>
        <v>2236000</v>
      </c>
      <c r="F29" s="93">
        <v>2236000</v>
      </c>
      <c r="G29" s="94">
        <v>1565000</v>
      </c>
      <c r="H29" s="93">
        <v>280000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280000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12.522361359570661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2236000</v>
      </c>
      <c r="C30" s="95">
        <f>SUM(C26:C29)</f>
        <v>0</v>
      </c>
      <c r="D30" s="95"/>
      <c r="E30" s="95">
        <f>$B30      +$C30      +$D30</f>
        <v>2236000</v>
      </c>
      <c r="F30" s="96">
        <f t="shared" ref="F30:O30" si="16">SUM(F26:F29)</f>
        <v>2236000</v>
      </c>
      <c r="G30" s="97">
        <f t="shared" si="16"/>
        <v>1565000</v>
      </c>
      <c r="H30" s="96">
        <f t="shared" si="16"/>
        <v>280000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280000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12.522361359570661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10726000</v>
      </c>
      <c r="C67" s="104">
        <f>SUM(C9:C15,C18:C23,C26:C29,C32,C35:C39,C42:C52,C55:C58,C61:C65)</f>
        <v>0</v>
      </c>
      <c r="D67" s="104"/>
      <c r="E67" s="104">
        <f t="shared" si="35"/>
        <v>10726000</v>
      </c>
      <c r="F67" s="105">
        <f t="shared" ref="F67:O67" si="43">SUM(F9:F15,F18:F23,F26:F29,F32,F35:F39,F42:F52,F55:F58,F61:F65)</f>
        <v>10726000</v>
      </c>
      <c r="G67" s="106">
        <f t="shared" si="43"/>
        <v>3765000</v>
      </c>
      <c r="H67" s="105">
        <f t="shared" si="43"/>
        <v>574000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574000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7.7192038730500272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10726000</v>
      </c>
      <c r="C72" s="104">
        <f>SUM(C9:C15,C18:C23,C26:C29,C32,C35:C39,C42:C52,C55:C58,C61:C65,C69)</f>
        <v>0</v>
      </c>
      <c r="D72" s="104"/>
      <c r="E72" s="104">
        <f>$B72      +$C72      +$D72</f>
        <v>10726000</v>
      </c>
      <c r="F72" s="105">
        <f t="shared" ref="F72:O72" si="46">SUM(F9:F15,F18:F23,F26:F29,F32,F35:F39,F42:F52,F55:F58,F61:F65,F69)</f>
        <v>10726000</v>
      </c>
      <c r="G72" s="106">
        <f t="shared" si="46"/>
        <v>3765000</v>
      </c>
      <c r="H72" s="105">
        <f t="shared" si="46"/>
        <v>574000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574000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7.7192038730500272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759000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759000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26.631578947368421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759000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759000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26.631578947368421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1124000</v>
      </c>
      <c r="C32" s="92">
        <v>0</v>
      </c>
      <c r="D32" s="92"/>
      <c r="E32" s="92">
        <f>$B32      +$C32      +$D32</f>
        <v>1124000</v>
      </c>
      <c r="F32" s="93">
        <v>1124000</v>
      </c>
      <c r="G32" s="94">
        <v>281000</v>
      </c>
      <c r="H32" s="93">
        <v>216000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216000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19.217081850533805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1124000</v>
      </c>
      <c r="C33" s="95">
        <f>C32</f>
        <v>0</v>
      </c>
      <c r="D33" s="95"/>
      <c r="E33" s="95">
        <f>$B33      +$C33      +$D33</f>
        <v>1124000</v>
      </c>
      <c r="F33" s="96">
        <f t="shared" ref="F33:O33" si="17">F32</f>
        <v>1124000</v>
      </c>
      <c r="G33" s="97">
        <f t="shared" si="17"/>
        <v>281000</v>
      </c>
      <c r="H33" s="96">
        <f t="shared" si="17"/>
        <v>216000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19.217081850533805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5882000</v>
      </c>
      <c r="C35" s="92">
        <v>0</v>
      </c>
      <c r="D35" s="92"/>
      <c r="E35" s="92">
        <f t="shared" ref="E35:E40" si="18">$B35      +$C35      +$D35</f>
        <v>5882000</v>
      </c>
      <c r="F35" s="93">
        <v>5882000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147000</v>
      </c>
      <c r="C36" s="92">
        <v>0</v>
      </c>
      <c r="D36" s="92"/>
      <c r="E36" s="92">
        <f t="shared" si="18"/>
        <v>147000</v>
      </c>
      <c r="F36" s="93">
        <v>147000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6029000</v>
      </c>
      <c r="C40" s="95">
        <f>SUM(C35:C39)</f>
        <v>0</v>
      </c>
      <c r="D40" s="95"/>
      <c r="E40" s="95">
        <f t="shared" si="18"/>
        <v>6029000</v>
      </c>
      <c r="F40" s="96">
        <f t="shared" ref="F40:O40" si="25">SUM(F35:F39)</f>
        <v>6029000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25532000</v>
      </c>
      <c r="C51" s="92">
        <v>0</v>
      </c>
      <c r="D51" s="92"/>
      <c r="E51" s="92">
        <f t="shared" si="26"/>
        <v>25532000</v>
      </c>
      <c r="F51" s="93">
        <v>25532000</v>
      </c>
      <c r="G51" s="94">
        <v>12700000</v>
      </c>
      <c r="H51" s="93">
        <v>10863000</v>
      </c>
      <c r="I51" s="94"/>
      <c r="J51" s="93"/>
      <c r="K51" s="94"/>
      <c r="L51" s="93"/>
      <c r="M51" s="94"/>
      <c r="N51" s="93"/>
      <c r="O51" s="94"/>
      <c r="P51" s="93">
        <f t="shared" si="27"/>
        <v>10863000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42.546608177972736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25532000</v>
      </c>
      <c r="C53" s="95">
        <f>SUM(C42:C52)</f>
        <v>0</v>
      </c>
      <c r="D53" s="95"/>
      <c r="E53" s="95">
        <f t="shared" si="26"/>
        <v>25532000</v>
      </c>
      <c r="F53" s="96">
        <f t="shared" ref="F53:O53" si="33">SUM(F42:F52)</f>
        <v>25532000</v>
      </c>
      <c r="G53" s="97">
        <f t="shared" si="33"/>
        <v>12700000</v>
      </c>
      <c r="H53" s="96">
        <f t="shared" si="33"/>
        <v>10863000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10863000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42.546608177972736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35535000</v>
      </c>
      <c r="C67" s="104">
        <f>SUM(C9:C15,C18:C23,C26:C29,C32,C35:C39,C42:C52,C55:C58,C61:C65)</f>
        <v>0</v>
      </c>
      <c r="D67" s="104"/>
      <c r="E67" s="104">
        <f t="shared" si="35"/>
        <v>35535000</v>
      </c>
      <c r="F67" s="105">
        <f t="shared" ref="F67:O67" si="43">SUM(F9:F15,F18:F23,F26:F29,F32,F35:F39,F42:F52,F55:F58,F61:F65)</f>
        <v>35535000</v>
      </c>
      <c r="G67" s="106">
        <f t="shared" si="43"/>
        <v>15831000</v>
      </c>
      <c r="H67" s="105">
        <f t="shared" si="43"/>
        <v>11838000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11838000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33.452017633095963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17894000</v>
      </c>
      <c r="C69" s="92">
        <v>0</v>
      </c>
      <c r="D69" s="92"/>
      <c r="E69" s="92">
        <f>$B69      +$C69      +$D69</f>
        <v>17894000</v>
      </c>
      <c r="F69" s="93">
        <v>17894000</v>
      </c>
      <c r="G69" s="94">
        <v>2292000</v>
      </c>
      <c r="H69" s="93">
        <v>2109000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2109000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11.786073544204761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17894000</v>
      </c>
      <c r="C70" s="101">
        <f>C69</f>
        <v>0</v>
      </c>
      <c r="D70" s="101"/>
      <c r="E70" s="101">
        <f>$B70      +$C70      +$D70</f>
        <v>17894000</v>
      </c>
      <c r="F70" s="102">
        <f t="shared" ref="F70:O70" si="44">F69</f>
        <v>17894000</v>
      </c>
      <c r="G70" s="103">
        <f t="shared" si="44"/>
        <v>2292000</v>
      </c>
      <c r="H70" s="102">
        <f t="shared" si="44"/>
        <v>2109000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2109000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11.786073544204761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17894000</v>
      </c>
      <c r="C71" s="104">
        <f>C69</f>
        <v>0</v>
      </c>
      <c r="D71" s="104"/>
      <c r="E71" s="104">
        <f>$B71      +$C71      +$D71</f>
        <v>17894000</v>
      </c>
      <c r="F71" s="105">
        <f t="shared" ref="F71:O71" si="45">F69</f>
        <v>17894000</v>
      </c>
      <c r="G71" s="106">
        <f t="shared" si="45"/>
        <v>2292000</v>
      </c>
      <c r="H71" s="105">
        <f t="shared" si="45"/>
        <v>2109000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2109000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11.786073544204761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53429000</v>
      </c>
      <c r="C72" s="104">
        <f>SUM(C9:C15,C18:C23,C26:C29,C32,C35:C39,C42:C52,C55:C58,C61:C65,C69)</f>
        <v>0</v>
      </c>
      <c r="D72" s="104"/>
      <c r="E72" s="104">
        <f>$B72      +$C72      +$D72</f>
        <v>53429000</v>
      </c>
      <c r="F72" s="105">
        <f t="shared" ref="F72:O72" si="46">SUM(F9:F15,F18:F23,F26:F29,F32,F35:F39,F42:F52,F55:F58,F61:F65,F69)</f>
        <v>53429000</v>
      </c>
      <c r="G72" s="106">
        <f t="shared" si="46"/>
        <v>18123000</v>
      </c>
      <c r="H72" s="105">
        <f t="shared" si="46"/>
        <v>13947000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13947000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26.175819226005032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612000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612000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27.81818181818182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612000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612000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27.81818181818182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1202000</v>
      </c>
      <c r="C32" s="92">
        <v>0</v>
      </c>
      <c r="D32" s="92"/>
      <c r="E32" s="92">
        <f>$B32      +$C32      +$D32</f>
        <v>1202000</v>
      </c>
      <c r="F32" s="93">
        <v>1202000</v>
      </c>
      <c r="G32" s="94">
        <v>301000</v>
      </c>
      <c r="H32" s="93">
        <v>364000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364000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30.282861896838604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1202000</v>
      </c>
      <c r="C33" s="95">
        <f>C32</f>
        <v>0</v>
      </c>
      <c r="D33" s="95"/>
      <c r="E33" s="95">
        <f>$B33      +$C33      +$D33</f>
        <v>1202000</v>
      </c>
      <c r="F33" s="96">
        <f t="shared" ref="F33:O33" si="17">F32</f>
        <v>1202000</v>
      </c>
      <c r="G33" s="97">
        <f t="shared" si="17"/>
        <v>301000</v>
      </c>
      <c r="H33" s="96">
        <f t="shared" si="17"/>
        <v>364000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30.282861896838604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167000</v>
      </c>
      <c r="C36" s="92">
        <v>0</v>
      </c>
      <c r="D36" s="92"/>
      <c r="E36" s="92">
        <f t="shared" si="18"/>
        <v>167000</v>
      </c>
      <c r="F36" s="93">
        <v>167000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167000</v>
      </c>
      <c r="C40" s="95">
        <f>SUM(C35:C39)</f>
        <v>0</v>
      </c>
      <c r="D40" s="95"/>
      <c r="E40" s="95">
        <f t="shared" si="18"/>
        <v>167000</v>
      </c>
      <c r="F40" s="96">
        <f t="shared" ref="F40:O40" si="25">SUM(F35:F39)</f>
        <v>167000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32000000</v>
      </c>
      <c r="C51" s="92">
        <v>0</v>
      </c>
      <c r="D51" s="92"/>
      <c r="E51" s="92">
        <f t="shared" si="26"/>
        <v>32000000</v>
      </c>
      <c r="F51" s="93">
        <v>32000000</v>
      </c>
      <c r="G51" s="94">
        <v>8900000</v>
      </c>
      <c r="H51" s="93">
        <v>2570000</v>
      </c>
      <c r="I51" s="94"/>
      <c r="J51" s="93"/>
      <c r="K51" s="94"/>
      <c r="L51" s="93"/>
      <c r="M51" s="94"/>
      <c r="N51" s="93"/>
      <c r="O51" s="94"/>
      <c r="P51" s="93">
        <f t="shared" si="27"/>
        <v>2570000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8.03125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10000000</v>
      </c>
      <c r="C52" s="92">
        <v>0</v>
      </c>
      <c r="D52" s="92"/>
      <c r="E52" s="92">
        <f t="shared" si="26"/>
        <v>10000000</v>
      </c>
      <c r="F52" s="93">
        <v>10000000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42000000</v>
      </c>
      <c r="C53" s="95">
        <f>SUM(C42:C52)</f>
        <v>0</v>
      </c>
      <c r="D53" s="95"/>
      <c r="E53" s="95">
        <f t="shared" si="26"/>
        <v>42000000</v>
      </c>
      <c r="F53" s="96">
        <f t="shared" ref="F53:O53" si="33">SUM(F42:F52)</f>
        <v>42000000</v>
      </c>
      <c r="G53" s="97">
        <f t="shared" si="33"/>
        <v>8900000</v>
      </c>
      <c r="H53" s="96">
        <f t="shared" si="33"/>
        <v>2570000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2570000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8.03125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45569000</v>
      </c>
      <c r="C67" s="104">
        <f>SUM(C9:C15,C18:C23,C26:C29,C32,C35:C39,C42:C52,C55:C58,C61:C65)</f>
        <v>0</v>
      </c>
      <c r="D67" s="104"/>
      <c r="E67" s="104">
        <f t="shared" si="35"/>
        <v>45569000</v>
      </c>
      <c r="F67" s="105">
        <f t="shared" ref="F67:O67" si="43">SUM(F9:F15,F18:F23,F26:F29,F32,F35:F39,F42:F52,F55:F58,F61:F65)</f>
        <v>45569000</v>
      </c>
      <c r="G67" s="106">
        <f t="shared" si="43"/>
        <v>11401000</v>
      </c>
      <c r="H67" s="105">
        <f t="shared" si="43"/>
        <v>3546000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3546000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10.016383255183323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21494000</v>
      </c>
      <c r="C69" s="92">
        <v>0</v>
      </c>
      <c r="D69" s="92"/>
      <c r="E69" s="92">
        <f>$B69      +$C69      +$D69</f>
        <v>21494000</v>
      </c>
      <c r="F69" s="93">
        <v>21494000</v>
      </c>
      <c r="G69" s="94">
        <v>4995000</v>
      </c>
      <c r="H69" s="93">
        <v>2547000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2547000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11.849818554015073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21494000</v>
      </c>
      <c r="C70" s="101">
        <f>C69</f>
        <v>0</v>
      </c>
      <c r="D70" s="101"/>
      <c r="E70" s="101">
        <f>$B70      +$C70      +$D70</f>
        <v>21494000</v>
      </c>
      <c r="F70" s="102">
        <f t="shared" ref="F70:O70" si="44">F69</f>
        <v>21494000</v>
      </c>
      <c r="G70" s="103">
        <f t="shared" si="44"/>
        <v>4995000</v>
      </c>
      <c r="H70" s="102">
        <f t="shared" si="44"/>
        <v>2547000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2547000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11.849818554015073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21494000</v>
      </c>
      <c r="C71" s="104">
        <f>C69</f>
        <v>0</v>
      </c>
      <c r="D71" s="104"/>
      <c r="E71" s="104">
        <f>$B71      +$C71      +$D71</f>
        <v>21494000</v>
      </c>
      <c r="F71" s="105">
        <f t="shared" ref="F71:O71" si="45">F69</f>
        <v>21494000</v>
      </c>
      <c r="G71" s="106">
        <f t="shared" si="45"/>
        <v>4995000</v>
      </c>
      <c r="H71" s="105">
        <f t="shared" si="45"/>
        <v>2547000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2547000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11.849818554015073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67063000</v>
      </c>
      <c r="C72" s="104">
        <f>SUM(C9:C15,C18:C23,C26:C29,C32,C35:C39,C42:C52,C55:C58,C61:C65,C69)</f>
        <v>0</v>
      </c>
      <c r="D72" s="104"/>
      <c r="E72" s="104">
        <f>$B72      +$C72      +$D72</f>
        <v>67063000</v>
      </c>
      <c r="F72" s="105">
        <f t="shared" ref="F72:O72" si="46">SUM(F9:F15,F18:F23,F26:F29,F32,F35:F39,F42:F52,F55:F58,F61:F65,F69)</f>
        <v>67063000</v>
      </c>
      <c r="G72" s="106">
        <f t="shared" si="46"/>
        <v>16396000</v>
      </c>
      <c r="H72" s="105">
        <f t="shared" si="46"/>
        <v>6093000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6093000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10.709012935883015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1131000</v>
      </c>
      <c r="C32" s="92">
        <v>0</v>
      </c>
      <c r="D32" s="92"/>
      <c r="E32" s="92">
        <f>$B32      +$C32      +$D32</f>
        <v>1131000</v>
      </c>
      <c r="F32" s="93">
        <v>1131000</v>
      </c>
      <c r="G32" s="94">
        <v>283000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1131000</v>
      </c>
      <c r="C33" s="95">
        <f>C32</f>
        <v>0</v>
      </c>
      <c r="D33" s="95"/>
      <c r="E33" s="95">
        <f>$B33      +$C33      +$D33</f>
        <v>1131000</v>
      </c>
      <c r="F33" s="96">
        <f t="shared" ref="F33:O33" si="17">F32</f>
        <v>1131000</v>
      </c>
      <c r="G33" s="97">
        <f t="shared" si="17"/>
        <v>283000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8562000</v>
      </c>
      <c r="C35" s="92">
        <v>0</v>
      </c>
      <c r="D35" s="92"/>
      <c r="E35" s="92">
        <f t="shared" ref="E35:E40" si="18">$B35      +$C35      +$D35</f>
        <v>8562000</v>
      </c>
      <c r="F35" s="93">
        <v>8562000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127000</v>
      </c>
      <c r="C36" s="92">
        <v>0</v>
      </c>
      <c r="D36" s="92"/>
      <c r="E36" s="92">
        <f t="shared" si="18"/>
        <v>127000</v>
      </c>
      <c r="F36" s="93">
        <v>127000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8689000</v>
      </c>
      <c r="C40" s="95">
        <f>SUM(C35:C39)</f>
        <v>0</v>
      </c>
      <c r="D40" s="95"/>
      <c r="E40" s="95">
        <f t="shared" si="18"/>
        <v>8689000</v>
      </c>
      <c r="F40" s="96">
        <f t="shared" ref="F40:O40" si="25">SUM(F35:F39)</f>
        <v>8689000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20000000</v>
      </c>
      <c r="C43" s="92">
        <v>0</v>
      </c>
      <c r="D43" s="92"/>
      <c r="E43" s="92">
        <f t="shared" si="26"/>
        <v>20000000</v>
      </c>
      <c r="F43" s="93">
        <v>20000000</v>
      </c>
      <c r="G43" s="94">
        <v>16500000</v>
      </c>
      <c r="H43" s="93">
        <v>3553000</v>
      </c>
      <c r="I43" s="94">
        <v>-16500000</v>
      </c>
      <c r="J43" s="93"/>
      <c r="K43" s="94"/>
      <c r="L43" s="93"/>
      <c r="M43" s="94"/>
      <c r="N43" s="93"/>
      <c r="O43" s="94"/>
      <c r="P43" s="93">
        <f t="shared" si="27"/>
        <v>3553000</v>
      </c>
      <c r="Q43" s="94">
        <f t="shared" si="28"/>
        <v>-16500000</v>
      </c>
      <c r="R43" s="48">
        <f t="shared" si="29"/>
        <v>0</v>
      </c>
      <c r="S43" s="49">
        <f t="shared" si="30"/>
        <v>0</v>
      </c>
      <c r="T43" s="48">
        <f t="shared" si="31"/>
        <v>17.765000000000001</v>
      </c>
      <c r="U43" s="50">
        <f t="shared" si="32"/>
        <v>-82.5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31000000</v>
      </c>
      <c r="C51" s="92">
        <v>0</v>
      </c>
      <c r="D51" s="92"/>
      <c r="E51" s="92">
        <f t="shared" si="26"/>
        <v>31000000</v>
      </c>
      <c r="F51" s="93">
        <v>31000000</v>
      </c>
      <c r="G51" s="94">
        <v>19000000</v>
      </c>
      <c r="H51" s="93">
        <v>9547000</v>
      </c>
      <c r="I51" s="94">
        <v>-19000000</v>
      </c>
      <c r="J51" s="93"/>
      <c r="K51" s="94"/>
      <c r="L51" s="93"/>
      <c r="M51" s="94"/>
      <c r="N51" s="93"/>
      <c r="O51" s="94"/>
      <c r="P51" s="93">
        <f t="shared" si="27"/>
        <v>9547000</v>
      </c>
      <c r="Q51" s="94">
        <f t="shared" si="28"/>
        <v>-19000000</v>
      </c>
      <c r="R51" s="48">
        <f t="shared" si="29"/>
        <v>0</v>
      </c>
      <c r="S51" s="49">
        <f t="shared" si="30"/>
        <v>0</v>
      </c>
      <c r="T51" s="48">
        <f t="shared" si="31"/>
        <v>30.796774193548387</v>
      </c>
      <c r="U51" s="50">
        <f t="shared" si="32"/>
        <v>-61.29032258064516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</v>
      </c>
      <c r="C52" s="92">
        <v>0</v>
      </c>
      <c r="D52" s="92"/>
      <c r="E52" s="92">
        <f t="shared" si="26"/>
        <v>5000000</v>
      </c>
      <c r="F52" s="93">
        <v>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56000000</v>
      </c>
      <c r="C53" s="95">
        <f>SUM(C42:C52)</f>
        <v>0</v>
      </c>
      <c r="D53" s="95"/>
      <c r="E53" s="95">
        <f t="shared" si="26"/>
        <v>56000000</v>
      </c>
      <c r="F53" s="96">
        <f t="shared" ref="F53:O53" si="33">SUM(F42:F52)</f>
        <v>56000000</v>
      </c>
      <c r="G53" s="97">
        <f t="shared" si="33"/>
        <v>35500000</v>
      </c>
      <c r="H53" s="96">
        <f t="shared" si="33"/>
        <v>13100000</v>
      </c>
      <c r="I53" s="97">
        <f t="shared" si="33"/>
        <v>-35500000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13100000</v>
      </c>
      <c r="Q53" s="97">
        <f t="shared" si="28"/>
        <v>-35500000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25.686274509803919</v>
      </c>
      <c r="U53" s="54">
        <f>IF((+$E43+$E45+$E47+$E48+$E51) =0,0,(Q53   /(+$E43+$E45+$E47+$E48+$E51) )*100)</f>
        <v>-69.607843137254903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68670000</v>
      </c>
      <c r="C67" s="104">
        <f>SUM(C9:C15,C18:C23,C26:C29,C32,C35:C39,C42:C52,C55:C58,C61:C65)</f>
        <v>0</v>
      </c>
      <c r="D67" s="104"/>
      <c r="E67" s="104">
        <f t="shared" si="35"/>
        <v>68670000</v>
      </c>
      <c r="F67" s="105">
        <f t="shared" ref="F67:O67" si="43">SUM(F9:F15,F18:F23,F26:F29,F32,F35:F39,F42:F52,F55:F58,F61:F65)</f>
        <v>68670000</v>
      </c>
      <c r="G67" s="106">
        <f t="shared" si="43"/>
        <v>38633000</v>
      </c>
      <c r="H67" s="105">
        <f t="shared" si="43"/>
        <v>13100000</v>
      </c>
      <c r="I67" s="106">
        <f t="shared" si="43"/>
        <v>-35500000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13100000</v>
      </c>
      <c r="Q67" s="106">
        <f t="shared" si="37"/>
        <v>-35500000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20.615960845411767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-55.86768015359678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18788000</v>
      </c>
      <c r="C69" s="92">
        <v>0</v>
      </c>
      <c r="D69" s="92"/>
      <c r="E69" s="92">
        <f>$B69      +$C69      +$D69</f>
        <v>18788000</v>
      </c>
      <c r="F69" s="93">
        <v>18788000</v>
      </c>
      <c r="G69" s="94">
        <v>12546000</v>
      </c>
      <c r="H69" s="93">
        <v>4354000</v>
      </c>
      <c r="I69" s="94">
        <v>-12546000</v>
      </c>
      <c r="J69" s="93"/>
      <c r="K69" s="94"/>
      <c r="L69" s="93"/>
      <c r="M69" s="94"/>
      <c r="N69" s="93"/>
      <c r="O69" s="94"/>
      <c r="P69" s="93">
        <f>$H69      +$J69      +$L69      +$N69</f>
        <v>4354000</v>
      </c>
      <c r="Q69" s="94">
        <f>$I69      +$K69      +$M69      +$O69</f>
        <v>-12546000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23.174366616989566</v>
      </c>
      <c r="U69" s="50">
        <f>IF(($E69      =0),0,(($Q69      /$E69      )*100))</f>
        <v>-66.776665956993824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18788000</v>
      </c>
      <c r="C70" s="101">
        <f>C69</f>
        <v>0</v>
      </c>
      <c r="D70" s="101"/>
      <c r="E70" s="101">
        <f>$B70      +$C70      +$D70</f>
        <v>18788000</v>
      </c>
      <c r="F70" s="102">
        <f t="shared" ref="F70:O70" si="44">F69</f>
        <v>18788000</v>
      </c>
      <c r="G70" s="103">
        <f t="shared" si="44"/>
        <v>12546000</v>
      </c>
      <c r="H70" s="102">
        <f t="shared" si="44"/>
        <v>4354000</v>
      </c>
      <c r="I70" s="103">
        <f t="shared" si="44"/>
        <v>-12546000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4354000</v>
      </c>
      <c r="Q70" s="103">
        <f>$I70      +$K70      +$M70      +$O70</f>
        <v>-12546000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23.174366616989566</v>
      </c>
      <c r="U70" s="59">
        <f>IF($E70   =0,0,($Q70   /$E70 )*100)</f>
        <v>-66.776665956993824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18788000</v>
      </c>
      <c r="C71" s="104">
        <f>C69</f>
        <v>0</v>
      </c>
      <c r="D71" s="104"/>
      <c r="E71" s="104">
        <f>$B71      +$C71      +$D71</f>
        <v>18788000</v>
      </c>
      <c r="F71" s="105">
        <f t="shared" ref="F71:O71" si="45">F69</f>
        <v>18788000</v>
      </c>
      <c r="G71" s="106">
        <f t="shared" si="45"/>
        <v>12546000</v>
      </c>
      <c r="H71" s="105">
        <f t="shared" si="45"/>
        <v>4354000</v>
      </c>
      <c r="I71" s="106">
        <f t="shared" si="45"/>
        <v>-12546000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4354000</v>
      </c>
      <c r="Q71" s="106">
        <f>$I71      +$K71      +$M71      +$O71</f>
        <v>-12546000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23.174366616989566</v>
      </c>
      <c r="U71" s="65">
        <f>IF($E71   =0,0,($Q71   /$E71   )*100)</f>
        <v>-66.776665956993824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87458000</v>
      </c>
      <c r="C72" s="104">
        <f>SUM(C9:C15,C18:C23,C26:C29,C32,C35:C39,C42:C52,C55:C58,C61:C65,C69)</f>
        <v>0</v>
      </c>
      <c r="D72" s="104"/>
      <c r="E72" s="104">
        <f>$B72      +$C72      +$D72</f>
        <v>87458000</v>
      </c>
      <c r="F72" s="105">
        <f t="shared" ref="F72:O72" si="46">SUM(F9:F15,F18:F23,F26:F29,F32,F35:F39,F42:F52,F55:F58,F61:F65,F69)</f>
        <v>87458000</v>
      </c>
      <c r="G72" s="106">
        <f t="shared" si="46"/>
        <v>51179000</v>
      </c>
      <c r="H72" s="105">
        <f t="shared" si="46"/>
        <v>17454000</v>
      </c>
      <c r="I72" s="106">
        <f t="shared" si="46"/>
        <v>-48046000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17454000</v>
      </c>
      <c r="Q72" s="106">
        <f>$I72      +$K72      +$M72      +$O72</f>
        <v>-48046000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21.199791087196804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-58.357119432534518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67000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67000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2.7346938775510203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67000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2.7346938775510203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420000</v>
      </c>
      <c r="C36" s="92">
        <v>0</v>
      </c>
      <c r="D36" s="92"/>
      <c r="E36" s="92">
        <f t="shared" si="18"/>
        <v>420000</v>
      </c>
      <c r="F36" s="93">
        <v>420000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420000</v>
      </c>
      <c r="C40" s="95">
        <f>SUM(C35:C39)</f>
        <v>0</v>
      </c>
      <c r="D40" s="95"/>
      <c r="E40" s="95">
        <f t="shared" si="18"/>
        <v>420000</v>
      </c>
      <c r="F40" s="96">
        <f t="shared" ref="F40:O40" si="25">SUM(F35:F39)</f>
        <v>420000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80000000</v>
      </c>
      <c r="C44" s="92">
        <v>0</v>
      </c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6700000</v>
      </c>
      <c r="H51" s="93">
        <v>2697000</v>
      </c>
      <c r="I51" s="94"/>
      <c r="J51" s="93"/>
      <c r="K51" s="94"/>
      <c r="L51" s="93"/>
      <c r="M51" s="94"/>
      <c r="N51" s="93"/>
      <c r="O51" s="94"/>
      <c r="P51" s="93">
        <f t="shared" si="27"/>
        <v>2697000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22.475000000000001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10000000</v>
      </c>
      <c r="C52" s="92">
        <v>0</v>
      </c>
      <c r="D52" s="92"/>
      <c r="E52" s="92">
        <f t="shared" si="26"/>
        <v>10000000</v>
      </c>
      <c r="F52" s="93">
        <v>10000000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102000000</v>
      </c>
      <c r="C53" s="95">
        <f>SUM(C42:C52)</f>
        <v>0</v>
      </c>
      <c r="D53" s="95"/>
      <c r="E53" s="95">
        <f t="shared" si="26"/>
        <v>102000000</v>
      </c>
      <c r="F53" s="96">
        <f t="shared" ref="F53:O53" si="33">SUM(F42:F52)</f>
        <v>102000000</v>
      </c>
      <c r="G53" s="97">
        <f t="shared" si="33"/>
        <v>6700000</v>
      </c>
      <c r="H53" s="96">
        <f t="shared" si="33"/>
        <v>2697000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2697000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22.475000000000001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105945000</v>
      </c>
      <c r="C67" s="104">
        <f>SUM(C9:C15,C18:C23,C26:C29,C32,C35:C39,C42:C52,C55:C58,C61:C65)</f>
        <v>0</v>
      </c>
      <c r="D67" s="104"/>
      <c r="E67" s="104">
        <f t="shared" si="35"/>
        <v>105945000</v>
      </c>
      <c r="F67" s="105">
        <f t="shared" ref="F67:O67" si="43">SUM(F9:F15,F18:F23,F26:F29,F32,F35:F39,F42:F52,F55:F58,F61:F65)</f>
        <v>105945000</v>
      </c>
      <c r="G67" s="106">
        <f t="shared" si="43"/>
        <v>9419000</v>
      </c>
      <c r="H67" s="105">
        <f t="shared" si="43"/>
        <v>2764000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2764000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17.803542673107891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24552000</v>
      </c>
      <c r="C69" s="92">
        <v>0</v>
      </c>
      <c r="D69" s="92"/>
      <c r="E69" s="92">
        <f>$B69      +$C69      +$D69</f>
        <v>24552000</v>
      </c>
      <c r="F69" s="93">
        <v>24552000</v>
      </c>
      <c r="G69" s="94">
        <v>8995000</v>
      </c>
      <c r="H69" s="93">
        <v>5915000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5915000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24.091723688497883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24552000</v>
      </c>
      <c r="C70" s="101">
        <f>C69</f>
        <v>0</v>
      </c>
      <c r="D70" s="101"/>
      <c r="E70" s="101">
        <f>$B70      +$C70      +$D70</f>
        <v>24552000</v>
      </c>
      <c r="F70" s="102">
        <f t="shared" ref="F70:O70" si="44">F69</f>
        <v>24552000</v>
      </c>
      <c r="G70" s="103">
        <f t="shared" si="44"/>
        <v>8995000</v>
      </c>
      <c r="H70" s="102">
        <f t="shared" si="44"/>
        <v>5915000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5915000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24.091723688497883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24552000</v>
      </c>
      <c r="C71" s="104">
        <f>C69</f>
        <v>0</v>
      </c>
      <c r="D71" s="104"/>
      <c r="E71" s="104">
        <f>$B71      +$C71      +$D71</f>
        <v>24552000</v>
      </c>
      <c r="F71" s="105">
        <f t="shared" ref="F71:O71" si="45">F69</f>
        <v>24552000</v>
      </c>
      <c r="G71" s="106">
        <f t="shared" si="45"/>
        <v>8995000</v>
      </c>
      <c r="H71" s="105">
        <f t="shared" si="45"/>
        <v>5915000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5915000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24.091723688497883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130497000</v>
      </c>
      <c r="C72" s="104">
        <f>SUM(C9:C15,C18:C23,C26:C29,C32,C35:C39,C42:C52,C55:C58,C61:C65,C69)</f>
        <v>0</v>
      </c>
      <c r="D72" s="104"/>
      <c r="E72" s="104">
        <f>$B72      +$C72      +$D72</f>
        <v>130497000</v>
      </c>
      <c r="F72" s="105">
        <f t="shared" ref="F72:O72" si="46">SUM(F9:F15,F18:F23,F26:F29,F32,F35:F39,F42:F52,F55:F58,F61:F65,F69)</f>
        <v>130497000</v>
      </c>
      <c r="G72" s="106">
        <f t="shared" si="46"/>
        <v>18414000</v>
      </c>
      <c r="H72" s="105">
        <f t="shared" si="46"/>
        <v>8679000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8679000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21.655812560820419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CFE076-A735-4444-9B38-01478A10F79B}"/>
</file>

<file path=customXml/itemProps2.xml><?xml version="1.0" encoding="utf-8"?>
<ds:datastoreItem xmlns:ds="http://schemas.openxmlformats.org/officeDocument/2006/customXml" ds:itemID="{A0A32978-C123-48D9-8126-48FFAC7C33F4}"/>
</file>

<file path=customXml/itemProps3.xml><?xml version="1.0" encoding="utf-8"?>
<ds:datastoreItem xmlns:ds="http://schemas.openxmlformats.org/officeDocument/2006/customXml" ds:itemID="{541F5CEE-B45D-4B8A-AE2B-CF0B425C63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DC16</vt:lpstr>
      <vt:lpstr>DC18</vt:lpstr>
      <vt:lpstr>DC19</vt:lpstr>
      <vt:lpstr>DC20</vt:lpstr>
      <vt:lpstr>FS161</vt:lpstr>
      <vt:lpstr>FS162</vt:lpstr>
      <vt:lpstr>FS163</vt:lpstr>
      <vt:lpstr>FS181</vt:lpstr>
      <vt:lpstr>FS182</vt:lpstr>
      <vt:lpstr>FS183</vt:lpstr>
      <vt:lpstr>FS184</vt:lpstr>
      <vt:lpstr>FS185</vt:lpstr>
      <vt:lpstr>FS191</vt:lpstr>
      <vt:lpstr>FS192</vt:lpstr>
      <vt:lpstr>FS193</vt:lpstr>
      <vt:lpstr>FS194</vt:lpstr>
      <vt:lpstr>FS195</vt:lpstr>
      <vt:lpstr>FS196</vt:lpstr>
      <vt:lpstr>FS201</vt:lpstr>
      <vt:lpstr>FS203</vt:lpstr>
      <vt:lpstr>FS204</vt:lpstr>
      <vt:lpstr>FS205</vt:lpstr>
      <vt:lpstr>MAN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2021-11-02T07:16:09Z</dcterms:created>
  <dcterms:modified xsi:type="dcterms:W3CDTF">2021-11-02T07:24:55Z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